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d.docs.live.net/347ab91a577be475/Dokumenty/Markéta/MAP KV IV/investice strategický rámec/"/>
    </mc:Choice>
  </mc:AlternateContent>
  <xr:revisionPtr revIDLastSave="716" documentId="13_ncr:1_{24E827B2-27D3-4592-A761-4001BF56F7E1}" xr6:coauthVersionLast="47" xr6:coauthVersionMax="47" xr10:uidLastSave="{7D1F410B-51B2-4A39-BDBC-DA89A680C3D0}"/>
  <bookViews>
    <workbookView xWindow="-120" yWindow="-120" windowWidth="29040" windowHeight="15720" tabRatio="710" activeTab="2" xr2:uid="{00000000-000D-0000-FFFF-FFFF00000000}"/>
  </bookViews>
  <sheets>
    <sheet name="Pokyny, info" sheetId="9" r:id="rId1"/>
    <sheet name="MŠ" sheetId="6" r:id="rId2"/>
    <sheet name="ZŠ" sheetId="7" r:id="rId3"/>
    <sheet name="zajmové, neformalní, cel"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5" i="7" l="1"/>
  <c r="L28" i="8"/>
  <c r="M150" i="7"/>
  <c r="M149" i="7"/>
  <c r="M148" i="7"/>
  <c r="M147" i="7"/>
  <c r="M146" i="7"/>
  <c r="M126" i="7"/>
  <c r="M127" i="7"/>
  <c r="M128" i="7"/>
  <c r="M129" i="7"/>
  <c r="M130" i="7"/>
  <c r="M131" i="7"/>
  <c r="M132" i="7"/>
  <c r="M133" i="7"/>
  <c r="M134" i="7"/>
  <c r="M135" i="7"/>
  <c r="M136" i="7"/>
  <c r="M137" i="7"/>
  <c r="M138" i="7"/>
  <c r="M139" i="7"/>
  <c r="M140" i="7"/>
  <c r="M141" i="7"/>
  <c r="M142" i="7"/>
  <c r="M143" i="7"/>
  <c r="M144" i="7"/>
  <c r="M145" i="7"/>
  <c r="M125" i="7" l="1"/>
  <c r="M124" i="7"/>
  <c r="M17" i="6"/>
  <c r="M123" i="7"/>
  <c r="L27" i="8"/>
  <c r="L26" i="8"/>
  <c r="L25" i="8"/>
  <c r="L24" i="8"/>
  <c r="M122" i="7"/>
  <c r="M121" i="7"/>
  <c r="M120" i="7"/>
  <c r="M119" i="7"/>
  <c r="M118" i="7"/>
  <c r="M117" i="7"/>
  <c r="M16" i="6"/>
  <c r="L23" i="8"/>
  <c r="L22" i="8"/>
  <c r="L21" i="8"/>
  <c r="M116" i="7"/>
  <c r="L20" i="8"/>
  <c r="L19" i="8" l="1"/>
  <c r="M114" i="7"/>
  <c r="M113" i="7"/>
  <c r="M112" i="7"/>
  <c r="M111" i="7"/>
  <c r="L18" i="8"/>
  <c r="L17" i="8"/>
  <c r="M110" i="7"/>
  <c r="M109" i="7"/>
  <c r="M108" i="7"/>
  <c r="L16" i="8"/>
  <c r="M15" i="6"/>
  <c r="L15" i="8"/>
  <c r="L14" i="8"/>
  <c r="M107" i="7"/>
  <c r="L13" i="8"/>
  <c r="M106" i="7"/>
  <c r="M14" i="6"/>
  <c r="M105" i="7"/>
  <c r="M104" i="7"/>
  <c r="M103" i="7"/>
  <c r="M102" i="7"/>
  <c r="M13" i="6"/>
  <c r="M12" i="6"/>
  <c r="M11" i="6"/>
  <c r="M101" i="7"/>
  <c r="M10" i="6"/>
  <c r="M8" i="6"/>
  <c r="M9" i="6"/>
  <c r="M7" i="6"/>
  <c r="L12" i="8"/>
  <c r="M100" i="7"/>
  <c r="L10" i="8"/>
  <c r="L11" i="8"/>
  <c r="M99" i="7"/>
  <c r="M98" i="7" l="1"/>
  <c r="M97" i="7"/>
  <c r="M96" i="7"/>
  <c r="M95" i="7"/>
  <c r="M94" i="7"/>
  <c r="M93" i="7" l="1"/>
  <c r="L9" i="8" l="1"/>
  <c r="M92" i="7"/>
  <c r="M91" i="7"/>
  <c r="L7" i="8"/>
  <c r="L8" i="8"/>
  <c r="M90" i="7" l="1"/>
  <c r="M6" i="6"/>
  <c r="M89" i="7"/>
  <c r="M88" i="7"/>
  <c r="M87" i="7"/>
  <c r="M86" i="7"/>
  <c r="M85" i="7"/>
  <c r="M84" i="7"/>
  <c r="M83" i="7"/>
  <c r="M82" i="7"/>
  <c r="M81" i="7"/>
  <c r="M80" i="7"/>
  <c r="M79" i="7"/>
  <c r="M78" i="7" l="1"/>
  <c r="M75" i="7"/>
  <c r="M76" i="7"/>
  <c r="M77" i="7"/>
  <c r="M74" i="7"/>
  <c r="L6" i="8"/>
  <c r="M70" i="7"/>
  <c r="M71" i="7"/>
  <c r="M72" i="7"/>
  <c r="M73" i="7"/>
  <c r="M69" i="7"/>
  <c r="M68" i="7"/>
  <c r="M67" i="7"/>
  <c r="M8" i="7"/>
  <c r="M66" i="7" l="1"/>
  <c r="M65" i="7"/>
  <c r="M64" i="7"/>
  <c r="M63" i="7"/>
  <c r="M62" i="7"/>
  <c r="M61" i="7"/>
  <c r="M60" i="7"/>
  <c r="M59" i="7"/>
  <c r="M58" i="7"/>
  <c r="M57" i="7"/>
  <c r="M56" i="7"/>
  <c r="M55" i="7"/>
  <c r="M54" i="7"/>
  <c r="M53" i="7"/>
  <c r="M52" i="7"/>
  <c r="M51" i="7"/>
  <c r="M50" i="7"/>
  <c r="M49" i="7" l="1"/>
  <c r="M5" i="6"/>
  <c r="M48" i="7"/>
  <c r="M43" i="7"/>
  <c r="M44" i="7"/>
  <c r="M45" i="7"/>
  <c r="M46" i="7"/>
  <c r="M47" i="7"/>
  <c r="M38" i="7"/>
  <c r="M37" i="7"/>
  <c r="L5" i="8"/>
  <c r="M7"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9" i="7"/>
  <c r="M40" i="7"/>
  <c r="M41" i="7"/>
  <c r="M42" i="7"/>
  <c r="M5" i="7"/>
  <c r="M4" i="6"/>
</calcChain>
</file>

<file path=xl/sharedStrings.xml><?xml version="1.0" encoding="utf-8"?>
<sst xmlns="http://schemas.openxmlformats.org/spreadsheetml/2006/main" count="2715" uniqueCount="683">
  <si>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</si>
  <si>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</si>
  <si>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</si>
  <si>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</si>
  <si>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</si>
  <si>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</si>
  <si>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</si>
  <si>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</si>
  <si>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elektronickým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</si>
  <si>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</si>
  <si>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</si>
  <si>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</si>
  <si>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</si>
  <si>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</si>
  <si>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</si>
  <si>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</si>
  <si>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</si>
  <si>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</si>
  <si>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</si>
  <si>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</si>
  <si>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</si>
  <si>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</si>
  <si>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</si>
  <si>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</si>
  <si>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</si>
  <si>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</si>
  <si>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</si>
  <si>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</si>
  <si>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</si>
  <si>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</si>
  <si>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</si>
  <si>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</si>
  <si>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</si>
  <si>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</si>
  <si>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</si>
  <si>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</si>
  <si>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</si>
  <si>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</si>
  <si>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</si>
  <si>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</si>
  <si>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</si>
  <si>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</si>
  <si>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</si>
  <si>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</si>
  <si>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</si>
  <si>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</si>
  <si>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</si>
  <si>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</si>
  <si>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</si>
  <si>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</si>
  <si>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</si>
  <si>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</si>
  <si>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</si>
  <si>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</si>
  <si>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</si>
  <si>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</si>
  <si>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</si>
  <si>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</si>
  <si>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</si>
  <si>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</si>
  <si>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</si>
  <si>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</si>
  <si>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</si>
  <si>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</si>
  <si>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</si>
  <si>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</si>
  <si>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</si>
  <si>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</si>
  <si>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</si>
  <si>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</si>
  <si>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</si>
  <si>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</si>
  <si>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</si>
  <si>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</si>
  <si>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</si>
  <si>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</si>
  <si>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</si>
  <si>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</si>
  <si>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</si>
  <si>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</si>
  <si>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</si>
  <si>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Základní a mateřská škola Dalovice, příspěvková organizace</t>
  </si>
  <si>
    <t>obec Dalovice</t>
  </si>
  <si>
    <t>Karlovarský</t>
  </si>
  <si>
    <t>Karlovy Vary</t>
  </si>
  <si>
    <t>Dalovice</t>
  </si>
  <si>
    <t>x</t>
  </si>
  <si>
    <t>není relevatní, není nutné stavební povolení vzhledem k charakteru projektu</t>
  </si>
  <si>
    <t> Základní škola a základní umělecká škola Žlutice, příspěvková organizace</t>
  </si>
  <si>
    <t> 47701412</t>
  </si>
  <si>
    <t> 047 701 412</t>
  </si>
  <si>
    <t> 600067238</t>
  </si>
  <si>
    <t> Rekonstrukce víceúčelového hřiště ZŠ a ZUŠ Žlutice a vybudování jeho zázemí</t>
  </si>
  <si>
    <t> Žlutice</t>
  </si>
  <si>
    <t> Oprava povrchu plochy víceúčelového hřiště, vybudování učebny, šaten a skladu pomůcek využívaných na hřišti.</t>
  </si>
  <si>
    <t> x</t>
  </si>
  <si>
    <t> V přípravě</t>
  </si>
  <si>
    <t> ne</t>
  </si>
  <si>
    <t> Modernizace spočívající v dílčích stavebních úpravách, vybavení nábytkem a moderními výukovými pomůckami a IC technologiemi</t>
  </si>
  <si>
    <t> Zpracování PD</t>
  </si>
  <si>
    <t> Rekonstrukce plavecké učebny</t>
  </si>
  <si>
    <t> Rekonstrukce plavecké haly a jejího zázemí, včetně technologií</t>
  </si>
  <si>
    <t xml:space="preserve"> V přípravě </t>
  </si>
  <si>
    <t>Základní škola, mateřská škola a dětské jesle Moudrá sova s.r.o.</t>
  </si>
  <si>
    <t>Stavba budovy II. stupně ZŠ</t>
  </si>
  <si>
    <t>Březová</t>
  </si>
  <si>
    <t>ne</t>
  </si>
  <si>
    <t>Zázemí pro venkovní aktivity ŠD</t>
  </si>
  <si>
    <t>Úprava zahrady areálu školy, stavba zázemí pro venkovní aktivity ŠD, pořízení a instalace prvků pro pohybové aktivity žáků</t>
  </si>
  <si>
    <t>Zpracovaná PD</t>
  </si>
  <si>
    <t>Město Žlutice právní forma: obec, IČO: 00 255 181</t>
  </si>
  <si>
    <t>Statutární město Karlovy Vary, Moskevská 2035/21, 360 20 Karlovy Vary</t>
  </si>
  <si>
    <t>Rekonstrukce učebny a kabinetu, který je její součástí. Nové vybavení dílny pracovními stoly a pomůckami na výuku dílen, řemeslného semináře a rukodělných kroužků školy. Rekonstrukce sociálního zařízení včetně hlavních rozvodů patřících k učebně dílen.</t>
  </si>
  <si>
    <t>není</t>
  </si>
  <si>
    <t>Základní škola Jana Amose Komenského, Karlovy Vary, Kollárova 19, příspěvková organizace</t>
  </si>
  <si>
    <t>Rekonstrukce učebny zeměpisu</t>
  </si>
  <si>
    <t>Rekonstrukce učebny zeměpisu, vybavení učebny novým nábytkem, nakoupení pomůcek na výuku předmětu zeměpisu, pořízení interaktivní tabule a dataprojektoru</t>
  </si>
  <si>
    <t>Rekonstrukce učebny dílen</t>
  </si>
  <si>
    <t>Rekonstrukce učebny pro výuku dílen - pracovních činností a vybavení učebny novými pomůckami</t>
  </si>
  <si>
    <t>Rekonstrukce učebny pro IT</t>
  </si>
  <si>
    <t>Dovybavení učebny pro ICT, jsou zde již připraveny rozvody ICT, nakoupení nábytku a počítačů pro žáky a učitele</t>
  </si>
  <si>
    <t>Venkovní učebna a komunikační centrum</t>
  </si>
  <si>
    <t>Vybudování a vybavení venkovní učebny, která bude sloužit na výuku přírodovědných předmětů, cizích jazyků a pracovních činností. Také bude sloužit k prezentaci práce žáků a učitelů.</t>
  </si>
  <si>
    <t>Spojovací chodba</t>
  </si>
  <si>
    <t>Projekt je zaměřen na zkvalitnění nutné infrastruktury v areálu školy. Spojovací chodba propojuje 4 školní bloky a je nedílnou součástí každodenního pohybu učitelů i žáků školy.</t>
  </si>
  <si>
    <t>Žákovské šatny</t>
  </si>
  <si>
    <t>Celková rekonstrukce prostoru šaten. Úprava prostoru šaten tak, aby odpovídal bezpečnostním a hygienickým normám. Jednotlivé třídy a jejich žáci budou mít každý vlastní prostor. Celá škola se v suterénu zabezpečí a modernizuje.</t>
  </si>
  <si>
    <t>Rekonstrukce prostoru tělocvičen</t>
  </si>
  <si>
    <t xml:space="preserve">V prostorách velké a malé tělocvičny se vymění stropní desky, obložení po obvodu tělocvičny a dojde ke zbroušení parket. Součástí projektu bude výměna elektrických rozvodů v prostorách tělocvičen. </t>
  </si>
  <si>
    <t>Rekonstrukce učebny pro výuku plavání</t>
  </si>
  <si>
    <t>Škola Karlovy Vary, Krušnohorská 11, příspěvková organizace, zajišťuje výuku základního plavání pro ostatní základní školy ve městě a výuku plavání pro žáky naší sportovní školy ve všech ročnících. Bazén projde celkovou rekonstrukcí, stávající se odstraní a nahradí se nerezovou bazénovou vanou. Prostory zázemí pro výuku plavání projdou rekonstrukcí podlah a sociálního zařízení. Žákovské šatny budou vybaveny skříňkami. Kabinet pro výuku plavání bude vybaven novým nábytkem a pomůckami na výuku plavání.</t>
  </si>
  <si>
    <t>Rekonstrukce prostoru venkovního sportovního hřiště</t>
  </si>
  <si>
    <t>V rámci projektu bude vyměněn povrch na atletickém oválu. Ve středové části bude zbudováno multifunkční hřiště. Sektory pro atletické disciplíny projdou rekonstrukcí (dopadiště pro hody, skok do výšky, skok do dálky, vrh koulí). V prostoru stávajícího hřiště bude zbudována venkovní posilovna a hřiště na beach volejbal. Budou vybudovány přístupové cesty, které spojí venkovní šatny a přístup na hřiště z jednotlivých pavilonů. V dělícím prostoru mezi hřištěm a budovou bude nový trávník.</t>
  </si>
  <si>
    <t>Rekonstrukce techniky nevyhovujících prostor a vybavení školní družiny pro odpolední činnosti dětí.</t>
  </si>
  <si>
    <t>Základní škola Karlovy Vary, Konečná 25, příspěvková organizace</t>
  </si>
  <si>
    <t>049753754</t>
  </si>
  <si>
    <t>Podpora vybudování a vybavení odborných učeben ZŠ ve vazbě na práci s digitálními technologiemi</t>
  </si>
  <si>
    <t>Základní škola Karlovy Vary, Poštovní 19, příspěvková organizace</t>
  </si>
  <si>
    <t>Doplnění areálu školy o prostory pro odbornou výuku, rozšíření kapacit školní družiny a realizace auly</t>
  </si>
  <si>
    <t>Doplnění areálu školy o prostory pro odbornou výuku, rozšíření kapacit školní družiny a realizace auly – prostoru pro shromažďování, speciální akce a mimoškolní aktivity, o které je v širokém okolí velký zájem. Veřejné prostranství u školy revitalizovat do podoby příjemného pobytového prostoru s dostatkem stromů, laviček a herních prvků s využitím prvků pro hospodaření s dešťovou vodou (zasakovací dlažba, retenční nádrž nebo jezírko, apod.), které budou mít vedle samotné ekologické funkce také edukativní charakter.</t>
  </si>
  <si>
    <t>studie</t>
  </si>
  <si>
    <t>Doplnění areálu školy o prostory hřiště, lesní zákoutí a ekologickou výchovu</t>
  </si>
  <si>
    <t xml:space="preserve">UNI PARK - hřiště Lesní zákoutí - dobrodružná stezka, lanový výlez, vyhlídka do korun, skluzavka, terénní stupínky </t>
  </si>
  <si>
    <t>Budování zázemí pro školní družiny a školní kluby umožňující zvyšování kvality poskytovaných služeb</t>
  </si>
  <si>
    <t>Vybudování zázemí pro školní poradenská pracoviště a pro práci s žáky se speciálními vzdělávacími potřebami</t>
  </si>
  <si>
    <t>Vybudování zázemí pro pedagogické i nepedagogické pracovníky škol vedoucí k vyšší kvalitě vzdělávání ve školách (kabinety apod.)</t>
  </si>
  <si>
    <t>Vybavení kabinetů novým nábytkem (stoly, židle, skříně a nově). Bezbariérový přístup zajištěn.</t>
  </si>
  <si>
    <t>Základní škola Karlovy Vary, Truhlářská 19, příspěvková organizace</t>
  </si>
  <si>
    <t>049751751</t>
  </si>
  <si>
    <t>Žákovská kuchyňka</t>
  </si>
  <si>
    <t>Stavební a stavebně technická rekonstrukce ŽK v budově Školní 9A (rekonstrukce vodovodních rozvodů, elektroinstalace, podlahové krytiny a výmalba), včetně vybavení kuchyňským nábytkem, elektro zařízením a nádobím.  Bezbariérové WC v budově školy, není na patře/výtah je.</t>
  </si>
  <si>
    <t>Povrch fotbalové části multifunkčního hřiště</t>
  </si>
  <si>
    <t>Oprava povrchu školního hřiště v části určené pro fotbal. Projektová dokumentace je zhotovena. Bezbariérové WC v budově školy.</t>
  </si>
  <si>
    <t>projektová dokumentace</t>
  </si>
  <si>
    <t>Vybudování přírodovědné, chemické a badatelské robotické učebny</t>
  </si>
  <si>
    <t>Stavební práce: - rozvody vody a odpadu - rozvody plynu - digestoř - rozvod el. = 24V (AC/DC) - (pro používání mikroskopů, notebooků, dig. měřicích pomůcek apod) - Výměna podlahových krytin – část koberec pro robotiku.
Vybavení: - skříně k ukládání přírodopisných pomůcek - police k vystavování exponátů - učitelský stůl s mycím pracovištěm (voda a odpad) - žákovská pracoviště (s vývodem elektro, voda a odpad) - moderní výukové pomůcky (senzory, sondy, barometry...) - programy (software) pro výuku - interaktivní pomůcky (tabule, hlasovací zařízení. WC je ve škole, není na patře/bezbariérový přístup k učebně je.</t>
  </si>
  <si>
    <t>Venkovní učebna, Truhlářská</t>
  </si>
  <si>
    <t>Vybudování nové venkovní učebny se zázemím - nábytek, vybavení pro prezentaci učiva. Bezbariérové WC v budově školy.</t>
  </si>
  <si>
    <t>Šatny, budova Školní</t>
  </si>
  <si>
    <t>Šatny, budova Truhlářská</t>
  </si>
  <si>
    <t>Rekonstrukce podlahové krytiny – dlažba, vybavení prostoru šatními skříňkami. Bezbariérové WC je k dispozici.</t>
  </si>
  <si>
    <t>Základní škola Kolová, okres Karlovy Vary, příspěvková organizace</t>
  </si>
  <si>
    <t>Obec Kolová</t>
  </si>
  <si>
    <t>Komunitní škola Kolová</t>
  </si>
  <si>
    <t>Kolová</t>
  </si>
  <si>
    <t>12, 2022</t>
  </si>
  <si>
    <t>12, 2024</t>
  </si>
  <si>
    <t>X</t>
  </si>
  <si>
    <t>arch./uzemní studie</t>
  </si>
  <si>
    <t>Výstavba budovy MŠ</t>
  </si>
  <si>
    <t>zpracovaná PD</t>
  </si>
  <si>
    <t>1, 2022</t>
  </si>
  <si>
    <t>1, 2023</t>
  </si>
  <si>
    <t>Základní škola Toužim,
příspěvková organizace</t>
  </si>
  <si>
    <t>Město Toužim</t>
  </si>
  <si>
    <t>Rekonstrukce budovy A
 základní školy Toužim, příspěvková organizace</t>
  </si>
  <si>
    <t>Toužim</t>
  </si>
  <si>
    <t>výměna elektro rozvodů,
 rozvody internetu (drát i bezdrát)</t>
  </si>
  <si>
    <t>Vybavení kmenových
 učeben Základní školy Toužim, příspěvková organizace</t>
  </si>
  <si>
    <t>vybavení tříd, interaktivní tabule,
 nábytek</t>
  </si>
  <si>
    <t>Rekonstrukce a
 vybavení tělocvičny Základní školy Toužim, příspěvková organizace</t>
  </si>
  <si>
    <t>rekonstrukce podlahy
 krytů topení, vybavení novým tělocvičným nářadím</t>
  </si>
  <si>
    <t>červen
2022</t>
  </si>
  <si>
    <t>září
2022</t>
  </si>
  <si>
    <t>červen
2021</t>
  </si>
  <si>
    <t>srpen
 2023</t>
  </si>
  <si>
    <t>září
 2021</t>
  </si>
  <si>
    <t>srpen
 2025</t>
  </si>
  <si>
    <t>zpracovaná projektová dokumentace</t>
  </si>
  <si>
    <t>Základní škola a mateřská škola Toužim, příspěvková organizace</t>
  </si>
  <si>
    <t>Přístavba herny ke třÍdě školní družiny, formou zimní zahrady</t>
  </si>
  <si>
    <t>Přístavba herny ke třÍdě školní družiny, formou zimní zahrady, propojené se třídou. Úprava venkovního povrchu vhodná pro pohyb dětí.</t>
  </si>
  <si>
    <t> 3000000</t>
  </si>
  <si>
    <t>bude doplněno dle realizace projektu</t>
  </si>
  <si>
    <t xml:space="preserve">Bečovská botanická zahrada </t>
  </si>
  <si>
    <t>zřizovatel 23/02 ZO ČSOP BERKUT</t>
  </si>
  <si>
    <t>Výzkumné a vzdělávací centrum Bečovská botanická zahrada</t>
  </si>
  <si>
    <t>Bečov nad Teplou</t>
  </si>
  <si>
    <t>Hlavním cílem projektu Výzkumného a vzdělávacího centra Bečovská botanická zahrada je zvyšování polytechnických dovedností a znalostí žáků, studentů a dalších zájemců (tematicky zaměřené skupiny, aktivní jednotlivci) v Karlovarské aglomeraci se zaměřením na přírodní vědy v modelovém objektu Bečovské botanické zahrady pod dohledem odborníků z teorie i praxe. Nákup pozemků a budov v dlouhodobém pronájmu – 6 měsíců (01 – 06/2024)
Příprava projektové dokumentace, stavební povolení – 12 měsíců (01 – 12/2024)
Vybudování výzkumného a vzdělávacího centra (vnitřní a venkovní učebny a zázemí, experimentální skleník, tematické výukové celky)  – 18 měsíců (01/2025 – 06/2026) 
Nábor zaměstnanců - 3 měsíce (03-06/2026)
Zkušební provoz – 3 měsíce (07-09/2026)
Výzkumné a vzdělávací aktivity (od 10/2026)</t>
  </si>
  <si>
    <t>Jednoznačná představa o směřování Bečovské botanické zahrady.</t>
  </si>
  <si>
    <t xml:space="preserve">A. Přístavba ZŠ s gastroprovozem </t>
  </si>
  <si>
    <t>B. Vestavba ZŠ v půdnim prostoru</t>
  </si>
  <si>
    <t>6, 2022</t>
  </si>
  <si>
    <t>9, 2023</t>
  </si>
  <si>
    <t>C. Výstavba tělocvičny</t>
  </si>
  <si>
    <t>12, 2023</t>
  </si>
  <si>
    <t>12, 2025</t>
  </si>
  <si>
    <t xml:space="preserve"> Základní škola a mateřská škola Kyselka</t>
  </si>
  <si>
    <t>obec Kyselka</t>
  </si>
  <si>
    <t>Rekonstrukce odborných učeben ZŠ</t>
  </si>
  <si>
    <t>Kyselka</t>
  </si>
  <si>
    <t>Kompletní rekonstrukce a nové vybavení
odborných učeben</t>
  </si>
  <si>
    <t>Fasáda školy</t>
  </si>
  <si>
    <t>Nová fasáda
 školy</t>
  </si>
  <si>
    <t>Rekonstrukce zázemí tělocvičny</t>
  </si>
  <si>
    <t xml:space="preserve">Kompletní rekonstrukce 
zázemí pro tělocvičnu </t>
  </si>
  <si>
    <t>Rekonstrukce  kabinetů</t>
  </si>
  <si>
    <t>Kompletní rekonstrukce a nové vybavení
kabinetů</t>
  </si>
  <si>
    <t xml:space="preserve">Kompletní rekonstrukce půdy,
 ze které budou odborné učebny včetně nového vybavení </t>
  </si>
  <si>
    <t>Studie</t>
  </si>
  <si>
    <t>nemí</t>
  </si>
  <si>
    <t>Rekonstrukci půdy na odborné učebny</t>
  </si>
  <si>
    <t>Rekonstrukce družin</t>
  </si>
  <si>
    <t>Kompletní rekonstrukce družin, 
včetně nového nábytku a vybavení</t>
  </si>
  <si>
    <t>Mateřská škola Šikulka Nová Role</t>
  </si>
  <si>
    <t>Město Nová Role</t>
  </si>
  <si>
    <t>Mateřská škola Mezirolí</t>
  </si>
  <si>
    <t>Nová Role - Mezirolí</t>
  </si>
  <si>
    <t>Výstavba nové mateřské školy</t>
  </si>
  <si>
    <t>studie, zadávací řízení na PD</t>
  </si>
  <si>
    <t>Základní škola Nová Role</t>
  </si>
  <si>
    <t>Nová Role</t>
  </si>
  <si>
    <t>102088420</t>
  </si>
  <si>
    <t>Učebna IT a kabinetů, včetně přístupu do budovy - suterén budovy II. stupně</t>
  </si>
  <si>
    <t>Komlpetní rekonstrukce učebny a kabinetů v suterénu budovy II. stupně pro výuku IT , vybavení nábytkem, pomůckami pro výuku, interaktivní tabulí, odhlučnění  učebny.</t>
  </si>
  <si>
    <t>Rekonstrukce pro výuku cizích jazyků</t>
  </si>
  <si>
    <t>Kompletní rekonstrukce učebny v suterénu budovy II. stupně včetně vybavení nábytkem a pomůckami, onteraktivní tabulí, odhlučnění učebny.</t>
  </si>
  <si>
    <t>Učebna praktických činností - kuchyňky</t>
  </si>
  <si>
    <t>Kompletní rekonstrukce žákovské kuchyňky v přízemí budovy II. stupně včetně vybavení nábytkem, pomůckami k výuce včetně vstupní průchozí místnosti sloužící jako úložný prostor a výlevku.</t>
  </si>
  <si>
    <t>Učebna přírodopisu včetně vybavení</t>
  </si>
  <si>
    <t>Kompletní rekonstrukce učebny přírodopisu v 1. patře budovy II. stupně, vybavení nábytkem, pomůckami, úložnými prostory, interaktivní tabulí.</t>
  </si>
  <si>
    <t xml:space="preserve">není </t>
  </si>
  <si>
    <t>Učebna matematiky a kabinetu</t>
  </si>
  <si>
    <t>Kompletní rekonstrukce učebny matematiky včetně kabinetu, vybavení nábytkem, pomůckami, interaktivní tabulí a výukovými programy.</t>
  </si>
  <si>
    <t>Učebna chemie a fyziky včetně kabinetů a toalet a bezbariérového přístupu</t>
  </si>
  <si>
    <t>Rekonstrukce učebny chemie a fyziky, včetně dvou kabinetů, vybevení nábytkem, pomůckami, interaktivní tabule. Jeden z kabinetů bude předělán na uložné prostory, druhý bude zachován - z důvodu neprůchodnosti oboustanného přístupu do učebny, bezbariérový přístup k učebně - schodolez, bezbariérové toalety pro chlapce i dívky.</t>
  </si>
  <si>
    <t>ZŠ Karlovy Vary, 1. máje 58/1, příspěvková organizace</t>
  </si>
  <si>
    <t>102088471</t>
  </si>
  <si>
    <t>Kompletní rekonstrukce kuchyňky, 6 hnízd, bezbariérový přístup i WC zajištěno.</t>
  </si>
  <si>
    <t>Učebna dílen včetně skladových prostor</t>
  </si>
  <si>
    <t>Kompletní rekonstrukce učebny dílen a skladu, vybavení nábytkem, pracovními pomůckami, interaktivní tabulí.</t>
  </si>
  <si>
    <t>102088519</t>
  </si>
  <si>
    <t>Učebna dílen a robotiky včetně kabinetu a skladu</t>
  </si>
  <si>
    <t>Kompletní rekonstrukce učebny dílen a robotiky v přízemí školy, bezbariérový přístup i WC mají, vybavení nábytkem, pomůckami, interaktivní tabulí, kabinet+sklad společný.</t>
  </si>
  <si>
    <t>Žákovská kuchyňka - 3. patro, modernizace výtahu</t>
  </si>
  <si>
    <t>Učebna fyziky a chemie včetně úložných prostor</t>
  </si>
  <si>
    <t>Kompletní rekonstrukce učebny chemie a kabinetu a učebny fyziky, nábytek včetně úložných prostor, interaktivní tabule, pomůcky.</t>
  </si>
  <si>
    <t>Základní škola a Základní umělecká škola Karlovy Vary, Šmeralova 336/15, příspěvková organizace</t>
  </si>
  <si>
    <t>115200584</t>
  </si>
  <si>
    <t>Podkroví (6-8 učeben)</t>
  </si>
  <si>
    <t>Zpracovaná PD, nutná aktualizace.</t>
  </si>
  <si>
    <t>Základní škola jazyků Karlovy Vary, příspěvková organizace</t>
  </si>
  <si>
    <t>00872296</t>
  </si>
  <si>
    <t>Učebna jazyků (Nj, Rj, Čjc) + kabinet</t>
  </si>
  <si>
    <t>Podlaha, elektrorozvody, tabule, dotyk. panel, lavice + židle, ozvučení, kamera a pomůcky.</t>
  </si>
  <si>
    <t xml:space="preserve">x </t>
  </si>
  <si>
    <t>Podlaha, elektrorozvody, tabule, dotyk. panel, lavice + židle, pomůcky -  3D mobilní stanice tisku, robotické stavebnice, úložné prostory.</t>
  </si>
  <si>
    <t>Podlaha, elektrorozvody, tabule, dotyk. panel, lavice + židle, pomůcky.</t>
  </si>
  <si>
    <t>Učebna pracovních činností a kuchyňka</t>
  </si>
  <si>
    <t>Učebna informatiky, kabinet robotiky, matematiky a přírodovědy pro I. stupeň</t>
  </si>
  <si>
    <t>Podlaha, elektrorozvody, tabule, dotyk. panel, lavice + židle, robotické stavebnice, sady učebních pomůcek.</t>
  </si>
  <si>
    <t>Rozpracovaná PD.</t>
  </si>
  <si>
    <t>Rekonstrukce odborných učeben dílen včetně bezbariérového přístupu</t>
  </si>
  <si>
    <t>Základní škola Krušnohorská 735/11, 360 10 Karlovy Vary</t>
  </si>
  <si>
    <t>Rozšíření a renovace školní družiny a venkovních prostor, včetně oplocení</t>
  </si>
  <si>
    <t>Učebna robotiky a kabinetu</t>
  </si>
  <si>
    <t>ano</t>
  </si>
  <si>
    <t>stavební povolení na základě zpracované projektové dokumentace</t>
  </si>
  <si>
    <t> Modernizace polytechnických učeben ZŠ a ZUŠ Žlutice</t>
  </si>
  <si>
    <t>Vybudování vnitřní konektivity školy</t>
  </si>
  <si>
    <t>Kompletní vytvoření nové síťové infrastutury IT školy.</t>
  </si>
  <si>
    <t>Modernizace podmínek  vzdělávání</t>
  </si>
  <si>
    <t>Vybudování nebo rekonstrukce odborných učeben (přírodní vědy, polytechnika, ciz. jazyk) ve vazbě na využití digitálních technologií.</t>
  </si>
  <si>
    <t>Základní škola Nejdek, náměstí Karla IV., příspěvková organizace</t>
  </si>
  <si>
    <t>Město Nejdek</t>
  </si>
  <si>
    <t> 047701412</t>
  </si>
  <si>
    <t>Modernizace učeben v budově ZŠ Nejdek, náměstí Karla IV., p.o. (učebna cizích jazyků 1. st.)</t>
  </si>
  <si>
    <t>Nejdek</t>
  </si>
  <si>
    <t>Rekonstrukce nevyhovujících a zastaralých učeben  (stavební úpravy + vybavení nábytkem, ICT technikou, vzdělávacími pomůckami)</t>
  </si>
  <si>
    <t xml:space="preserve">Půdní vestavba podkroví, projekt zpracován - nutná aktualizace, vytvoření 6-8 odborných učeben </t>
  </si>
  <si>
    <t>Učebna přírodopisu a kabinet</t>
  </si>
  <si>
    <t>Učebna IT - II. patro</t>
  </si>
  <si>
    <t>Kompletní rekonstrukce učebny IT včetně vybavení nábytkem a pomůckami</t>
  </si>
  <si>
    <t>Multifunkční učebna -školní klub, relaxační pobyty, zázemí pro školní poradenské pracoviště a komunitní aktivity</t>
  </si>
  <si>
    <t>Kompletní rekonstrukce učebny v přízemí školy včetně vybavení nábytkem a pomůckami, WC bezbariérové mají.</t>
  </si>
  <si>
    <t>Základní škola Krušnohorská 735/11, Rybáře, 360 10 Karlovy Vary</t>
  </si>
  <si>
    <t>102088632</t>
  </si>
  <si>
    <t>Rekonstrukce učeben školní družiny včetně venkovních prostor</t>
  </si>
  <si>
    <t>Rekonstrukce učeben školní družiny (přízemí + I. patro) včetně venkovních prostor a k využití pro komunitní aktivity (oplocení, hrací prvky apod.), bezbariér. WC bude z jiného projektu (dílny).</t>
  </si>
  <si>
    <t>Základní škola Dukelských hrdinů</t>
  </si>
  <si>
    <t xml:space="preserve"> 102088527</t>
  </si>
  <si>
    <t>Rekonstrukce učebny IT - mezipatro 1- podlaží</t>
  </si>
  <si>
    <t>Rekonsteukce IT učebny  včetně vybavení nábytkem, pomůckami, PC, interaktivní tabule, osvětlení, světla, žaluzie, včetně bezbariér. WC a schodolezu.</t>
  </si>
  <si>
    <t xml:space="preserve">ne </t>
  </si>
  <si>
    <t>PROTEBE live z.s</t>
  </si>
  <si>
    <t>Kreativní a vzdělávací centrum DIZAJNPARK</t>
  </si>
  <si>
    <t>Karlovarský kraj</t>
  </si>
  <si>
    <t xml:space="preserve">k červnu 2022 
vyřešené majetkoprávní vztahy
architektonická studie
projektová dokumentace studie proveditelnosti
smlouvy o spolupráci doložení finančního krytí
</t>
  </si>
  <si>
    <t>MgA. Tezera Vlašímská</t>
  </si>
  <si>
    <t>Cílem projektu je rekonstrukce budovy, kterou vlastní společnost, která je ve 100%  v majetku města. Přestavbou vznikne kreativní vzdělávací centrum, které bude poskytovat zázemí a služby pro zvyšování polytechnických a digtálních dovedností žáků, studentů a mládeže a dalším zájemcům z řad organizovaných ineorganizovaných  skupin např. ZUŠ, DDM nebo aktivních jednotlivců se zájmem o kreativitu, design a inovace. 
V budově se budou moci rozvíjet následující oblasti pro aglomeraci ITI KV pod dohledem odborníků z teorie i praxe.:
A. Vzdělávací aktivity v oblasti polytechnicky, digitálních dovedností, kreativity a podnikavosti. B. Vzdělávací, komunitní a kulturní aktivity podporující rozvoj kulturních a kreativních odvětví (KKO)
C. Inovační aktivity v rámci KKO.
Tyto oblasti vyžadují prostory pro následující aktivity/záměry
1. Workshopové místnosti, multifunkční sál, fab-lab dílenské prostory pro polytechnické a digitální vzdělávání
2. Prostor pro zážitkové vzdělávání a rozvoj kreativity a podnikavosti v oblasti designového myšlení pro školy, učitele, veřejnost 3. klub pro mládež, prostor pro komunitní setkávání 4.Vzdělávací a školící místnost pro kreativitu a podnikavost. Projektem rozvíjíme kompetence:Kompetence k učení
Kompetence k řešení problémů
Kompetence komunikativní
Kompetence sociální a personální
Kompetence občanské
Kompetence pracovní
Kompetence digitální
realizace rekonstrukce – 10 měsíců (03/2023 – 01/2024)
Zařízení vzdělávacího centra (technické zařízení,  venkovní prostory a zázemí pro vzdělávání, tématické celky)  –  5 měsíců (01/2024 - 06/2024 měsíců) 
Zkušební provoz - 3 měsíce (06-08/2024)
Vzdělávací aktivity (od 09/2024)</t>
  </si>
  <si>
    <t>Rekonstrukce a vybavení odborných učeben včetně kabinetů</t>
  </si>
  <si>
    <t>Rekonstrukce a vybavení odborných učeben pro přírodní vědy včetně kabinetů</t>
  </si>
  <si>
    <t>zpracován záměr, TZ</t>
  </si>
  <si>
    <t>ZŠ - Rekonstrukce tělocvičny a modernizace učeben na II. stupni</t>
  </si>
  <si>
    <t>Zákadní škola Nová Role</t>
  </si>
  <si>
    <t>ZŠ Nová Role - rekonstrukce konektivity</t>
  </si>
  <si>
    <t>Rekonstrukce konektivity školy</t>
  </si>
  <si>
    <t>Základní škola v Teplé, p.o.</t>
  </si>
  <si>
    <t>město Teplá</t>
  </si>
  <si>
    <t>Mariánské Lázně</t>
  </si>
  <si>
    <t>Teplá</t>
  </si>
  <si>
    <t>výměna rozvodů internetu - 4 budovy (1. stupeň, 2. stupeň, školní družina, školní dílny)</t>
  </si>
  <si>
    <t>Přestavba půdy na odborné učebny, Školní 258</t>
  </si>
  <si>
    <t>vybudování vestavby 5-6 odborných učeben včetně zázemí (robotika, přírodní vědy, jazyky)</t>
  </si>
  <si>
    <t>Bezbariérový přístup v budově 2. stupně, Školní 258</t>
  </si>
  <si>
    <t>řešení bezbariérového přístupu do jednotlivých pater školní budovy - výtah</t>
  </si>
  <si>
    <t>oslovení zpracovatele PD</t>
  </si>
  <si>
    <t>netřeba</t>
  </si>
  <si>
    <t>zpracovává se PD</t>
  </si>
  <si>
    <t>Waldorfská ZŠ a MŠ Wlaštovka Karlovy Vary o.p.s.</t>
  </si>
  <si>
    <t>Učíme se prožitkem - vytvoření odborné učebny a pořízení vybavení pro odborné vzdělávání</t>
  </si>
  <si>
    <t>Jedním z principů waldorfské pedagogiky je osobní prožitek žáka, přirozenou součástí výuky na waldorfské škole jsou proto řemeslné dílny, ruční práce a zažívání přírody v rytmu roku. Pro to nám v tuto chvíli chybí prostor a pokročilejší vybavení pro odborné vzdělávání. Cílem projektu je vytvořit odbornou učebnu, pořídit vybavení pro odborné vzdělávání (polytechnické a přírodovědné) a zajistit její bezbariérovost.</t>
  </si>
  <si>
    <t>rozpracovaná PD</t>
  </si>
  <si>
    <t>Základní škola a mateřská škola Bečov nad Teplou</t>
  </si>
  <si>
    <t>Město Bečov nad Teplou, náměstí 5. května , 364 64  Bečov nad Teplou, IČO: 00254410</t>
  </si>
  <si>
    <t>Modernizace a rekonstrukce odborné učebny pro výuku ICT (digitální technologie, přírodní vědy, polytechnika, ciz. jazyk) ve vazbě na využití digitálních technologií.</t>
  </si>
  <si>
    <t>Město Bečov nad Teplou, náměstí 5. května , 364 64  Bečov nad Teplou, IČO: 00254411</t>
  </si>
  <si>
    <t> Rekonstrukce víceúčelového hřiště ZŠ a MŠ Bečov nad Teplou a vybudování jeho zázemí</t>
  </si>
  <si>
    <t>V rámci modernizace bude vyměněn povrch na atletickém oválu. Ve středové části bude  provedena rekonstrukce multifunkčního hřiště. , skok do dálky,. V prostoru stávajícího hřiště bude zbudována venkovní posilovna a hřiště na beach volejbal. Budou vybudovány přístupové cesty prostoru mezi hřištěm a budovou. V dělícím  bude nový trávník.</t>
  </si>
  <si>
    <t> Rekonstrukce víceúčelového objektu Sokolovny pro potřeby ZŠ a MŠ (tělocvik, kulturní akce) Bečov nad Teplou a vybudování jeho zázemí</t>
  </si>
  <si>
    <t>Oprava opláštění komplexu  budovy školy</t>
  </si>
  <si>
    <t>V rámci projektu bude provedena výměna střešní krytiny, výměna stavebních výplní (okna, dveře), oprava fasády ( fasáda, hromosvod, venkovní elektroinstalace,  okapy a svody), vzduchotechnika</t>
  </si>
  <si>
    <t>Město Bečov nad Teplou, náměstí 5. května , 364 64  Bečov nad Teplou, IČO: 00254412</t>
  </si>
  <si>
    <t>Rekonstrukce jídelny a kuchyně</t>
  </si>
  <si>
    <t xml:space="preserve">V rámci projektu bude provedena kompletní  rekonstrukce kuchyně a souvisejících prostor  včetně gastro vybavení za účelem vlastního provozu kuchyně </t>
  </si>
  <si>
    <t>Rekonstrukce a modernizace odborných učeben ZŠ</t>
  </si>
  <si>
    <t>karlovarský</t>
  </si>
  <si>
    <t>Rekonstrukce a modernizace tělocvičny a jejího zázemí</t>
  </si>
  <si>
    <t>Kompletní rekonstrukce 
zázemí pro tělocvičnu a prostor tělocvičny včetně podlahy</t>
  </si>
  <si>
    <t>Rekonstrukce a modernizace  kabinetů</t>
  </si>
  <si>
    <t>Rekonstrukce a modernizace půdy na odborné učebny</t>
  </si>
  <si>
    <t>Rekonstrukce a modernizace družin</t>
  </si>
  <si>
    <t>Kompletní rekonstrukce družin, včetně nového nábytku a vybavení</t>
  </si>
  <si>
    <t>01, 2022</t>
  </si>
  <si>
    <t>01, 2021</t>
  </si>
  <si>
    <t>12, 2024</t>
  </si>
  <si>
    <t>01, 2020</t>
  </si>
  <si>
    <t>12, 2021</t>
  </si>
  <si>
    <t>01, 2021</t>
  </si>
  <si>
    <t>01, 2024</t>
  </si>
  <si>
    <t>01, 2025</t>
  </si>
  <si>
    <t>12, 2027</t>
  </si>
  <si>
    <t>01, 2023</t>
  </si>
  <si>
    <t>12, 2026</t>
  </si>
  <si>
    <t>01,  2022</t>
  </si>
  <si>
    <t> 12, 2025</t>
  </si>
  <si>
    <t> 01, 2022</t>
  </si>
  <si>
    <t>12,  2025</t>
  </si>
  <si>
    <t>12,  2026</t>
  </si>
  <si>
    <t>PD zhotovena</t>
  </si>
  <si>
    <t>Rozšíření kapacity mateřské školy</t>
  </si>
  <si>
    <t>Nástavba patra na stávající budovu MŠ za účelem vybudování dalších kapacit učeben pro děti a zázemí pro pedagogy. Stávající prostory MŠ nemají adekvátní zázemí pro ped/neped. personál, protože všechny prostory alokovaly učebny dětí. Po dobu 10let MŠ nemá stále žádná volná místa pro děti a je zaplněna na 100% své kapacity.</t>
  </si>
  <si>
    <t>Karlovarský kraje</t>
  </si>
  <si>
    <t>studie, rozpracovaná DSP</t>
  </si>
  <si>
    <t>částečně</t>
  </si>
  <si>
    <t>Vybudování specializovaných prostor a učeben (objekt operačního střediska, objekt mimořádných událostí) ve stávajícím praktickém vzdělávacím centru Svět záchranářů v Karlových Varech, které budou vybaveny potřebnými výukovými pomůckami, simulátory a trenažéry pro praktické a zážitkové vzdělávání v oblastech přírodních jevů, konkrétně ve vazbě na ochranu člověka, přírody a zvládání mimořádných událostí.</t>
  </si>
  <si>
    <t>Vybudování specializovaných prostor a učeben ve Světě záchranářů</t>
  </si>
  <si>
    <t>Statutární město Karlovy Vary
Asociace Záchranný kruh, z.s.</t>
  </si>
  <si>
    <t>00254657
27002896</t>
  </si>
  <si>
    <t>Základní škola Nejdek, Karlovarská, příspěvková organizace</t>
  </si>
  <si>
    <t>ZŠ Nejdek, Karlovarská - polytechnika</t>
  </si>
  <si>
    <t>Zhodnocení učebny dílen - robotická část a elektrotechnická část, pořízení vybavení pro robotiku a elektrotechniku.</t>
  </si>
  <si>
    <t>ZŠ Nejdek, Karlovarská - školní družina</t>
  </si>
  <si>
    <t>Rekonstrukce a pořízení vybavení 4 učeben školní družiny.</t>
  </si>
  <si>
    <t>07, 2024</t>
  </si>
  <si>
    <t>09, 2026</t>
  </si>
  <si>
    <t>záměr</t>
  </si>
  <si>
    <t>není relevatní</t>
  </si>
  <si>
    <t>město Nejdek</t>
  </si>
  <si>
    <t>Rekonstrukce dílen polytechniky a keramiky - DDM</t>
  </si>
  <si>
    <t>Rekonstrukce a pořízení vybavení dílen keramiky a leteckého a automodeláře</t>
  </si>
  <si>
    <t>není relevantní</t>
  </si>
  <si>
    <t xml:space="preserve">zázemí pro školní poradenské pracoviště </t>
  </si>
  <si>
    <t>Učebny: Rekonstrukce dvou ICT (počítačových) učeben a dvou kabinetů v 1. patře základní školy včetně bezbariér. WC</t>
  </si>
  <si>
    <t>Klidové zóny, reedukační učebny, bezbariérový přístup je zajištěn - 3 nadpodlaží.</t>
  </si>
  <si>
    <t>Kompletní rekonstrukce kuchyňky a kabinetu, vytvoření 6 skupin, včetně vybavení, jídelního koutu atd. včetně bezbariér. WC, rekonstrukce výtahu.</t>
  </si>
  <si>
    <t>1) Uveďte celkové předpokládané náklady na realizaci projektu. Podíl EFRR bude doplněn/přepočten ve finální verzi MAP určené ke zveřejnění.</t>
  </si>
  <si>
    <t>stručný popis, např. zpracovaná PD, zajištěné výkupy, výber dodavatele</t>
  </si>
  <si>
    <t>Konektivita ve vazbě na využití digitálních technologií.</t>
  </si>
  <si>
    <t>D. Přístavba ZŠ</t>
  </si>
  <si>
    <t>04, 2027</t>
  </si>
  <si>
    <t>Základní škola a mateřská škola Valeč, okres Karlovy Vary, příspěvková organizace</t>
  </si>
  <si>
    <t>Obec Valeč</t>
  </si>
  <si>
    <t>Investice do školní zahrady</t>
  </si>
  <si>
    <t>Valeč</t>
  </si>
  <si>
    <t>Investice do školní zahrady ve formě výukových a herních prvků pro rozvoj KK žáků a využití v rámci školní družiny. Investice do zázemí pro pořádání komunitních aktivit školy.</t>
  </si>
  <si>
    <t>Zpracována kostra studie proveditelnosti, včetně návrhu možných variant řešení.</t>
  </si>
  <si>
    <t>nerelevantní, režim udržovacích prací, na altán bude vydán územní souhlas</t>
  </si>
  <si>
    <t>Základní škola a mateřská škola Valeč, okres Karlovy Vary, příspěvková organizace</t>
  </si>
  <si>
    <t>Investice do odborných učeben školy</t>
  </si>
  <si>
    <t>Rozvoj klíčových kompetencí školy, zajištění bezbariérovosti a investice do zkvalitnění prostředí pro výuku.</t>
  </si>
  <si>
    <t>Příprava studie a průzkumu řešení.</t>
  </si>
  <si>
    <t>nerelevantní, režim udržovacích prací</t>
  </si>
  <si>
    <t>12, 2026</t>
  </si>
  <si>
    <t> 01, 2024</t>
  </si>
  <si>
    <t> 12, 2026</t>
  </si>
  <si>
    <t>Vybudování nebo rekonstrukce odborných učeben (přírodní vědy, polytechnika, ciz. jazyk) ve vazbě na využití digitálních technologií a badatelsky orientovanou výuku</t>
  </si>
  <si>
    <t> 01, 2023</t>
  </si>
  <si>
    <t>Kompletní vytvoření nové síťové infrastruktury IT školy.</t>
  </si>
  <si>
    <t>01,  2023</t>
  </si>
  <si>
    <t>Rekonstrukce půdních prostor ZŠ v návaznosti na multifunkční odbornou učebnu</t>
  </si>
  <si>
    <t>Rekonstrukce půdních prostor původní budovy ZŠ za účelem vytvoření multifunkčního prostoru / odborné učebny včetně soc. zařízení, navazujících  prostor a zázemí pro invalidní žáky</t>
  </si>
  <si>
    <t>0,1 2022</t>
  </si>
  <si>
    <t>Základní umělecká škola Josefa Labitzkého Bečov nad Teplou, příspěvková organizace</t>
  </si>
  <si>
    <t>Revitalizace půdních prostor budovy školy</t>
  </si>
  <si>
    <t>Využití půdních prostor školy k vytvoření multimediální učebny a grafického studia včetně kompletního vybavení a zázemí (toalety - dívky, chlapci, sklad materiálu)</t>
  </si>
  <si>
    <t>přípravná fáze projektu, studie</t>
  </si>
  <si>
    <t>NE</t>
  </si>
  <si>
    <t>Revitalizace sklepních prostor budovy školy</t>
  </si>
  <si>
    <t>Využití sklepních prostor školy k vytvoření keramické dílny včetně vypalovací pece a hrnčířčského kruhu, vytvoření fotografické temné komory včetně kompletního vybavení k výuce a zázemí (toalety)</t>
  </si>
  <si>
    <t>Přístavba další budovy jako zázemí pro učebny a odborné učebny včetně příslušného zázemí ŠJ, ŠD, šaten a chodeb + úpravy areálu a zahrady v návaznosti na rozšíření školy o II. stupeň ZŠ. Současná budova školy neumožňuje další zvyšování kapacity učeben Podpořena bude stavba budovy II. stupně ZŠ, odborných učeben a zázemí pro pedagogy a žáky.</t>
  </si>
  <si>
    <t>zpracována studie proveditelnosti</t>
  </si>
  <si>
    <t>Tvorba PD, zpracována studie</t>
  </si>
  <si>
    <t>Konektivita pro ZŠ</t>
  </si>
  <si>
    <t>Rekonstrukce elektro a datové infrastruktury školy. Připojení školy k vysokorychlostnímu internetu. Pořízení a montáž vybavení pro online výuku. Pořízení a montáž prvků IOT. Pořízení a montáž centrálního datového úložiště školy. Pořízení a implementace bezpečnostních IT prvků pro zabezpečení provozu datových prvků a připojení k síti internet/intranet.</t>
  </si>
  <si>
    <t>0,1 2024</t>
  </si>
  <si>
    <t>Rekonstrukce školního hřiště MŠ</t>
  </si>
  <si>
    <t xml:space="preserve">Úprava a vybudování nového školního hřiště na pozemku mateřské školy. Úprava a rozšížení dopadových ploch a povrchu hřiště, instalace herních prvků, stavba venkovního altánu a zázemí pro skladování pomůcek a hraček pro děti. Opravy plotů, branek a bran. </t>
  </si>
  <si>
    <t>12, 2028</t>
  </si>
  <si>
    <t>tvorba studie</t>
  </si>
  <si>
    <t>Základní umělecká škola Toužim, příspěvková organizace</t>
  </si>
  <si>
    <t>Zadány 4 PD na rekonstrukci objektu</t>
  </si>
  <si>
    <t>zatím ne</t>
  </si>
  <si>
    <t>Město Bochov</t>
  </si>
  <si>
    <t>Renovace školního hřiště</t>
  </si>
  <si>
    <t>Bochov</t>
  </si>
  <si>
    <t>Již několik let je mateřská škola naplněna na 100 %. Přístavbou k mateřské škole by byla vytvořena nová třída, zázemí pro pedagogy a odborná učebna-dílna.</t>
  </si>
  <si>
    <t>06, 2023</t>
  </si>
  <si>
    <t>06, 2024</t>
  </si>
  <si>
    <t>Zvýšení kapacity mateřské školy</t>
  </si>
  <si>
    <t>Úprava školního hřiště na pozemku u mateřské školy. Instalace herních prvků, stavba venkovního altánu a zázemí pro skladování pomůcek a hraček pro děti. Opravy plotů, branek.</t>
  </si>
  <si>
    <t>Mateřská škola Bochov, okres Karlovy Vary</t>
  </si>
  <si>
    <t>Mateřská škola Žlutice</t>
  </si>
  <si>
    <t>Město Žlutice</t>
  </si>
  <si>
    <t>Revitalizace školní zahrady</t>
  </si>
  <si>
    <t>Žlutice</t>
  </si>
  <si>
    <t>Revitalizace stávajících prvků, nákup nových herních prvků. Vytvoření několika zákoutí zaměřených na environmentální a polytechnickou výchovu a na rozvoj pohybových dovedností.</t>
  </si>
  <si>
    <t xml:space="preserve">Vybudování odborných učeben cizích jazyků. </t>
  </si>
  <si>
    <t>Rekonstrukce a modernizace oddělení školních družin</t>
  </si>
  <si>
    <t>Vybudování odborných učeben polytechniky v návaznosti na digitální kompetence.</t>
  </si>
  <si>
    <t>Základní škola a mateřská škola Kyselka</t>
  </si>
  <si>
    <t>Obec Kyselka</t>
  </si>
  <si>
    <t>Sportovní hřiště</t>
  </si>
  <si>
    <t>Terénní úprava povrchu, doskočiště na skok daleký a dráha na rozběh a sprint.</t>
  </si>
  <si>
    <t>Hřiště v areálu mateřské školy</t>
  </si>
  <si>
    <t>Terénní úpravy pozemku, vybudování hřiště včetně úpravy povrchu</t>
  </si>
  <si>
    <t>Základní škola a mateřská škola Chyše, okres Karlovy Vary, příspěvková organizae</t>
  </si>
  <si>
    <t>město Chyše</t>
  </si>
  <si>
    <t>MŠ Chyše - hřiště</t>
  </si>
  <si>
    <t>Chyše</t>
  </si>
  <si>
    <t>MŠ Chyše - pomůcky a ICT</t>
  </si>
  <si>
    <t>Vybavení moderními výukovými pomůckami a IC technologiemi</t>
  </si>
  <si>
    <t>ZŠ Chyše - pomůcky a ICT</t>
  </si>
  <si>
    <t>ZŠ Chyše - výměna oken budovy ZŠ</t>
  </si>
  <si>
    <t>ZŠ Chyše - oprava stávajících podlah - parkety</t>
  </si>
  <si>
    <t>ZŠ Chyše - vybavení moderními výukovými pomůckami a IC technologiemi</t>
  </si>
  <si>
    <t>ZŠ Chyše - výměna oken budovy ŽS</t>
  </si>
  <si>
    <t>ZŠ Chyše - oprava podlah</t>
  </si>
  <si>
    <t>ZŠ Chyše - školní kuchyně a jídelna</t>
  </si>
  <si>
    <t>Rekonstrukce a vybavení objektu čp. 330 v Toužimi pro ZUŠ a SVČ - digitální kompetence</t>
  </si>
  <si>
    <t>Rekonstrukce a vybavení objektu čp. 330 v Toužimi pro ZUŠ a SVČ</t>
  </si>
  <si>
    <t>08, 2027</t>
  </si>
  <si>
    <t>04, 2024</t>
  </si>
  <si>
    <t xml:space="preserve">Úprava a vybudování nového školního hřiště na pozemku mateřské školy. Úprava a rozšíření dopadových ploch a povrchu hřiště, instalace herních prvků, stavba venkovního altánu a zázemí pro skladování pomůcek a hraček pro děti. Opravy plotů, branek a bran. </t>
  </si>
  <si>
    <t>ZŠ Chyše - celková rekonstrukce kuchyně</t>
  </si>
  <si>
    <t>12, 2029</t>
  </si>
  <si>
    <t>Mateřská škola Březová, okres Karlovy Vary, příspěvková organizace</t>
  </si>
  <si>
    <t>obec Březová</t>
  </si>
  <si>
    <t>Renovace školní zahrady</t>
  </si>
  <si>
    <t xml:space="preserve">Celková revitalizace školní zahrady. Úprava školního hřiště na pozemku u mateřské školy. Instalace herních prvků, stavba venkovního altánu a zázemí pro skladování pomůcek a hraček pro děti. Opravy plotů. </t>
  </si>
  <si>
    <t>000872296</t>
  </si>
  <si>
    <t>000872334</t>
  </si>
  <si>
    <t>03, 2023</t>
  </si>
  <si>
    <t>09, 2024</t>
  </si>
  <si>
    <t>10, 2026</t>
  </si>
  <si>
    <r>
      <t>1) Uveďte celkové předpokládané náklady na realizaci projektu. Podíl EFRR bude doplněn/přepočten ve finální verzi MAP určené ke zveřejnění</t>
    </r>
    <r>
      <rPr>
        <sz val="11"/>
        <color theme="1"/>
        <rFont val="Calibri"/>
        <family val="2"/>
        <charset val="238"/>
        <scheme val="minor"/>
      </rPr>
      <t>.</t>
    </r>
  </si>
  <si>
    <r>
      <t xml:space="preserve">Výdaje projektu  </t>
    </r>
    <r>
      <rPr>
        <sz val="10"/>
        <color theme="1"/>
        <rFont val="Calibri"/>
        <family val="2"/>
        <scheme val="minor"/>
      </rPr>
      <t xml:space="preserve">v Kč </t>
    </r>
    <r>
      <rPr>
        <i/>
        <vertAlign val="superscript"/>
        <sz val="10"/>
        <color theme="1"/>
        <rFont val="Calibri"/>
        <family val="2"/>
        <scheme val="minor"/>
      </rPr>
      <t>1)</t>
    </r>
  </si>
  <si>
    <r>
      <t xml:space="preserve">Předpokládaný termín realizace </t>
    </r>
    <r>
      <rPr>
        <i/>
        <sz val="10"/>
        <color theme="1"/>
        <rFont val="Calibri"/>
        <family val="2"/>
        <scheme val="minor"/>
      </rPr>
      <t>měsíc, rok</t>
    </r>
  </si>
  <si>
    <r>
      <t>Typ projektu</t>
    </r>
    <r>
      <rPr>
        <sz val="10"/>
        <color theme="1"/>
        <rFont val="Calibri"/>
        <family val="2"/>
        <scheme val="minor"/>
      </rPr>
      <t xml:space="preserve"> </t>
    </r>
    <r>
      <rPr>
        <vertAlign val="superscript"/>
        <sz val="10"/>
        <color theme="1"/>
        <rFont val="Calibri"/>
        <family val="2"/>
        <scheme val="minor"/>
      </rPr>
      <t>2)</t>
    </r>
  </si>
  <si>
    <r>
      <t>přírodní vědy</t>
    </r>
    <r>
      <rPr>
        <vertAlign val="superscript"/>
        <sz val="10"/>
        <color theme="1"/>
        <rFont val="Calibri"/>
        <family val="2"/>
        <scheme val="minor"/>
      </rPr>
      <t>3)</t>
    </r>
    <r>
      <rPr>
        <sz val="10"/>
        <color theme="1"/>
        <rFont val="Calibri"/>
        <family val="2"/>
        <scheme val="minor"/>
      </rPr>
      <t xml:space="preserve"> 
</t>
    </r>
  </si>
  <si>
    <r>
      <t>polytech. vzdělávání</t>
    </r>
    <r>
      <rPr>
        <vertAlign val="superscript"/>
        <sz val="10"/>
        <color theme="1"/>
        <rFont val="Calibri"/>
        <family val="2"/>
        <scheme val="minor"/>
      </rPr>
      <t>4)</t>
    </r>
  </si>
  <si>
    <r>
      <t>práce s digi. tech.</t>
    </r>
    <r>
      <rPr>
        <vertAlign val="superscript"/>
        <sz val="10"/>
        <color theme="1"/>
        <rFont val="Calibri"/>
        <family val="2"/>
        <scheme val="minor"/>
      </rPr>
      <t>5)</t>
    </r>
    <r>
      <rPr>
        <sz val="10"/>
        <color theme="1"/>
        <rFont val="Calibri"/>
        <family val="2"/>
        <scheme val="minor"/>
      </rPr>
      <t xml:space="preserve">
</t>
    </r>
  </si>
  <si>
    <r>
      <t>Výdaje projektu</t>
    </r>
    <r>
      <rPr>
        <b/>
        <i/>
        <sz val="10"/>
        <color theme="1"/>
        <rFont val="Calibri"/>
        <family val="2"/>
        <scheme val="minor"/>
      </rPr>
      <t xml:space="preserve"> </t>
    </r>
    <r>
      <rPr>
        <sz val="10"/>
        <color theme="1"/>
        <rFont val="Calibri"/>
        <family val="2"/>
        <scheme val="minor"/>
      </rPr>
      <t xml:space="preserve">v Kč </t>
    </r>
    <r>
      <rPr>
        <vertAlign val="superscript"/>
        <sz val="10"/>
        <color theme="1"/>
        <rFont val="Calibri"/>
        <family val="2"/>
        <scheme val="minor"/>
      </rPr>
      <t>1)</t>
    </r>
  </si>
  <si>
    <r>
      <t xml:space="preserve">Typ projektu </t>
    </r>
    <r>
      <rPr>
        <vertAlign val="superscript"/>
        <sz val="10"/>
        <color theme="1"/>
        <rFont val="Calibri"/>
        <family val="2"/>
        <scheme val="minor"/>
      </rPr>
      <t>2)</t>
    </r>
  </si>
  <si>
    <r>
      <t>práce s digitálními tech.</t>
    </r>
    <r>
      <rPr>
        <vertAlign val="superscript"/>
        <sz val="10"/>
        <color theme="1"/>
        <rFont val="Calibri"/>
        <family val="2"/>
        <scheme val="minor"/>
      </rPr>
      <t>5)</t>
    </r>
    <r>
      <rPr>
        <sz val="10"/>
        <color theme="1"/>
        <rFont val="Calibri"/>
        <family val="2"/>
        <scheme val="minor"/>
      </rPr>
      <t xml:space="preserve">
</t>
    </r>
  </si>
  <si>
    <t>ZŠ nám. Karla IV. - celková rekonstrukce (I.stupeň)</t>
  </si>
  <si>
    <t>Základní umělecká škola Nejdek, Dvořákova, příspěvková organizace</t>
  </si>
  <si>
    <t>ZŠ nám. Karla IV. - celková rekonstrukce (sloučení ZUŠ)</t>
  </si>
  <si>
    <t>Rozsah – kompletní oprava podlah a omítek ve 100 % povrchu, sociální zařízení, rozvody VZT včetně nové jednotky a rekuperace, měření a regulace, kompletní výměna vnitřních rozvodů ZTI včetně zařizovacích předmětů, rozvodů požární vody, výměna systému vytápění včetně otopných těles, rozvodů plynu, silnoproud, slaboproud. Rekonstruované prostory budu nově sloužit pro výuku Základní umělecké školy, Nejdek. Cílem projektu je renovace prostor za účelem přesunutí působiště ZUŠ do nových prostor v současné budově ZŠ.</t>
  </si>
  <si>
    <t>01, 2026</t>
  </si>
  <si>
    <t>ANO</t>
  </si>
  <si>
    <t>Karlovy Vary - Dvory - ZŠ 1. Máje - modernizace a rozšíření školního hřiště</t>
  </si>
  <si>
    <t>kompletní modernizace a rozšíření školního hřiště</t>
  </si>
  <si>
    <t>1, 2026</t>
  </si>
  <si>
    <t>Statutární město Karlovy Vary</t>
  </si>
  <si>
    <t>00254657</t>
  </si>
  <si>
    <t>Vybudování specializovaných prostor a učeben ve Světě záchranářů - Svět záchranářů – centrum zdraví a bezpečí – II. Etapa</t>
  </si>
  <si>
    <t>Výsledkem projektu bude dovybudování infrastruktury pro vzdělávání a simulaci krizových situací s cílem zvýšit kompetence laické i odborné veřejnosti včetně složek IZS v oblasti prevence běžných rizik i zásadních krizových situací a to zejména v oblastech souvisejících s užíváním nových udržitelných technologií. Výsledkem projektu bude informovaná veřejnost schopná reagovat na krizové situace a efektivnější postup ze strany složek IZS. Projekt řeší rozvoj infrastruktury pro praktické vzdělávání v oblastech rizik a nebezpečí souvisejících s novými udržitelnými technologiemi, přírodními jevy, IT technologiemi a každodenními životními událostmi. Projekt řeší rozvoj základních klíčových kompetencí, rozvoj dovedností a svým obsahem a rozsahem pokrývá potřeby celoživotního vzdělávání v životně důležitých oblastech nutných pro přežití. Projekt přispěje k rozvoji zaměstnanosti regionu a to jak vytvořením nových pracovních míst, tak i zvyšováním základních životních předpokladů, kompetencí a erudice u všech zaměstnanců i uchazečů o zaměstnaní. Zároveň svým multifunkčním pojetím dojde k vytvoření prostředí pro smysluplné trávení volného času pro obyvatele regionu i návštěvníky regionu a tím i podpoře navazujících profesí a poskytovatelů doplňkových služeb. Celkově realizace projektu přispěje k ochraně zdraví, životů, životního prostředí a majetku a významně podpoří udržitelný rozvoj regionu.</t>
  </si>
  <si>
    <t>DPS</t>
  </si>
  <si>
    <t>Environmentální centrum lesovna Tuhnice</t>
  </si>
  <si>
    <t>Cílem projektu je kompletní rekonstrukce stávajícího třípodlažního objektu situovaného na hranici souvislého lesního porostu a na hranici CHKO Slavkovský les (původním určením lesovna Tuhnice), který je v současný době neobyvatelný. Rekonstrukcí objektu dojde k vybudování environmentálního centra s důrazem na výuku lesní pedagogiky, jež přibližuje návštěvníkům lesa lesní ekosystém, trvale udržitelné lesní hospodářství, smysl hospodaření v lesích a užitky, které les člověku přináší. Objekt bude sloužit jak pro děti a studenty (dopolední hodiny), tak pro širokou veřejnost a zájmové vzdělávání (kroužky, kluby apod.). Vybudované centrum nabídne velkokapacitní společenskou místnost s možností rozdělení na 2 – 3 samostatné prostory, pro praktickou výuku budou k dispozici 2 – 3 odborné laboratoře (studovny). Součástí rekonstrukce je bezbariérová úprava celého objektu, vybudování příslušného administrativního a technického zázemí, sociální zařízení, prostor pro venkovní aktivity (přednášky).</t>
  </si>
  <si>
    <t>Dětská skupina Mezirolí</t>
  </si>
  <si>
    <t>město Nová Role</t>
  </si>
  <si>
    <t>Dům dětí a mládeže Nová Role, okres Karlovy Vary, příspěvková organizace</t>
  </si>
  <si>
    <t>75042151</t>
  </si>
  <si>
    <t>DDM venkovní učebna</t>
  </si>
  <si>
    <t>Venkovní zázemí pro aktivity DDM</t>
  </si>
  <si>
    <t>v přípravě</t>
  </si>
  <si>
    <t xml:space="preserve">Modernizace učeben přírodopisu </t>
  </si>
  <si>
    <t>Modernizace areálu školy - venkovní hřiště</t>
  </si>
  <si>
    <t>Modernizace školní jídelny</t>
  </si>
  <si>
    <t>Modernizace areálu školy - venkovní areál</t>
  </si>
  <si>
    <t>1, 2025</t>
  </si>
  <si>
    <t>PD ano</t>
  </si>
  <si>
    <t>Venkovní učebna pro ŠD</t>
  </si>
  <si>
    <t>7, 2025</t>
  </si>
  <si>
    <t>8, 2025</t>
  </si>
  <si>
    <t>Základní umělecká škola Josefa Labitzkého Bečov nad Teplou</t>
  </si>
  <si>
    <t>Rekonstrukce a modernizace objektu, ZUŠ Josefa Labitzkého, Školní 338, Bečov nad Teplou</t>
  </si>
  <si>
    <t>Renovace, stavební úpravy a pořízení vybavení pro modernizaci a provoz ZUŠ</t>
  </si>
  <si>
    <t>PD</t>
  </si>
  <si>
    <t>Základní škola a základní umělecká škola Žlutice, příspěvková organizace</t>
  </si>
  <si>
    <t>047701412</t>
  </si>
  <si>
    <t>600067459</t>
  </si>
  <si>
    <t>Rekonstrukce učeben ZUŠ</t>
  </si>
  <si>
    <t>Rekonstrukce podlah a stěn učeben i zázemí, odhlučnění, výměna nábytku a odborného vybavení, včetně IT a výukových pomůcek.</t>
  </si>
  <si>
    <t>Rekonstrukce školní kuchyně</t>
  </si>
  <si>
    <t>Kompletní rekonstrukce školní kuchyně a souvisejících prostor, včetně technologií, gastro vybavení a vzduchotechniky.</t>
  </si>
  <si>
    <t>Úpravy areálu školy se zaměřením na výuku vzdělávací oblasti Člověk a svět práce</t>
  </si>
  <si>
    <t>Úpravy areálu školy se zaměřením na výuku vzdělávací oblasti Člověk a svět práce.</t>
  </si>
  <si>
    <t>01 2025</t>
  </si>
  <si>
    <t>12 2025</t>
  </si>
  <si>
    <t>05 2025</t>
  </si>
  <si>
    <t>8 2026</t>
  </si>
  <si>
    <t>12 2026</t>
  </si>
  <si>
    <t>na část zpracovaná PD</t>
  </si>
  <si>
    <t>nerelevantní</t>
  </si>
  <si>
    <t>Karlovy Vary - ZŠ jazyků - modernizace školní družniny a dětského hřiště</t>
  </si>
  <si>
    <t>modernizace školní družiny a  hřiště (výměna vchodových dveří 2x, rekonstrukce stávajícího sociálního zařízení vč. odpadů, vybavení družin)</t>
  </si>
  <si>
    <t>01 2026</t>
  </si>
  <si>
    <t>12 2027</t>
  </si>
  <si>
    <t>Rozsah – kompletní oprava podlah a omítek ve 100 % povrchu, sociální zařízení, rozvody VZT včetně nové jednotky a rekuperace, měření a regulace, kompletní výměna vnitřních rozvodů ZTI včetně zařizovacích předmětů, rozvodů požární vody, výměna systému vytápění včetně otopných těles, rozvodů plynu, silnoproud, slaboproud. Cílem projektu je renovace celého prvního stupně základní školy a družiny a zajištění jejich chodu např. z důvodu havarijního stavu rozvodu elektřiny.</t>
  </si>
  <si>
    <t>047701412, 108018474</t>
  </si>
  <si>
    <t>047701412, 102652031</t>
  </si>
  <si>
    <t>115200622, 102516839</t>
  </si>
  <si>
    <t>PROTEBE live, z. s.</t>
  </si>
  <si>
    <t>MgA. Tereza Vlašímská</t>
  </si>
  <si>
    <t xml:space="preserve">Vybudování a vybavení kreativního a vzdělávacího centra DIZAJNPARK </t>
  </si>
  <si>
    <t xml:space="preserve">Cílem projektu je vybudování a vybavení speciálních prostor a učebny pro zážitkové a interaktivní metody neformálního vzdělávání a celoživotního učení. Jde o konverzi (přestavbu) nevyužité části původně industriálního objektu (teplárenského výměníku v centru města) pro nové vzdělávací, kulturní a komunitní funkce. DIZAJNPARK je centrem pro vzdělávání v oblasti designového myšlení, kreativity, iniciativy a podnikavosti. Rozvoj dovedností designového myšlení a kreativity rozvíjí inovční potenciál lidských zdrojů v regionu. Kreativní vzdělávací centrum bude poskytovat zázemí a služby pro zvyšování polytechnických a digtálních dovedností žáků, studentů a mládeže a dalším zájemcům z řad organizovaných i neorganizovaných skupin (např. ZUŠ, DDM nebo aktivních jednotlivců se zájmem o kreativitu, design a inovace). Investice vytvoří unikátní zázemí pro: A. Vzdělávací aktivity v oblasti polytechniky, digitálních dovedností, kreativity a podnikavosti. B. Vzdělávací, komunitní a kulturní aktivity podporující rozvoj kulturních a kreativních odvětví (KKO)
C. Inovační aktivity v rámci KKO. Zázemí tvoří 1/ workshopové místnosti, multifunkční sál, fab-lab dílenské prostory pro polytechnické a digitální vzdělávání, 2/ prostor pro zážitkové vzdělávání a rozvoj kreativity a podnikavosti v oblasti designového myšlení pro školy, učitele, veřejnost, 3/ klub pro mládež, prostor pro komunitní setkávání, 4/ Vzdělávací a školící místnost pro kreativitu a podnikavost. Samotná konverze tohoto specifického místa přináší přesah v podobě kultivace veřejného prostoru města a je symbolem možností transformace regionu i inspirativním příkladem dobré praxe pro další obce. </t>
  </si>
  <si>
    <t>zpracovaná  projektová dokumentace, studie proveditelnosti</t>
  </si>
  <si>
    <t>12 2028</t>
  </si>
  <si>
    <t>ZŠ 1. Máje - obnova učebny IT</t>
  </si>
  <si>
    <t>Obnova a vybavení učebny IT, předmětem projektu je 26 žákovských pracovišť a pracoviště učitele.Pořízení projekční techniky, ozvučení učebny, 3D tisk  další moderní technologie IT.</t>
  </si>
  <si>
    <t xml:space="preserve">Statutární město Karlovy Vary
</t>
  </si>
  <si>
    <t xml:space="preserve">00254657
</t>
  </si>
  <si>
    <t>Letní dětský tábor Studánka       Vybudávání nového zázemí pro tábor (kuchyň, sklady, společenská místnost)</t>
  </si>
  <si>
    <t>Vybudování nového zázemí na letní táborové základně Studánka. (Budova - montovaná dřevostavba, vybudování nové kuchyně - včetně nových spotřebičů, robotů a zázemí; Vybudování skladu potravin a technické místnosti  vybudování společenské místnosti, která slouží jako jídelna a zároveň jako zázemí při nepřízni počasí)</t>
  </si>
  <si>
    <t>Dům dětí a mládeže Karlovy Vary, Čankovská 9, příspěvková organizace</t>
  </si>
  <si>
    <t xml:space="preserve">
06133584</t>
  </si>
  <si>
    <t>Nová hvězdárna Karlovy Vary</t>
  </si>
  <si>
    <t xml:space="preserve">Projekt si klade na cíl vybudovat objekt nové hvězdárny, koncipovaný jako kosmické nádraží za pomoci zážitkového simulátoru letů do vesmíru a vybavit ji moderní technikou a astronomickým zázemím, které umožní rozšířit spektrum turistické nabídky a populární formou propagovat výsledky astronomie široké veřejnosti více formami najednou. Umožnit veřejnosti cestovat do vesmíru různými způsoby. Dozvědět se nejnovější poznatky z oboru astronomie. Aplikace individuálního rezervačního systému, projekt Hvězdné nádraží, simulátor beztíže a kosmického výstupu, aplikace naučná kosmonautická stezka, tematické platformy pozorování oblohy s výkladem ,vzdělávací konference s odborníky,tematické výstavy k událostem, rozšíření planetárních tras
</t>
  </si>
  <si>
    <t>Aš</t>
  </si>
  <si>
    <t>Základní škola a mateřská škola Regionu Karlovarský venkov</t>
  </si>
  <si>
    <t>Region Karlovarský venkov, Hroznětínská 130, 360 01 Otovice</t>
  </si>
  <si>
    <t>Rekonstrukce školní zahrady při MŠ Hájek</t>
  </si>
  <si>
    <t>Hájek</t>
  </si>
  <si>
    <t>Rekonstrukce školní zahrady při MŠ Hájek - nové prvky, dopadové plochy, úprava zeleně</t>
  </si>
  <si>
    <t>Základní škola Bochov, okres Karlpovy Vary</t>
  </si>
  <si>
    <t>Modernizace společenského sálu a šaten ZŠ Bochov</t>
  </si>
  <si>
    <t>07, 2026</t>
  </si>
  <si>
    <t>08, 2026</t>
  </si>
  <si>
    <t>nebude nutné</t>
  </si>
  <si>
    <t>ZŠ Libušina - rekonstrukce elektrorozvodů a výměna osvětlení</t>
  </si>
  <si>
    <t>Jedná se o kompletní rekonstrukci elektrorozvodů  v celé hlavní budově, včetně kompletní výměny osvětlení.</t>
  </si>
  <si>
    <t>Rozpracovaná  PD (květen 2025)</t>
  </si>
  <si>
    <t>ZŠ Libušina - rekonstrukce jídelny a přilehlých prostor</t>
  </si>
  <si>
    <t>stávající projekt se upravuje</t>
  </si>
  <si>
    <t>ano (do r. 2027)</t>
  </si>
  <si>
    <t>ZŠ Libušina - rekonstrukce střechy a vybudování 6  jazykových učeben v půdních prostorách</t>
  </si>
  <si>
    <t>Jedná se o rekonstrukci  havarijního stavu střechy na hlavní budově  a vestavbu jazykových učeben do podkroví.</t>
  </si>
  <si>
    <t>ZŠ Krušnohorská - Pavilon školní jídelny</t>
  </si>
  <si>
    <t>Rekonstrukce a vybavení pavilonu školní jídelny včetně sociálního zařízení a všech rozvodů, které jsou v objektu původní. Důvodem je nedostačující kapacita a překročená životnost zařízení kuchyně, vzhledem ke stáří není možné dodržovat hygienické normy obkladů a podlah.</t>
  </si>
  <si>
    <t xml:space="preserve">ZŠ Krušnohorská - elektroinstalace </t>
  </si>
  <si>
    <t>Celková rekonstrukce hliníkové elektroinstalace ze sedmdesátých let, která je na hraně životnosti a bezpečnosti. Součástí je i výměna rozvodů, kabeláže ve všech prostorách školy a vypínačů a zásuvek.</t>
  </si>
  <si>
    <t>Jedná se o rekonstrukci jídelny v suterénu hlavní budovy, rekonstrukce personálního sociálního zařízení kuchyně a rekonstrukce/ modernizace chodby před jídelnou</t>
  </si>
  <si>
    <t>Vytvoření zázemí pro zájmové vzdělávání - polytechnické a přírodovědné</t>
  </si>
  <si>
    <t>Cílem projektu je vytvořit a rozšířit tak stávající zázemí pro zájmové a celožitovní vzdělávání žáků naší školy, stejně jako rodičů a zájemců z široké veřejnosti. V minulosti jsme realizovali projekt, díky kterému jsme  zrekonstruovali a vybavili prostory pro zájmové vzdělávání a realizujeme díky tomu spoustu mimoškolních zájmových aktivit. Chybí nám ale zázemí, které bychom mohli natrvalo věnovat řezbářské dílně a polytechnickému vzdělávání, které potřebují dílnu natrvalo vybavenou. Pokud tedy realizujeme řezbářský kroužek či dílnu pro rodiče, musíme vždy vše nastěhovat a opět vystěhovat. K rozvoji našich aktivit v této oblasti by pomohlo, kdyby jsme vytvořili stabilní zázemí, řezbářskou dílnu a učebnu pro polytechnické a přírodověné vzdělávání a zajisit jejich bezbariérovost.</t>
  </si>
  <si>
    <t>zpracováváme PD</t>
  </si>
  <si>
    <t>Učíme se prožitkem - vytvoření odborné polytechnické a přírodovědné učebny</t>
  </si>
  <si>
    <t>Učíme se prožitkem - pořízení vybavení pro polytechnické a přírodovědné vzdělávání</t>
  </si>
  <si>
    <t>Jedním z principů waldorfské pedagogiky je osobní prožitek žáka, přirozenou součástí výuky na waldorfské škole jsou proto řemeslné dílny, ruční práce a zažívání přírody v rytmu roku. Pro to nám v tuto chvíli potřebné vybavení. Cílem projektu je pořídit vybavení pro řemeslné a rukodělné činnosti a přírodovědné vzdělávání, především řezbářské ponky a vybavení pro mědětepeckou dílnu a další pomůcky pro zažívání přírody v rytmu roku.</t>
  </si>
  <si>
    <t>Oživení školní zahrady WZŠ Wlaštovka</t>
  </si>
  <si>
    <t>Jedním z principů waldorfské pedagogiky je osobní prožitek žáka, přirozenou součástí výuky na waldorfské škole jsou proto řemeslné dílny, ruční práce a zažívání přírody v rytmu roku. Pro to nám v tuto chvíli chybí prostor pro odborné polytechnické a přírodovědné vzdělávání. Cílem projektu je vytvořit odbornou učebnu (pro polytechnické, rukodělné, přírodovědné a jazykové vzdělávání) a zajistit její bezbariérovost.</t>
  </si>
  <si>
    <t xml:space="preserve">Příroda je chrám, který nás toho může o životě hodně naučit. Ve waldorfské škole pracujeme přirozeně s rytmem roku a tím pěstujeme v dětech kladný vztah k přírodě. Propojujeme běžnou výuku s výukou venku a učíme děti, jak žít v souladu s přírodou. Při naší základní škole máme velkou školní zahradu, ta si již dlouhé roky říká o oživení a vytvoření zázemí pro její víceúčelové využívání. Cílem projektu je oživit školní zahradu a vytvořit na ní prostor pro volnou hru, práci se zemí - zemědělství, pozorování přírody a pořádání slavností a komunitních akcí.  Cílem projektu je oživit školní zahradu a vytvořit na ní prostor a zázemí pro volnou hru, práci se zemí - zemědělství, pozorování přírody, pro výuku venku a pořádání slavností a komunitních akcí. </t>
  </si>
  <si>
    <t>Rekonstrukce sociálního zařízení</t>
  </si>
  <si>
    <t>Rekonstrukce sociálního zařízení základní školy. Jde o zajištění aktuálních hygienických standardů a požadavků zodpovědných orgánů. Jde o celkově 3 sady WC - hoši, dívky, zaměstnanci a 2 sady WC - hoši a dívky,. Projekt počítá s nutnou rekonstrukcí stoupaček a části el.rozvodů</t>
  </si>
  <si>
    <t>01, 2027</t>
  </si>
  <si>
    <t xml:space="preserve">Rekonstrukce střechy na budově školy </t>
  </si>
  <si>
    <t xml:space="preserve">výměna střešní krytiny </t>
  </si>
  <si>
    <t>6/2024</t>
  </si>
  <si>
    <t>12/2028</t>
  </si>
  <si>
    <t>není potřeba</t>
  </si>
  <si>
    <t>ZŠ Nová Role - modernizace jídelny</t>
  </si>
  <si>
    <t>Rekonstrukce jídelny</t>
  </si>
  <si>
    <t>V přípravě</t>
  </si>
  <si>
    <t>ZŠ Nová Role - jídelna - odlučovač tuků</t>
  </si>
  <si>
    <t>Modernizace odlučovače tuků</t>
  </si>
  <si>
    <t>ŠMP Carolina základní škola s.r.o.</t>
  </si>
  <si>
    <t>Dana Stariatová</t>
  </si>
  <si>
    <t>Úpravy a vybavení kmenových učeben a zázemí školy</t>
  </si>
  <si>
    <t>zatím nezpracovaná PD</t>
  </si>
  <si>
    <t>Výstavba jídelny a vývařovny a jejich vybavení</t>
  </si>
  <si>
    <t>Výstavba jídelny a vývařovny včetně jejich vybavení</t>
  </si>
  <si>
    <t>Výstavba učeben a odborných učeben a dalšího zázemí školy</t>
  </si>
  <si>
    <t>Výstavba učeben a odborných učeben a dalšího zázemí školy včetně jejich vybavení</t>
  </si>
  <si>
    <t>Rekonstrukce budovy včetně jejího zateplení za účelem zřízení učeben a a odborných učeben a dalšího zázemí školy</t>
  </si>
  <si>
    <t>Rekonstrukce budovy včetně jejího zateplení za účelem zřízení učeben a a odborných učeben a dalšího zázemí školy včetně jejich vybavení</t>
  </si>
  <si>
    <t>Rekonstrukce budovy včetně zateplení za účelem zřízení jídelny a vývařovny</t>
  </si>
  <si>
    <t>Výstavba tělocvičny</t>
  </si>
  <si>
    <t>Výstavba tělocvičny včetně vybavení</t>
  </si>
  <si>
    <t>Rekonstrukce budovy včetně za teplení za účelem zřízení tělocvičny</t>
  </si>
  <si>
    <t>Rekonstrukce budovy včetně za teplení za účelem zřízení tělocvičny včetně jejího vybavení</t>
  </si>
  <si>
    <t>Výstavba venkovního hřiště</t>
  </si>
  <si>
    <t>Výstavba venkovního hřiště včetně jeho vybavení</t>
  </si>
  <si>
    <t>Zřízení školní zahrady</t>
  </si>
  <si>
    <t>Zřízení školní zahrady včetně jejího vybavení</t>
  </si>
  <si>
    <t>Výstavba kanceláří a zázemí pro nepedagogické pracovníky</t>
  </si>
  <si>
    <t>Výstavba kanceláří a zázemí pro nepedagogické pracovníky včetně jejich vybavení</t>
  </si>
  <si>
    <t>Rekonstrukce kanceláří a zázemí pro nepedagogické pracovníky</t>
  </si>
  <si>
    <t>Rekonstrukce kanceláří a zázemí pro nepedagogické pracovníky včetně jejich vybavení</t>
  </si>
  <si>
    <t>Zajištění vnitřní konektivity školy a zabezpečení připojení k internetu</t>
  </si>
  <si>
    <t>Inovace školy jako centra celoživotního vzdělávání</t>
  </si>
  <si>
    <t>Inovace školy jako centra celoživotního vzdělávání včetně vybavení</t>
  </si>
  <si>
    <t>Vybudování moderní hudební učebny</t>
  </si>
  <si>
    <t>Vybudování moderní hudební učebny včetně vybavení</t>
  </si>
  <si>
    <t>Vybudování výtvarného ateliéru</t>
  </si>
  <si>
    <t>Vybudování výtvarného ateliéru včetně vybavení</t>
  </si>
  <si>
    <t>Vybudování řemeslné dílny</t>
  </si>
  <si>
    <t>Vybudování řemeslné dílny včetně vybavení</t>
  </si>
  <si>
    <t>Vybudování cvičné kuchyně</t>
  </si>
  <si>
    <t>Vybudování cvičné kuchyně včetně vybavení</t>
  </si>
  <si>
    <t>Vybudování mediální učebny</t>
  </si>
  <si>
    <t>Vybudování mediální učebny včetně vybavení</t>
  </si>
  <si>
    <t>Vybudování školní knihovny a studovny</t>
  </si>
  <si>
    <t>Vybudování školní knihovny a studovny včetně vybavení</t>
  </si>
  <si>
    <t>Pořízení školního autobusu</t>
  </si>
  <si>
    <t>02881888</t>
  </si>
  <si>
    <t>Město Bečov nad Teplou, náměstí 5. května, 364 64  Bečov nad Teplou, IČO: 00254410</t>
  </si>
  <si>
    <t xml:space="preserve">Výstavby tělocvičny Základní školy a mateřské školy Bečov nad Teplou </t>
  </si>
  <si>
    <t xml:space="preserve">Modernizace dětského hřiště Základní školy a mateřské školy Bečov nad Teplou </t>
  </si>
  <si>
    <t xml:space="preserve">Bezbariérový přístup – zdviž mezi 1NP-2NP (výtah) </t>
  </si>
  <si>
    <t>Celková rekonstrukce učeben, kabinetů a kanceláří – Základní školy a mateřské školy Bečov nad Teplou</t>
  </si>
  <si>
    <t>Celková rekonstrukce víceúčelového objektu Sokolovny pro potřeby ZŠ a MŠ (tělocvik, kulturní akce, FVE sdílená elektřina) Bečov nad Teplou s vybudováním zázemí</t>
  </si>
  <si>
    <t>01, 2028</t>
  </si>
  <si>
    <t>12, 2030</t>
  </si>
  <si>
    <t>01, 2029</t>
  </si>
  <si>
    <t>12, 2032</t>
  </si>
  <si>
    <t>606 11 448</t>
  </si>
  <si>
    <t>Venkovní učebna</t>
  </si>
  <si>
    <t>Obsahem projektu bude vybudování venkovní učebny</t>
  </si>
  <si>
    <t>ano (ohlášení)</t>
  </si>
  <si>
    <t>03, 2026</t>
  </si>
  <si>
    <t>Schváleno v Karlových Varech dne 12. 5. 2025 Řídícím výborem projektu MAP Karlovarsko IV, podpis předsedy Řídícího výboru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</si>
</sst>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charset val="238"/>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1"/>
      <color rgb="FFFF0000"/>
      <name val="Calibri"/>
      <family val="2"/>
      <charset val="238"/>
      <scheme val="minor"/>
    </font>
    <font>
      <vertAlign val="superscript"/>
      <sz val="10"/>
      <color theme="1"/>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8"/>
      <color theme="1"/>
      <name val="Calibri"/>
      <family val="2"/>
      <charset val="238"/>
    </font>
    <font>
      <sz val="14"/>
      <color theme="1"/>
      <name val="Calibri"/>
      <family val="2"/>
      <charset val="238"/>
    </font>
    <font>
      <sz val="11"/>
      <color rgb="FFFF0000"/>
      <name val="Calibri"/>
      <family val="2"/>
      <scheme val="minor"/>
    </font>
    <font>
      <sz val="8"/>
      <color rgb="FFFF0000"/>
      <name val="Calibri"/>
      <family val="2"/>
      <scheme val="minor"/>
    </font>
    <font>
      <sz val="8"/>
      <color rgb="FFFF0000"/>
      <name val="Calibri"/>
      <family val="2"/>
    </font>
    <font>
      <sz val="14"/>
      <color rgb="FFFF0000"/>
      <name val="Calibri"/>
      <family val="2"/>
    </font>
    <font>
      <sz val="8"/>
      <color rgb="FFFF0000"/>
      <name val="Calibri"/>
      <family val="2"/>
      <charset val="238"/>
      <scheme val="minor"/>
    </font>
    <font>
      <b/>
      <sz val="14"/>
      <color theme="1"/>
      <name val="Calibri"/>
      <family val="2"/>
      <charset val="238"/>
      <scheme val="minor"/>
    </font>
    <font>
      <sz val="8"/>
      <color theme="1"/>
      <name val="Calibri"/>
      <family val="2"/>
      <charset val="238"/>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i/>
      <vertAlign val="superscript"/>
      <sz val="10"/>
      <color theme="1"/>
      <name val="Calibri"/>
      <family val="2"/>
      <scheme val="minor"/>
    </font>
    <font>
      <i/>
      <sz val="10"/>
      <color theme="1"/>
      <name val="Calibri"/>
      <family val="2"/>
      <scheme val="minor"/>
    </font>
    <font>
      <vertAlign val="superscript"/>
      <sz val="10"/>
      <color theme="1"/>
      <name val="Calibri"/>
      <family val="2"/>
      <scheme val="minor"/>
    </font>
    <font>
      <sz val="8"/>
      <color theme="1"/>
      <name val="Calibri"/>
      <family val="2"/>
    </font>
    <font>
      <sz val="14"/>
      <color theme="1"/>
      <name val="Calibri"/>
      <family val="2"/>
    </font>
    <font>
      <strike/>
      <sz val="11"/>
      <color theme="1"/>
      <name val="Calibri"/>
      <family val="2"/>
      <scheme val="minor"/>
    </font>
    <font>
      <strike/>
      <sz val="8"/>
      <color theme="1"/>
      <name val="Calibri"/>
      <family val="2"/>
    </font>
    <font>
      <strike/>
      <sz val="14"/>
      <color theme="1"/>
      <name val="Calibri"/>
      <family val="2"/>
    </font>
    <font>
      <sz val="8"/>
      <color theme="1"/>
      <name val="Calibri"/>
      <family val="2"/>
      <scheme val="minor"/>
    </font>
    <font>
      <sz val="11"/>
      <color theme="1"/>
      <name val="Calibri"/>
      <family val="2"/>
    </font>
    <font>
      <b/>
      <i/>
      <sz val="10"/>
      <color theme="1"/>
      <name val="Calibri"/>
      <family val="2"/>
      <scheme val="minor"/>
    </font>
    <font>
      <sz val="14"/>
      <color theme="1"/>
      <name val="Calibri"/>
      <family val="2"/>
      <scheme val="minor"/>
    </font>
    <font>
      <sz val="8"/>
      <color rgb="FFFF0000"/>
      <name val="Calibri"/>
      <family val="2"/>
      <charset val="238"/>
    </font>
    <font>
      <sz val="8"/>
      <name val="Calibri"/>
      <family val="2"/>
      <charset val="238"/>
    </font>
    <font>
      <sz val="9"/>
      <color theme="1"/>
      <name val="Calibri"/>
      <family val="2"/>
      <scheme val="minor"/>
    </font>
    <font>
      <sz val="8"/>
      <name val="Calibri"/>
      <family val="2"/>
      <charset val="238"/>
      <scheme val="minor"/>
    </font>
    <font>
      <sz val="14"/>
      <name val="Calibri"/>
      <family val="2"/>
      <charset val="238"/>
    </font>
    <font>
      <sz val="14"/>
      <color rgb="FFFF0000"/>
      <name val="Calibri"/>
      <family val="2"/>
      <charset val="238"/>
      <scheme val="minor"/>
    </font>
    <font>
      <sz val="14"/>
      <color rgb="FFFF0000"/>
      <name val="Calibri"/>
      <family val="2"/>
      <charset val="238"/>
    </font>
    <font>
      <sz val="9"/>
      <color rgb="FFFF0000"/>
      <name val="Calibri"/>
      <family val="2"/>
      <scheme val="minor"/>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227">
    <xf numFmtId="0" fontId="0" fillId="0" borderId="0" xfId="0"/>
    <xf numFmtId="0" fontId="4" fillId="0" borderId="0" xfId="0" applyFont="1"/>
    <xf numFmtId="0" fontId="6" fillId="0" borderId="0" xfId="0" applyFont="1"/>
    <xf numFmtId="0" fontId="7" fillId="0" borderId="0" xfId="0" applyFont="1"/>
    <xf numFmtId="0" fontId="8" fillId="0" borderId="0" xfId="0" applyFont="1"/>
    <xf numFmtId="0" fontId="11" fillId="0" borderId="0" xfId="0" applyFont="1"/>
    <xf numFmtId="0" fontId="12" fillId="0" borderId="0" xfId="1" applyFont="1"/>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2" fillId="0" borderId="17" xfId="0" applyFont="1" applyBorder="1" applyAlignment="1">
      <alignment vertical="center" wrapText="1"/>
    </xf>
    <xf numFmtId="0" fontId="2" fillId="0" borderId="19" xfId="0" applyFont="1" applyBorder="1" applyAlignment="1">
      <alignment vertical="center" wrapText="1"/>
    </xf>
    <xf numFmtId="0" fontId="2" fillId="2" borderId="17"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0" borderId="45" xfId="0" applyFont="1" applyBorder="1" applyAlignment="1">
      <alignment horizontal="center" vertical="center" wrapText="1"/>
    </xf>
    <xf numFmtId="0" fontId="13" fillId="0" borderId="23" xfId="0" applyFont="1" applyBorder="1" applyAlignment="1">
      <alignment vertical="center" wrapText="1"/>
    </xf>
    <xf numFmtId="3" fontId="13" fillId="0" borderId="23" xfId="0" applyNumberFormat="1" applyFont="1" applyBorder="1" applyAlignment="1">
      <alignment vertical="center"/>
    </xf>
    <xf numFmtId="0" fontId="14" fillId="0" borderId="23" xfId="0" applyFont="1" applyBorder="1" applyAlignment="1">
      <alignment vertical="center" wrapText="1"/>
    </xf>
    <xf numFmtId="0" fontId="16" fillId="0" borderId="23" xfId="0" applyFont="1" applyBorder="1" applyAlignment="1">
      <alignment wrapText="1"/>
    </xf>
    <xf numFmtId="0" fontId="0" fillId="0" borderId="23" xfId="0" applyBorder="1" applyAlignment="1">
      <alignment horizontal="center"/>
    </xf>
    <xf numFmtId="0" fontId="0" fillId="0" borderId="23" xfId="0" applyBorder="1"/>
    <xf numFmtId="0" fontId="0" fillId="0" borderId="18" xfId="0" applyBorder="1" applyAlignment="1">
      <alignment horizontal="center"/>
    </xf>
    <xf numFmtId="0" fontId="13" fillId="0" borderId="18" xfId="0" applyFont="1" applyBorder="1" applyAlignment="1">
      <alignment vertical="center" wrapText="1"/>
    </xf>
    <xf numFmtId="3" fontId="13" fillId="0" borderId="18" xfId="0" applyNumberFormat="1" applyFont="1" applyBorder="1" applyAlignment="1">
      <alignment vertical="center"/>
    </xf>
    <xf numFmtId="0" fontId="14" fillId="0" borderId="18" xfId="0" applyFont="1" applyBorder="1" applyAlignment="1">
      <alignment vertical="center" wrapText="1"/>
    </xf>
    <xf numFmtId="0" fontId="21" fillId="0" borderId="23" xfId="0" applyFont="1" applyBorder="1" applyAlignment="1">
      <alignment wrapText="1"/>
    </xf>
    <xf numFmtId="0" fontId="21" fillId="0" borderId="23" xfId="0" applyFont="1" applyBorder="1"/>
    <xf numFmtId="0" fontId="21" fillId="2" borderId="23" xfId="0" applyFont="1" applyFill="1" applyBorder="1" applyAlignment="1">
      <alignment wrapText="1"/>
    </xf>
    <xf numFmtId="0" fontId="23" fillId="0" borderId="0" xfId="0" applyFont="1"/>
    <xf numFmtId="0" fontId="23" fillId="0" borderId="23" xfId="0" applyFont="1" applyBorder="1" applyAlignment="1">
      <alignment horizontal="center"/>
    </xf>
    <xf numFmtId="0" fontId="34" fillId="0" borderId="23" xfId="0" applyFont="1" applyBorder="1" applyAlignment="1">
      <alignment wrapText="1"/>
    </xf>
    <xf numFmtId="0" fontId="23" fillId="0" borderId="23" xfId="0" applyFont="1" applyBorder="1"/>
    <xf numFmtId="0" fontId="23" fillId="0" borderId="0" xfId="0" applyFont="1" applyAlignment="1">
      <alignment horizontal="center"/>
    </xf>
    <xf numFmtId="0" fontId="25" fillId="2" borderId="17"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5" fillId="2" borderId="44" xfId="0" applyFont="1" applyFill="1" applyBorder="1" applyAlignment="1">
      <alignment horizontal="center" vertical="center" wrapText="1"/>
    </xf>
    <xf numFmtId="0" fontId="34" fillId="0" borderId="23" xfId="0" applyFont="1" applyBorder="1"/>
    <xf numFmtId="3" fontId="34" fillId="0" borderId="23" xfId="0" applyNumberFormat="1" applyFont="1" applyBorder="1"/>
    <xf numFmtId="49" fontId="34" fillId="0" borderId="23" xfId="0" applyNumberFormat="1" applyFont="1" applyBorder="1" applyAlignment="1">
      <alignment vertical="top"/>
    </xf>
    <xf numFmtId="0" fontId="37" fillId="0" borderId="23" xfId="0" applyFont="1" applyBorder="1"/>
    <xf numFmtId="49" fontId="34" fillId="0" borderId="23" xfId="0" applyNumberFormat="1" applyFont="1" applyBorder="1" applyAlignment="1">
      <alignment wrapText="1"/>
    </xf>
    <xf numFmtId="17" fontId="34" fillId="0" borderId="23" xfId="0" applyNumberFormat="1" applyFont="1" applyBorder="1" applyAlignment="1">
      <alignment vertical="top"/>
    </xf>
    <xf numFmtId="0" fontId="23" fillId="0" borderId="23" xfId="0" applyFont="1" applyBorder="1" applyAlignment="1">
      <alignment wrapText="1" shrinkToFi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33" xfId="0" applyFont="1" applyBorder="1" applyAlignment="1">
      <alignment horizontal="center" vertical="center" wrapText="1"/>
    </xf>
    <xf numFmtId="0" fontId="23" fillId="0" borderId="43" xfId="0" applyFont="1" applyBorder="1" applyAlignment="1">
      <alignment horizontal="center"/>
    </xf>
    <xf numFmtId="0" fontId="29" fillId="0" borderId="43" xfId="0" applyFont="1" applyBorder="1" applyAlignment="1">
      <alignment vertical="center" wrapText="1"/>
    </xf>
    <xf numFmtId="0" fontId="29" fillId="0" borderId="43" xfId="0" applyFont="1" applyBorder="1" applyAlignment="1">
      <alignment horizontal="right" vertical="center" wrapText="1"/>
    </xf>
    <xf numFmtId="3" fontId="29" fillId="0" borderId="43" xfId="0" applyNumberFormat="1" applyFont="1" applyBorder="1" applyAlignment="1">
      <alignment horizontal="right" vertical="center" wrapText="1"/>
    </xf>
    <xf numFmtId="0" fontId="30" fillId="0" borderId="43" xfId="0" applyFont="1" applyBorder="1" applyAlignment="1">
      <alignment vertical="center" wrapText="1"/>
    </xf>
    <xf numFmtId="0" fontId="31" fillId="0" borderId="23" xfId="0" applyFont="1" applyBorder="1" applyAlignment="1">
      <alignment horizontal="center"/>
    </xf>
    <xf numFmtId="0" fontId="32" fillId="0" borderId="23" xfId="0" applyFont="1" applyBorder="1" applyAlignment="1">
      <alignment vertical="center" wrapText="1"/>
    </xf>
    <xf numFmtId="0" fontId="32" fillId="0" borderId="23" xfId="0" applyFont="1" applyBorder="1" applyAlignment="1">
      <alignment vertical="center"/>
    </xf>
    <xf numFmtId="3" fontId="32" fillId="0" borderId="43" xfId="0" applyNumberFormat="1" applyFont="1" applyBorder="1" applyAlignment="1">
      <alignment horizontal="right" vertical="center" wrapText="1"/>
    </xf>
    <xf numFmtId="0" fontId="33" fillId="0" borderId="23" xfId="0" applyFont="1" applyBorder="1" applyAlignment="1">
      <alignment vertical="center"/>
    </xf>
    <xf numFmtId="0" fontId="29" fillId="0" borderId="23" xfId="0" applyFont="1" applyBorder="1" applyAlignment="1">
      <alignment vertical="center" wrapText="1"/>
    </xf>
    <xf numFmtId="0" fontId="29" fillId="0" borderId="23" xfId="0" applyFont="1" applyBorder="1" applyAlignment="1">
      <alignment vertical="center"/>
    </xf>
    <xf numFmtId="0" fontId="30" fillId="0" borderId="23" xfId="0" applyFont="1" applyBorder="1" applyAlignment="1">
      <alignment vertical="center"/>
    </xf>
    <xf numFmtId="3" fontId="29" fillId="0" borderId="23" xfId="0" applyNumberFormat="1" applyFont="1" applyBorder="1" applyAlignment="1">
      <alignment vertical="center"/>
    </xf>
    <xf numFmtId="49" fontId="29" fillId="0" borderId="23" xfId="0" applyNumberFormat="1" applyFont="1" applyBorder="1" applyAlignment="1">
      <alignment vertical="center" wrapText="1"/>
    </xf>
    <xf numFmtId="0" fontId="29" fillId="0" borderId="46" xfId="0" applyFont="1" applyBorder="1" applyAlignment="1">
      <alignment vertical="center" wrapText="1"/>
    </xf>
    <xf numFmtId="3" fontId="29" fillId="0" borderId="23" xfId="0" applyNumberFormat="1" applyFont="1" applyBorder="1" applyAlignment="1">
      <alignment horizontal="right" vertical="center" wrapText="1"/>
    </xf>
    <xf numFmtId="0" fontId="23" fillId="0" borderId="47" xfId="0" applyFont="1" applyBorder="1" applyAlignment="1">
      <alignment horizontal="center"/>
    </xf>
    <xf numFmtId="3" fontId="17" fillId="0" borderId="23" xfId="0" applyNumberFormat="1" applyFont="1" applyBorder="1" applyAlignment="1">
      <alignment horizontal="right" vertical="center" wrapText="1"/>
    </xf>
    <xf numFmtId="0" fontId="18" fillId="0" borderId="23" xfId="0" applyFont="1" applyBorder="1" applyAlignment="1">
      <alignment vertical="center"/>
    </xf>
    <xf numFmtId="49" fontId="29" fillId="0" borderId="23" xfId="0" applyNumberFormat="1" applyFont="1" applyBorder="1" applyAlignment="1">
      <alignment horizontal="center" vertical="center" wrapText="1"/>
    </xf>
    <xf numFmtId="0" fontId="30" fillId="0" borderId="23" xfId="0" applyFont="1" applyBorder="1" applyAlignment="1">
      <alignment horizontal="center" vertical="center"/>
    </xf>
    <xf numFmtId="0" fontId="23" fillId="0" borderId="23" xfId="0" applyFont="1" applyBorder="1" applyAlignment="1">
      <alignment vertical="center"/>
    </xf>
    <xf numFmtId="0" fontId="23" fillId="0" borderId="18" xfId="0" applyFont="1" applyBorder="1" applyAlignment="1">
      <alignment horizontal="center"/>
    </xf>
    <xf numFmtId="0" fontId="29" fillId="0" borderId="18" xfId="0" applyFont="1" applyBorder="1" applyAlignment="1">
      <alignment vertical="center" wrapText="1"/>
    </xf>
    <xf numFmtId="3" fontId="29" fillId="0" borderId="23" xfId="0" applyNumberFormat="1" applyFont="1" applyBorder="1" applyAlignment="1">
      <alignment vertical="center" wrapText="1"/>
    </xf>
    <xf numFmtId="0" fontId="31" fillId="0" borderId="23" xfId="0" applyFont="1" applyBorder="1" applyAlignment="1">
      <alignment vertical="center"/>
    </xf>
    <xf numFmtId="3" fontId="29" fillId="0" borderId="18" xfId="0" applyNumberFormat="1" applyFont="1" applyBorder="1" applyAlignment="1">
      <alignment vertical="center" wrapText="1"/>
    </xf>
    <xf numFmtId="0" fontId="23" fillId="0" borderId="18" xfId="0" applyFont="1" applyBorder="1" applyAlignment="1">
      <alignment vertical="center"/>
    </xf>
    <xf numFmtId="0" fontId="35" fillId="0" borderId="18" xfId="0" applyFont="1" applyBorder="1" applyAlignment="1">
      <alignment vertical="center" wrapText="1"/>
    </xf>
    <xf numFmtId="3" fontId="34" fillId="0" borderId="23" xfId="0" applyNumberFormat="1" applyFont="1" applyBorder="1" applyAlignment="1">
      <alignment wrapText="1"/>
    </xf>
    <xf numFmtId="0" fontId="23" fillId="0" borderId="50" xfId="0" applyFont="1" applyBorder="1" applyAlignment="1">
      <alignment horizontal="center"/>
    </xf>
    <xf numFmtId="0" fontId="35" fillId="0" borderId="23" xfId="0" applyFont="1" applyBorder="1" applyAlignment="1">
      <alignment vertical="center" wrapText="1"/>
    </xf>
    <xf numFmtId="0" fontId="16" fillId="0" borderId="23" xfId="0" applyFont="1" applyBorder="1" applyAlignment="1">
      <alignment vertical="center" wrapText="1"/>
    </xf>
    <xf numFmtId="0" fontId="23" fillId="0" borderId="0" xfId="0" applyFont="1" applyAlignment="1">
      <alignment vertical="center"/>
    </xf>
    <xf numFmtId="0" fontId="23" fillId="0" borderId="18" xfId="0" applyFont="1" applyBorder="1"/>
    <xf numFmtId="0" fontId="4" fillId="0" borderId="0" xfId="0" applyFont="1" applyAlignment="1">
      <alignment horizontal="center"/>
    </xf>
    <xf numFmtId="0" fontId="19" fillId="0" borderId="0" xfId="0" applyFont="1" applyAlignment="1">
      <alignment wrapText="1"/>
    </xf>
    <xf numFmtId="0" fontId="19" fillId="0" borderId="0" xfId="0" applyFont="1"/>
    <xf numFmtId="0" fontId="19" fillId="2" borderId="0" xfId="0" applyFont="1" applyFill="1" applyAlignment="1">
      <alignment wrapText="1"/>
    </xf>
    <xf numFmtId="3" fontId="38" fillId="0" borderId="0" xfId="0" applyNumberFormat="1" applyFont="1" applyAlignment="1">
      <alignment vertical="center"/>
    </xf>
    <xf numFmtId="49" fontId="38" fillId="0" borderId="0" xfId="0" applyNumberFormat="1" applyFont="1" applyAlignment="1">
      <alignment vertical="center" wrapText="1"/>
    </xf>
    <xf numFmtId="0" fontId="34" fillId="0" borderId="18" xfId="0" applyFont="1" applyBorder="1" applyAlignment="1">
      <alignment wrapText="1"/>
    </xf>
    <xf numFmtId="3" fontId="34" fillId="0" borderId="18" xfId="0" applyNumberFormat="1" applyFont="1" applyBorder="1"/>
    <xf numFmtId="0" fontId="29" fillId="0" borderId="18" xfId="0" applyFont="1" applyBorder="1" applyAlignment="1">
      <alignment wrapText="1"/>
    </xf>
    <xf numFmtId="0" fontId="23" fillId="0" borderId="18" xfId="0" applyFont="1" applyBorder="1" applyAlignment="1">
      <alignment wrapText="1" shrinkToFit="1"/>
    </xf>
    <xf numFmtId="0" fontId="29" fillId="0" borderId="23" xfId="0" applyFont="1" applyBorder="1" applyAlignment="1">
      <alignment wrapText="1"/>
    </xf>
    <xf numFmtId="0" fontId="23" fillId="0" borderId="23" xfId="0" applyFont="1" applyBorder="1" applyAlignment="1">
      <alignment wrapText="1"/>
    </xf>
    <xf numFmtId="49" fontId="34" fillId="0" borderId="23" xfId="0" applyNumberFormat="1" applyFont="1" applyBorder="1"/>
    <xf numFmtId="0" fontId="34" fillId="0" borderId="23" xfId="0" applyFont="1" applyBorder="1" applyAlignment="1">
      <alignment vertical="center" wrapText="1"/>
    </xf>
    <xf numFmtId="0" fontId="40" fillId="0" borderId="23" xfId="0" applyFont="1" applyBorder="1" applyAlignment="1">
      <alignment vertical="center" wrapText="1"/>
    </xf>
    <xf numFmtId="0" fontId="34" fillId="0" borderId="23" xfId="0" applyFont="1" applyBorder="1" applyAlignment="1">
      <alignment vertical="center"/>
    </xf>
    <xf numFmtId="0" fontId="6" fillId="0" borderId="23" xfId="0" applyFont="1" applyBorder="1" applyAlignment="1">
      <alignment horizontal="center"/>
    </xf>
    <xf numFmtId="0" fontId="41" fillId="0" borderId="23" xfId="0" applyFont="1" applyBorder="1" applyAlignment="1">
      <alignment wrapText="1"/>
    </xf>
    <xf numFmtId="0" fontId="41" fillId="0" borderId="23" xfId="0" applyFont="1" applyBorder="1"/>
    <xf numFmtId="0" fontId="41" fillId="2" borderId="23" xfId="0" applyFont="1" applyFill="1" applyBorder="1" applyAlignment="1">
      <alignment wrapText="1"/>
    </xf>
    <xf numFmtId="3" fontId="39" fillId="0" borderId="23" xfId="0" applyNumberFormat="1" applyFont="1" applyBorder="1" applyAlignment="1">
      <alignment vertical="center"/>
    </xf>
    <xf numFmtId="0" fontId="39" fillId="0" borderId="23" xfId="0" applyFont="1" applyBorder="1" applyAlignment="1">
      <alignment vertical="center" wrapText="1"/>
    </xf>
    <xf numFmtId="0" fontId="42" fillId="0" borderId="23" xfId="0" applyFont="1" applyBorder="1" applyAlignment="1">
      <alignment vertical="center" wrapText="1"/>
    </xf>
    <xf numFmtId="49" fontId="39" fillId="0" borderId="23" xfId="0" applyNumberFormat="1" applyFont="1" applyBorder="1" applyAlignment="1">
      <alignment vertical="center" wrapText="1"/>
    </xf>
    <xf numFmtId="0" fontId="6" fillId="0" borderId="23" xfId="0" applyFont="1" applyBorder="1"/>
    <xf numFmtId="0" fontId="15" fillId="2" borderId="23" xfId="0" applyFont="1" applyFill="1" applyBorder="1" applyAlignment="1">
      <alignment horizontal="center"/>
    </xf>
    <xf numFmtId="0" fontId="38" fillId="0" borderId="23" xfId="0" applyFont="1" applyBorder="1" applyAlignment="1">
      <alignment vertical="center" wrapText="1"/>
    </xf>
    <xf numFmtId="49" fontId="38" fillId="0" borderId="23" xfId="0" applyNumberFormat="1" applyFont="1" applyBorder="1" applyAlignment="1">
      <alignment horizontal="center" vertical="center" wrapText="1"/>
    </xf>
    <xf numFmtId="3" fontId="38" fillId="0" borderId="23" xfId="0" applyNumberFormat="1" applyFont="1" applyBorder="1" applyAlignment="1">
      <alignment vertical="center"/>
    </xf>
    <xf numFmtId="3" fontId="38" fillId="0" borderId="23" xfId="0" applyNumberFormat="1" applyFont="1" applyBorder="1" applyAlignment="1">
      <alignment horizontal="right" vertical="center" wrapText="1"/>
    </xf>
    <xf numFmtId="0" fontId="38" fillId="0" borderId="23" xfId="0" applyFont="1" applyBorder="1" applyAlignment="1">
      <alignment vertical="center"/>
    </xf>
    <xf numFmtId="0" fontId="4" fillId="0" borderId="23" xfId="0" applyFont="1" applyBorder="1" applyAlignment="1">
      <alignment vertical="center"/>
    </xf>
    <xf numFmtId="0" fontId="4" fillId="0" borderId="23" xfId="0" applyFont="1" applyBorder="1" applyAlignment="1">
      <alignment horizontal="center" vertical="center"/>
    </xf>
    <xf numFmtId="0" fontId="43" fillId="0" borderId="23" xfId="0" applyFont="1" applyBorder="1" applyAlignment="1">
      <alignment horizontal="center" vertical="center"/>
    </xf>
    <xf numFmtId="0" fontId="4" fillId="0" borderId="23" xfId="0" applyFont="1" applyBorder="1"/>
    <xf numFmtId="0" fontId="38" fillId="0" borderId="23" xfId="0" applyFont="1" applyBorder="1" applyAlignment="1">
      <alignment horizontal="center" vertical="center"/>
    </xf>
    <xf numFmtId="0" fontId="38" fillId="0" borderId="23" xfId="0" applyFont="1" applyBorder="1" applyAlignment="1">
      <alignment horizontal="center" vertical="center" wrapText="1"/>
    </xf>
    <xf numFmtId="0" fontId="44" fillId="0" borderId="23" xfId="0" applyFont="1" applyBorder="1" applyAlignment="1">
      <alignment vertical="center"/>
    </xf>
    <xf numFmtId="3" fontId="16" fillId="0" borderId="23" xfId="0" applyNumberFormat="1" applyFont="1" applyBorder="1"/>
    <xf numFmtId="49" fontId="16" fillId="0" borderId="23" xfId="0" applyNumberFormat="1" applyFont="1" applyBorder="1"/>
    <xf numFmtId="0" fontId="15" fillId="0" borderId="23" xfId="0" applyFont="1" applyBorder="1" applyAlignment="1">
      <alignment wrapText="1" shrinkToFit="1"/>
    </xf>
    <xf numFmtId="0" fontId="45" fillId="0" borderId="23" xfId="0" applyFont="1" applyBorder="1" applyAlignment="1">
      <alignment wrapText="1" shrinkToFit="1"/>
    </xf>
    <xf numFmtId="0" fontId="4" fillId="0" borderId="23" xfId="0" applyFont="1" applyBorder="1" applyAlignment="1">
      <alignment horizontal="center"/>
    </xf>
    <xf numFmtId="0" fontId="19" fillId="0" borderId="23" xfId="0" applyFont="1" applyBorder="1"/>
    <xf numFmtId="49" fontId="38" fillId="0" borderId="23" xfId="0" applyNumberFormat="1" applyFont="1" applyBorder="1" applyAlignment="1">
      <alignment vertical="center" wrapText="1"/>
    </xf>
    <xf numFmtId="0" fontId="15" fillId="2" borderId="18" xfId="0" applyFont="1" applyFill="1" applyBorder="1" applyAlignment="1">
      <alignment horizontal="center"/>
    </xf>
    <xf numFmtId="0" fontId="38" fillId="0" borderId="18" xfId="0" applyFont="1" applyBorder="1" applyAlignment="1">
      <alignment vertical="center" wrapText="1"/>
    </xf>
    <xf numFmtId="3" fontId="38" fillId="0" borderId="18" xfId="0" applyNumberFormat="1" applyFont="1" applyBorder="1" applyAlignment="1">
      <alignment vertical="center"/>
    </xf>
    <xf numFmtId="0" fontId="38" fillId="0" borderId="18" xfId="0" applyFont="1" applyBorder="1" applyAlignment="1">
      <alignment vertical="center"/>
    </xf>
    <xf numFmtId="0" fontId="18" fillId="0" borderId="18" xfId="0" applyFont="1" applyBorder="1" applyAlignment="1">
      <alignment vertical="center"/>
    </xf>
    <xf numFmtId="49" fontId="38" fillId="0" borderId="18" xfId="0" applyNumberFormat="1" applyFont="1" applyBorder="1" applyAlignment="1">
      <alignment vertical="center" wrapText="1"/>
    </xf>
    <xf numFmtId="0" fontId="15" fillId="0" borderId="23" xfId="0" applyFont="1" applyBorder="1" applyAlignment="1">
      <alignment horizontal="center"/>
    </xf>
    <xf numFmtId="0" fontId="15" fillId="0" borderId="0" xfId="0" applyFont="1"/>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20" fillId="0" borderId="26" xfId="0" applyFont="1" applyBorder="1" applyAlignment="1">
      <alignment horizontal="center"/>
    </xf>
    <xf numFmtId="0" fontId="20" fillId="0" borderId="27" xfId="0" applyFont="1" applyBorder="1" applyAlignment="1">
      <alignment horizontal="center"/>
    </xf>
    <xf numFmtId="0" fontId="20" fillId="0" borderId="28" xfId="0" applyFont="1" applyBorder="1" applyAlignment="1">
      <alignment horizontal="center"/>
    </xf>
    <xf numFmtId="0" fontId="1" fillId="2" borderId="10"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wrapText="1"/>
    </xf>
    <xf numFmtId="0" fontId="1" fillId="0" borderId="16"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34" xfId="0" applyFont="1" applyBorder="1" applyAlignment="1">
      <alignment horizontal="center" vertical="top" wrapText="1"/>
    </xf>
    <xf numFmtId="0" fontId="24" fillId="0" borderId="35" xfId="0" applyFont="1" applyBorder="1" applyAlignment="1">
      <alignment horizontal="center" vertical="top" wrapText="1"/>
    </xf>
    <xf numFmtId="0" fontId="24" fillId="0" borderId="8" xfId="0" applyFont="1" applyBorder="1" applyAlignment="1">
      <alignment horizontal="center" vertical="top" wrapText="1"/>
    </xf>
    <xf numFmtId="0" fontId="24" fillId="0" borderId="9" xfId="0" applyFont="1" applyBorder="1" applyAlignment="1">
      <alignment horizontal="center" vertical="top" wrapText="1"/>
    </xf>
    <xf numFmtId="0" fontId="25" fillId="0" borderId="17"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37"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14"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1" xfId="0" applyFont="1" applyBorder="1" applyAlignment="1">
      <alignment horizontal="center" vertical="center" wrapText="1"/>
    </xf>
    <xf numFmtId="0" fontId="22" fillId="0" borderId="34" xfId="0" applyFont="1" applyBorder="1" applyAlignment="1">
      <alignment horizontal="center"/>
    </xf>
    <xf numFmtId="0" fontId="22" fillId="0" borderId="42" xfId="0" applyFont="1" applyBorder="1" applyAlignment="1">
      <alignment horizontal="center"/>
    </xf>
    <xf numFmtId="0" fontId="22" fillId="0" borderId="35" xfId="0" applyFont="1" applyBorder="1" applyAlignment="1">
      <alignment horizontal="center"/>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4"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2"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41" xfId="0" applyFont="1" applyBorder="1" applyAlignment="1">
      <alignment horizontal="center" vertical="center" wrapText="1"/>
    </xf>
    <xf numFmtId="0" fontId="22" fillId="0" borderId="26" xfId="0" applyFont="1" applyBorder="1" applyAlignment="1">
      <alignment horizontal="center"/>
    </xf>
    <xf numFmtId="0" fontId="22" fillId="0" borderId="27" xfId="0" applyFont="1" applyBorder="1" applyAlignment="1">
      <alignment horizontal="center"/>
    </xf>
    <xf numFmtId="0" fontId="22" fillId="0" borderId="28" xfId="0" applyFont="1" applyBorder="1" applyAlignment="1">
      <alignment horizontal="center"/>
    </xf>
    <xf numFmtId="0" fontId="24" fillId="2" borderId="8"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 xfId="0" applyFont="1" applyBorder="1" applyAlignment="1">
      <alignment horizontal="center" vertical="top" wrapText="1"/>
    </xf>
    <xf numFmtId="0" fontId="24" fillId="0" borderId="3" xfId="0" applyFont="1" applyBorder="1" applyAlignment="1">
      <alignment horizontal="center" vertical="top" wrapText="1"/>
    </xf>
    <xf numFmtId="0" fontId="24" fillId="2" borderId="17" xfId="0" applyFont="1" applyFill="1" applyBorder="1" applyAlignment="1">
      <alignment horizontal="center" vertical="center" wrapText="1"/>
    </xf>
    <xf numFmtId="0" fontId="24" fillId="2" borderId="48"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47" xfId="0" applyFont="1" applyFill="1" applyBorder="1" applyAlignment="1">
      <alignment horizontal="center" vertical="center" wrapText="1"/>
    </xf>
    <xf numFmtId="0" fontId="24" fillId="2" borderId="25" xfId="0" applyFont="1" applyFill="1" applyBorder="1" applyAlignment="1">
      <alignment horizontal="center" vertical="center"/>
    </xf>
    <xf numFmtId="0" fontId="24" fillId="2" borderId="39" xfId="0" applyFont="1" applyFill="1" applyBorder="1" applyAlignment="1">
      <alignment horizontal="center" vertical="center"/>
    </xf>
    <xf numFmtId="0" fontId="25" fillId="2" borderId="26" xfId="0" applyFont="1" applyFill="1" applyBorder="1" applyAlignment="1">
      <alignment horizontal="center" vertical="center" wrapText="1"/>
    </xf>
    <xf numFmtId="0" fontId="25" fillId="2" borderId="27"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2" borderId="49" xfId="0" applyFont="1" applyFill="1" applyBorder="1" applyAlignment="1">
      <alignment horizontal="center" vertical="center" wrapText="1"/>
    </xf>
    <xf numFmtId="0" fontId="25" fillId="0" borderId="48" xfId="0" applyFont="1" applyBorder="1" applyAlignment="1">
      <alignment horizontal="center" vertical="center" wrapText="1"/>
    </xf>
    <xf numFmtId="0" fontId="25" fillId="0" borderId="49" xfId="0" applyFont="1" applyBorder="1" applyAlignment="1">
      <alignment horizontal="center" vertical="center" wrapText="1"/>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180975</xdr:rowOff>
    </xdr:from>
    <xdr:to>
      <xdr:col>16</xdr:col>
      <xdr:colOff>514350</xdr:colOff>
      <xdr:row>8</xdr:row>
      <xdr:rowOff>278295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9"/>
  <sheetViews>
    <sheetView workbookViewId="0">
      <selection activeCell="T8" sqref="T8"/>
    </sheetView>
  </sheetViews>
  <sheetFormatPr defaultRowHeight="15" x14ac:dyDescent="0.25"/>
  <sheetData>
    <row r="1" spans="1:1" ht="21" x14ac:dyDescent="0.35">
      <c r="A1" s="4" t="s">
        <v>0</v>
      </c>
    </row>
    <row r="2" spans="1:1" ht="21" x14ac:dyDescent="0.35">
      <c r="A2" s="4"/>
    </row>
    <row r="3" spans="1:1" x14ac:dyDescent="0.25">
      <c r="A3" s="5" t="s">
        <v>1</v>
      </c>
    </row>
    <row r="4" spans="1:1" x14ac:dyDescent="0.25">
      <c r="A4" s="2" t="s">
        <v>2</v>
      </c>
    </row>
    <row r="5" spans="1:1" x14ac:dyDescent="0.25">
      <c r="A5" s="2" t="s">
        <v>3</v>
      </c>
    </row>
    <row r="6" spans="1:1" x14ac:dyDescent="0.25">
      <c r="A6" s="2"/>
    </row>
    <row r="7" spans="1:1" x14ac:dyDescent="0.25">
      <c r="A7" s="2"/>
    </row>
    <row r="8" spans="1:1" ht="130.69999999999999" customHeight="1" x14ac:dyDescent="0.25">
      <c r="A8" s="1"/>
    </row>
    <row r="9" spans="1:1" ht="38.25" customHeight="1" x14ac:dyDescent="0.25">
      <c r="A9" s="1"/>
    </row>
    <row r="10" spans="1:1" x14ac:dyDescent="0.25">
      <c r="A10" s="3" t="s">
        <v>4</v>
      </c>
    </row>
    <row r="11" spans="1:1" x14ac:dyDescent="0.25">
      <c r="A11" t="s">
        <v>5</v>
      </c>
    </row>
    <row r="12" spans="1:1" x14ac:dyDescent="0.25">
      <c r="A12" t="s">
        <v>6</v>
      </c>
    </row>
    <row r="14" spans="1:1" x14ac:dyDescent="0.25">
      <c r="A14" s="3" t="s">
        <v>7</v>
      </c>
    </row>
    <row r="15" spans="1:1" x14ac:dyDescent="0.25">
      <c r="A15" t="s">
        <v>8</v>
      </c>
    </row>
    <row r="17" spans="1:1" x14ac:dyDescent="0.25">
      <c r="A17" s="5" t="s">
        <v>9</v>
      </c>
    </row>
    <row r="18" spans="1:1" x14ac:dyDescent="0.25">
      <c r="A18" s="2" t="s">
        <v>10</v>
      </c>
    </row>
    <row r="19" spans="1:1" x14ac:dyDescent="0.25">
      <c r="A19" s="6" t="s">
        <v>66</v>
      </c>
    </row>
  </sheetData>
  <hyperlinks>
    <hyperlink ref="A19"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8"/>
  <sheetViews>
    <sheetView topLeftCell="A3" zoomScale="120" zoomScaleNormal="120" workbookViewId="0">
      <pane ySplit="1" topLeftCell="A15" activePane="bottomLeft" state="frozen"/>
      <selection activeCell="A3" sqref="A3"/>
      <selection pane="bottomLeft" activeCell="F21" sqref="F21"/>
    </sheetView>
  </sheetViews>
  <sheetFormatPr defaultColWidth="9.28515625" defaultRowHeight="15" x14ac:dyDescent="0.25"/>
  <cols>
    <col min="1" max="1" width="5.5703125" customWidth="1"/>
    <col min="2" max="2" width="9" customWidth="1"/>
    <col min="3" max="3" width="8.7109375" customWidth="1"/>
    <col min="4" max="4" width="8.140625" customWidth="1"/>
    <col min="5" max="5" width="8.7109375" customWidth="1"/>
    <col min="6" max="6" width="8.5703125" customWidth="1"/>
    <col min="7" max="7" width="13" customWidth="1"/>
    <col min="8" max="8" width="8.7109375" customWidth="1"/>
    <col min="9" max="9" width="10" customWidth="1"/>
    <col min="10" max="10" width="9" customWidth="1"/>
    <col min="11" max="11" width="34.140625" customWidth="1"/>
    <col min="12" max="12" width="8.28515625" customWidth="1"/>
    <col min="13" max="13" width="9" customWidth="1"/>
    <col min="14" max="14" width="8" customWidth="1"/>
    <col min="15" max="15" width="8.5703125" customWidth="1"/>
    <col min="16" max="17" width="12.140625" customWidth="1"/>
    <col min="18" max="18" width="10.42578125" customWidth="1"/>
    <col min="19" max="19" width="8.28515625" customWidth="1"/>
  </cols>
  <sheetData>
    <row r="1" spans="1:19" ht="19.5" thickBot="1" x14ac:dyDescent="0.35">
      <c r="A1" s="141" t="s">
        <v>11</v>
      </c>
      <c r="B1" s="142"/>
      <c r="C1" s="142"/>
      <c r="D1" s="142"/>
      <c r="E1" s="142"/>
      <c r="F1" s="142"/>
      <c r="G1" s="142"/>
      <c r="H1" s="142"/>
      <c r="I1" s="142"/>
      <c r="J1" s="142"/>
      <c r="K1" s="142"/>
      <c r="L1" s="142"/>
      <c r="M1" s="142"/>
      <c r="N1" s="142"/>
      <c r="O1" s="142"/>
      <c r="P1" s="142"/>
      <c r="Q1" s="142"/>
      <c r="R1" s="142"/>
      <c r="S1" s="143"/>
    </row>
    <row r="2" spans="1:19" ht="27.2" customHeight="1" x14ac:dyDescent="0.25">
      <c r="A2" s="144" t="s">
        <v>12</v>
      </c>
      <c r="B2" s="146" t="s">
        <v>13</v>
      </c>
      <c r="C2" s="147"/>
      <c r="D2" s="147"/>
      <c r="E2" s="147"/>
      <c r="F2" s="148"/>
      <c r="G2" s="144" t="s">
        <v>14</v>
      </c>
      <c r="H2" s="151" t="s">
        <v>15</v>
      </c>
      <c r="I2" s="151" t="s">
        <v>65</v>
      </c>
      <c r="J2" s="144" t="s">
        <v>16</v>
      </c>
      <c r="K2" s="144" t="s">
        <v>17</v>
      </c>
      <c r="L2" s="149" t="s">
        <v>18</v>
      </c>
      <c r="M2" s="150"/>
      <c r="N2" s="137" t="s">
        <v>19</v>
      </c>
      <c r="O2" s="138"/>
      <c r="P2" s="139" t="s">
        <v>20</v>
      </c>
      <c r="Q2" s="140"/>
      <c r="R2" s="137" t="s">
        <v>21</v>
      </c>
      <c r="S2" s="138"/>
    </row>
    <row r="3" spans="1:19" ht="102" x14ac:dyDescent="0.25">
      <c r="A3" s="145"/>
      <c r="B3" s="9" t="s">
        <v>22</v>
      </c>
      <c r="C3" s="10" t="s">
        <v>23</v>
      </c>
      <c r="D3" s="10" t="s">
        <v>24</v>
      </c>
      <c r="E3" s="10" t="s">
        <v>25</v>
      </c>
      <c r="F3" s="11" t="s">
        <v>26</v>
      </c>
      <c r="G3" s="145"/>
      <c r="H3" s="152"/>
      <c r="I3" s="152"/>
      <c r="J3" s="145"/>
      <c r="K3" s="145"/>
      <c r="L3" s="12" t="s">
        <v>27</v>
      </c>
      <c r="M3" s="13" t="s">
        <v>28</v>
      </c>
      <c r="N3" s="7" t="s">
        <v>29</v>
      </c>
      <c r="O3" s="8" t="s">
        <v>30</v>
      </c>
      <c r="P3" s="14" t="s">
        <v>31</v>
      </c>
      <c r="Q3" s="15" t="s">
        <v>32</v>
      </c>
      <c r="R3" s="16" t="s">
        <v>33</v>
      </c>
      <c r="S3" s="8" t="s">
        <v>34</v>
      </c>
    </row>
    <row r="4" spans="1:19" ht="101.25" x14ac:dyDescent="0.25">
      <c r="A4" s="21">
        <v>1</v>
      </c>
      <c r="B4" s="17" t="s">
        <v>161</v>
      </c>
      <c r="C4" s="17" t="s">
        <v>162</v>
      </c>
      <c r="D4" s="17">
        <v>70895201</v>
      </c>
      <c r="E4" s="17" t="s">
        <v>193</v>
      </c>
      <c r="F4" s="17">
        <v>600067220</v>
      </c>
      <c r="G4" s="17" t="s">
        <v>163</v>
      </c>
      <c r="H4" s="17" t="s">
        <v>83</v>
      </c>
      <c r="I4" s="17" t="s">
        <v>84</v>
      </c>
      <c r="J4" s="17" t="s">
        <v>164</v>
      </c>
      <c r="K4" s="17" t="s">
        <v>169</v>
      </c>
      <c r="L4" s="18">
        <v>27000000</v>
      </c>
      <c r="M4" s="18">
        <f t="shared" ref="M4:M15" si="0">L4*0.85</f>
        <v>22950000</v>
      </c>
      <c r="N4" s="17" t="s">
        <v>171</v>
      </c>
      <c r="O4" s="17" t="s">
        <v>172</v>
      </c>
      <c r="P4" s="19" t="s">
        <v>167</v>
      </c>
      <c r="Q4" s="19"/>
      <c r="R4" s="17" t="s">
        <v>277</v>
      </c>
      <c r="S4" s="17" t="s">
        <v>276</v>
      </c>
    </row>
    <row r="5" spans="1:19" ht="45" x14ac:dyDescent="0.25">
      <c r="A5" s="21">
        <v>2</v>
      </c>
      <c r="B5" s="17" t="s">
        <v>224</v>
      </c>
      <c r="C5" s="17" t="s">
        <v>225</v>
      </c>
      <c r="D5" s="17">
        <v>70939446</v>
      </c>
      <c r="E5" s="17">
        <v>107541891</v>
      </c>
      <c r="F5" s="17">
        <v>600067009</v>
      </c>
      <c r="G5" s="17" t="s">
        <v>226</v>
      </c>
      <c r="H5" s="17" t="s">
        <v>83</v>
      </c>
      <c r="I5" s="17" t="s">
        <v>84</v>
      </c>
      <c r="J5" s="17" t="s">
        <v>227</v>
      </c>
      <c r="K5" s="17" t="s">
        <v>228</v>
      </c>
      <c r="L5" s="18">
        <v>48000000</v>
      </c>
      <c r="M5" s="18">
        <f t="shared" si="0"/>
        <v>40800000</v>
      </c>
      <c r="N5" s="17" t="s">
        <v>362</v>
      </c>
      <c r="O5" s="17" t="s">
        <v>361</v>
      </c>
      <c r="P5" s="19" t="s">
        <v>167</v>
      </c>
      <c r="Q5" s="19" t="s">
        <v>167</v>
      </c>
      <c r="R5" s="17" t="s">
        <v>229</v>
      </c>
      <c r="S5" s="17" t="s">
        <v>106</v>
      </c>
    </row>
    <row r="6" spans="1:19" ht="90" x14ac:dyDescent="0.25">
      <c r="A6" s="21">
        <v>3</v>
      </c>
      <c r="B6" s="17" t="s">
        <v>103</v>
      </c>
      <c r="C6" s="17" t="s">
        <v>103</v>
      </c>
      <c r="D6" s="17">
        <v>29125162</v>
      </c>
      <c r="E6" s="17">
        <v>181076632</v>
      </c>
      <c r="F6" s="17">
        <v>691004269</v>
      </c>
      <c r="G6" s="17" t="s">
        <v>370</v>
      </c>
      <c r="H6" s="17" t="s">
        <v>83</v>
      </c>
      <c r="I6" s="17" t="s">
        <v>84</v>
      </c>
      <c r="J6" s="17" t="s">
        <v>84</v>
      </c>
      <c r="K6" s="17" t="s">
        <v>371</v>
      </c>
      <c r="L6" s="18">
        <v>15000000</v>
      </c>
      <c r="M6" s="18">
        <f t="shared" si="0"/>
        <v>12750000</v>
      </c>
      <c r="N6" s="17" t="s">
        <v>362</v>
      </c>
      <c r="O6" s="17" t="s">
        <v>361</v>
      </c>
      <c r="P6" s="19" t="s">
        <v>167</v>
      </c>
      <c r="Q6" s="22"/>
      <c r="R6" s="17" t="s">
        <v>170</v>
      </c>
      <c r="S6" s="17" t="s">
        <v>106</v>
      </c>
    </row>
    <row r="7" spans="1:19" ht="90" x14ac:dyDescent="0.25">
      <c r="A7" s="21">
        <v>4</v>
      </c>
      <c r="B7" s="17" t="s">
        <v>103</v>
      </c>
      <c r="C7" s="17" t="s">
        <v>103</v>
      </c>
      <c r="D7" s="17">
        <v>29125162</v>
      </c>
      <c r="E7" s="17">
        <v>181076632</v>
      </c>
      <c r="F7" s="17">
        <v>691004269</v>
      </c>
      <c r="G7" s="17" t="s">
        <v>436</v>
      </c>
      <c r="H7" s="17" t="s">
        <v>83</v>
      </c>
      <c r="I7" s="17" t="s">
        <v>84</v>
      </c>
      <c r="J7" s="17" t="s">
        <v>84</v>
      </c>
      <c r="K7" s="17" t="s">
        <v>437</v>
      </c>
      <c r="L7" s="18">
        <v>6000000</v>
      </c>
      <c r="M7" s="18">
        <f t="shared" si="0"/>
        <v>5100000</v>
      </c>
      <c r="N7" s="17" t="s">
        <v>359</v>
      </c>
      <c r="O7" s="17" t="s">
        <v>438</v>
      </c>
      <c r="P7" s="19" t="s">
        <v>167</v>
      </c>
      <c r="Q7" s="17"/>
      <c r="R7" s="17" t="s">
        <v>439</v>
      </c>
      <c r="S7" s="17" t="s">
        <v>106</v>
      </c>
    </row>
    <row r="8" spans="1:19" ht="67.5" x14ac:dyDescent="0.25">
      <c r="A8" s="21">
        <v>5</v>
      </c>
      <c r="B8" s="17" t="s">
        <v>451</v>
      </c>
      <c r="C8" s="17" t="s">
        <v>443</v>
      </c>
      <c r="D8" s="17">
        <v>70991511</v>
      </c>
      <c r="E8" s="17">
        <v>107541483</v>
      </c>
      <c r="F8" s="17">
        <v>600066762</v>
      </c>
      <c r="G8" s="17" t="s">
        <v>444</v>
      </c>
      <c r="H8" s="17" t="s">
        <v>83</v>
      </c>
      <c r="I8" s="17" t="s">
        <v>84</v>
      </c>
      <c r="J8" s="17" t="s">
        <v>445</v>
      </c>
      <c r="K8" s="17" t="s">
        <v>450</v>
      </c>
      <c r="L8" s="18">
        <v>2000000</v>
      </c>
      <c r="M8" s="18">
        <f t="shared" si="0"/>
        <v>1700000</v>
      </c>
      <c r="N8" s="17" t="s">
        <v>447</v>
      </c>
      <c r="O8" s="17" t="s">
        <v>363</v>
      </c>
      <c r="P8" s="19"/>
      <c r="Q8" s="17"/>
      <c r="R8" s="17" t="s">
        <v>386</v>
      </c>
      <c r="S8" s="17" t="s">
        <v>106</v>
      </c>
    </row>
    <row r="9" spans="1:19" ht="67.5" x14ac:dyDescent="0.25">
      <c r="A9" s="21">
        <v>6</v>
      </c>
      <c r="B9" s="17" t="s">
        <v>451</v>
      </c>
      <c r="C9" s="17" t="s">
        <v>443</v>
      </c>
      <c r="D9" s="17">
        <v>70991511</v>
      </c>
      <c r="E9" s="17">
        <v>107571483</v>
      </c>
      <c r="F9" s="17">
        <v>600066762</v>
      </c>
      <c r="G9" s="17" t="s">
        <v>449</v>
      </c>
      <c r="H9" s="17" t="s">
        <v>83</v>
      </c>
      <c r="I9" s="17" t="s">
        <v>84</v>
      </c>
      <c r="J9" s="17" t="s">
        <v>445</v>
      </c>
      <c r="K9" s="17" t="s">
        <v>446</v>
      </c>
      <c r="L9" s="18">
        <v>10000000</v>
      </c>
      <c r="M9" s="18">
        <f t="shared" si="0"/>
        <v>8500000</v>
      </c>
      <c r="N9" s="17" t="s">
        <v>448</v>
      </c>
      <c r="O9" s="17" t="s">
        <v>438</v>
      </c>
      <c r="P9" s="19" t="s">
        <v>167</v>
      </c>
      <c r="Q9" s="17"/>
      <c r="R9" s="17" t="s">
        <v>386</v>
      </c>
      <c r="S9" s="17" t="s">
        <v>106</v>
      </c>
    </row>
    <row r="10" spans="1:19" ht="56.25" x14ac:dyDescent="0.25">
      <c r="A10" s="21">
        <v>7</v>
      </c>
      <c r="B10" s="17" t="s">
        <v>452</v>
      </c>
      <c r="C10" s="17" t="s">
        <v>453</v>
      </c>
      <c r="D10" s="17">
        <v>63555522</v>
      </c>
      <c r="E10" s="17">
        <v>107542323</v>
      </c>
      <c r="F10" s="17">
        <v>600067157</v>
      </c>
      <c r="G10" s="17" t="s">
        <v>454</v>
      </c>
      <c r="H10" s="17" t="s">
        <v>83</v>
      </c>
      <c r="I10" s="17" t="s">
        <v>84</v>
      </c>
      <c r="J10" s="17" t="s">
        <v>455</v>
      </c>
      <c r="K10" s="17" t="s">
        <v>456</v>
      </c>
      <c r="L10" s="18">
        <v>500000</v>
      </c>
      <c r="M10" s="18">
        <f t="shared" si="0"/>
        <v>425000</v>
      </c>
      <c r="N10" s="17" t="s">
        <v>448</v>
      </c>
      <c r="O10" s="17" t="s">
        <v>438</v>
      </c>
      <c r="P10" s="19"/>
      <c r="Q10" s="17"/>
      <c r="R10" s="17" t="s">
        <v>386</v>
      </c>
      <c r="S10" s="17" t="s">
        <v>106</v>
      </c>
    </row>
    <row r="11" spans="1:19" ht="56.25" x14ac:dyDescent="0.25">
      <c r="A11" s="21">
        <v>8</v>
      </c>
      <c r="B11" s="17" t="s">
        <v>460</v>
      </c>
      <c r="C11" s="17" t="s">
        <v>461</v>
      </c>
      <c r="D11" s="17">
        <v>75006529</v>
      </c>
      <c r="E11" s="17">
        <v>107541815</v>
      </c>
      <c r="F11" s="17">
        <v>600067645</v>
      </c>
      <c r="G11" s="17" t="s">
        <v>464</v>
      </c>
      <c r="H11" s="17" t="s">
        <v>83</v>
      </c>
      <c r="I11" s="17" t="s">
        <v>84</v>
      </c>
      <c r="J11" s="17" t="s">
        <v>210</v>
      </c>
      <c r="K11" s="17" t="s">
        <v>465</v>
      </c>
      <c r="L11" s="18">
        <v>3000000</v>
      </c>
      <c r="M11" s="18">
        <f t="shared" si="0"/>
        <v>2550000</v>
      </c>
      <c r="N11" s="17" t="s">
        <v>448</v>
      </c>
      <c r="O11" s="17" t="s">
        <v>438</v>
      </c>
      <c r="P11" s="19"/>
      <c r="Q11" s="17"/>
      <c r="R11" s="17" t="s">
        <v>386</v>
      </c>
      <c r="S11" s="17" t="s">
        <v>106</v>
      </c>
    </row>
    <row r="12" spans="1:19" ht="112.5" x14ac:dyDescent="0.25">
      <c r="A12" s="21">
        <v>9</v>
      </c>
      <c r="B12" s="17" t="s">
        <v>466</v>
      </c>
      <c r="C12" s="17" t="s">
        <v>467</v>
      </c>
      <c r="D12" s="17">
        <v>70990492</v>
      </c>
      <c r="E12" s="17">
        <v>165101482</v>
      </c>
      <c r="F12" s="17">
        <v>600067521</v>
      </c>
      <c r="G12" s="17" t="s">
        <v>468</v>
      </c>
      <c r="H12" s="17" t="s">
        <v>83</v>
      </c>
      <c r="I12" s="17" t="s">
        <v>84</v>
      </c>
      <c r="J12" s="17" t="s">
        <v>469</v>
      </c>
      <c r="K12" s="17" t="s">
        <v>483</v>
      </c>
      <c r="L12" s="18">
        <v>5000000</v>
      </c>
      <c r="M12" s="18">
        <f t="shared" si="0"/>
        <v>4250000</v>
      </c>
      <c r="N12" s="17" t="s">
        <v>448</v>
      </c>
      <c r="O12" s="17" t="s">
        <v>438</v>
      </c>
      <c r="P12" s="19"/>
      <c r="Q12" s="17"/>
      <c r="R12" s="17" t="s">
        <v>386</v>
      </c>
      <c r="S12" s="17" t="s">
        <v>106</v>
      </c>
    </row>
    <row r="13" spans="1:19" ht="112.5" x14ac:dyDescent="0.25">
      <c r="A13" s="23">
        <v>10</v>
      </c>
      <c r="B13" s="24" t="s">
        <v>466</v>
      </c>
      <c r="C13" s="24" t="s">
        <v>467</v>
      </c>
      <c r="D13" s="24">
        <v>70990492</v>
      </c>
      <c r="E13" s="24">
        <v>165101482</v>
      </c>
      <c r="F13" s="24">
        <v>600067521</v>
      </c>
      <c r="G13" s="24" t="s">
        <v>470</v>
      </c>
      <c r="H13" s="24" t="s">
        <v>83</v>
      </c>
      <c r="I13" s="24" t="s">
        <v>84</v>
      </c>
      <c r="J13" s="24" t="s">
        <v>469</v>
      </c>
      <c r="K13" s="24" t="s">
        <v>471</v>
      </c>
      <c r="L13" s="25">
        <v>70000</v>
      </c>
      <c r="M13" s="25">
        <f t="shared" si="0"/>
        <v>59500</v>
      </c>
      <c r="N13" s="24" t="s">
        <v>448</v>
      </c>
      <c r="O13" s="24" t="s">
        <v>438</v>
      </c>
      <c r="P13" s="26"/>
      <c r="Q13" s="24"/>
      <c r="R13" s="24" t="s">
        <v>386</v>
      </c>
      <c r="S13" s="24" t="s">
        <v>106</v>
      </c>
    </row>
    <row r="14" spans="1:19" ht="102" x14ac:dyDescent="0.25">
      <c r="A14" s="21">
        <v>11</v>
      </c>
      <c r="B14" s="27" t="s">
        <v>486</v>
      </c>
      <c r="C14" s="27" t="s">
        <v>487</v>
      </c>
      <c r="D14" s="28">
        <v>70883556</v>
      </c>
      <c r="E14" s="28">
        <v>165100133</v>
      </c>
      <c r="F14" s="28">
        <v>600067254</v>
      </c>
      <c r="G14" s="27" t="s">
        <v>488</v>
      </c>
      <c r="H14" s="28" t="s">
        <v>83</v>
      </c>
      <c r="I14" s="28" t="s">
        <v>84</v>
      </c>
      <c r="J14" s="28" t="s">
        <v>105</v>
      </c>
      <c r="K14" s="29" t="s">
        <v>489</v>
      </c>
      <c r="L14" s="18">
        <v>2000000</v>
      </c>
      <c r="M14" s="18">
        <f t="shared" si="0"/>
        <v>1700000</v>
      </c>
      <c r="N14" s="17" t="s">
        <v>482</v>
      </c>
      <c r="O14" s="17" t="s">
        <v>361</v>
      </c>
      <c r="P14" s="19"/>
      <c r="Q14" s="17"/>
      <c r="R14" s="17" t="s">
        <v>386</v>
      </c>
      <c r="S14" s="17" t="s">
        <v>106</v>
      </c>
    </row>
    <row r="15" spans="1:19" ht="34.5" x14ac:dyDescent="0.25">
      <c r="A15" s="100">
        <v>12</v>
      </c>
      <c r="B15" s="101" t="s">
        <v>521</v>
      </c>
      <c r="C15" s="101" t="s">
        <v>522</v>
      </c>
      <c r="D15" s="102"/>
      <c r="E15" s="102"/>
      <c r="F15" s="102"/>
      <c r="G15" s="101" t="s">
        <v>521</v>
      </c>
      <c r="H15" s="102" t="s">
        <v>83</v>
      </c>
      <c r="I15" s="102" t="s">
        <v>84</v>
      </c>
      <c r="J15" s="101" t="s">
        <v>227</v>
      </c>
      <c r="K15" s="103" t="s">
        <v>228</v>
      </c>
      <c r="L15" s="104">
        <v>40000000</v>
      </c>
      <c r="M15" s="104">
        <f t="shared" si="0"/>
        <v>34000000</v>
      </c>
      <c r="N15" s="105" t="s">
        <v>360</v>
      </c>
      <c r="O15" s="105" t="s">
        <v>361</v>
      </c>
      <c r="P15" s="106" t="s">
        <v>167</v>
      </c>
      <c r="Q15" s="105"/>
      <c r="R15" s="105" t="s">
        <v>106</v>
      </c>
      <c r="S15" s="105" t="s">
        <v>106</v>
      </c>
    </row>
    <row r="16" spans="1:19" ht="79.5" x14ac:dyDescent="0.25">
      <c r="A16" s="100">
        <v>13</v>
      </c>
      <c r="B16" s="101" t="s">
        <v>582</v>
      </c>
      <c r="C16" s="101" t="s">
        <v>583</v>
      </c>
      <c r="D16" s="102">
        <v>71340696</v>
      </c>
      <c r="E16" s="102">
        <v>115200771</v>
      </c>
      <c r="F16" s="102">
        <v>651009227</v>
      </c>
      <c r="G16" s="101" t="s">
        <v>584</v>
      </c>
      <c r="H16" s="102" t="s">
        <v>83</v>
      </c>
      <c r="I16" s="102" t="s">
        <v>84</v>
      </c>
      <c r="J16" s="101" t="s">
        <v>585</v>
      </c>
      <c r="K16" s="103" t="s">
        <v>586</v>
      </c>
      <c r="L16" s="104">
        <v>700000</v>
      </c>
      <c r="M16" s="104">
        <f>L16/100*70</f>
        <v>490000</v>
      </c>
      <c r="N16" s="107" t="s">
        <v>360</v>
      </c>
      <c r="O16" s="107" t="s">
        <v>361</v>
      </c>
      <c r="P16" s="108"/>
      <c r="Q16" s="108"/>
      <c r="R16" s="108"/>
      <c r="S16" s="108"/>
    </row>
    <row r="17" spans="1:19" ht="56.25" x14ac:dyDescent="0.25">
      <c r="A17" s="126">
        <v>14</v>
      </c>
      <c r="B17" s="110" t="s">
        <v>460</v>
      </c>
      <c r="C17" s="110" t="s">
        <v>461</v>
      </c>
      <c r="D17" s="110">
        <v>75006529</v>
      </c>
      <c r="E17" s="110">
        <v>107541815</v>
      </c>
      <c r="F17" s="110">
        <v>600067645</v>
      </c>
      <c r="G17" s="110" t="s">
        <v>617</v>
      </c>
      <c r="H17" s="110" t="s">
        <v>83</v>
      </c>
      <c r="I17" s="110" t="s">
        <v>84</v>
      </c>
      <c r="J17" s="110" t="s">
        <v>210</v>
      </c>
      <c r="K17" s="127" t="s">
        <v>618</v>
      </c>
      <c r="L17" s="112">
        <v>7000000</v>
      </c>
      <c r="M17" s="112">
        <f>L17/100*70</f>
        <v>4900000</v>
      </c>
      <c r="N17" s="128" t="s">
        <v>619</v>
      </c>
      <c r="O17" s="128" t="s">
        <v>620</v>
      </c>
      <c r="P17" s="118"/>
      <c r="Q17" s="118"/>
      <c r="R17" s="110" t="s">
        <v>170</v>
      </c>
      <c r="S17" s="110" t="s">
        <v>621</v>
      </c>
    </row>
    <row r="18" spans="1:19" x14ac:dyDescent="0.25">
      <c r="A18" s="84"/>
      <c r="B18" s="85"/>
      <c r="C18" s="85"/>
      <c r="D18" s="86"/>
      <c r="E18" s="86"/>
      <c r="F18" s="86"/>
      <c r="G18" s="85"/>
      <c r="H18" s="86"/>
      <c r="I18" s="86"/>
      <c r="J18" s="85"/>
      <c r="K18" s="87"/>
      <c r="L18" s="88"/>
      <c r="M18" s="88"/>
      <c r="N18" s="89"/>
      <c r="O18" s="89"/>
    </row>
    <row r="19" spans="1:19" x14ac:dyDescent="0.25">
      <c r="A19" s="1" t="s">
        <v>682</v>
      </c>
      <c r="B19" s="1"/>
      <c r="C19" s="1"/>
      <c r="D19" s="1"/>
      <c r="E19" s="1"/>
      <c r="F19" s="1"/>
      <c r="G19" s="1"/>
      <c r="H19" s="1"/>
      <c r="I19" s="1"/>
      <c r="J19" s="1"/>
      <c r="K19" s="1"/>
    </row>
    <row r="30" spans="1:19" x14ac:dyDescent="0.25">
      <c r="A30" t="s">
        <v>35</v>
      </c>
    </row>
    <row r="31" spans="1:19" x14ac:dyDescent="0.25">
      <c r="A31" t="s">
        <v>495</v>
      </c>
    </row>
    <row r="32" spans="1:19" x14ac:dyDescent="0.25">
      <c r="A32" t="s">
        <v>36</v>
      </c>
    </row>
    <row r="34" spans="1:1" x14ac:dyDescent="0.25">
      <c r="A34" t="s">
        <v>37</v>
      </c>
    </row>
    <row r="36" spans="1:1" x14ac:dyDescent="0.25">
      <c r="A36" t="s">
        <v>38</v>
      </c>
    </row>
    <row r="38" spans="1:1" x14ac:dyDescent="0.25">
      <c r="A38" t="s">
        <v>39</v>
      </c>
    </row>
  </sheetData>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81"/>
  <sheetViews>
    <sheetView tabSelected="1" zoomScale="80" zoomScaleNormal="80" workbookViewId="0">
      <pane xSplit="1" ySplit="4" topLeftCell="B139" activePane="bottomRight" state="frozen"/>
      <selection pane="topRight" activeCell="B1" sqref="B1"/>
      <selection pane="bottomLeft" activeCell="A5" sqref="A5"/>
      <selection pane="bottomRight" activeCell="AB143" sqref="AB143"/>
    </sheetView>
  </sheetViews>
  <sheetFormatPr defaultColWidth="9.28515625" defaultRowHeight="15" x14ac:dyDescent="0.25"/>
  <cols>
    <col min="1" max="1" width="6.5703125" style="30" customWidth="1"/>
    <col min="2" max="3" width="9.28515625" style="30"/>
    <col min="4" max="4" width="9.42578125" style="30" bestFit="1" customWidth="1"/>
    <col min="5" max="6" width="11.140625" style="30" bestFit="1" customWidth="1"/>
    <col min="7" max="7" width="16.28515625" style="30" customWidth="1"/>
    <col min="8" max="9" width="14.28515625" style="30" customWidth="1"/>
    <col min="10" max="10" width="14.7109375" style="30" customWidth="1"/>
    <col min="11" max="11" width="15.5703125" style="30" customWidth="1"/>
    <col min="12" max="12" width="11.28515625" style="30" customWidth="1"/>
    <col min="13" max="13" width="10.42578125" style="30" customWidth="1"/>
    <col min="14" max="15" width="9.42578125" style="30" bestFit="1" customWidth="1"/>
    <col min="16" max="16" width="8.42578125" style="30" customWidth="1"/>
    <col min="17" max="19" width="10.42578125" style="30" customWidth="1"/>
    <col min="20" max="21" width="13.42578125" style="30" customWidth="1"/>
    <col min="22" max="23" width="14" style="30" customWidth="1"/>
    <col min="24" max="24" width="12.28515625" style="30" customWidth="1"/>
    <col min="25" max="26" width="10.28515625" style="30" customWidth="1"/>
    <col min="27" max="16384" width="9.28515625" style="30"/>
  </cols>
  <sheetData>
    <row r="1" spans="1:26" ht="18" customHeight="1" thickBot="1" x14ac:dyDescent="0.35">
      <c r="A1" s="180" t="s">
        <v>40</v>
      </c>
      <c r="B1" s="181"/>
      <c r="C1" s="181"/>
      <c r="D1" s="181"/>
      <c r="E1" s="181"/>
      <c r="F1" s="181"/>
      <c r="G1" s="181"/>
      <c r="H1" s="181"/>
      <c r="I1" s="181"/>
      <c r="J1" s="181"/>
      <c r="K1" s="181"/>
      <c r="L1" s="181"/>
      <c r="M1" s="181"/>
      <c r="N1" s="181"/>
      <c r="O1" s="181"/>
      <c r="P1" s="181"/>
      <c r="Q1" s="181"/>
      <c r="R1" s="181"/>
      <c r="S1" s="181"/>
      <c r="T1" s="181"/>
      <c r="U1" s="181"/>
      <c r="V1" s="181"/>
      <c r="W1" s="181"/>
      <c r="X1" s="181"/>
      <c r="Y1" s="181"/>
      <c r="Z1" s="182"/>
    </row>
    <row r="2" spans="1:26" ht="29.1" customHeight="1" thickBot="1" x14ac:dyDescent="0.3">
      <c r="A2" s="172" t="s">
        <v>12</v>
      </c>
      <c r="B2" s="153" t="s">
        <v>13</v>
      </c>
      <c r="C2" s="154"/>
      <c r="D2" s="154"/>
      <c r="E2" s="154"/>
      <c r="F2" s="155"/>
      <c r="G2" s="187" t="s">
        <v>14</v>
      </c>
      <c r="H2" s="172" t="s">
        <v>41</v>
      </c>
      <c r="I2" s="177" t="s">
        <v>65</v>
      </c>
      <c r="J2" s="172" t="s">
        <v>16</v>
      </c>
      <c r="K2" s="197" t="s">
        <v>17</v>
      </c>
      <c r="L2" s="156" t="s">
        <v>496</v>
      </c>
      <c r="M2" s="157"/>
      <c r="N2" s="158" t="s">
        <v>497</v>
      </c>
      <c r="O2" s="159"/>
      <c r="P2" s="153" t="s">
        <v>498</v>
      </c>
      <c r="Q2" s="154"/>
      <c r="R2" s="154"/>
      <c r="S2" s="154"/>
      <c r="T2" s="154"/>
      <c r="U2" s="154"/>
      <c r="V2" s="154"/>
      <c r="W2" s="194"/>
      <c r="X2" s="194"/>
      <c r="Y2" s="160" t="s">
        <v>21</v>
      </c>
      <c r="Z2" s="161"/>
    </row>
    <row r="3" spans="1:26" ht="14.85" customHeight="1" x14ac:dyDescent="0.25">
      <c r="A3" s="173"/>
      <c r="B3" s="187" t="s">
        <v>22</v>
      </c>
      <c r="C3" s="183" t="s">
        <v>23</v>
      </c>
      <c r="D3" s="183" t="s">
        <v>24</v>
      </c>
      <c r="E3" s="183" t="s">
        <v>25</v>
      </c>
      <c r="F3" s="185" t="s">
        <v>26</v>
      </c>
      <c r="G3" s="188"/>
      <c r="H3" s="173"/>
      <c r="I3" s="178"/>
      <c r="J3" s="173"/>
      <c r="K3" s="198"/>
      <c r="L3" s="166" t="s">
        <v>27</v>
      </c>
      <c r="M3" s="168" t="s">
        <v>28</v>
      </c>
      <c r="N3" s="170" t="s">
        <v>29</v>
      </c>
      <c r="O3" s="171" t="s">
        <v>30</v>
      </c>
      <c r="P3" s="195" t="s">
        <v>42</v>
      </c>
      <c r="Q3" s="196"/>
      <c r="R3" s="196"/>
      <c r="S3" s="197"/>
      <c r="T3" s="175" t="s">
        <v>43</v>
      </c>
      <c r="U3" s="190" t="s">
        <v>392</v>
      </c>
      <c r="V3" s="190" t="s">
        <v>80</v>
      </c>
      <c r="W3" s="175" t="s">
        <v>44</v>
      </c>
      <c r="X3" s="192" t="s">
        <v>67</v>
      </c>
      <c r="Y3" s="162" t="s">
        <v>33</v>
      </c>
      <c r="Z3" s="164" t="s">
        <v>34</v>
      </c>
    </row>
    <row r="4" spans="1:26" ht="105.75" customHeight="1" thickBot="1" x14ac:dyDescent="0.3">
      <c r="A4" s="174"/>
      <c r="B4" s="189"/>
      <c r="C4" s="184"/>
      <c r="D4" s="184"/>
      <c r="E4" s="184"/>
      <c r="F4" s="186"/>
      <c r="G4" s="189"/>
      <c r="H4" s="174"/>
      <c r="I4" s="179"/>
      <c r="J4" s="174"/>
      <c r="K4" s="199"/>
      <c r="L4" s="167"/>
      <c r="M4" s="169"/>
      <c r="N4" s="167"/>
      <c r="O4" s="169"/>
      <c r="P4" s="45" t="s">
        <v>60</v>
      </c>
      <c r="Q4" s="46" t="s">
        <v>499</v>
      </c>
      <c r="R4" s="46" t="s">
        <v>500</v>
      </c>
      <c r="S4" s="47" t="s">
        <v>501</v>
      </c>
      <c r="T4" s="176"/>
      <c r="U4" s="191"/>
      <c r="V4" s="191"/>
      <c r="W4" s="176"/>
      <c r="X4" s="193"/>
      <c r="Y4" s="163"/>
      <c r="Z4" s="165"/>
    </row>
    <row r="5" spans="1:26" ht="90" x14ac:dyDescent="0.25">
      <c r="A5" s="48">
        <v>1</v>
      </c>
      <c r="B5" s="49" t="s">
        <v>81</v>
      </c>
      <c r="C5" s="49" t="s">
        <v>82</v>
      </c>
      <c r="D5" s="50">
        <v>70989290</v>
      </c>
      <c r="E5" s="50">
        <v>102088578</v>
      </c>
      <c r="F5" s="50">
        <v>600067459</v>
      </c>
      <c r="G5" s="49" t="s">
        <v>310</v>
      </c>
      <c r="H5" s="49" t="s">
        <v>83</v>
      </c>
      <c r="I5" s="49" t="s">
        <v>84</v>
      </c>
      <c r="J5" s="49" t="s">
        <v>85</v>
      </c>
      <c r="K5" s="49" t="s">
        <v>311</v>
      </c>
      <c r="L5" s="51">
        <v>10000000</v>
      </c>
      <c r="M5" s="51">
        <f>L5*0.85</f>
        <v>8500000</v>
      </c>
      <c r="N5" s="50" t="s">
        <v>353</v>
      </c>
      <c r="O5" s="50" t="s">
        <v>206</v>
      </c>
      <c r="P5" s="52"/>
      <c r="Q5" s="52" t="s">
        <v>86</v>
      </c>
      <c r="R5" s="52" t="s">
        <v>86</v>
      </c>
      <c r="S5" s="52" t="s">
        <v>86</v>
      </c>
      <c r="T5" s="52"/>
      <c r="U5" s="52"/>
      <c r="V5" s="52"/>
      <c r="W5" s="52"/>
      <c r="X5" s="52"/>
      <c r="Y5" s="49" t="s">
        <v>312</v>
      </c>
      <c r="Z5" s="49" t="s">
        <v>87</v>
      </c>
    </row>
    <row r="6" spans="1:26" ht="90.75" customHeight="1" x14ac:dyDescent="0.25">
      <c r="A6" s="53">
        <v>2</v>
      </c>
      <c r="B6" s="54" t="s">
        <v>88</v>
      </c>
      <c r="C6" s="54" t="s">
        <v>110</v>
      </c>
      <c r="D6" s="55" t="s">
        <v>89</v>
      </c>
      <c r="E6" s="55" t="s">
        <v>90</v>
      </c>
      <c r="F6" s="55" t="s">
        <v>91</v>
      </c>
      <c r="G6" s="54" t="s">
        <v>92</v>
      </c>
      <c r="H6" s="55" t="s">
        <v>83</v>
      </c>
      <c r="I6" s="55" t="s">
        <v>84</v>
      </c>
      <c r="J6" s="55" t="s">
        <v>93</v>
      </c>
      <c r="K6" s="55" t="s">
        <v>94</v>
      </c>
      <c r="L6" s="56" t="s">
        <v>192</v>
      </c>
      <c r="M6" s="56">
        <v>2550000</v>
      </c>
      <c r="N6" s="55" t="s">
        <v>354</v>
      </c>
      <c r="O6" s="55" t="s">
        <v>355</v>
      </c>
      <c r="P6" s="57"/>
      <c r="Q6" s="57"/>
      <c r="R6" s="57"/>
      <c r="S6" s="57"/>
      <c r="T6" s="57"/>
      <c r="U6" s="57"/>
      <c r="V6" s="57" t="s">
        <v>95</v>
      </c>
      <c r="W6" s="57" t="s">
        <v>95</v>
      </c>
      <c r="X6" s="57"/>
      <c r="Y6" s="55" t="s">
        <v>96</v>
      </c>
      <c r="Z6" s="55" t="s">
        <v>97</v>
      </c>
    </row>
    <row r="7" spans="1:26" ht="102.75" customHeight="1" x14ac:dyDescent="0.25">
      <c r="A7" s="31">
        <v>3</v>
      </c>
      <c r="B7" s="58" t="s">
        <v>88</v>
      </c>
      <c r="C7" s="32" t="s">
        <v>110</v>
      </c>
      <c r="D7" s="59">
        <v>47701412</v>
      </c>
      <c r="E7" s="59" t="s">
        <v>285</v>
      </c>
      <c r="F7" s="59" t="s">
        <v>91</v>
      </c>
      <c r="G7" s="58" t="s">
        <v>278</v>
      </c>
      <c r="H7" s="59" t="s">
        <v>83</v>
      </c>
      <c r="I7" s="59" t="s">
        <v>84</v>
      </c>
      <c r="J7" s="59" t="s">
        <v>93</v>
      </c>
      <c r="K7" s="58" t="s">
        <v>98</v>
      </c>
      <c r="L7" s="51">
        <v>34562304</v>
      </c>
      <c r="M7" s="51">
        <f t="shared" ref="M7:M70" si="0">L7*0.85</f>
        <v>29377958.399999999</v>
      </c>
      <c r="N7" s="59" t="s">
        <v>414</v>
      </c>
      <c r="O7" s="59" t="s">
        <v>413</v>
      </c>
      <c r="P7" s="60"/>
      <c r="Q7" s="60"/>
      <c r="R7" s="60" t="s">
        <v>95</v>
      </c>
      <c r="S7" s="60" t="s">
        <v>95</v>
      </c>
      <c r="T7" s="60"/>
      <c r="U7" s="60"/>
      <c r="V7" s="60"/>
      <c r="W7" s="60"/>
      <c r="X7" s="60"/>
      <c r="Y7" s="59" t="s">
        <v>99</v>
      </c>
      <c r="Z7" s="58" t="s">
        <v>87</v>
      </c>
    </row>
    <row r="8" spans="1:26" ht="96" customHeight="1" x14ac:dyDescent="0.25">
      <c r="A8" s="31">
        <v>4</v>
      </c>
      <c r="B8" s="58" t="s">
        <v>88</v>
      </c>
      <c r="C8" s="32" t="s">
        <v>110</v>
      </c>
      <c r="D8" s="59">
        <v>47701412</v>
      </c>
      <c r="E8" s="59" t="s">
        <v>285</v>
      </c>
      <c r="F8" s="59" t="s">
        <v>91</v>
      </c>
      <c r="G8" s="58" t="s">
        <v>100</v>
      </c>
      <c r="H8" s="59" t="s">
        <v>83</v>
      </c>
      <c r="I8" s="59" t="s">
        <v>84</v>
      </c>
      <c r="J8" s="59" t="s">
        <v>93</v>
      </c>
      <c r="K8" s="58" t="s">
        <v>101</v>
      </c>
      <c r="L8" s="51">
        <v>30000000</v>
      </c>
      <c r="M8" s="51">
        <f t="shared" si="0"/>
        <v>25500000</v>
      </c>
      <c r="N8" s="59" t="s">
        <v>414</v>
      </c>
      <c r="O8" s="59" t="s">
        <v>415</v>
      </c>
      <c r="P8" s="60"/>
      <c r="Q8" s="60"/>
      <c r="R8" s="60"/>
      <c r="S8" s="60"/>
      <c r="T8" s="60"/>
      <c r="U8" s="60"/>
      <c r="V8" s="60" t="s">
        <v>95</v>
      </c>
      <c r="W8" s="60" t="s">
        <v>95</v>
      </c>
      <c r="X8" s="60"/>
      <c r="Y8" s="59" t="s">
        <v>102</v>
      </c>
      <c r="Z8" s="59" t="s">
        <v>97</v>
      </c>
    </row>
    <row r="9" spans="1:26" ht="215.25" customHeight="1" x14ac:dyDescent="0.25">
      <c r="A9" s="31">
        <v>5</v>
      </c>
      <c r="B9" s="58" t="s">
        <v>103</v>
      </c>
      <c r="C9" s="58" t="s">
        <v>103</v>
      </c>
      <c r="D9" s="58">
        <v>29125162</v>
      </c>
      <c r="E9" s="58">
        <v>181076632</v>
      </c>
      <c r="F9" s="58">
        <v>691004269</v>
      </c>
      <c r="G9" s="58" t="s">
        <v>104</v>
      </c>
      <c r="H9" s="58" t="s">
        <v>83</v>
      </c>
      <c r="I9" s="58" t="s">
        <v>84</v>
      </c>
      <c r="J9" s="58" t="s">
        <v>105</v>
      </c>
      <c r="K9" s="58" t="s">
        <v>430</v>
      </c>
      <c r="L9" s="51">
        <v>50000000</v>
      </c>
      <c r="M9" s="51">
        <f t="shared" si="0"/>
        <v>42500000</v>
      </c>
      <c r="N9" s="59" t="s">
        <v>353</v>
      </c>
      <c r="O9" s="59" t="s">
        <v>361</v>
      </c>
      <c r="P9" s="60" t="s">
        <v>86</v>
      </c>
      <c r="Q9" s="60" t="s">
        <v>86</v>
      </c>
      <c r="R9" s="60" t="s">
        <v>86</v>
      </c>
      <c r="S9" s="60" t="s">
        <v>86</v>
      </c>
      <c r="T9" s="60" t="s">
        <v>86</v>
      </c>
      <c r="U9" s="60"/>
      <c r="V9" s="60"/>
      <c r="W9" s="60" t="s">
        <v>86</v>
      </c>
      <c r="X9" s="60" t="s">
        <v>86</v>
      </c>
      <c r="Y9" s="58" t="s">
        <v>431</v>
      </c>
      <c r="Z9" s="59" t="s">
        <v>106</v>
      </c>
    </row>
    <row r="10" spans="1:26" ht="91.5" customHeight="1" x14ac:dyDescent="0.25">
      <c r="A10" s="53">
        <v>6</v>
      </c>
      <c r="B10" s="54" t="s">
        <v>103</v>
      </c>
      <c r="C10" s="54" t="s">
        <v>103</v>
      </c>
      <c r="D10" s="54">
        <v>29125162</v>
      </c>
      <c r="E10" s="54">
        <v>181076632</v>
      </c>
      <c r="F10" s="54">
        <v>691004269</v>
      </c>
      <c r="G10" s="54" t="s">
        <v>107</v>
      </c>
      <c r="H10" s="54" t="s">
        <v>83</v>
      </c>
      <c r="I10" s="54" t="s">
        <v>84</v>
      </c>
      <c r="J10" s="54" t="s">
        <v>105</v>
      </c>
      <c r="K10" s="54" t="s">
        <v>108</v>
      </c>
      <c r="L10" s="55">
        <v>1000000</v>
      </c>
      <c r="M10" s="56">
        <f t="shared" si="0"/>
        <v>850000</v>
      </c>
      <c r="N10" s="55" t="s">
        <v>353</v>
      </c>
      <c r="O10" s="55" t="s">
        <v>206</v>
      </c>
      <c r="P10" s="57"/>
      <c r="Q10" s="57"/>
      <c r="R10" s="57"/>
      <c r="S10" s="57"/>
      <c r="T10" s="57"/>
      <c r="U10" s="57"/>
      <c r="V10" s="57" t="s">
        <v>86</v>
      </c>
      <c r="W10" s="57" t="s">
        <v>86</v>
      </c>
      <c r="X10" s="57"/>
      <c r="Y10" s="55" t="s">
        <v>109</v>
      </c>
      <c r="Z10" s="55" t="s">
        <v>106</v>
      </c>
    </row>
    <row r="11" spans="1:26" ht="164.25" customHeight="1" x14ac:dyDescent="0.25">
      <c r="A11" s="48">
        <v>7</v>
      </c>
      <c r="B11" s="58" t="s">
        <v>273</v>
      </c>
      <c r="C11" s="58" t="s">
        <v>111</v>
      </c>
      <c r="D11" s="58">
        <v>69979359</v>
      </c>
      <c r="E11" s="58">
        <v>102088632</v>
      </c>
      <c r="F11" s="58">
        <v>600067602</v>
      </c>
      <c r="G11" s="58" t="s">
        <v>272</v>
      </c>
      <c r="H11" s="58" t="s">
        <v>83</v>
      </c>
      <c r="I11" s="58" t="s">
        <v>84</v>
      </c>
      <c r="J11" s="58" t="s">
        <v>84</v>
      </c>
      <c r="K11" s="58" t="s">
        <v>112</v>
      </c>
      <c r="L11" s="61">
        <v>10000000</v>
      </c>
      <c r="M11" s="51">
        <f t="shared" si="0"/>
        <v>8500000</v>
      </c>
      <c r="N11" s="59" t="s">
        <v>356</v>
      </c>
      <c r="O11" s="59" t="s">
        <v>357</v>
      </c>
      <c r="P11" s="60"/>
      <c r="Q11" s="60"/>
      <c r="R11" s="60" t="s">
        <v>86</v>
      </c>
      <c r="S11" s="60" t="s">
        <v>167</v>
      </c>
      <c r="T11" s="60"/>
      <c r="U11" s="60"/>
      <c r="V11" s="60" t="s">
        <v>86</v>
      </c>
      <c r="W11" s="60"/>
      <c r="X11" s="60"/>
      <c r="Y11" s="58" t="s">
        <v>271</v>
      </c>
      <c r="Z11" s="59" t="s">
        <v>106</v>
      </c>
    </row>
    <row r="12" spans="1:26" ht="106.5" customHeight="1" x14ac:dyDescent="0.25">
      <c r="A12" s="31">
        <v>8</v>
      </c>
      <c r="B12" s="58" t="s">
        <v>114</v>
      </c>
      <c r="C12" s="58" t="s">
        <v>111</v>
      </c>
      <c r="D12" s="58">
        <v>70933782</v>
      </c>
      <c r="E12" s="58">
        <v>102088420</v>
      </c>
      <c r="F12" s="58">
        <v>600067416</v>
      </c>
      <c r="G12" s="58" t="s">
        <v>115</v>
      </c>
      <c r="H12" s="58" t="s">
        <v>83</v>
      </c>
      <c r="I12" s="58" t="s">
        <v>84</v>
      </c>
      <c r="J12" s="58" t="s">
        <v>84</v>
      </c>
      <c r="K12" s="58" t="s">
        <v>116</v>
      </c>
      <c r="L12" s="61">
        <v>3500000</v>
      </c>
      <c r="M12" s="51">
        <f t="shared" si="0"/>
        <v>2975000</v>
      </c>
      <c r="N12" s="59" t="s">
        <v>358</v>
      </c>
      <c r="O12" s="59">
        <v>12.2021</v>
      </c>
      <c r="P12" s="60"/>
      <c r="Q12" s="60" t="s">
        <v>86</v>
      </c>
      <c r="R12" s="60"/>
      <c r="S12" s="60"/>
      <c r="T12" s="60"/>
      <c r="U12" s="60"/>
      <c r="V12" s="60"/>
      <c r="W12" s="60"/>
      <c r="X12" s="60"/>
      <c r="Y12" s="59" t="s">
        <v>113</v>
      </c>
      <c r="Z12" s="59" t="s">
        <v>106</v>
      </c>
    </row>
    <row r="13" spans="1:26" ht="112.5" x14ac:dyDescent="0.25">
      <c r="A13" s="31">
        <v>9</v>
      </c>
      <c r="B13" s="58" t="s">
        <v>114</v>
      </c>
      <c r="C13" s="58" t="s">
        <v>111</v>
      </c>
      <c r="D13" s="58">
        <v>70933782</v>
      </c>
      <c r="E13" s="58">
        <v>102088420</v>
      </c>
      <c r="F13" s="58">
        <v>600067416</v>
      </c>
      <c r="G13" s="58" t="s">
        <v>117</v>
      </c>
      <c r="H13" s="58" t="s">
        <v>83</v>
      </c>
      <c r="I13" s="58" t="s">
        <v>84</v>
      </c>
      <c r="J13" s="58" t="s">
        <v>84</v>
      </c>
      <c r="K13" s="58" t="s">
        <v>118</v>
      </c>
      <c r="L13" s="61">
        <v>3500000</v>
      </c>
      <c r="M13" s="51">
        <f t="shared" si="0"/>
        <v>2975000</v>
      </c>
      <c r="N13" s="59" t="s">
        <v>358</v>
      </c>
      <c r="O13" s="59">
        <v>12.2021</v>
      </c>
      <c r="P13" s="60"/>
      <c r="Q13" s="60"/>
      <c r="R13" s="60" t="s">
        <v>86</v>
      </c>
      <c r="S13" s="60"/>
      <c r="T13" s="60"/>
      <c r="U13" s="60"/>
      <c r="V13" s="60"/>
      <c r="W13" s="60"/>
      <c r="X13" s="60"/>
      <c r="Y13" s="59" t="s">
        <v>113</v>
      </c>
      <c r="Z13" s="59" t="s">
        <v>106</v>
      </c>
    </row>
    <row r="14" spans="1:26" ht="117.75" customHeight="1" x14ac:dyDescent="0.25">
      <c r="A14" s="31">
        <v>10</v>
      </c>
      <c r="B14" s="58" t="s">
        <v>114</v>
      </c>
      <c r="C14" s="58" t="s">
        <v>111</v>
      </c>
      <c r="D14" s="58">
        <v>70933782</v>
      </c>
      <c r="E14" s="58">
        <v>102088420</v>
      </c>
      <c r="F14" s="58">
        <v>600067416</v>
      </c>
      <c r="G14" s="58" t="s">
        <v>119</v>
      </c>
      <c r="H14" s="58" t="s">
        <v>83</v>
      </c>
      <c r="I14" s="58" t="s">
        <v>84</v>
      </c>
      <c r="J14" s="58" t="s">
        <v>84</v>
      </c>
      <c r="K14" s="58" t="s">
        <v>120</v>
      </c>
      <c r="L14" s="61">
        <v>3500000</v>
      </c>
      <c r="M14" s="51">
        <f t="shared" si="0"/>
        <v>2975000</v>
      </c>
      <c r="N14" s="59" t="s">
        <v>358</v>
      </c>
      <c r="O14" s="59" t="s">
        <v>357</v>
      </c>
      <c r="P14" s="60"/>
      <c r="Q14" s="60"/>
      <c r="R14" s="60"/>
      <c r="S14" s="60" t="s">
        <v>86</v>
      </c>
      <c r="T14" s="60"/>
      <c r="U14" s="60"/>
      <c r="V14" s="60"/>
      <c r="W14" s="60"/>
      <c r="X14" s="60"/>
      <c r="Y14" s="59" t="s">
        <v>113</v>
      </c>
      <c r="Z14" s="59" t="s">
        <v>106</v>
      </c>
    </row>
    <row r="15" spans="1:26" ht="123" customHeight="1" x14ac:dyDescent="0.25">
      <c r="A15" s="31">
        <v>11</v>
      </c>
      <c r="B15" s="58" t="s">
        <v>273</v>
      </c>
      <c r="C15" s="58" t="s">
        <v>111</v>
      </c>
      <c r="D15" s="58">
        <v>69979359</v>
      </c>
      <c r="E15" s="58">
        <v>102088632</v>
      </c>
      <c r="F15" s="58">
        <v>600067602</v>
      </c>
      <c r="G15" s="58" t="s">
        <v>121</v>
      </c>
      <c r="H15" s="58" t="s">
        <v>83</v>
      </c>
      <c r="I15" s="58" t="s">
        <v>84</v>
      </c>
      <c r="J15" s="58" t="s">
        <v>84</v>
      </c>
      <c r="K15" s="58" t="s">
        <v>122</v>
      </c>
      <c r="L15" s="61">
        <v>7000000</v>
      </c>
      <c r="M15" s="51">
        <f t="shared" si="0"/>
        <v>5950000</v>
      </c>
      <c r="N15" s="59" t="s">
        <v>358</v>
      </c>
      <c r="O15" s="59" t="s">
        <v>165</v>
      </c>
      <c r="P15" s="60" t="s">
        <v>86</v>
      </c>
      <c r="Q15" s="60" t="s">
        <v>86</v>
      </c>
      <c r="R15" s="60" t="s">
        <v>86</v>
      </c>
      <c r="S15" s="60"/>
      <c r="T15" s="60"/>
      <c r="U15" s="60"/>
      <c r="V15" s="60" t="s">
        <v>86</v>
      </c>
      <c r="W15" s="60" t="s">
        <v>86</v>
      </c>
      <c r="X15" s="60"/>
      <c r="Y15" s="59" t="s">
        <v>113</v>
      </c>
      <c r="Z15" s="59" t="s">
        <v>106</v>
      </c>
    </row>
    <row r="16" spans="1:26" ht="119.25" customHeight="1" x14ac:dyDescent="0.25">
      <c r="A16" s="31">
        <v>12</v>
      </c>
      <c r="B16" s="58" t="s">
        <v>273</v>
      </c>
      <c r="C16" s="58" t="s">
        <v>111</v>
      </c>
      <c r="D16" s="58">
        <v>69979359</v>
      </c>
      <c r="E16" s="58">
        <v>102088632</v>
      </c>
      <c r="F16" s="58">
        <v>600067602</v>
      </c>
      <c r="G16" s="58" t="s">
        <v>123</v>
      </c>
      <c r="H16" s="58" t="s">
        <v>83</v>
      </c>
      <c r="I16" s="58" t="s">
        <v>84</v>
      </c>
      <c r="J16" s="58" t="s">
        <v>84</v>
      </c>
      <c r="K16" s="58" t="s">
        <v>124</v>
      </c>
      <c r="L16" s="61">
        <v>2500000</v>
      </c>
      <c r="M16" s="51">
        <f t="shared" si="0"/>
        <v>2125000</v>
      </c>
      <c r="N16" s="59" t="s">
        <v>353</v>
      </c>
      <c r="O16" s="59" t="s">
        <v>205</v>
      </c>
      <c r="P16" s="60"/>
      <c r="Q16" s="60"/>
      <c r="R16" s="60"/>
      <c r="S16" s="60"/>
      <c r="T16" s="60"/>
      <c r="U16" s="60"/>
      <c r="V16" s="60"/>
      <c r="W16" s="60"/>
      <c r="X16" s="60"/>
      <c r="Y16" s="59" t="s">
        <v>113</v>
      </c>
      <c r="Z16" s="59" t="s">
        <v>106</v>
      </c>
    </row>
    <row r="17" spans="1:26" ht="156" customHeight="1" x14ac:dyDescent="0.25">
      <c r="A17" s="48">
        <v>13</v>
      </c>
      <c r="B17" s="58" t="s">
        <v>273</v>
      </c>
      <c r="C17" s="58" t="s">
        <v>111</v>
      </c>
      <c r="D17" s="58">
        <v>69979359</v>
      </c>
      <c r="E17" s="58">
        <v>102088632</v>
      </c>
      <c r="F17" s="58">
        <v>600067602</v>
      </c>
      <c r="G17" s="58" t="s">
        <v>125</v>
      </c>
      <c r="H17" s="58" t="s">
        <v>83</v>
      </c>
      <c r="I17" s="58" t="s">
        <v>84</v>
      </c>
      <c r="J17" s="58" t="s">
        <v>84</v>
      </c>
      <c r="K17" s="58" t="s">
        <v>126</v>
      </c>
      <c r="L17" s="61">
        <v>4000000</v>
      </c>
      <c r="M17" s="51">
        <f t="shared" si="0"/>
        <v>3400000</v>
      </c>
      <c r="N17" s="59" t="s">
        <v>359</v>
      </c>
      <c r="O17" s="59" t="s">
        <v>206</v>
      </c>
      <c r="P17" s="60"/>
      <c r="Q17" s="60"/>
      <c r="R17" s="60"/>
      <c r="S17" s="60"/>
      <c r="T17" s="60"/>
      <c r="U17" s="60"/>
      <c r="V17" s="60"/>
      <c r="W17" s="60" t="s">
        <v>86</v>
      </c>
      <c r="X17" s="60"/>
      <c r="Y17" s="59"/>
      <c r="Z17" s="59"/>
    </row>
    <row r="18" spans="1:26" ht="123.6" customHeight="1" x14ac:dyDescent="0.25">
      <c r="A18" s="31">
        <v>14</v>
      </c>
      <c r="B18" s="58" t="s">
        <v>273</v>
      </c>
      <c r="C18" s="58" t="s">
        <v>111</v>
      </c>
      <c r="D18" s="58">
        <v>69979359</v>
      </c>
      <c r="E18" s="58">
        <v>102088632</v>
      </c>
      <c r="F18" s="58">
        <v>600067602</v>
      </c>
      <c r="G18" s="58" t="s">
        <v>127</v>
      </c>
      <c r="H18" s="58" t="s">
        <v>83</v>
      </c>
      <c r="I18" s="58" t="s">
        <v>84</v>
      </c>
      <c r="J18" s="58" t="s">
        <v>84</v>
      </c>
      <c r="K18" s="58" t="s">
        <v>128</v>
      </c>
      <c r="L18" s="61">
        <v>6000000</v>
      </c>
      <c r="M18" s="51">
        <f t="shared" si="0"/>
        <v>5100000</v>
      </c>
      <c r="N18" s="59" t="s">
        <v>360</v>
      </c>
      <c r="O18" s="59">
        <v>12.2026</v>
      </c>
      <c r="P18" s="60"/>
      <c r="Q18" s="60"/>
      <c r="R18" s="60"/>
      <c r="S18" s="60"/>
      <c r="T18" s="60"/>
      <c r="U18" s="60"/>
      <c r="V18" s="60"/>
      <c r="W18" s="60"/>
      <c r="X18" s="60"/>
      <c r="Y18" s="59" t="s">
        <v>113</v>
      </c>
      <c r="Z18" s="59" t="s">
        <v>106</v>
      </c>
    </row>
    <row r="19" spans="1:26" ht="264.95" customHeight="1" x14ac:dyDescent="0.25">
      <c r="A19" s="48">
        <v>15</v>
      </c>
      <c r="B19" s="58" t="s">
        <v>273</v>
      </c>
      <c r="C19" s="58" t="s">
        <v>111</v>
      </c>
      <c r="D19" s="58">
        <v>69979359</v>
      </c>
      <c r="E19" s="58">
        <v>102088632</v>
      </c>
      <c r="F19" s="58">
        <v>600067602</v>
      </c>
      <c r="G19" s="58" t="s">
        <v>129</v>
      </c>
      <c r="H19" s="58" t="s">
        <v>83</v>
      </c>
      <c r="I19" s="58" t="s">
        <v>84</v>
      </c>
      <c r="J19" s="58" t="s">
        <v>84</v>
      </c>
      <c r="K19" s="58" t="s">
        <v>130</v>
      </c>
      <c r="L19" s="61">
        <v>50000000</v>
      </c>
      <c r="M19" s="51">
        <f t="shared" si="0"/>
        <v>42500000</v>
      </c>
      <c r="N19" s="59" t="s">
        <v>360</v>
      </c>
      <c r="O19" s="59">
        <v>12.2026</v>
      </c>
      <c r="P19" s="60"/>
      <c r="Q19" s="60"/>
      <c r="R19" s="60"/>
      <c r="S19" s="60"/>
      <c r="T19" s="60"/>
      <c r="U19" s="60"/>
      <c r="V19" s="60"/>
      <c r="W19" s="60"/>
      <c r="X19" s="60"/>
      <c r="Y19" s="59" t="s">
        <v>113</v>
      </c>
      <c r="Z19" s="59" t="s">
        <v>106</v>
      </c>
    </row>
    <row r="20" spans="1:26" ht="291" customHeight="1" x14ac:dyDescent="0.25">
      <c r="A20" s="31">
        <v>16</v>
      </c>
      <c r="B20" s="58" t="s">
        <v>273</v>
      </c>
      <c r="C20" s="58" t="s">
        <v>111</v>
      </c>
      <c r="D20" s="58">
        <v>69979359</v>
      </c>
      <c r="E20" s="58">
        <v>102088632</v>
      </c>
      <c r="F20" s="58">
        <v>600067602</v>
      </c>
      <c r="G20" s="58" t="s">
        <v>131</v>
      </c>
      <c r="H20" s="58" t="s">
        <v>83</v>
      </c>
      <c r="I20" s="58" t="s">
        <v>84</v>
      </c>
      <c r="J20" s="58" t="s">
        <v>84</v>
      </c>
      <c r="K20" s="58" t="s">
        <v>132</v>
      </c>
      <c r="L20" s="61">
        <v>15000000</v>
      </c>
      <c r="M20" s="51">
        <f t="shared" si="0"/>
        <v>12750000</v>
      </c>
      <c r="N20" s="59" t="s">
        <v>359</v>
      </c>
      <c r="O20" s="59" t="s">
        <v>206</v>
      </c>
      <c r="P20" s="60"/>
      <c r="Q20" s="60"/>
      <c r="R20" s="60"/>
      <c r="S20" s="60"/>
      <c r="T20" s="60"/>
      <c r="U20" s="60"/>
      <c r="V20" s="60"/>
      <c r="W20" s="60"/>
      <c r="X20" s="60"/>
      <c r="Y20" s="59" t="s">
        <v>113</v>
      </c>
      <c r="Z20" s="59" t="s">
        <v>106</v>
      </c>
    </row>
    <row r="21" spans="1:26" ht="90" x14ac:dyDescent="0.25">
      <c r="A21" s="31">
        <v>17</v>
      </c>
      <c r="B21" s="58" t="s">
        <v>273</v>
      </c>
      <c r="C21" s="58" t="s">
        <v>111</v>
      </c>
      <c r="D21" s="58">
        <v>69979359</v>
      </c>
      <c r="E21" s="58">
        <v>102088632</v>
      </c>
      <c r="F21" s="58">
        <v>600067602</v>
      </c>
      <c r="G21" s="58" t="s">
        <v>274</v>
      </c>
      <c r="H21" s="58" t="s">
        <v>83</v>
      </c>
      <c r="I21" s="58" t="s">
        <v>84</v>
      </c>
      <c r="J21" s="58" t="s">
        <v>84</v>
      </c>
      <c r="K21" s="58" t="s">
        <v>133</v>
      </c>
      <c r="L21" s="61">
        <v>4500000</v>
      </c>
      <c r="M21" s="51">
        <f t="shared" si="0"/>
        <v>3825000</v>
      </c>
      <c r="N21" s="59" t="s">
        <v>358</v>
      </c>
      <c r="O21" s="59" t="s">
        <v>361</v>
      </c>
      <c r="P21" s="60"/>
      <c r="Q21" s="60"/>
      <c r="R21" s="60"/>
      <c r="S21" s="60"/>
      <c r="T21" s="60"/>
      <c r="U21" s="60"/>
      <c r="V21" s="60"/>
      <c r="W21" s="60" t="s">
        <v>86</v>
      </c>
      <c r="X21" s="60"/>
      <c r="Y21" s="59" t="s">
        <v>113</v>
      </c>
      <c r="Z21" s="59" t="s">
        <v>106</v>
      </c>
    </row>
    <row r="22" spans="1:26" ht="90" x14ac:dyDescent="0.25">
      <c r="A22" s="31">
        <v>18</v>
      </c>
      <c r="B22" s="58" t="s">
        <v>134</v>
      </c>
      <c r="C22" s="58" t="s">
        <v>111</v>
      </c>
      <c r="D22" s="58">
        <v>49753754</v>
      </c>
      <c r="E22" s="62" t="s">
        <v>135</v>
      </c>
      <c r="F22" s="58">
        <v>600067301</v>
      </c>
      <c r="G22" s="58" t="s">
        <v>136</v>
      </c>
      <c r="H22" s="58" t="s">
        <v>83</v>
      </c>
      <c r="I22" s="58" t="s">
        <v>84</v>
      </c>
      <c r="J22" s="58" t="s">
        <v>84</v>
      </c>
      <c r="K22" s="58" t="s">
        <v>393</v>
      </c>
      <c r="L22" s="61">
        <v>10000000</v>
      </c>
      <c r="M22" s="51">
        <f t="shared" si="0"/>
        <v>8500000</v>
      </c>
      <c r="N22" s="59" t="s">
        <v>358</v>
      </c>
      <c r="O22" s="59" t="s">
        <v>361</v>
      </c>
      <c r="P22" s="60"/>
      <c r="Q22" s="60"/>
      <c r="R22" s="60"/>
      <c r="S22" s="60" t="s">
        <v>86</v>
      </c>
      <c r="T22" s="60"/>
      <c r="U22" s="60"/>
      <c r="V22" s="60"/>
      <c r="W22" s="60"/>
      <c r="X22" s="60"/>
      <c r="Y22" s="59" t="s">
        <v>113</v>
      </c>
      <c r="Z22" s="59" t="s">
        <v>106</v>
      </c>
    </row>
    <row r="23" spans="1:26" ht="348.75" x14ac:dyDescent="0.25">
      <c r="A23" s="31">
        <v>19</v>
      </c>
      <c r="B23" s="58" t="s">
        <v>137</v>
      </c>
      <c r="C23" s="58" t="s">
        <v>111</v>
      </c>
      <c r="D23" s="58">
        <v>70933758</v>
      </c>
      <c r="E23" s="58">
        <v>102088519</v>
      </c>
      <c r="F23" s="58">
        <v>600067432</v>
      </c>
      <c r="G23" s="58" t="s">
        <v>138</v>
      </c>
      <c r="H23" s="58" t="s">
        <v>83</v>
      </c>
      <c r="I23" s="58" t="s">
        <v>84</v>
      </c>
      <c r="J23" s="58" t="s">
        <v>84</v>
      </c>
      <c r="K23" s="58" t="s">
        <v>139</v>
      </c>
      <c r="L23" s="61">
        <v>55000000</v>
      </c>
      <c r="M23" s="51">
        <f t="shared" si="0"/>
        <v>46750000</v>
      </c>
      <c r="N23" s="59" t="s">
        <v>358</v>
      </c>
      <c r="O23" s="59" t="s">
        <v>166</v>
      </c>
      <c r="P23" s="60" t="s">
        <v>86</v>
      </c>
      <c r="Q23" s="60" t="s">
        <v>86</v>
      </c>
      <c r="R23" s="60" t="s">
        <v>86</v>
      </c>
      <c r="S23" s="60" t="s">
        <v>86</v>
      </c>
      <c r="T23" s="60"/>
      <c r="U23" s="60"/>
      <c r="V23" s="60" t="s">
        <v>86</v>
      </c>
      <c r="W23" s="60" t="s">
        <v>86</v>
      </c>
      <c r="X23" s="60"/>
      <c r="Y23" s="59" t="s">
        <v>140</v>
      </c>
      <c r="Z23" s="59" t="s">
        <v>106</v>
      </c>
    </row>
    <row r="24" spans="1:26" ht="90" x14ac:dyDescent="0.25">
      <c r="A24" s="31">
        <v>20</v>
      </c>
      <c r="B24" s="58" t="s">
        <v>137</v>
      </c>
      <c r="C24" s="58" t="s">
        <v>111</v>
      </c>
      <c r="D24" s="58">
        <v>70933758</v>
      </c>
      <c r="E24" s="58">
        <v>102088519</v>
      </c>
      <c r="F24" s="58">
        <v>600067432</v>
      </c>
      <c r="G24" s="58" t="s">
        <v>141</v>
      </c>
      <c r="H24" s="58" t="s">
        <v>83</v>
      </c>
      <c r="I24" s="58" t="s">
        <v>84</v>
      </c>
      <c r="J24" s="58" t="s">
        <v>84</v>
      </c>
      <c r="K24" s="58" t="s">
        <v>142</v>
      </c>
      <c r="L24" s="61">
        <v>4500000</v>
      </c>
      <c r="M24" s="51">
        <f t="shared" si="0"/>
        <v>3825000</v>
      </c>
      <c r="N24" s="59" t="s">
        <v>358</v>
      </c>
      <c r="O24" s="59" t="s">
        <v>361</v>
      </c>
      <c r="P24" s="60"/>
      <c r="Q24" s="60" t="s">
        <v>86</v>
      </c>
      <c r="R24" s="60"/>
      <c r="S24" s="60"/>
      <c r="T24" s="60"/>
      <c r="U24" s="60"/>
      <c r="V24" s="60" t="s">
        <v>86</v>
      </c>
      <c r="W24" s="60" t="s">
        <v>86</v>
      </c>
      <c r="X24" s="60"/>
      <c r="Y24" s="59" t="s">
        <v>113</v>
      </c>
      <c r="Z24" s="59" t="s">
        <v>106</v>
      </c>
    </row>
    <row r="25" spans="1:26" ht="90" x14ac:dyDescent="0.25">
      <c r="A25" s="48">
        <v>21</v>
      </c>
      <c r="B25" s="58" t="s">
        <v>134</v>
      </c>
      <c r="C25" s="58" t="s">
        <v>111</v>
      </c>
      <c r="D25" s="58">
        <v>49753754</v>
      </c>
      <c r="E25" s="62" t="s">
        <v>135</v>
      </c>
      <c r="F25" s="58">
        <v>600067301</v>
      </c>
      <c r="G25" s="58" t="s">
        <v>136</v>
      </c>
      <c r="H25" s="58" t="s">
        <v>83</v>
      </c>
      <c r="I25" s="58" t="s">
        <v>84</v>
      </c>
      <c r="J25" s="58" t="s">
        <v>84</v>
      </c>
      <c r="K25" s="58" t="s">
        <v>457</v>
      </c>
      <c r="L25" s="61">
        <v>7500000</v>
      </c>
      <c r="M25" s="51">
        <f t="shared" si="0"/>
        <v>6375000</v>
      </c>
      <c r="N25" s="59" t="s">
        <v>358</v>
      </c>
      <c r="O25" s="59" t="s">
        <v>361</v>
      </c>
      <c r="P25" s="60" t="s">
        <v>86</v>
      </c>
      <c r="Q25" s="60"/>
      <c r="R25" s="60"/>
      <c r="S25" s="60" t="s">
        <v>86</v>
      </c>
      <c r="T25" s="60"/>
      <c r="U25" s="60"/>
      <c r="V25" s="60"/>
      <c r="W25" s="60"/>
      <c r="X25" s="60"/>
      <c r="Y25" s="59" t="s">
        <v>113</v>
      </c>
      <c r="Z25" s="59" t="s">
        <v>106</v>
      </c>
    </row>
    <row r="26" spans="1:26" ht="90" x14ac:dyDescent="0.25">
      <c r="A26" s="31">
        <v>22</v>
      </c>
      <c r="B26" s="58" t="s">
        <v>134</v>
      </c>
      <c r="C26" s="58" t="s">
        <v>111</v>
      </c>
      <c r="D26" s="58">
        <v>49753754</v>
      </c>
      <c r="E26" s="62" t="s">
        <v>135</v>
      </c>
      <c r="F26" s="58">
        <v>600067301</v>
      </c>
      <c r="G26" s="58" t="s">
        <v>143</v>
      </c>
      <c r="H26" s="58" t="s">
        <v>83</v>
      </c>
      <c r="I26" s="58" t="s">
        <v>84</v>
      </c>
      <c r="J26" s="58" t="s">
        <v>84</v>
      </c>
      <c r="K26" s="58" t="s">
        <v>458</v>
      </c>
      <c r="L26" s="61">
        <v>6000000</v>
      </c>
      <c r="M26" s="51">
        <f t="shared" si="0"/>
        <v>5100000</v>
      </c>
      <c r="N26" s="59" t="s">
        <v>358</v>
      </c>
      <c r="O26" s="59" t="s">
        <v>361</v>
      </c>
      <c r="P26" s="60"/>
      <c r="Q26" s="60"/>
      <c r="R26" s="60"/>
      <c r="S26" s="60" t="s">
        <v>167</v>
      </c>
      <c r="T26" s="60"/>
      <c r="U26" s="60"/>
      <c r="V26" s="60"/>
      <c r="W26" s="60" t="s">
        <v>86</v>
      </c>
      <c r="X26" s="60"/>
      <c r="Y26" s="59" t="s">
        <v>113</v>
      </c>
      <c r="Z26" s="59" t="s">
        <v>106</v>
      </c>
    </row>
    <row r="27" spans="1:26" ht="90" x14ac:dyDescent="0.25">
      <c r="A27" s="31">
        <v>23</v>
      </c>
      <c r="B27" s="58" t="s">
        <v>134</v>
      </c>
      <c r="C27" s="58" t="s">
        <v>111</v>
      </c>
      <c r="D27" s="58">
        <v>49753754</v>
      </c>
      <c r="E27" s="62" t="s">
        <v>135</v>
      </c>
      <c r="F27" s="58">
        <v>600067301</v>
      </c>
      <c r="G27" s="58" t="s">
        <v>136</v>
      </c>
      <c r="H27" s="58" t="s">
        <v>83</v>
      </c>
      <c r="I27" s="58" t="s">
        <v>84</v>
      </c>
      <c r="J27" s="58" t="s">
        <v>84</v>
      </c>
      <c r="K27" s="58" t="s">
        <v>459</v>
      </c>
      <c r="L27" s="61">
        <v>7500000</v>
      </c>
      <c r="M27" s="51">
        <f t="shared" si="0"/>
        <v>6375000</v>
      </c>
      <c r="N27" s="59" t="s">
        <v>358</v>
      </c>
      <c r="O27" s="59" t="s">
        <v>361</v>
      </c>
      <c r="P27" s="60"/>
      <c r="Q27" s="60"/>
      <c r="R27" s="60" t="s">
        <v>86</v>
      </c>
      <c r="S27" s="60" t="s">
        <v>86</v>
      </c>
      <c r="T27" s="60"/>
      <c r="U27" s="60"/>
      <c r="V27" s="60"/>
      <c r="W27" s="60"/>
      <c r="X27" s="60"/>
      <c r="Y27" s="59" t="s">
        <v>113</v>
      </c>
      <c r="Z27" s="59" t="s">
        <v>106</v>
      </c>
    </row>
    <row r="28" spans="1:26" ht="90" x14ac:dyDescent="0.25">
      <c r="A28" s="31">
        <v>24</v>
      </c>
      <c r="B28" s="58" t="s">
        <v>134</v>
      </c>
      <c r="C28" s="58" t="s">
        <v>111</v>
      </c>
      <c r="D28" s="58">
        <v>49753754</v>
      </c>
      <c r="E28" s="62" t="s">
        <v>135</v>
      </c>
      <c r="F28" s="58">
        <v>600067301</v>
      </c>
      <c r="G28" s="58" t="s">
        <v>144</v>
      </c>
      <c r="H28" s="58" t="s">
        <v>83</v>
      </c>
      <c r="I28" s="58" t="s">
        <v>84</v>
      </c>
      <c r="J28" s="58" t="s">
        <v>84</v>
      </c>
      <c r="K28" s="58" t="s">
        <v>394</v>
      </c>
      <c r="L28" s="61">
        <v>3500000</v>
      </c>
      <c r="M28" s="51">
        <f t="shared" si="0"/>
        <v>2975000</v>
      </c>
      <c r="N28" s="59" t="s">
        <v>358</v>
      </c>
      <c r="O28" s="59" t="s">
        <v>361</v>
      </c>
      <c r="P28" s="60"/>
      <c r="Q28" s="60"/>
      <c r="R28" s="60"/>
      <c r="S28" s="60"/>
      <c r="T28" s="60"/>
      <c r="U28" s="60" t="s">
        <v>86</v>
      </c>
      <c r="V28" s="60"/>
      <c r="W28" s="60"/>
      <c r="X28" s="60"/>
      <c r="Y28" s="59" t="s">
        <v>113</v>
      </c>
      <c r="Z28" s="59" t="s">
        <v>106</v>
      </c>
    </row>
    <row r="29" spans="1:26" ht="82.15" customHeight="1" x14ac:dyDescent="0.25">
      <c r="A29" s="31">
        <v>25</v>
      </c>
      <c r="B29" s="58" t="s">
        <v>134</v>
      </c>
      <c r="C29" s="58" t="s">
        <v>111</v>
      </c>
      <c r="D29" s="58">
        <v>49753754</v>
      </c>
      <c r="E29" s="62" t="s">
        <v>135</v>
      </c>
      <c r="F29" s="58">
        <v>600067301</v>
      </c>
      <c r="G29" s="58" t="s">
        <v>145</v>
      </c>
      <c r="H29" s="58" t="s">
        <v>83</v>
      </c>
      <c r="I29" s="58" t="s">
        <v>84</v>
      </c>
      <c r="J29" s="58" t="s">
        <v>84</v>
      </c>
      <c r="K29" s="58" t="s">
        <v>146</v>
      </c>
      <c r="L29" s="61">
        <v>9000000</v>
      </c>
      <c r="M29" s="51">
        <f t="shared" si="0"/>
        <v>7650000</v>
      </c>
      <c r="N29" s="59" t="s">
        <v>358</v>
      </c>
      <c r="O29" s="59" t="s">
        <v>361</v>
      </c>
      <c r="P29" s="60" t="s">
        <v>86</v>
      </c>
      <c r="Q29" s="60" t="s">
        <v>86</v>
      </c>
      <c r="R29" s="60" t="s">
        <v>86</v>
      </c>
      <c r="S29" s="60" t="s">
        <v>86</v>
      </c>
      <c r="T29" s="60"/>
      <c r="U29" s="60" t="s">
        <v>86</v>
      </c>
      <c r="V29" s="60"/>
      <c r="W29" s="60" t="s">
        <v>86</v>
      </c>
      <c r="X29" s="60"/>
      <c r="Y29" s="59" t="s">
        <v>113</v>
      </c>
      <c r="Z29" s="59" t="s">
        <v>106</v>
      </c>
    </row>
    <row r="30" spans="1:26" ht="194.25" customHeight="1" x14ac:dyDescent="0.25">
      <c r="A30" s="31">
        <v>26</v>
      </c>
      <c r="B30" s="58" t="s">
        <v>147</v>
      </c>
      <c r="C30" s="58" t="s">
        <v>111</v>
      </c>
      <c r="D30" s="58">
        <v>49751751</v>
      </c>
      <c r="E30" s="62" t="s">
        <v>148</v>
      </c>
      <c r="F30" s="58">
        <v>600067599</v>
      </c>
      <c r="G30" s="58" t="s">
        <v>149</v>
      </c>
      <c r="H30" s="58" t="s">
        <v>83</v>
      </c>
      <c r="I30" s="58" t="s">
        <v>84</v>
      </c>
      <c r="J30" s="58" t="s">
        <v>84</v>
      </c>
      <c r="K30" s="58" t="s">
        <v>150</v>
      </c>
      <c r="L30" s="61">
        <v>3500000</v>
      </c>
      <c r="M30" s="51">
        <f t="shared" si="0"/>
        <v>2975000</v>
      </c>
      <c r="N30" s="59" t="s">
        <v>358</v>
      </c>
      <c r="O30" s="59" t="s">
        <v>361</v>
      </c>
      <c r="P30" s="60"/>
      <c r="Q30" s="60"/>
      <c r="R30" s="60" t="s">
        <v>86</v>
      </c>
      <c r="S30" s="60"/>
      <c r="T30" s="60"/>
      <c r="U30" s="60"/>
      <c r="V30" s="60"/>
      <c r="W30" s="60"/>
      <c r="X30" s="60"/>
      <c r="Y30" s="58" t="s">
        <v>271</v>
      </c>
      <c r="Z30" s="59" t="s">
        <v>106</v>
      </c>
    </row>
    <row r="31" spans="1:26" ht="90" x14ac:dyDescent="0.25">
      <c r="A31" s="48">
        <v>27</v>
      </c>
      <c r="B31" s="58" t="s">
        <v>147</v>
      </c>
      <c r="C31" s="58" t="s">
        <v>111</v>
      </c>
      <c r="D31" s="58">
        <v>49751751</v>
      </c>
      <c r="E31" s="62" t="s">
        <v>148</v>
      </c>
      <c r="F31" s="58">
        <v>600067599</v>
      </c>
      <c r="G31" s="58" t="s">
        <v>151</v>
      </c>
      <c r="H31" s="58" t="s">
        <v>83</v>
      </c>
      <c r="I31" s="58" t="s">
        <v>84</v>
      </c>
      <c r="J31" s="58" t="s">
        <v>84</v>
      </c>
      <c r="K31" s="58" t="s">
        <v>152</v>
      </c>
      <c r="L31" s="61">
        <v>6000000</v>
      </c>
      <c r="M31" s="51">
        <f t="shared" si="0"/>
        <v>5100000</v>
      </c>
      <c r="N31" s="59" t="s">
        <v>358</v>
      </c>
      <c r="O31" s="59" t="s">
        <v>361</v>
      </c>
      <c r="P31" s="60"/>
      <c r="Q31" s="60"/>
      <c r="R31" s="60"/>
      <c r="S31" s="60"/>
      <c r="T31" s="60"/>
      <c r="U31" s="60"/>
      <c r="V31" s="60"/>
      <c r="W31" s="60" t="s">
        <v>86</v>
      </c>
      <c r="X31" s="60"/>
      <c r="Y31" s="58" t="s">
        <v>153</v>
      </c>
      <c r="Z31" s="58" t="s">
        <v>106</v>
      </c>
    </row>
    <row r="32" spans="1:26" ht="400.5" customHeight="1" x14ac:dyDescent="0.25">
      <c r="A32" s="31">
        <v>28</v>
      </c>
      <c r="B32" s="58" t="s">
        <v>147</v>
      </c>
      <c r="C32" s="58" t="s">
        <v>111</v>
      </c>
      <c r="D32" s="58">
        <v>49751751</v>
      </c>
      <c r="E32" s="62" t="s">
        <v>148</v>
      </c>
      <c r="F32" s="58">
        <v>600067599</v>
      </c>
      <c r="G32" s="58" t="s">
        <v>154</v>
      </c>
      <c r="H32" s="58" t="s">
        <v>83</v>
      </c>
      <c r="I32" s="58" t="s">
        <v>84</v>
      </c>
      <c r="J32" s="58" t="s">
        <v>84</v>
      </c>
      <c r="K32" s="58" t="s">
        <v>155</v>
      </c>
      <c r="L32" s="61">
        <v>8000000</v>
      </c>
      <c r="M32" s="51">
        <f t="shared" si="0"/>
        <v>6800000</v>
      </c>
      <c r="N32" s="59" t="s">
        <v>358</v>
      </c>
      <c r="O32" s="59" t="s">
        <v>361</v>
      </c>
      <c r="P32" s="60"/>
      <c r="Q32" s="60" t="s">
        <v>86</v>
      </c>
      <c r="R32" s="60" t="s">
        <v>86</v>
      </c>
      <c r="S32" s="60" t="s">
        <v>86</v>
      </c>
      <c r="T32" s="60"/>
      <c r="U32" s="60"/>
      <c r="V32" s="60"/>
      <c r="W32" s="60"/>
      <c r="X32" s="60"/>
      <c r="Y32" s="58" t="s">
        <v>271</v>
      </c>
      <c r="Z32" s="59" t="s">
        <v>106</v>
      </c>
    </row>
    <row r="33" spans="1:26" ht="90" x14ac:dyDescent="0.25">
      <c r="A33" s="48">
        <v>29</v>
      </c>
      <c r="B33" s="58" t="s">
        <v>147</v>
      </c>
      <c r="C33" s="58" t="s">
        <v>111</v>
      </c>
      <c r="D33" s="58">
        <v>49751751</v>
      </c>
      <c r="E33" s="62" t="s">
        <v>148</v>
      </c>
      <c r="F33" s="58">
        <v>600067599</v>
      </c>
      <c r="G33" s="58" t="s">
        <v>156</v>
      </c>
      <c r="H33" s="58" t="s">
        <v>83</v>
      </c>
      <c r="I33" s="58" t="s">
        <v>84</v>
      </c>
      <c r="J33" s="58" t="s">
        <v>84</v>
      </c>
      <c r="K33" s="58" t="s">
        <v>157</v>
      </c>
      <c r="L33" s="61">
        <v>4000000</v>
      </c>
      <c r="M33" s="51">
        <f t="shared" si="0"/>
        <v>3400000</v>
      </c>
      <c r="N33" s="59" t="s">
        <v>358</v>
      </c>
      <c r="O33" s="59" t="s">
        <v>361</v>
      </c>
      <c r="P33" s="60"/>
      <c r="Q33" s="60" t="s">
        <v>86</v>
      </c>
      <c r="R33" s="60"/>
      <c r="S33" s="60"/>
      <c r="T33" s="60"/>
      <c r="U33" s="60"/>
      <c r="V33" s="60" t="s">
        <v>86</v>
      </c>
      <c r="W33" s="60" t="s">
        <v>86</v>
      </c>
      <c r="X33" s="60"/>
      <c r="Y33" s="58" t="s">
        <v>271</v>
      </c>
      <c r="Z33" s="59" t="s">
        <v>106</v>
      </c>
    </row>
    <row r="34" spans="1:26" ht="90" x14ac:dyDescent="0.25">
      <c r="A34" s="31">
        <v>30</v>
      </c>
      <c r="B34" s="58" t="s">
        <v>147</v>
      </c>
      <c r="C34" s="58" t="s">
        <v>111</v>
      </c>
      <c r="D34" s="58">
        <v>49751751</v>
      </c>
      <c r="E34" s="62" t="s">
        <v>148</v>
      </c>
      <c r="F34" s="58">
        <v>600067599</v>
      </c>
      <c r="G34" s="58" t="s">
        <v>158</v>
      </c>
      <c r="H34" s="58" t="s">
        <v>83</v>
      </c>
      <c r="I34" s="58" t="s">
        <v>84</v>
      </c>
      <c r="J34" s="58" t="s">
        <v>84</v>
      </c>
      <c r="K34" s="58" t="s">
        <v>160</v>
      </c>
      <c r="L34" s="61">
        <v>3000000</v>
      </c>
      <c r="M34" s="51">
        <f t="shared" si="0"/>
        <v>2550000</v>
      </c>
      <c r="N34" s="59" t="s">
        <v>358</v>
      </c>
      <c r="O34" s="59" t="s">
        <v>361</v>
      </c>
      <c r="P34" s="60"/>
      <c r="Q34" s="60"/>
      <c r="R34" s="60"/>
      <c r="S34" s="60"/>
      <c r="T34" s="60"/>
      <c r="U34" s="60"/>
      <c r="V34" s="60"/>
      <c r="W34" s="60" t="s">
        <v>86</v>
      </c>
      <c r="X34" s="60"/>
      <c r="Y34" s="59" t="s">
        <v>113</v>
      </c>
      <c r="Z34" s="59" t="s">
        <v>106</v>
      </c>
    </row>
    <row r="35" spans="1:26" ht="78" customHeight="1" x14ac:dyDescent="0.25">
      <c r="A35" s="31">
        <v>31</v>
      </c>
      <c r="B35" s="58" t="s">
        <v>147</v>
      </c>
      <c r="C35" s="58" t="s">
        <v>111</v>
      </c>
      <c r="D35" s="58">
        <v>49751751</v>
      </c>
      <c r="E35" s="62" t="s">
        <v>148</v>
      </c>
      <c r="F35" s="58">
        <v>600067599</v>
      </c>
      <c r="G35" s="58" t="s">
        <v>159</v>
      </c>
      <c r="H35" s="58" t="s">
        <v>83</v>
      </c>
      <c r="I35" s="58" t="s">
        <v>84</v>
      </c>
      <c r="J35" s="58" t="s">
        <v>84</v>
      </c>
      <c r="K35" s="58" t="s">
        <v>160</v>
      </c>
      <c r="L35" s="61">
        <v>3000000</v>
      </c>
      <c r="M35" s="51">
        <f t="shared" si="0"/>
        <v>2550000</v>
      </c>
      <c r="N35" s="59" t="s">
        <v>358</v>
      </c>
      <c r="O35" s="59" t="s">
        <v>361</v>
      </c>
      <c r="P35" s="33"/>
      <c r="Q35" s="33"/>
      <c r="R35" s="33"/>
      <c r="S35" s="33"/>
      <c r="T35" s="33"/>
      <c r="U35" s="33"/>
      <c r="V35" s="33"/>
      <c r="W35" s="60" t="s">
        <v>86</v>
      </c>
      <c r="X35" s="33"/>
      <c r="Y35" s="59" t="s">
        <v>113</v>
      </c>
      <c r="Z35" s="59" t="s">
        <v>106</v>
      </c>
    </row>
    <row r="36" spans="1:26" ht="99" customHeight="1" x14ac:dyDescent="0.25">
      <c r="A36" s="31">
        <v>32</v>
      </c>
      <c r="B36" s="58" t="s">
        <v>161</v>
      </c>
      <c r="C36" s="58" t="s">
        <v>162</v>
      </c>
      <c r="D36" s="58">
        <v>70895201</v>
      </c>
      <c r="E36" s="62" t="s">
        <v>491</v>
      </c>
      <c r="F36" s="58">
        <v>600067220</v>
      </c>
      <c r="G36" s="58" t="s">
        <v>163</v>
      </c>
      <c r="H36" s="58" t="s">
        <v>83</v>
      </c>
      <c r="I36" s="58" t="s">
        <v>84</v>
      </c>
      <c r="J36" s="58" t="s">
        <v>164</v>
      </c>
      <c r="K36" s="58" t="s">
        <v>200</v>
      </c>
      <c r="L36" s="61">
        <v>30000000</v>
      </c>
      <c r="M36" s="51">
        <f t="shared" si="0"/>
        <v>25500000</v>
      </c>
      <c r="N36" s="59" t="s">
        <v>165</v>
      </c>
      <c r="O36" s="59" t="s">
        <v>166</v>
      </c>
      <c r="P36" s="60" t="s">
        <v>167</v>
      </c>
      <c r="Q36" s="60" t="s">
        <v>167</v>
      </c>
      <c r="R36" s="60" t="s">
        <v>167</v>
      </c>
      <c r="S36" s="60" t="s">
        <v>167</v>
      </c>
      <c r="T36" s="60" t="s">
        <v>167</v>
      </c>
      <c r="U36" s="60" t="s">
        <v>167</v>
      </c>
      <c r="V36" s="60" t="s">
        <v>167</v>
      </c>
      <c r="W36" s="60" t="s">
        <v>167</v>
      </c>
      <c r="X36" s="60" t="s">
        <v>167</v>
      </c>
      <c r="Y36" s="58" t="s">
        <v>168</v>
      </c>
      <c r="Z36" s="59" t="s">
        <v>106</v>
      </c>
    </row>
    <row r="37" spans="1:26" ht="87.75" customHeight="1" x14ac:dyDescent="0.25">
      <c r="A37" s="31">
        <v>33</v>
      </c>
      <c r="B37" s="58" t="s">
        <v>161</v>
      </c>
      <c r="C37" s="58" t="s">
        <v>162</v>
      </c>
      <c r="D37" s="58">
        <v>70895201</v>
      </c>
      <c r="E37" s="62" t="s">
        <v>491</v>
      </c>
      <c r="F37" s="58">
        <v>600067220</v>
      </c>
      <c r="G37" s="58" t="s">
        <v>163</v>
      </c>
      <c r="H37" s="58" t="s">
        <v>83</v>
      </c>
      <c r="I37" s="58" t="s">
        <v>84</v>
      </c>
      <c r="J37" s="58" t="s">
        <v>164</v>
      </c>
      <c r="K37" s="58" t="s">
        <v>201</v>
      </c>
      <c r="L37" s="61">
        <v>15000000</v>
      </c>
      <c r="M37" s="51">
        <f t="shared" si="0"/>
        <v>12750000</v>
      </c>
      <c r="N37" s="59" t="s">
        <v>202</v>
      </c>
      <c r="O37" s="59" t="s">
        <v>203</v>
      </c>
      <c r="P37" s="60" t="s">
        <v>167</v>
      </c>
      <c r="Q37" s="60" t="s">
        <v>167</v>
      </c>
      <c r="R37" s="60" t="s">
        <v>167</v>
      </c>
      <c r="S37" s="60" t="s">
        <v>167</v>
      </c>
      <c r="T37" s="60" t="s">
        <v>167</v>
      </c>
      <c r="U37" s="60" t="s">
        <v>167</v>
      </c>
      <c r="V37" s="60" t="s">
        <v>167</v>
      </c>
      <c r="W37" s="60" t="s">
        <v>167</v>
      </c>
      <c r="X37" s="60" t="s">
        <v>167</v>
      </c>
      <c r="Y37" s="58" t="s">
        <v>369</v>
      </c>
      <c r="Z37" s="59" t="s">
        <v>276</v>
      </c>
    </row>
    <row r="38" spans="1:26" ht="93.75" customHeight="1" x14ac:dyDescent="0.25">
      <c r="A38" s="31">
        <v>34</v>
      </c>
      <c r="B38" s="58" t="s">
        <v>161</v>
      </c>
      <c r="C38" s="58" t="s">
        <v>162</v>
      </c>
      <c r="D38" s="58">
        <v>70895201</v>
      </c>
      <c r="E38" s="62" t="s">
        <v>491</v>
      </c>
      <c r="F38" s="58">
        <v>600067220</v>
      </c>
      <c r="G38" s="58" t="s">
        <v>163</v>
      </c>
      <c r="H38" s="58" t="s">
        <v>83</v>
      </c>
      <c r="I38" s="58" t="s">
        <v>84</v>
      </c>
      <c r="J38" s="58" t="s">
        <v>164</v>
      </c>
      <c r="K38" s="58" t="s">
        <v>204</v>
      </c>
      <c r="L38" s="61">
        <v>50000000</v>
      </c>
      <c r="M38" s="51">
        <f t="shared" si="0"/>
        <v>42500000</v>
      </c>
      <c r="N38" s="59" t="s">
        <v>205</v>
      </c>
      <c r="O38" s="59" t="s">
        <v>206</v>
      </c>
      <c r="P38" s="60"/>
      <c r="Q38" s="60"/>
      <c r="R38" s="60"/>
      <c r="S38" s="60"/>
      <c r="T38" s="60"/>
      <c r="U38" s="60"/>
      <c r="V38" s="60" t="s">
        <v>167</v>
      </c>
      <c r="W38" s="60" t="s">
        <v>167</v>
      </c>
      <c r="X38" s="60"/>
      <c r="Y38" s="58" t="s">
        <v>168</v>
      </c>
      <c r="Z38" s="59" t="s">
        <v>106</v>
      </c>
    </row>
    <row r="39" spans="1:26" ht="58.9" customHeight="1" x14ac:dyDescent="0.25">
      <c r="A39" s="31">
        <v>35</v>
      </c>
      <c r="B39" s="58" t="s">
        <v>173</v>
      </c>
      <c r="C39" s="58" t="s">
        <v>174</v>
      </c>
      <c r="D39" s="58">
        <v>70995826</v>
      </c>
      <c r="E39" s="58">
        <v>102088977</v>
      </c>
      <c r="F39" s="58">
        <v>600067491</v>
      </c>
      <c r="G39" s="58" t="s">
        <v>175</v>
      </c>
      <c r="H39" s="58" t="s">
        <v>83</v>
      </c>
      <c r="I39" s="58" t="s">
        <v>84</v>
      </c>
      <c r="J39" s="58" t="s">
        <v>176</v>
      </c>
      <c r="K39" s="58" t="s">
        <v>177</v>
      </c>
      <c r="L39" s="61">
        <v>6300000</v>
      </c>
      <c r="M39" s="51">
        <f t="shared" si="0"/>
        <v>5355000</v>
      </c>
      <c r="N39" s="59" t="s">
        <v>182</v>
      </c>
      <c r="O39" s="59" t="s">
        <v>183</v>
      </c>
      <c r="P39" s="60"/>
      <c r="Q39" s="60"/>
      <c r="R39" s="60"/>
      <c r="S39" s="60"/>
      <c r="T39" s="60"/>
      <c r="U39" s="60"/>
      <c r="V39" s="60"/>
      <c r="W39" s="60"/>
      <c r="X39" s="60" t="s">
        <v>86</v>
      </c>
      <c r="Y39" s="58" t="s">
        <v>188</v>
      </c>
      <c r="Z39" s="59" t="s">
        <v>106</v>
      </c>
    </row>
    <row r="40" spans="1:26" ht="66" customHeight="1" x14ac:dyDescent="0.25">
      <c r="A40" s="31">
        <v>36</v>
      </c>
      <c r="B40" s="58" t="s">
        <v>173</v>
      </c>
      <c r="C40" s="58" t="s">
        <v>174</v>
      </c>
      <c r="D40" s="58">
        <v>70995826</v>
      </c>
      <c r="E40" s="58">
        <v>102088977</v>
      </c>
      <c r="F40" s="58">
        <v>600067491</v>
      </c>
      <c r="G40" s="58" t="s">
        <v>178</v>
      </c>
      <c r="H40" s="58" t="s">
        <v>83</v>
      </c>
      <c r="I40" s="58" t="s">
        <v>84</v>
      </c>
      <c r="J40" s="58" t="s">
        <v>176</v>
      </c>
      <c r="K40" s="58" t="s">
        <v>179</v>
      </c>
      <c r="L40" s="61">
        <v>500000</v>
      </c>
      <c r="M40" s="51">
        <f t="shared" si="0"/>
        <v>425000</v>
      </c>
      <c r="N40" s="59" t="s">
        <v>184</v>
      </c>
      <c r="O40" s="59" t="s">
        <v>185</v>
      </c>
      <c r="P40" s="60" t="s">
        <v>86</v>
      </c>
      <c r="Q40" s="60" t="s">
        <v>86</v>
      </c>
      <c r="R40" s="60" t="s">
        <v>86</v>
      </c>
      <c r="S40" s="60"/>
      <c r="T40" s="60"/>
      <c r="U40" s="60"/>
      <c r="V40" s="60"/>
      <c r="W40" s="60"/>
      <c r="X40" s="60"/>
      <c r="Y40" s="58" t="s">
        <v>113</v>
      </c>
      <c r="Z40" s="59" t="s">
        <v>106</v>
      </c>
    </row>
    <row r="41" spans="1:26" ht="59.45" customHeight="1" x14ac:dyDescent="0.25">
      <c r="A41" s="31">
        <v>37</v>
      </c>
      <c r="B41" s="58" t="s">
        <v>173</v>
      </c>
      <c r="C41" s="58" t="s">
        <v>174</v>
      </c>
      <c r="D41" s="58">
        <v>70995826</v>
      </c>
      <c r="E41" s="58">
        <v>102088977</v>
      </c>
      <c r="F41" s="58">
        <v>600067491</v>
      </c>
      <c r="G41" s="58" t="s">
        <v>180</v>
      </c>
      <c r="H41" s="58" t="s">
        <v>83</v>
      </c>
      <c r="I41" s="58" t="s">
        <v>84</v>
      </c>
      <c r="J41" s="58" t="s">
        <v>176</v>
      </c>
      <c r="K41" s="58" t="s">
        <v>181</v>
      </c>
      <c r="L41" s="61">
        <v>1500000</v>
      </c>
      <c r="M41" s="51">
        <f t="shared" si="0"/>
        <v>1275000</v>
      </c>
      <c r="N41" s="59" t="s">
        <v>186</v>
      </c>
      <c r="O41" s="59" t="s">
        <v>187</v>
      </c>
      <c r="P41" s="60"/>
      <c r="Q41" s="60"/>
      <c r="R41" s="60"/>
      <c r="S41" s="60"/>
      <c r="T41" s="60"/>
      <c r="U41" s="60"/>
      <c r="V41" s="60" t="s">
        <v>86</v>
      </c>
      <c r="W41" s="60" t="s">
        <v>86</v>
      </c>
      <c r="X41" s="60"/>
      <c r="Y41" s="58" t="s">
        <v>113</v>
      </c>
      <c r="Z41" s="59" t="s">
        <v>106</v>
      </c>
    </row>
    <row r="42" spans="1:26" ht="90.75" customHeight="1" x14ac:dyDescent="0.25">
      <c r="A42" s="31">
        <v>38</v>
      </c>
      <c r="B42" s="58" t="s">
        <v>189</v>
      </c>
      <c r="C42" s="58" t="s">
        <v>174</v>
      </c>
      <c r="D42" s="58">
        <v>60611448</v>
      </c>
      <c r="E42" s="58">
        <v>102516839</v>
      </c>
      <c r="F42" s="58">
        <v>600067700</v>
      </c>
      <c r="G42" s="58" t="s">
        <v>190</v>
      </c>
      <c r="H42" s="58" t="s">
        <v>83</v>
      </c>
      <c r="I42" s="58" t="s">
        <v>84</v>
      </c>
      <c r="J42" s="58" t="s">
        <v>176</v>
      </c>
      <c r="K42" s="58" t="s">
        <v>191</v>
      </c>
      <c r="L42" s="61">
        <v>3000000</v>
      </c>
      <c r="M42" s="51">
        <f t="shared" si="0"/>
        <v>2550000</v>
      </c>
      <c r="N42" s="59" t="s">
        <v>353</v>
      </c>
      <c r="O42" s="59" t="s">
        <v>205</v>
      </c>
      <c r="P42" s="60"/>
      <c r="Q42" s="60" t="s">
        <v>86</v>
      </c>
      <c r="R42" s="60"/>
      <c r="S42" s="60"/>
      <c r="T42" s="60"/>
      <c r="U42" s="60"/>
      <c r="V42" s="60"/>
      <c r="W42" s="60" t="s">
        <v>86</v>
      </c>
      <c r="X42" s="60"/>
      <c r="Y42" s="58" t="s">
        <v>188</v>
      </c>
      <c r="Z42" s="59" t="s">
        <v>106</v>
      </c>
    </row>
    <row r="43" spans="1:26" ht="82.9" customHeight="1" x14ac:dyDescent="0.25">
      <c r="A43" s="31">
        <v>39</v>
      </c>
      <c r="B43" s="63" t="s">
        <v>207</v>
      </c>
      <c r="C43" s="58" t="s">
        <v>208</v>
      </c>
      <c r="D43" s="58">
        <v>75006529</v>
      </c>
      <c r="E43" s="58">
        <v>102516847</v>
      </c>
      <c r="F43" s="58">
        <v>600067645</v>
      </c>
      <c r="G43" s="58" t="s">
        <v>209</v>
      </c>
      <c r="H43" s="58" t="s">
        <v>83</v>
      </c>
      <c r="I43" s="58" t="s">
        <v>84</v>
      </c>
      <c r="J43" s="58" t="s">
        <v>210</v>
      </c>
      <c r="K43" s="58" t="s">
        <v>211</v>
      </c>
      <c r="L43" s="61">
        <v>5000000</v>
      </c>
      <c r="M43" s="51">
        <f t="shared" si="0"/>
        <v>4250000</v>
      </c>
      <c r="N43" s="59" t="s">
        <v>358</v>
      </c>
      <c r="O43" s="59" t="s">
        <v>206</v>
      </c>
      <c r="P43" s="60" t="s">
        <v>86</v>
      </c>
      <c r="Q43" s="60" t="s">
        <v>86</v>
      </c>
      <c r="R43" s="60" t="s">
        <v>86</v>
      </c>
      <c r="S43" s="60" t="s">
        <v>86</v>
      </c>
      <c r="T43" s="60"/>
      <c r="U43" s="60"/>
      <c r="V43" s="60"/>
      <c r="W43" s="60"/>
      <c r="X43" s="60" t="s">
        <v>86</v>
      </c>
      <c r="Y43" s="58" t="s">
        <v>170</v>
      </c>
      <c r="Z43" s="58" t="s">
        <v>87</v>
      </c>
    </row>
    <row r="44" spans="1:26" ht="82.9" customHeight="1" x14ac:dyDescent="0.25">
      <c r="A44" s="31">
        <v>40</v>
      </c>
      <c r="B44" s="63" t="s">
        <v>207</v>
      </c>
      <c r="C44" s="58" t="s">
        <v>208</v>
      </c>
      <c r="D44" s="58">
        <v>75006529</v>
      </c>
      <c r="E44" s="58">
        <v>102516847</v>
      </c>
      <c r="F44" s="58">
        <v>600067645</v>
      </c>
      <c r="G44" s="58" t="s">
        <v>212</v>
      </c>
      <c r="H44" s="58" t="s">
        <v>83</v>
      </c>
      <c r="I44" s="58" t="s">
        <v>84</v>
      </c>
      <c r="J44" s="58" t="s">
        <v>210</v>
      </c>
      <c r="K44" s="58" t="s">
        <v>213</v>
      </c>
      <c r="L44" s="61">
        <v>10000000</v>
      </c>
      <c r="M44" s="51">
        <f t="shared" si="0"/>
        <v>8500000</v>
      </c>
      <c r="N44" s="59" t="s">
        <v>358</v>
      </c>
      <c r="O44" s="59" t="s">
        <v>206</v>
      </c>
      <c r="P44" s="33"/>
      <c r="Q44" s="33"/>
      <c r="R44" s="33"/>
      <c r="S44" s="33"/>
      <c r="T44" s="33"/>
      <c r="U44" s="33"/>
      <c r="V44" s="33"/>
      <c r="W44" s="33"/>
      <c r="X44" s="33"/>
      <c r="Y44" s="58" t="s">
        <v>170</v>
      </c>
      <c r="Z44" s="58" t="s">
        <v>87</v>
      </c>
    </row>
    <row r="45" spans="1:26" ht="82.9" customHeight="1" x14ac:dyDescent="0.25">
      <c r="A45" s="31">
        <v>41</v>
      </c>
      <c r="B45" s="63" t="s">
        <v>207</v>
      </c>
      <c r="C45" s="58" t="s">
        <v>208</v>
      </c>
      <c r="D45" s="58">
        <v>75006529</v>
      </c>
      <c r="E45" s="58">
        <v>102516847</v>
      </c>
      <c r="F45" s="58">
        <v>600067645</v>
      </c>
      <c r="G45" s="58" t="s">
        <v>214</v>
      </c>
      <c r="H45" s="58" t="s">
        <v>83</v>
      </c>
      <c r="I45" s="58" t="s">
        <v>84</v>
      </c>
      <c r="J45" s="58" t="s">
        <v>210</v>
      </c>
      <c r="K45" s="58" t="s">
        <v>215</v>
      </c>
      <c r="L45" s="61">
        <v>3000000</v>
      </c>
      <c r="M45" s="51">
        <f t="shared" si="0"/>
        <v>2550000</v>
      </c>
      <c r="N45" s="59" t="s">
        <v>358</v>
      </c>
      <c r="O45" s="59" t="s">
        <v>206</v>
      </c>
      <c r="P45" s="33"/>
      <c r="Q45" s="33"/>
      <c r="R45" s="33"/>
      <c r="S45" s="33"/>
      <c r="T45" s="33"/>
      <c r="U45" s="33"/>
      <c r="V45" s="33"/>
      <c r="W45" s="33"/>
      <c r="X45" s="33"/>
      <c r="Y45" s="58" t="s">
        <v>170</v>
      </c>
      <c r="Z45" s="58" t="s">
        <v>87</v>
      </c>
    </row>
    <row r="46" spans="1:26" ht="82.9" customHeight="1" x14ac:dyDescent="0.25">
      <c r="A46" s="31">
        <v>42</v>
      </c>
      <c r="B46" s="63" t="s">
        <v>207</v>
      </c>
      <c r="C46" s="58" t="s">
        <v>208</v>
      </c>
      <c r="D46" s="58">
        <v>75006529</v>
      </c>
      <c r="E46" s="58">
        <v>102516847</v>
      </c>
      <c r="F46" s="58">
        <v>600067645</v>
      </c>
      <c r="G46" s="58" t="s">
        <v>216</v>
      </c>
      <c r="H46" s="58" t="s">
        <v>83</v>
      </c>
      <c r="I46" s="58" t="s">
        <v>84</v>
      </c>
      <c r="J46" s="58" t="s">
        <v>210</v>
      </c>
      <c r="K46" s="58" t="s">
        <v>217</v>
      </c>
      <c r="L46" s="61">
        <v>1500000</v>
      </c>
      <c r="M46" s="51">
        <f t="shared" si="0"/>
        <v>1275000</v>
      </c>
      <c r="N46" s="59" t="s">
        <v>358</v>
      </c>
      <c r="O46" s="59" t="s">
        <v>206</v>
      </c>
      <c r="P46" s="33"/>
      <c r="Q46" s="33"/>
      <c r="R46" s="33"/>
      <c r="S46" s="33"/>
      <c r="T46" s="33"/>
      <c r="U46" s="33"/>
      <c r="V46" s="33"/>
      <c r="W46" s="33"/>
      <c r="X46" s="33"/>
      <c r="Y46" s="58" t="s">
        <v>170</v>
      </c>
      <c r="Z46" s="58" t="s">
        <v>87</v>
      </c>
    </row>
    <row r="47" spans="1:26" ht="82.9" customHeight="1" x14ac:dyDescent="0.25">
      <c r="A47" s="31">
        <v>43</v>
      </c>
      <c r="B47" s="63" t="s">
        <v>207</v>
      </c>
      <c r="C47" s="58" t="s">
        <v>208</v>
      </c>
      <c r="D47" s="58">
        <v>75006529</v>
      </c>
      <c r="E47" s="58">
        <v>102516847</v>
      </c>
      <c r="F47" s="58">
        <v>600067645</v>
      </c>
      <c r="G47" s="58" t="s">
        <v>221</v>
      </c>
      <c r="H47" s="58" t="s">
        <v>83</v>
      </c>
      <c r="I47" s="58" t="s">
        <v>84</v>
      </c>
      <c r="J47" s="58" t="s">
        <v>210</v>
      </c>
      <c r="K47" s="58" t="s">
        <v>218</v>
      </c>
      <c r="L47" s="61">
        <v>25000000</v>
      </c>
      <c r="M47" s="51">
        <f t="shared" si="0"/>
        <v>21250000</v>
      </c>
      <c r="N47" s="59" t="s">
        <v>353</v>
      </c>
      <c r="O47" s="59" t="s">
        <v>361</v>
      </c>
      <c r="P47" s="60" t="s">
        <v>86</v>
      </c>
      <c r="Q47" s="60" t="s">
        <v>86</v>
      </c>
      <c r="R47" s="60" t="s">
        <v>86</v>
      </c>
      <c r="S47" s="60" t="s">
        <v>86</v>
      </c>
      <c r="T47" s="60"/>
      <c r="U47" s="60"/>
      <c r="V47" s="60"/>
      <c r="W47" s="60"/>
      <c r="X47" s="60" t="s">
        <v>86</v>
      </c>
      <c r="Y47" s="58" t="s">
        <v>219</v>
      </c>
      <c r="Z47" s="58" t="s">
        <v>220</v>
      </c>
    </row>
    <row r="48" spans="1:26" ht="82.9" customHeight="1" x14ac:dyDescent="0.25">
      <c r="A48" s="31">
        <v>44</v>
      </c>
      <c r="B48" s="58" t="s">
        <v>207</v>
      </c>
      <c r="C48" s="58" t="s">
        <v>208</v>
      </c>
      <c r="D48" s="58">
        <v>75006529</v>
      </c>
      <c r="E48" s="58">
        <v>102516847</v>
      </c>
      <c r="F48" s="58">
        <v>600067645</v>
      </c>
      <c r="G48" s="58" t="s">
        <v>222</v>
      </c>
      <c r="H48" s="58" t="s">
        <v>83</v>
      </c>
      <c r="I48" s="58" t="s">
        <v>84</v>
      </c>
      <c r="J48" s="58" t="s">
        <v>210</v>
      </c>
      <c r="K48" s="58" t="s">
        <v>223</v>
      </c>
      <c r="L48" s="61">
        <v>2000000</v>
      </c>
      <c r="M48" s="64">
        <f t="shared" si="0"/>
        <v>1700000</v>
      </c>
      <c r="N48" s="59" t="s">
        <v>358</v>
      </c>
      <c r="O48" s="59" t="s">
        <v>206</v>
      </c>
      <c r="P48" s="60" t="s">
        <v>86</v>
      </c>
      <c r="Q48" s="60" t="s">
        <v>86</v>
      </c>
      <c r="R48" s="60" t="s">
        <v>86</v>
      </c>
      <c r="S48" s="60" t="s">
        <v>86</v>
      </c>
      <c r="T48" s="60"/>
      <c r="U48" s="60"/>
      <c r="V48" s="60"/>
      <c r="W48" s="60" t="s">
        <v>86</v>
      </c>
      <c r="X48" s="60"/>
      <c r="Y48" s="58" t="s">
        <v>170</v>
      </c>
      <c r="Z48" s="58" t="s">
        <v>87</v>
      </c>
    </row>
    <row r="49" spans="1:26" ht="82.9" customHeight="1" x14ac:dyDescent="0.25">
      <c r="A49" s="65">
        <v>45</v>
      </c>
      <c r="B49" s="58" t="s">
        <v>230</v>
      </c>
      <c r="C49" s="58" t="s">
        <v>225</v>
      </c>
      <c r="D49" s="58">
        <v>70939454</v>
      </c>
      <c r="E49" s="58">
        <v>102088781</v>
      </c>
      <c r="F49" s="58">
        <v>600067475</v>
      </c>
      <c r="G49" s="58" t="s">
        <v>313</v>
      </c>
      <c r="H49" s="58" t="s">
        <v>83</v>
      </c>
      <c r="I49" s="58" t="s">
        <v>84</v>
      </c>
      <c r="J49" s="58" t="s">
        <v>231</v>
      </c>
      <c r="K49" s="58" t="s">
        <v>313</v>
      </c>
      <c r="L49" s="61">
        <v>8000000</v>
      </c>
      <c r="M49" s="64">
        <f t="shared" si="0"/>
        <v>6800000</v>
      </c>
      <c r="N49" s="59" t="s">
        <v>362</v>
      </c>
      <c r="O49" s="59" t="s">
        <v>363</v>
      </c>
      <c r="P49" s="60"/>
      <c r="Q49" s="60" t="s">
        <v>86</v>
      </c>
      <c r="R49" s="60" t="s">
        <v>86</v>
      </c>
      <c r="S49" s="60" t="s">
        <v>86</v>
      </c>
      <c r="T49" s="60"/>
      <c r="U49" s="60" t="s">
        <v>86</v>
      </c>
      <c r="V49" s="60" t="s">
        <v>86</v>
      </c>
      <c r="W49" s="60"/>
      <c r="X49" s="60" t="s">
        <v>86</v>
      </c>
      <c r="Y49" s="58" t="s">
        <v>533</v>
      </c>
      <c r="Z49" s="58" t="s">
        <v>106</v>
      </c>
    </row>
    <row r="50" spans="1:26" ht="111" customHeight="1" x14ac:dyDescent="0.25">
      <c r="A50" s="31">
        <v>46</v>
      </c>
      <c r="B50" s="58" t="s">
        <v>114</v>
      </c>
      <c r="C50" s="58" t="s">
        <v>111</v>
      </c>
      <c r="D50" s="58">
        <v>70933782</v>
      </c>
      <c r="E50" s="68" t="s">
        <v>232</v>
      </c>
      <c r="F50" s="58">
        <v>600067416</v>
      </c>
      <c r="G50" s="58" t="s">
        <v>233</v>
      </c>
      <c r="H50" s="58" t="s">
        <v>83</v>
      </c>
      <c r="I50" s="58" t="s">
        <v>84</v>
      </c>
      <c r="J50" s="58" t="s">
        <v>84</v>
      </c>
      <c r="K50" s="58" t="s">
        <v>234</v>
      </c>
      <c r="L50" s="61">
        <v>4500000</v>
      </c>
      <c r="M50" s="51">
        <f t="shared" si="0"/>
        <v>3825000</v>
      </c>
      <c r="N50" s="59" t="s">
        <v>353</v>
      </c>
      <c r="O50" s="59" t="s">
        <v>361</v>
      </c>
      <c r="P50" s="60"/>
      <c r="Q50" s="60"/>
      <c r="R50" s="60"/>
      <c r="S50" s="60" t="s">
        <v>86</v>
      </c>
      <c r="T50" s="60"/>
      <c r="U50" s="60"/>
      <c r="V50" s="60"/>
      <c r="W50" s="60"/>
      <c r="X50" s="60"/>
      <c r="Y50" s="59" t="s">
        <v>113</v>
      </c>
      <c r="Z50" s="59" t="s">
        <v>106</v>
      </c>
    </row>
    <row r="51" spans="1:26" ht="108.75" customHeight="1" x14ac:dyDescent="0.25">
      <c r="A51" s="65">
        <v>47</v>
      </c>
      <c r="B51" s="58" t="s">
        <v>114</v>
      </c>
      <c r="C51" s="58" t="s">
        <v>111</v>
      </c>
      <c r="D51" s="58">
        <v>70933782</v>
      </c>
      <c r="E51" s="68" t="s">
        <v>232</v>
      </c>
      <c r="F51" s="58">
        <v>6000067416</v>
      </c>
      <c r="G51" s="58" t="s">
        <v>235</v>
      </c>
      <c r="H51" s="58" t="s">
        <v>83</v>
      </c>
      <c r="I51" s="58" t="s">
        <v>84</v>
      </c>
      <c r="J51" s="58" t="s">
        <v>84</v>
      </c>
      <c r="K51" s="58" t="s">
        <v>236</v>
      </c>
      <c r="L51" s="61">
        <v>3500000</v>
      </c>
      <c r="M51" s="51">
        <f t="shared" si="0"/>
        <v>2975000</v>
      </c>
      <c r="N51" s="59" t="s">
        <v>353</v>
      </c>
      <c r="O51" s="59" t="s">
        <v>361</v>
      </c>
      <c r="P51" s="60" t="s">
        <v>86</v>
      </c>
      <c r="Q51" s="60"/>
      <c r="R51" s="60"/>
      <c r="S51" s="60" t="s">
        <v>167</v>
      </c>
      <c r="T51" s="60"/>
      <c r="U51" s="60"/>
      <c r="V51" s="60"/>
      <c r="W51" s="60"/>
      <c r="X51" s="60"/>
      <c r="Y51" s="59" t="s">
        <v>113</v>
      </c>
      <c r="Z51" s="59" t="s">
        <v>106</v>
      </c>
    </row>
    <row r="52" spans="1:26" ht="142.5" customHeight="1" x14ac:dyDescent="0.25">
      <c r="A52" s="31">
        <v>48</v>
      </c>
      <c r="B52" s="58" t="s">
        <v>114</v>
      </c>
      <c r="C52" s="58" t="s">
        <v>111</v>
      </c>
      <c r="D52" s="58">
        <v>70933782</v>
      </c>
      <c r="E52" s="68" t="s">
        <v>232</v>
      </c>
      <c r="F52" s="58">
        <v>6000067416</v>
      </c>
      <c r="G52" s="58" t="s">
        <v>237</v>
      </c>
      <c r="H52" s="58" t="s">
        <v>83</v>
      </c>
      <c r="I52" s="58" t="s">
        <v>84</v>
      </c>
      <c r="J52" s="58" t="s">
        <v>84</v>
      </c>
      <c r="K52" s="58" t="s">
        <v>238</v>
      </c>
      <c r="L52" s="61">
        <v>3500000</v>
      </c>
      <c r="M52" s="51">
        <f t="shared" si="0"/>
        <v>2975000</v>
      </c>
      <c r="N52" s="59" t="s">
        <v>353</v>
      </c>
      <c r="O52" s="59" t="s">
        <v>361</v>
      </c>
      <c r="P52" s="60"/>
      <c r="Q52" s="60"/>
      <c r="R52" s="60" t="s">
        <v>86</v>
      </c>
      <c r="S52" s="60" t="s">
        <v>167</v>
      </c>
      <c r="T52" s="60"/>
      <c r="U52" s="60"/>
      <c r="V52" s="60"/>
      <c r="W52" s="60"/>
      <c r="X52" s="60"/>
      <c r="Y52" s="59" t="s">
        <v>113</v>
      </c>
      <c r="Z52" s="59" t="s">
        <v>106</v>
      </c>
    </row>
    <row r="53" spans="1:26" ht="120.75" customHeight="1" x14ac:dyDescent="0.25">
      <c r="A53" s="65">
        <v>49</v>
      </c>
      <c r="B53" s="58" t="s">
        <v>114</v>
      </c>
      <c r="C53" s="58" t="s">
        <v>111</v>
      </c>
      <c r="D53" s="58">
        <v>70933782</v>
      </c>
      <c r="E53" s="68" t="s">
        <v>232</v>
      </c>
      <c r="F53" s="58">
        <v>6000067416</v>
      </c>
      <c r="G53" s="58" t="s">
        <v>239</v>
      </c>
      <c r="H53" s="58" t="s">
        <v>83</v>
      </c>
      <c r="I53" s="58" t="s">
        <v>84</v>
      </c>
      <c r="J53" s="58" t="s">
        <v>84</v>
      </c>
      <c r="K53" s="58" t="s">
        <v>240</v>
      </c>
      <c r="L53" s="61">
        <v>3600000</v>
      </c>
      <c r="M53" s="51">
        <f t="shared" si="0"/>
        <v>3060000</v>
      </c>
      <c r="N53" s="59" t="s">
        <v>353</v>
      </c>
      <c r="O53" s="59" t="s">
        <v>361</v>
      </c>
      <c r="P53" s="60"/>
      <c r="Q53" s="60" t="s">
        <v>86</v>
      </c>
      <c r="R53" s="60"/>
      <c r="S53" s="60" t="s">
        <v>167</v>
      </c>
      <c r="T53" s="60"/>
      <c r="U53" s="60"/>
      <c r="V53" s="60"/>
      <c r="W53" s="60"/>
      <c r="X53" s="60"/>
      <c r="Y53" s="59" t="s">
        <v>241</v>
      </c>
      <c r="Z53" s="59" t="s">
        <v>106</v>
      </c>
    </row>
    <row r="54" spans="1:26" ht="117" customHeight="1" x14ac:dyDescent="0.25">
      <c r="A54" s="31">
        <v>50</v>
      </c>
      <c r="B54" s="58" t="s">
        <v>114</v>
      </c>
      <c r="C54" s="58" t="s">
        <v>111</v>
      </c>
      <c r="D54" s="58">
        <v>70933782</v>
      </c>
      <c r="E54" s="68" t="s">
        <v>232</v>
      </c>
      <c r="F54" s="58">
        <v>6000067416</v>
      </c>
      <c r="G54" s="58" t="s">
        <v>242</v>
      </c>
      <c r="H54" s="58" t="s">
        <v>83</v>
      </c>
      <c r="I54" s="58" t="s">
        <v>84</v>
      </c>
      <c r="J54" s="58" t="s">
        <v>84</v>
      </c>
      <c r="K54" s="58" t="s">
        <v>243</v>
      </c>
      <c r="L54" s="61">
        <v>4000000</v>
      </c>
      <c r="M54" s="51">
        <f t="shared" si="0"/>
        <v>3400000</v>
      </c>
      <c r="N54" s="59" t="s">
        <v>353</v>
      </c>
      <c r="O54" s="59" t="s">
        <v>361</v>
      </c>
      <c r="P54" s="60"/>
      <c r="Q54" s="60" t="s">
        <v>86</v>
      </c>
      <c r="R54" s="60" t="s">
        <v>86</v>
      </c>
      <c r="S54" s="60" t="s">
        <v>167</v>
      </c>
      <c r="T54" s="60"/>
      <c r="U54" s="60"/>
      <c r="V54" s="60"/>
      <c r="W54" s="60"/>
      <c r="X54" s="60"/>
      <c r="Y54" s="59" t="s">
        <v>113</v>
      </c>
      <c r="Z54" s="59" t="s">
        <v>106</v>
      </c>
    </row>
    <row r="55" spans="1:26" ht="207.75" customHeight="1" x14ac:dyDescent="0.25">
      <c r="A55" s="65">
        <v>51</v>
      </c>
      <c r="B55" s="58" t="s">
        <v>147</v>
      </c>
      <c r="C55" s="58" t="s">
        <v>111</v>
      </c>
      <c r="D55" s="58">
        <v>49751751</v>
      </c>
      <c r="E55" s="68" t="s">
        <v>148</v>
      </c>
      <c r="F55" s="58">
        <v>600067599</v>
      </c>
      <c r="G55" s="58" t="s">
        <v>244</v>
      </c>
      <c r="H55" s="58" t="s">
        <v>83</v>
      </c>
      <c r="I55" s="58" t="s">
        <v>84</v>
      </c>
      <c r="J55" s="58" t="s">
        <v>84</v>
      </c>
      <c r="K55" s="58" t="s">
        <v>245</v>
      </c>
      <c r="L55" s="61">
        <v>8000000</v>
      </c>
      <c r="M55" s="51">
        <f t="shared" si="0"/>
        <v>6800000</v>
      </c>
      <c r="N55" s="59" t="s">
        <v>353</v>
      </c>
      <c r="O55" s="59" t="s">
        <v>361</v>
      </c>
      <c r="P55" s="60"/>
      <c r="Q55" s="60" t="s">
        <v>86</v>
      </c>
      <c r="R55" s="60"/>
      <c r="S55" s="60" t="s">
        <v>167</v>
      </c>
      <c r="T55" s="60"/>
      <c r="U55" s="60"/>
      <c r="V55" s="60"/>
      <c r="W55" s="60"/>
      <c r="X55" s="60"/>
      <c r="Y55" s="59" t="s">
        <v>113</v>
      </c>
      <c r="Z55" s="59" t="s">
        <v>106</v>
      </c>
    </row>
    <row r="56" spans="1:26" ht="82.9" customHeight="1" x14ac:dyDescent="0.25">
      <c r="A56" s="31">
        <v>52</v>
      </c>
      <c r="B56" s="58" t="s">
        <v>246</v>
      </c>
      <c r="C56" s="58" t="s">
        <v>111</v>
      </c>
      <c r="D56" s="58">
        <v>70933774</v>
      </c>
      <c r="E56" s="68" t="s">
        <v>247</v>
      </c>
      <c r="F56" s="58">
        <v>600067424</v>
      </c>
      <c r="G56" s="58" t="s">
        <v>149</v>
      </c>
      <c r="H56" s="58" t="s">
        <v>83</v>
      </c>
      <c r="I56" s="58" t="s">
        <v>84</v>
      </c>
      <c r="J56" s="58" t="s">
        <v>84</v>
      </c>
      <c r="K56" s="58" t="s">
        <v>248</v>
      </c>
      <c r="L56" s="61">
        <v>3500000</v>
      </c>
      <c r="M56" s="51">
        <f t="shared" si="0"/>
        <v>2975000</v>
      </c>
      <c r="N56" s="59" t="s">
        <v>353</v>
      </c>
      <c r="O56" s="59" t="s">
        <v>361</v>
      </c>
      <c r="P56" s="60"/>
      <c r="Q56" s="60"/>
      <c r="R56" s="60" t="s">
        <v>86</v>
      </c>
      <c r="S56" s="60" t="s">
        <v>167</v>
      </c>
      <c r="T56" s="60"/>
      <c r="U56" s="60"/>
      <c r="V56" s="60"/>
      <c r="W56" s="60"/>
      <c r="X56" s="60"/>
      <c r="Y56" s="59" t="s">
        <v>113</v>
      </c>
      <c r="Z56" s="59" t="s">
        <v>106</v>
      </c>
    </row>
    <row r="57" spans="1:26" ht="82.9" customHeight="1" x14ac:dyDescent="0.25">
      <c r="A57" s="65">
        <v>53</v>
      </c>
      <c r="B57" s="58" t="s">
        <v>246</v>
      </c>
      <c r="C57" s="58" t="s">
        <v>111</v>
      </c>
      <c r="D57" s="58">
        <v>70933774</v>
      </c>
      <c r="E57" s="68" t="s">
        <v>247</v>
      </c>
      <c r="F57" s="58">
        <v>600067424</v>
      </c>
      <c r="G57" s="58" t="s">
        <v>249</v>
      </c>
      <c r="H57" s="58" t="s">
        <v>83</v>
      </c>
      <c r="I57" s="58" t="s">
        <v>84</v>
      </c>
      <c r="J57" s="58" t="s">
        <v>84</v>
      </c>
      <c r="K57" s="58" t="s">
        <v>250</v>
      </c>
      <c r="L57" s="61">
        <v>3800000</v>
      </c>
      <c r="M57" s="51">
        <f t="shared" si="0"/>
        <v>3230000</v>
      </c>
      <c r="N57" s="59" t="s">
        <v>353</v>
      </c>
      <c r="O57" s="59" t="s">
        <v>361</v>
      </c>
      <c r="P57" s="60"/>
      <c r="Q57" s="60"/>
      <c r="R57" s="60" t="s">
        <v>86</v>
      </c>
      <c r="S57" s="60" t="s">
        <v>167</v>
      </c>
      <c r="T57" s="60"/>
      <c r="U57" s="60"/>
      <c r="V57" s="60"/>
      <c r="W57" s="60"/>
      <c r="X57" s="60"/>
      <c r="Y57" s="59" t="s">
        <v>113</v>
      </c>
      <c r="Z57" s="59" t="s">
        <v>106</v>
      </c>
    </row>
    <row r="58" spans="1:26" ht="90" customHeight="1" x14ac:dyDescent="0.25">
      <c r="A58" s="31">
        <v>54</v>
      </c>
      <c r="B58" s="58" t="s">
        <v>137</v>
      </c>
      <c r="C58" s="58" t="s">
        <v>111</v>
      </c>
      <c r="D58" s="58">
        <v>70933758</v>
      </c>
      <c r="E58" s="68" t="s">
        <v>251</v>
      </c>
      <c r="F58" s="58">
        <v>600067432</v>
      </c>
      <c r="G58" s="58" t="s">
        <v>252</v>
      </c>
      <c r="H58" s="58" t="s">
        <v>83</v>
      </c>
      <c r="I58" s="58" t="s">
        <v>84</v>
      </c>
      <c r="J58" s="58" t="s">
        <v>84</v>
      </c>
      <c r="K58" s="58" t="s">
        <v>253</v>
      </c>
      <c r="L58" s="61">
        <v>4500000</v>
      </c>
      <c r="M58" s="51">
        <f t="shared" si="0"/>
        <v>3825000</v>
      </c>
      <c r="N58" s="59" t="s">
        <v>353</v>
      </c>
      <c r="O58" s="59" t="s">
        <v>361</v>
      </c>
      <c r="P58" s="60"/>
      <c r="Q58" s="60"/>
      <c r="R58" s="60" t="s">
        <v>86</v>
      </c>
      <c r="S58" s="60" t="s">
        <v>86</v>
      </c>
      <c r="T58" s="60"/>
      <c r="U58" s="60"/>
      <c r="V58" s="60"/>
      <c r="W58" s="60"/>
      <c r="X58" s="60"/>
      <c r="Y58" s="59" t="s">
        <v>113</v>
      </c>
      <c r="Z58" s="59" t="s">
        <v>106</v>
      </c>
    </row>
    <row r="59" spans="1:26" ht="111" customHeight="1" x14ac:dyDescent="0.25">
      <c r="A59" s="65">
        <v>55</v>
      </c>
      <c r="B59" s="58" t="s">
        <v>134</v>
      </c>
      <c r="C59" s="58" t="s">
        <v>111</v>
      </c>
      <c r="D59" s="58">
        <v>49753754</v>
      </c>
      <c r="E59" s="68" t="s">
        <v>135</v>
      </c>
      <c r="F59" s="58">
        <v>600067301</v>
      </c>
      <c r="G59" s="58" t="s">
        <v>254</v>
      </c>
      <c r="H59" s="58" t="s">
        <v>83</v>
      </c>
      <c r="I59" s="58" t="s">
        <v>84</v>
      </c>
      <c r="J59" s="58" t="s">
        <v>84</v>
      </c>
      <c r="K59" s="58" t="s">
        <v>395</v>
      </c>
      <c r="L59" s="61">
        <v>8500000</v>
      </c>
      <c r="M59" s="51">
        <f t="shared" si="0"/>
        <v>7225000</v>
      </c>
      <c r="N59" s="59" t="s">
        <v>353</v>
      </c>
      <c r="O59" s="59" t="s">
        <v>361</v>
      </c>
      <c r="P59" s="60"/>
      <c r="Q59" s="60"/>
      <c r="R59" s="60" t="s">
        <v>86</v>
      </c>
      <c r="S59" s="60" t="s">
        <v>167</v>
      </c>
      <c r="T59" s="60"/>
      <c r="U59" s="60"/>
      <c r="V59" s="60"/>
      <c r="W59" s="60"/>
      <c r="X59" s="60"/>
      <c r="Y59" s="59" t="s">
        <v>113</v>
      </c>
      <c r="Z59" s="59" t="s">
        <v>106</v>
      </c>
    </row>
    <row r="60" spans="1:26" ht="93.75" customHeight="1" x14ac:dyDescent="0.25">
      <c r="A60" s="31">
        <v>56</v>
      </c>
      <c r="B60" s="58" t="s">
        <v>134</v>
      </c>
      <c r="C60" s="58" t="s">
        <v>111</v>
      </c>
      <c r="D60" s="58">
        <v>49753754</v>
      </c>
      <c r="E60" s="68" t="s">
        <v>135</v>
      </c>
      <c r="F60" s="58">
        <v>600067301</v>
      </c>
      <c r="G60" s="58" t="s">
        <v>255</v>
      </c>
      <c r="H60" s="58" t="s">
        <v>83</v>
      </c>
      <c r="I60" s="58" t="s">
        <v>84</v>
      </c>
      <c r="J60" s="58" t="s">
        <v>84</v>
      </c>
      <c r="K60" s="58" t="s">
        <v>256</v>
      </c>
      <c r="L60" s="61">
        <v>7200000</v>
      </c>
      <c r="M60" s="51">
        <f t="shared" si="0"/>
        <v>6120000</v>
      </c>
      <c r="N60" s="59" t="s">
        <v>353</v>
      </c>
      <c r="O60" s="59" t="s">
        <v>361</v>
      </c>
      <c r="P60" s="60"/>
      <c r="Q60" s="60" t="s">
        <v>86</v>
      </c>
      <c r="R60" s="60"/>
      <c r="S60" s="60"/>
      <c r="T60" s="60"/>
      <c r="U60" s="60"/>
      <c r="V60" s="60"/>
      <c r="W60" s="60"/>
      <c r="X60" s="60"/>
      <c r="Y60" s="59" t="s">
        <v>113</v>
      </c>
      <c r="Z60" s="59" t="s">
        <v>106</v>
      </c>
    </row>
    <row r="61" spans="1:26" ht="127.5" customHeight="1" x14ac:dyDescent="0.25">
      <c r="A61" s="65">
        <v>57</v>
      </c>
      <c r="B61" s="58" t="s">
        <v>257</v>
      </c>
      <c r="C61" s="58" t="s">
        <v>111</v>
      </c>
      <c r="D61" s="58">
        <v>49752626</v>
      </c>
      <c r="E61" s="68" t="s">
        <v>258</v>
      </c>
      <c r="F61" s="58">
        <v>600067661</v>
      </c>
      <c r="G61" s="58" t="s">
        <v>259</v>
      </c>
      <c r="H61" s="58" t="s">
        <v>83</v>
      </c>
      <c r="I61" s="58" t="s">
        <v>84</v>
      </c>
      <c r="J61" s="58" t="s">
        <v>84</v>
      </c>
      <c r="K61" s="58" t="s">
        <v>289</v>
      </c>
      <c r="L61" s="61">
        <v>50000000</v>
      </c>
      <c r="M61" s="51">
        <f t="shared" si="0"/>
        <v>42500000</v>
      </c>
      <c r="N61" s="59" t="s">
        <v>353</v>
      </c>
      <c r="O61" s="59" t="s">
        <v>361</v>
      </c>
      <c r="P61" s="60" t="s">
        <v>86</v>
      </c>
      <c r="Q61" s="60" t="s">
        <v>86</v>
      </c>
      <c r="R61" s="60" t="s">
        <v>86</v>
      </c>
      <c r="S61" s="60" t="s">
        <v>86</v>
      </c>
      <c r="T61" s="60"/>
      <c r="U61" s="60"/>
      <c r="V61" s="60"/>
      <c r="W61" s="60"/>
      <c r="X61" s="60"/>
      <c r="Y61" s="58" t="s">
        <v>260</v>
      </c>
      <c r="Z61" s="59" t="s">
        <v>106</v>
      </c>
    </row>
    <row r="62" spans="1:26" ht="94.5" customHeight="1" x14ac:dyDescent="0.25">
      <c r="A62" s="31">
        <v>58</v>
      </c>
      <c r="B62" s="58" t="s">
        <v>261</v>
      </c>
      <c r="C62" s="58" t="s">
        <v>111</v>
      </c>
      <c r="D62" s="62" t="s">
        <v>262</v>
      </c>
      <c r="E62" s="68" t="s">
        <v>490</v>
      </c>
      <c r="F62" s="58">
        <v>600067211</v>
      </c>
      <c r="G62" s="58" t="s">
        <v>263</v>
      </c>
      <c r="H62" s="58" t="s">
        <v>83</v>
      </c>
      <c r="I62" s="58" t="s">
        <v>84</v>
      </c>
      <c r="J62" s="58" t="s">
        <v>84</v>
      </c>
      <c r="K62" s="58" t="s">
        <v>264</v>
      </c>
      <c r="L62" s="61">
        <v>3500000</v>
      </c>
      <c r="M62" s="51">
        <f t="shared" si="0"/>
        <v>2975000</v>
      </c>
      <c r="N62" s="59" t="s">
        <v>353</v>
      </c>
      <c r="O62" s="59" t="s">
        <v>361</v>
      </c>
      <c r="P62" s="60" t="s">
        <v>265</v>
      </c>
      <c r="Q62" s="60"/>
      <c r="R62" s="60"/>
      <c r="S62" s="60" t="s">
        <v>167</v>
      </c>
      <c r="T62" s="60"/>
      <c r="U62" s="60"/>
      <c r="V62" s="60"/>
      <c r="W62" s="60"/>
      <c r="X62" s="60"/>
      <c r="Y62" s="59" t="s">
        <v>113</v>
      </c>
      <c r="Z62" s="59" t="s">
        <v>106</v>
      </c>
    </row>
    <row r="63" spans="1:26" ht="107.25" customHeight="1" x14ac:dyDescent="0.25">
      <c r="A63" s="65">
        <v>59</v>
      </c>
      <c r="B63" s="58" t="s">
        <v>261</v>
      </c>
      <c r="C63" s="58" t="s">
        <v>111</v>
      </c>
      <c r="D63" s="62" t="s">
        <v>262</v>
      </c>
      <c r="E63" s="68" t="s">
        <v>490</v>
      </c>
      <c r="F63" s="58">
        <v>600067211</v>
      </c>
      <c r="G63" s="58" t="s">
        <v>275</v>
      </c>
      <c r="H63" s="58" t="s">
        <v>83</v>
      </c>
      <c r="I63" s="58" t="s">
        <v>84</v>
      </c>
      <c r="J63" s="58" t="s">
        <v>84</v>
      </c>
      <c r="K63" s="58" t="s">
        <v>266</v>
      </c>
      <c r="L63" s="61">
        <v>4000000</v>
      </c>
      <c r="M63" s="51">
        <f t="shared" si="0"/>
        <v>3400000</v>
      </c>
      <c r="N63" s="59" t="s">
        <v>353</v>
      </c>
      <c r="O63" s="59" t="s">
        <v>361</v>
      </c>
      <c r="P63" s="60"/>
      <c r="Q63" s="60"/>
      <c r="R63" s="60" t="s">
        <v>86</v>
      </c>
      <c r="S63" s="60" t="s">
        <v>86</v>
      </c>
      <c r="T63" s="60"/>
      <c r="U63" s="60"/>
      <c r="V63" s="60"/>
      <c r="W63" s="60"/>
      <c r="X63" s="60"/>
      <c r="Y63" s="59" t="s">
        <v>113</v>
      </c>
      <c r="Z63" s="59" t="s">
        <v>106</v>
      </c>
    </row>
    <row r="64" spans="1:26" ht="82.9" customHeight="1" x14ac:dyDescent="0.25">
      <c r="A64" s="31">
        <v>60</v>
      </c>
      <c r="B64" s="58" t="s">
        <v>261</v>
      </c>
      <c r="C64" s="58" t="s">
        <v>111</v>
      </c>
      <c r="D64" s="62" t="s">
        <v>262</v>
      </c>
      <c r="E64" s="68" t="s">
        <v>490</v>
      </c>
      <c r="F64" s="58">
        <v>600067211</v>
      </c>
      <c r="G64" s="58" t="s">
        <v>290</v>
      </c>
      <c r="H64" s="58" t="s">
        <v>83</v>
      </c>
      <c r="I64" s="58" t="s">
        <v>84</v>
      </c>
      <c r="J64" s="58" t="s">
        <v>84</v>
      </c>
      <c r="K64" s="58" t="s">
        <v>267</v>
      </c>
      <c r="L64" s="61">
        <v>4000000</v>
      </c>
      <c r="M64" s="51">
        <f t="shared" si="0"/>
        <v>3400000</v>
      </c>
      <c r="N64" s="59" t="s">
        <v>353</v>
      </c>
      <c r="O64" s="59" t="s">
        <v>361</v>
      </c>
      <c r="P64" s="60"/>
      <c r="Q64" s="60" t="s">
        <v>86</v>
      </c>
      <c r="R64" s="60"/>
      <c r="S64" s="60" t="s">
        <v>167</v>
      </c>
      <c r="T64" s="60"/>
      <c r="U64" s="60"/>
      <c r="V64" s="60"/>
      <c r="W64" s="60"/>
      <c r="X64" s="60"/>
      <c r="Y64" s="59" t="s">
        <v>113</v>
      </c>
      <c r="Z64" s="59" t="s">
        <v>106</v>
      </c>
    </row>
    <row r="65" spans="1:26" ht="91.5" customHeight="1" x14ac:dyDescent="0.25">
      <c r="A65" s="65">
        <v>61</v>
      </c>
      <c r="B65" s="58" t="s">
        <v>261</v>
      </c>
      <c r="C65" s="58" t="s">
        <v>111</v>
      </c>
      <c r="D65" s="62" t="s">
        <v>262</v>
      </c>
      <c r="E65" s="68" t="s">
        <v>490</v>
      </c>
      <c r="F65" s="58">
        <v>600067211</v>
      </c>
      <c r="G65" s="58" t="s">
        <v>268</v>
      </c>
      <c r="H65" s="58" t="s">
        <v>83</v>
      </c>
      <c r="I65" s="58" t="s">
        <v>84</v>
      </c>
      <c r="J65" s="58" t="s">
        <v>84</v>
      </c>
      <c r="K65" s="58" t="s">
        <v>267</v>
      </c>
      <c r="L65" s="61">
        <v>5500000</v>
      </c>
      <c r="M65" s="51">
        <f t="shared" si="0"/>
        <v>4675000</v>
      </c>
      <c r="N65" s="59" t="s">
        <v>353</v>
      </c>
      <c r="O65" s="59" t="s">
        <v>361</v>
      </c>
      <c r="P65" s="60"/>
      <c r="Q65" s="60"/>
      <c r="R65" s="60" t="s">
        <v>86</v>
      </c>
      <c r="S65" s="60" t="s">
        <v>265</v>
      </c>
      <c r="T65" s="60"/>
      <c r="U65" s="60"/>
      <c r="V65" s="60"/>
      <c r="W65" s="60"/>
      <c r="X65" s="60"/>
      <c r="Y65" s="59" t="s">
        <v>113</v>
      </c>
      <c r="Z65" s="59" t="s">
        <v>106</v>
      </c>
    </row>
    <row r="66" spans="1:26" ht="93.75" customHeight="1" x14ac:dyDescent="0.25">
      <c r="A66" s="31">
        <v>62</v>
      </c>
      <c r="B66" s="58" t="s">
        <v>261</v>
      </c>
      <c r="C66" s="58" t="s">
        <v>111</v>
      </c>
      <c r="D66" s="62" t="s">
        <v>262</v>
      </c>
      <c r="E66" s="68" t="s">
        <v>490</v>
      </c>
      <c r="F66" s="58">
        <v>600067211</v>
      </c>
      <c r="G66" s="58" t="s">
        <v>269</v>
      </c>
      <c r="H66" s="58" t="s">
        <v>83</v>
      </c>
      <c r="I66" s="58" t="s">
        <v>84</v>
      </c>
      <c r="J66" s="58" t="s">
        <v>84</v>
      </c>
      <c r="K66" s="58" t="s">
        <v>270</v>
      </c>
      <c r="L66" s="61">
        <v>3500000</v>
      </c>
      <c r="M66" s="51">
        <f t="shared" si="0"/>
        <v>2975000</v>
      </c>
      <c r="N66" s="59" t="s">
        <v>353</v>
      </c>
      <c r="O66" s="59" t="s">
        <v>361</v>
      </c>
      <c r="P66" s="60"/>
      <c r="Q66" s="60" t="s">
        <v>86</v>
      </c>
      <c r="R66" s="60" t="s">
        <v>86</v>
      </c>
      <c r="S66" s="60" t="s">
        <v>86</v>
      </c>
      <c r="T66" s="60"/>
      <c r="U66" s="60"/>
      <c r="V66" s="60"/>
      <c r="W66" s="60"/>
      <c r="X66" s="60"/>
      <c r="Y66" s="59" t="s">
        <v>271</v>
      </c>
      <c r="Z66" s="59" t="s">
        <v>106</v>
      </c>
    </row>
    <row r="67" spans="1:26" ht="95.25" customHeight="1" x14ac:dyDescent="0.25">
      <c r="A67" s="31">
        <v>63</v>
      </c>
      <c r="B67" s="58" t="s">
        <v>88</v>
      </c>
      <c r="C67" s="32" t="s">
        <v>110</v>
      </c>
      <c r="D67" s="59">
        <v>47701412</v>
      </c>
      <c r="E67" s="59" t="s">
        <v>285</v>
      </c>
      <c r="F67" s="59" t="s">
        <v>91</v>
      </c>
      <c r="G67" s="58" t="s">
        <v>279</v>
      </c>
      <c r="H67" s="59" t="s">
        <v>83</v>
      </c>
      <c r="I67" s="59" t="s">
        <v>84</v>
      </c>
      <c r="J67" s="59" t="s">
        <v>93</v>
      </c>
      <c r="K67" s="58" t="s">
        <v>280</v>
      </c>
      <c r="L67" s="51">
        <v>3000000</v>
      </c>
      <c r="M67" s="51">
        <f t="shared" si="0"/>
        <v>2550000</v>
      </c>
      <c r="N67" s="59" t="s">
        <v>364</v>
      </c>
      <c r="O67" s="59" t="s">
        <v>365</v>
      </c>
      <c r="P67" s="60"/>
      <c r="Q67" s="60"/>
      <c r="R67" s="60"/>
      <c r="S67" s="69"/>
      <c r="T67" s="60"/>
      <c r="U67" s="60"/>
      <c r="V67" s="60"/>
      <c r="W67" s="60"/>
      <c r="X67" s="69" t="s">
        <v>86</v>
      </c>
      <c r="Y67" s="59" t="s">
        <v>102</v>
      </c>
      <c r="Z67" s="59" t="s">
        <v>97</v>
      </c>
    </row>
    <row r="68" spans="1:26" ht="93" customHeight="1" x14ac:dyDescent="0.25">
      <c r="A68" s="31">
        <v>64</v>
      </c>
      <c r="B68" s="58" t="s">
        <v>88</v>
      </c>
      <c r="C68" s="32" t="s">
        <v>110</v>
      </c>
      <c r="D68" s="59">
        <v>47701412</v>
      </c>
      <c r="E68" s="59">
        <v>47701412</v>
      </c>
      <c r="F68" s="59" t="s">
        <v>91</v>
      </c>
      <c r="G68" s="58" t="s">
        <v>281</v>
      </c>
      <c r="H68" s="59" t="s">
        <v>83</v>
      </c>
      <c r="I68" s="59" t="s">
        <v>84</v>
      </c>
      <c r="J68" s="59" t="s">
        <v>93</v>
      </c>
      <c r="K68" s="58" t="s">
        <v>282</v>
      </c>
      <c r="L68" s="51">
        <v>3000000</v>
      </c>
      <c r="M68" s="51">
        <f t="shared" si="0"/>
        <v>2550000</v>
      </c>
      <c r="N68" s="59" t="s">
        <v>366</v>
      </c>
      <c r="O68" s="59" t="s">
        <v>367</v>
      </c>
      <c r="P68" s="69" t="s">
        <v>86</v>
      </c>
      <c r="Q68" s="69" t="s">
        <v>86</v>
      </c>
      <c r="R68" s="69" t="s">
        <v>86</v>
      </c>
      <c r="S68" s="69" t="s">
        <v>86</v>
      </c>
      <c r="T68" s="60"/>
      <c r="U68" s="60"/>
      <c r="V68" s="60"/>
      <c r="W68" s="60"/>
      <c r="X68" s="60"/>
      <c r="Y68" s="59" t="s">
        <v>102</v>
      </c>
      <c r="Z68" s="59" t="s">
        <v>97</v>
      </c>
    </row>
    <row r="69" spans="1:26" ht="96" customHeight="1" x14ac:dyDescent="0.25">
      <c r="A69" s="31">
        <v>65</v>
      </c>
      <c r="B69" s="58" t="s">
        <v>283</v>
      </c>
      <c r="C69" s="32" t="s">
        <v>284</v>
      </c>
      <c r="D69" s="59">
        <v>60611049</v>
      </c>
      <c r="E69" s="59">
        <v>102088730</v>
      </c>
      <c r="F69" s="59">
        <v>600067629</v>
      </c>
      <c r="G69" s="58" t="s">
        <v>286</v>
      </c>
      <c r="H69" s="59" t="s">
        <v>83</v>
      </c>
      <c r="I69" s="59" t="s">
        <v>84</v>
      </c>
      <c r="J69" s="59" t="s">
        <v>287</v>
      </c>
      <c r="K69" s="58" t="s">
        <v>288</v>
      </c>
      <c r="L69" s="64">
        <v>5000000</v>
      </c>
      <c r="M69" s="64">
        <f t="shared" si="0"/>
        <v>4250000</v>
      </c>
      <c r="N69" s="59" t="s">
        <v>362</v>
      </c>
      <c r="O69" s="59" t="s">
        <v>166</v>
      </c>
      <c r="P69" s="69" t="s">
        <v>86</v>
      </c>
      <c r="Q69" s="69"/>
      <c r="R69" s="69"/>
      <c r="S69" s="69"/>
      <c r="T69" s="60"/>
      <c r="U69" s="60"/>
      <c r="V69" s="60"/>
      <c r="W69" s="60"/>
      <c r="X69" s="60"/>
      <c r="Y69" s="58" t="s">
        <v>153</v>
      </c>
      <c r="Z69" s="58" t="s">
        <v>87</v>
      </c>
    </row>
    <row r="70" spans="1:26" ht="119.25" customHeight="1" x14ac:dyDescent="0.25">
      <c r="A70" s="31">
        <v>66</v>
      </c>
      <c r="B70" s="58" t="s">
        <v>114</v>
      </c>
      <c r="C70" s="58" t="s">
        <v>111</v>
      </c>
      <c r="D70" s="58">
        <v>70933782</v>
      </c>
      <c r="E70" s="68" t="s">
        <v>232</v>
      </c>
      <c r="F70" s="58">
        <v>6000067416</v>
      </c>
      <c r="G70" s="58" t="s">
        <v>291</v>
      </c>
      <c r="H70" s="58" t="s">
        <v>83</v>
      </c>
      <c r="I70" s="58" t="s">
        <v>84</v>
      </c>
      <c r="J70" s="58" t="s">
        <v>84</v>
      </c>
      <c r="K70" s="58" t="s">
        <v>292</v>
      </c>
      <c r="L70" s="61">
        <v>4000000</v>
      </c>
      <c r="M70" s="64">
        <f t="shared" si="0"/>
        <v>3400000</v>
      </c>
      <c r="N70" s="59" t="s">
        <v>362</v>
      </c>
      <c r="O70" s="59" t="s">
        <v>361</v>
      </c>
      <c r="P70" s="70"/>
      <c r="Q70" s="70"/>
      <c r="R70" s="70"/>
      <c r="S70" s="70" t="s">
        <v>86</v>
      </c>
      <c r="T70" s="33"/>
      <c r="U70" s="33"/>
      <c r="V70" s="33"/>
      <c r="W70" s="60"/>
      <c r="X70" s="33"/>
      <c r="Y70" s="59" t="s">
        <v>113</v>
      </c>
      <c r="Z70" s="59" t="s">
        <v>106</v>
      </c>
    </row>
    <row r="71" spans="1:26" ht="93.75" customHeight="1" x14ac:dyDescent="0.25">
      <c r="A71" s="31">
        <v>67</v>
      </c>
      <c r="B71" s="58" t="s">
        <v>246</v>
      </c>
      <c r="C71" s="58" t="s">
        <v>111</v>
      </c>
      <c r="D71" s="58">
        <v>70933774</v>
      </c>
      <c r="E71" s="68" t="s">
        <v>247</v>
      </c>
      <c r="F71" s="58">
        <v>600067424</v>
      </c>
      <c r="G71" s="58" t="s">
        <v>293</v>
      </c>
      <c r="H71" s="58" t="s">
        <v>83</v>
      </c>
      <c r="I71" s="58" t="s">
        <v>84</v>
      </c>
      <c r="J71" s="58" t="s">
        <v>84</v>
      </c>
      <c r="K71" s="58" t="s">
        <v>294</v>
      </c>
      <c r="L71" s="61">
        <v>4000000</v>
      </c>
      <c r="M71" s="64">
        <f t="shared" ref="M71:M92" si="1">L71*0.85</f>
        <v>3400000</v>
      </c>
      <c r="N71" s="59" t="s">
        <v>360</v>
      </c>
      <c r="O71" s="59" t="s">
        <v>361</v>
      </c>
      <c r="P71" s="70"/>
      <c r="Q71" s="70"/>
      <c r="R71" s="70"/>
      <c r="S71" s="60" t="s">
        <v>167</v>
      </c>
      <c r="T71" s="33"/>
      <c r="U71" s="70" t="s">
        <v>86</v>
      </c>
      <c r="V71" s="70" t="s">
        <v>86</v>
      </c>
      <c r="W71" s="60" t="s">
        <v>86</v>
      </c>
      <c r="X71" s="33"/>
      <c r="Y71" s="59" t="s">
        <v>113</v>
      </c>
      <c r="Z71" s="59" t="s">
        <v>106</v>
      </c>
    </row>
    <row r="72" spans="1:26" ht="127.5" customHeight="1" x14ac:dyDescent="0.25">
      <c r="A72" s="31">
        <v>68</v>
      </c>
      <c r="B72" s="58" t="s">
        <v>295</v>
      </c>
      <c r="C72" s="58" t="s">
        <v>111</v>
      </c>
      <c r="D72" s="58">
        <v>69979359</v>
      </c>
      <c r="E72" s="68" t="s">
        <v>296</v>
      </c>
      <c r="F72" s="58">
        <v>600067602</v>
      </c>
      <c r="G72" s="58" t="s">
        <v>297</v>
      </c>
      <c r="H72" s="58" t="s">
        <v>83</v>
      </c>
      <c r="I72" s="58" t="s">
        <v>84</v>
      </c>
      <c r="J72" s="58" t="s">
        <v>84</v>
      </c>
      <c r="K72" s="58" t="s">
        <v>298</v>
      </c>
      <c r="L72" s="61">
        <v>12000000</v>
      </c>
      <c r="M72" s="64">
        <f t="shared" si="1"/>
        <v>10200000</v>
      </c>
      <c r="N72" s="59" t="s">
        <v>362</v>
      </c>
      <c r="O72" s="59" t="s">
        <v>361</v>
      </c>
      <c r="P72" s="70"/>
      <c r="Q72" s="70"/>
      <c r="R72" s="70"/>
      <c r="S72" s="60" t="s">
        <v>167</v>
      </c>
      <c r="T72" s="33"/>
      <c r="U72" s="33"/>
      <c r="V72" s="70" t="s">
        <v>86</v>
      </c>
      <c r="W72" s="60" t="s">
        <v>86</v>
      </c>
      <c r="X72" s="33"/>
      <c r="Y72" s="59" t="s">
        <v>113</v>
      </c>
      <c r="Z72" s="59" t="s">
        <v>303</v>
      </c>
    </row>
    <row r="73" spans="1:26" ht="111.75" customHeight="1" x14ac:dyDescent="0.25">
      <c r="A73" s="31">
        <v>69</v>
      </c>
      <c r="B73" s="58" t="s">
        <v>299</v>
      </c>
      <c r="C73" s="58" t="s">
        <v>111</v>
      </c>
      <c r="D73" s="58">
        <v>70933766</v>
      </c>
      <c r="E73" s="68" t="s">
        <v>300</v>
      </c>
      <c r="F73" s="58">
        <v>600067441</v>
      </c>
      <c r="G73" s="58" t="s">
        <v>301</v>
      </c>
      <c r="H73" s="58" t="s">
        <v>83</v>
      </c>
      <c r="I73" s="58" t="s">
        <v>84</v>
      </c>
      <c r="J73" s="58" t="s">
        <v>84</v>
      </c>
      <c r="K73" s="58" t="s">
        <v>302</v>
      </c>
      <c r="L73" s="61">
        <v>6000000</v>
      </c>
      <c r="M73" s="64">
        <f t="shared" si="1"/>
        <v>5100000</v>
      </c>
      <c r="N73" s="59" t="s">
        <v>362</v>
      </c>
      <c r="O73" s="59" t="s">
        <v>361</v>
      </c>
      <c r="P73" s="70"/>
      <c r="Q73" s="70"/>
      <c r="R73" s="70"/>
      <c r="S73" s="70" t="s">
        <v>86</v>
      </c>
      <c r="T73" s="33"/>
      <c r="U73" s="33"/>
      <c r="V73" s="33"/>
      <c r="W73" s="60"/>
      <c r="X73" s="33"/>
      <c r="Y73" s="59" t="s">
        <v>113</v>
      </c>
      <c r="Z73" s="59" t="s">
        <v>106</v>
      </c>
    </row>
    <row r="74" spans="1:26" ht="31.15" customHeight="1" x14ac:dyDescent="0.25">
      <c r="A74" s="71">
        <v>70</v>
      </c>
      <c r="B74" s="72" t="s">
        <v>314</v>
      </c>
      <c r="C74" s="72" t="s">
        <v>225</v>
      </c>
      <c r="D74" s="58">
        <v>70939454</v>
      </c>
      <c r="E74" s="58">
        <v>102088781</v>
      </c>
      <c r="F74" s="58">
        <v>600067475</v>
      </c>
      <c r="G74" s="58" t="s">
        <v>315</v>
      </c>
      <c r="H74" s="58" t="s">
        <v>83</v>
      </c>
      <c r="I74" s="58" t="s">
        <v>106</v>
      </c>
      <c r="J74" s="58" t="s">
        <v>231</v>
      </c>
      <c r="K74" s="58" t="s">
        <v>316</v>
      </c>
      <c r="L74" s="73">
        <v>5000000</v>
      </c>
      <c r="M74" s="73">
        <f t="shared" si="1"/>
        <v>4250000</v>
      </c>
      <c r="N74" s="58" t="s">
        <v>362</v>
      </c>
      <c r="O74" s="58" t="s">
        <v>361</v>
      </c>
      <c r="P74" s="58"/>
      <c r="Q74" s="58"/>
      <c r="R74" s="58"/>
      <c r="S74" s="70" t="s">
        <v>86</v>
      </c>
      <c r="T74" s="70"/>
      <c r="U74" s="70"/>
      <c r="V74" s="70"/>
      <c r="W74" s="70"/>
      <c r="X74" s="70" t="s">
        <v>86</v>
      </c>
      <c r="Y74" s="58" t="s">
        <v>113</v>
      </c>
      <c r="Z74" s="58" t="s">
        <v>106</v>
      </c>
    </row>
    <row r="75" spans="1:26" ht="57" customHeight="1" x14ac:dyDescent="0.25">
      <c r="A75" s="31">
        <v>71</v>
      </c>
      <c r="B75" s="58" t="s">
        <v>317</v>
      </c>
      <c r="C75" s="58" t="s">
        <v>318</v>
      </c>
      <c r="D75" s="63">
        <v>73740420</v>
      </c>
      <c r="E75" s="58">
        <v>102088951</v>
      </c>
      <c r="F75" s="58">
        <v>691002991</v>
      </c>
      <c r="G75" s="58" t="s">
        <v>279</v>
      </c>
      <c r="H75" s="58" t="s">
        <v>83</v>
      </c>
      <c r="I75" s="58" t="s">
        <v>319</v>
      </c>
      <c r="J75" s="58" t="s">
        <v>320</v>
      </c>
      <c r="K75" s="58" t="s">
        <v>321</v>
      </c>
      <c r="L75" s="73">
        <v>10000000</v>
      </c>
      <c r="M75" s="73">
        <f t="shared" si="1"/>
        <v>8500000</v>
      </c>
      <c r="N75" s="58" t="s">
        <v>359</v>
      </c>
      <c r="O75" s="58" t="s">
        <v>363</v>
      </c>
      <c r="P75" s="58"/>
      <c r="Q75" s="58"/>
      <c r="R75" s="58"/>
      <c r="S75" s="70"/>
      <c r="T75" s="70"/>
      <c r="U75" s="70"/>
      <c r="V75" s="70"/>
      <c r="W75" s="70"/>
      <c r="X75" s="70" t="s">
        <v>167</v>
      </c>
      <c r="Y75" s="58" t="s">
        <v>326</v>
      </c>
      <c r="Z75" s="58" t="s">
        <v>327</v>
      </c>
    </row>
    <row r="76" spans="1:26" ht="53.45" customHeight="1" x14ac:dyDescent="0.25">
      <c r="A76" s="31">
        <v>72</v>
      </c>
      <c r="B76" s="58" t="s">
        <v>317</v>
      </c>
      <c r="C76" s="58" t="s">
        <v>318</v>
      </c>
      <c r="D76" s="63">
        <v>73740420</v>
      </c>
      <c r="E76" s="58">
        <v>102088951</v>
      </c>
      <c r="F76" s="58">
        <v>691002991</v>
      </c>
      <c r="G76" s="58" t="s">
        <v>322</v>
      </c>
      <c r="H76" s="58" t="s">
        <v>83</v>
      </c>
      <c r="I76" s="58" t="s">
        <v>319</v>
      </c>
      <c r="J76" s="58" t="s">
        <v>320</v>
      </c>
      <c r="K76" s="58" t="s">
        <v>323</v>
      </c>
      <c r="L76" s="73">
        <v>40000000</v>
      </c>
      <c r="M76" s="73">
        <f t="shared" si="1"/>
        <v>34000000</v>
      </c>
      <c r="N76" s="58" t="s">
        <v>359</v>
      </c>
      <c r="O76" s="58" t="s">
        <v>363</v>
      </c>
      <c r="P76" s="58" t="s">
        <v>167</v>
      </c>
      <c r="Q76" s="58" t="s">
        <v>167</v>
      </c>
      <c r="R76" s="58"/>
      <c r="S76" s="70" t="s">
        <v>167</v>
      </c>
      <c r="T76" s="70"/>
      <c r="U76" s="70"/>
      <c r="V76" s="70"/>
      <c r="W76" s="70"/>
      <c r="X76" s="70"/>
      <c r="Y76" s="58" t="s">
        <v>328</v>
      </c>
      <c r="Z76" s="58" t="s">
        <v>106</v>
      </c>
    </row>
    <row r="77" spans="1:26" ht="46.9" customHeight="1" x14ac:dyDescent="0.25">
      <c r="A77" s="48">
        <v>73</v>
      </c>
      <c r="B77" s="49" t="s">
        <v>317</v>
      </c>
      <c r="C77" s="49" t="s">
        <v>318</v>
      </c>
      <c r="D77" s="58">
        <v>73740420</v>
      </c>
      <c r="E77" s="58">
        <v>102088951</v>
      </c>
      <c r="F77" s="58">
        <v>691002991</v>
      </c>
      <c r="G77" s="58" t="s">
        <v>324</v>
      </c>
      <c r="H77" s="58" t="s">
        <v>83</v>
      </c>
      <c r="I77" s="58" t="s">
        <v>319</v>
      </c>
      <c r="J77" s="58" t="s">
        <v>320</v>
      </c>
      <c r="K77" s="58" t="s">
        <v>325</v>
      </c>
      <c r="L77" s="73">
        <v>5000000</v>
      </c>
      <c r="M77" s="73">
        <f t="shared" si="1"/>
        <v>4250000</v>
      </c>
      <c r="N77" s="58" t="s">
        <v>359</v>
      </c>
      <c r="O77" s="58" t="s">
        <v>206</v>
      </c>
      <c r="P77" s="58"/>
      <c r="Q77" s="58"/>
      <c r="R77" s="58"/>
      <c r="S77" s="70"/>
      <c r="T77" s="70"/>
      <c r="U77" s="70"/>
      <c r="V77" s="70"/>
      <c r="W77" s="70"/>
      <c r="X77" s="70"/>
      <c r="Y77" s="58" t="s">
        <v>328</v>
      </c>
      <c r="Z77" s="58" t="s">
        <v>106</v>
      </c>
    </row>
    <row r="78" spans="1:26" ht="235.9" customHeight="1" x14ac:dyDescent="0.25">
      <c r="A78" s="31">
        <v>74</v>
      </c>
      <c r="B78" s="58" t="s">
        <v>329</v>
      </c>
      <c r="C78" s="58" t="s">
        <v>329</v>
      </c>
      <c r="D78" s="58">
        <v>29125812</v>
      </c>
      <c r="E78" s="58">
        <v>181034824</v>
      </c>
      <c r="F78" s="58">
        <v>691004005</v>
      </c>
      <c r="G78" s="58" t="s">
        <v>330</v>
      </c>
      <c r="H78" s="58" t="s">
        <v>83</v>
      </c>
      <c r="I78" s="58" t="s">
        <v>84</v>
      </c>
      <c r="J78" s="58" t="s">
        <v>84</v>
      </c>
      <c r="K78" s="58" t="s">
        <v>331</v>
      </c>
      <c r="L78" s="73">
        <v>1100000</v>
      </c>
      <c r="M78" s="73">
        <f t="shared" si="1"/>
        <v>935000</v>
      </c>
      <c r="N78" s="58" t="s">
        <v>353</v>
      </c>
      <c r="O78" s="58" t="s">
        <v>205</v>
      </c>
      <c r="P78" s="58"/>
      <c r="Q78" s="58" t="s">
        <v>167</v>
      </c>
      <c r="R78" s="58" t="s">
        <v>167</v>
      </c>
      <c r="S78" s="70"/>
      <c r="T78" s="70"/>
      <c r="U78" s="70"/>
      <c r="V78" s="70"/>
      <c r="W78" s="70"/>
      <c r="X78" s="70"/>
      <c r="Y78" s="58" t="s">
        <v>332</v>
      </c>
      <c r="Z78" s="58" t="s">
        <v>106</v>
      </c>
    </row>
    <row r="79" spans="1:26" ht="97.9" customHeight="1" x14ac:dyDescent="0.25">
      <c r="A79" s="31">
        <v>75</v>
      </c>
      <c r="B79" s="58" t="s">
        <v>333</v>
      </c>
      <c r="C79" s="58" t="s">
        <v>334</v>
      </c>
      <c r="D79" s="58">
        <v>60610395</v>
      </c>
      <c r="E79" s="58">
        <v>102516961</v>
      </c>
      <c r="F79" s="58">
        <v>600067653</v>
      </c>
      <c r="G79" s="58" t="s">
        <v>281</v>
      </c>
      <c r="H79" s="58" t="s">
        <v>83</v>
      </c>
      <c r="I79" s="58" t="s">
        <v>84</v>
      </c>
      <c r="J79" s="58" t="s">
        <v>197</v>
      </c>
      <c r="K79" s="58" t="s">
        <v>335</v>
      </c>
      <c r="L79" s="73">
        <v>2500000</v>
      </c>
      <c r="M79" s="73">
        <f t="shared" si="1"/>
        <v>2125000</v>
      </c>
      <c r="N79" s="58" t="s">
        <v>364</v>
      </c>
      <c r="O79" s="58" t="s">
        <v>365</v>
      </c>
      <c r="P79" s="58" t="s">
        <v>167</v>
      </c>
      <c r="Q79" s="58" t="s">
        <v>167</v>
      </c>
      <c r="R79" s="58" t="s">
        <v>167</v>
      </c>
      <c r="S79" s="70" t="s">
        <v>167</v>
      </c>
      <c r="T79" s="70"/>
      <c r="U79" s="70"/>
      <c r="V79" s="70"/>
      <c r="W79" s="70"/>
      <c r="X79" s="70"/>
      <c r="Y79" s="58" t="s">
        <v>102</v>
      </c>
      <c r="Z79" s="58" t="s">
        <v>97</v>
      </c>
    </row>
    <row r="80" spans="1:26" ht="195" customHeight="1" x14ac:dyDescent="0.25">
      <c r="A80" s="31">
        <v>76</v>
      </c>
      <c r="B80" s="58" t="s">
        <v>333</v>
      </c>
      <c r="C80" s="58" t="s">
        <v>336</v>
      </c>
      <c r="D80" s="58">
        <v>60610395</v>
      </c>
      <c r="E80" s="58">
        <v>102516961</v>
      </c>
      <c r="F80" s="58">
        <v>600067653</v>
      </c>
      <c r="G80" s="58" t="s">
        <v>337</v>
      </c>
      <c r="H80" s="58" t="s">
        <v>83</v>
      </c>
      <c r="I80" s="58" t="s">
        <v>84</v>
      </c>
      <c r="J80" s="58" t="s">
        <v>197</v>
      </c>
      <c r="K80" s="58" t="s">
        <v>338</v>
      </c>
      <c r="L80" s="73">
        <v>6000000</v>
      </c>
      <c r="M80" s="73">
        <f t="shared" si="1"/>
        <v>5100000</v>
      </c>
      <c r="N80" s="58" t="s">
        <v>362</v>
      </c>
      <c r="O80" s="58" t="s">
        <v>367</v>
      </c>
      <c r="P80" s="58"/>
      <c r="Q80" s="58"/>
      <c r="R80" s="58"/>
      <c r="S80" s="70"/>
      <c r="T80" s="70"/>
      <c r="U80" s="70"/>
      <c r="V80" s="70" t="s">
        <v>167</v>
      </c>
      <c r="W80" s="70" t="s">
        <v>167</v>
      </c>
      <c r="X80" s="70"/>
      <c r="Y80" s="58" t="s">
        <v>96</v>
      </c>
      <c r="Z80" s="58" t="s">
        <v>97</v>
      </c>
    </row>
    <row r="81" spans="1:26" ht="284.45" customHeight="1" x14ac:dyDescent="0.25">
      <c r="A81" s="31">
        <v>77</v>
      </c>
      <c r="B81" s="58" t="s">
        <v>333</v>
      </c>
      <c r="C81" s="58" t="s">
        <v>336</v>
      </c>
      <c r="D81" s="58">
        <v>60610395</v>
      </c>
      <c r="E81" s="58">
        <v>102516961</v>
      </c>
      <c r="F81" s="58">
        <v>600067653</v>
      </c>
      <c r="G81" s="58" t="s">
        <v>339</v>
      </c>
      <c r="H81" s="58" t="s">
        <v>83</v>
      </c>
      <c r="I81" s="58" t="s">
        <v>84</v>
      </c>
      <c r="J81" s="58" t="s">
        <v>197</v>
      </c>
      <c r="K81" s="58" t="s">
        <v>132</v>
      </c>
      <c r="L81" s="73">
        <v>17000000</v>
      </c>
      <c r="M81" s="73">
        <f t="shared" si="1"/>
        <v>14450000</v>
      </c>
      <c r="N81" s="58" t="s">
        <v>362</v>
      </c>
      <c r="O81" s="58" t="s">
        <v>365</v>
      </c>
      <c r="P81" s="58"/>
      <c r="Q81" s="58"/>
      <c r="R81" s="58"/>
      <c r="S81" s="70"/>
      <c r="T81" s="70"/>
      <c r="U81" s="70"/>
      <c r="V81" s="70" t="s">
        <v>167</v>
      </c>
      <c r="W81" s="70" t="s">
        <v>167</v>
      </c>
      <c r="X81" s="70"/>
      <c r="Y81" s="58" t="s">
        <v>96</v>
      </c>
      <c r="Z81" s="58" t="s">
        <v>97</v>
      </c>
    </row>
    <row r="82" spans="1:26" ht="130.15" customHeight="1" x14ac:dyDescent="0.25">
      <c r="A82" s="31">
        <v>78</v>
      </c>
      <c r="B82" s="58" t="s">
        <v>333</v>
      </c>
      <c r="C82" s="58" t="s">
        <v>336</v>
      </c>
      <c r="D82" s="58">
        <v>60610395</v>
      </c>
      <c r="E82" s="58">
        <v>102516961</v>
      </c>
      <c r="F82" s="58">
        <v>600067653</v>
      </c>
      <c r="G82" s="58" t="s">
        <v>340</v>
      </c>
      <c r="H82" s="58" t="s">
        <v>83</v>
      </c>
      <c r="I82" s="58" t="s">
        <v>84</v>
      </c>
      <c r="J82" s="58" t="s">
        <v>197</v>
      </c>
      <c r="K82" s="58" t="s">
        <v>341</v>
      </c>
      <c r="L82" s="73">
        <v>18440000</v>
      </c>
      <c r="M82" s="73">
        <f t="shared" si="1"/>
        <v>15674000</v>
      </c>
      <c r="N82" s="58" t="s">
        <v>362</v>
      </c>
      <c r="O82" s="58" t="s">
        <v>367</v>
      </c>
      <c r="P82" s="58"/>
      <c r="Q82" s="58"/>
      <c r="R82" s="58"/>
      <c r="S82" s="70"/>
      <c r="T82" s="70"/>
      <c r="U82" s="70"/>
      <c r="V82" s="70"/>
      <c r="W82" s="70"/>
      <c r="X82" s="70"/>
      <c r="Y82" s="58" t="s">
        <v>96</v>
      </c>
      <c r="Z82" s="58" t="s">
        <v>276</v>
      </c>
    </row>
    <row r="83" spans="1:26" ht="90.6" customHeight="1" x14ac:dyDescent="0.25">
      <c r="A83" s="31">
        <v>79</v>
      </c>
      <c r="B83" s="58" t="s">
        <v>333</v>
      </c>
      <c r="C83" s="58" t="s">
        <v>342</v>
      </c>
      <c r="D83" s="58">
        <v>60610395</v>
      </c>
      <c r="E83" s="58">
        <v>102516961</v>
      </c>
      <c r="F83" s="58">
        <v>600067653</v>
      </c>
      <c r="G83" s="58" t="s">
        <v>343</v>
      </c>
      <c r="H83" s="58" t="s">
        <v>83</v>
      </c>
      <c r="I83" s="58" t="s">
        <v>84</v>
      </c>
      <c r="J83" s="58" t="s">
        <v>197</v>
      </c>
      <c r="K83" s="58" t="s">
        <v>344</v>
      </c>
      <c r="L83" s="73">
        <v>6000000</v>
      </c>
      <c r="M83" s="73">
        <f t="shared" si="1"/>
        <v>5100000</v>
      </c>
      <c r="N83" s="58" t="s">
        <v>359</v>
      </c>
      <c r="O83" s="58" t="s">
        <v>368</v>
      </c>
      <c r="P83" s="58"/>
      <c r="Q83" s="58"/>
      <c r="R83" s="58"/>
      <c r="S83" s="70"/>
      <c r="T83" s="70"/>
      <c r="U83" s="70"/>
      <c r="V83" s="70"/>
      <c r="W83" s="70"/>
      <c r="X83" s="70"/>
      <c r="Y83" s="58" t="s">
        <v>96</v>
      </c>
      <c r="Z83" s="58" t="s">
        <v>276</v>
      </c>
    </row>
    <row r="84" spans="1:26" ht="90.6" customHeight="1" x14ac:dyDescent="0.25">
      <c r="A84" s="31">
        <v>80</v>
      </c>
      <c r="B84" s="58" t="s">
        <v>207</v>
      </c>
      <c r="C84" s="58" t="s">
        <v>208</v>
      </c>
      <c r="D84" s="58">
        <v>75006529</v>
      </c>
      <c r="E84" s="58">
        <v>102516847</v>
      </c>
      <c r="F84" s="58">
        <v>600067645</v>
      </c>
      <c r="G84" s="58" t="s">
        <v>345</v>
      </c>
      <c r="H84" s="58" t="s">
        <v>346</v>
      </c>
      <c r="I84" s="58" t="s">
        <v>84</v>
      </c>
      <c r="J84" s="58" t="s">
        <v>210</v>
      </c>
      <c r="K84" s="58" t="s">
        <v>211</v>
      </c>
      <c r="L84" s="73">
        <v>5000000</v>
      </c>
      <c r="M84" s="73">
        <f t="shared" si="1"/>
        <v>4250000</v>
      </c>
      <c r="N84" s="58" t="s">
        <v>353</v>
      </c>
      <c r="O84" s="58" t="s">
        <v>206</v>
      </c>
      <c r="P84" s="58" t="s">
        <v>167</v>
      </c>
      <c r="Q84" s="58" t="s">
        <v>167</v>
      </c>
      <c r="R84" s="58" t="s">
        <v>167</v>
      </c>
      <c r="S84" s="70" t="s">
        <v>167</v>
      </c>
      <c r="T84" s="70"/>
      <c r="U84" s="70"/>
      <c r="V84" s="70"/>
      <c r="W84" s="70"/>
      <c r="X84" s="70" t="s">
        <v>167</v>
      </c>
      <c r="Y84" s="58" t="s">
        <v>170</v>
      </c>
      <c r="Z84" s="58" t="s">
        <v>87</v>
      </c>
    </row>
    <row r="85" spans="1:26" ht="90.6" customHeight="1" x14ac:dyDescent="0.25">
      <c r="A85" s="31">
        <v>81</v>
      </c>
      <c r="B85" s="58" t="s">
        <v>207</v>
      </c>
      <c r="C85" s="58" t="s">
        <v>208</v>
      </c>
      <c r="D85" s="58">
        <v>75006529</v>
      </c>
      <c r="E85" s="58">
        <v>102516847</v>
      </c>
      <c r="F85" s="58">
        <v>600067645</v>
      </c>
      <c r="G85" s="58" t="s">
        <v>212</v>
      </c>
      <c r="H85" s="58" t="s">
        <v>346</v>
      </c>
      <c r="I85" s="58" t="s">
        <v>84</v>
      </c>
      <c r="J85" s="58" t="s">
        <v>210</v>
      </c>
      <c r="K85" s="58" t="s">
        <v>213</v>
      </c>
      <c r="L85" s="73">
        <v>10000000</v>
      </c>
      <c r="M85" s="73">
        <f t="shared" si="1"/>
        <v>8500000</v>
      </c>
      <c r="N85" s="58" t="s">
        <v>353</v>
      </c>
      <c r="O85" s="58" t="s">
        <v>206</v>
      </c>
      <c r="P85" s="54"/>
      <c r="Q85" s="54"/>
      <c r="R85" s="54"/>
      <c r="S85" s="74"/>
      <c r="T85" s="74"/>
      <c r="U85" s="74"/>
      <c r="V85" s="74"/>
      <c r="W85" s="74"/>
      <c r="X85" s="74"/>
      <c r="Y85" s="58" t="s">
        <v>170</v>
      </c>
      <c r="Z85" s="58" t="s">
        <v>87</v>
      </c>
    </row>
    <row r="86" spans="1:26" ht="90.6" customHeight="1" x14ac:dyDescent="0.25">
      <c r="A86" s="31">
        <v>82</v>
      </c>
      <c r="B86" s="58" t="s">
        <v>207</v>
      </c>
      <c r="C86" s="58" t="s">
        <v>208</v>
      </c>
      <c r="D86" s="58">
        <v>75006529</v>
      </c>
      <c r="E86" s="58">
        <v>102516847</v>
      </c>
      <c r="F86" s="58">
        <v>600067645</v>
      </c>
      <c r="G86" s="58" t="s">
        <v>347</v>
      </c>
      <c r="H86" s="58" t="s">
        <v>346</v>
      </c>
      <c r="I86" s="58" t="s">
        <v>84</v>
      </c>
      <c r="J86" s="58" t="s">
        <v>210</v>
      </c>
      <c r="K86" s="58" t="s">
        <v>348</v>
      </c>
      <c r="L86" s="73">
        <v>6000000</v>
      </c>
      <c r="M86" s="73">
        <f t="shared" si="1"/>
        <v>5100000</v>
      </c>
      <c r="N86" s="58" t="s">
        <v>353</v>
      </c>
      <c r="O86" s="58" t="s">
        <v>206</v>
      </c>
      <c r="P86" s="58"/>
      <c r="Q86" s="58"/>
      <c r="R86" s="58"/>
      <c r="S86" s="70"/>
      <c r="T86" s="70"/>
      <c r="U86" s="70"/>
      <c r="V86" s="70"/>
      <c r="W86" s="70"/>
      <c r="X86" s="70"/>
      <c r="Y86" s="58" t="s">
        <v>170</v>
      </c>
      <c r="Z86" s="58" t="s">
        <v>87</v>
      </c>
    </row>
    <row r="87" spans="1:26" ht="76.150000000000006" customHeight="1" x14ac:dyDescent="0.25">
      <c r="A87" s="31">
        <v>83</v>
      </c>
      <c r="B87" s="58" t="s">
        <v>207</v>
      </c>
      <c r="C87" s="58" t="s">
        <v>208</v>
      </c>
      <c r="D87" s="58">
        <v>75006529</v>
      </c>
      <c r="E87" s="58">
        <v>102516847</v>
      </c>
      <c r="F87" s="58">
        <v>600067645</v>
      </c>
      <c r="G87" s="58" t="s">
        <v>349</v>
      </c>
      <c r="H87" s="58" t="s">
        <v>346</v>
      </c>
      <c r="I87" s="58" t="s">
        <v>84</v>
      </c>
      <c r="J87" s="58" t="s">
        <v>210</v>
      </c>
      <c r="K87" s="58" t="s">
        <v>217</v>
      </c>
      <c r="L87" s="73">
        <v>1500000</v>
      </c>
      <c r="M87" s="73">
        <f t="shared" si="1"/>
        <v>1275000</v>
      </c>
      <c r="N87" s="58" t="s">
        <v>353</v>
      </c>
      <c r="O87" s="58" t="s">
        <v>206</v>
      </c>
      <c r="P87" s="58"/>
      <c r="Q87" s="58"/>
      <c r="R87" s="58"/>
      <c r="S87" s="70"/>
      <c r="T87" s="70"/>
      <c r="U87" s="70"/>
      <c r="V87" s="70"/>
      <c r="W87" s="70"/>
      <c r="X87" s="70"/>
      <c r="Y87" s="58" t="s">
        <v>170</v>
      </c>
      <c r="Z87" s="58" t="s">
        <v>87</v>
      </c>
    </row>
    <row r="88" spans="1:26" ht="69.599999999999994" customHeight="1" x14ac:dyDescent="0.25">
      <c r="A88" s="31">
        <v>84</v>
      </c>
      <c r="B88" s="58" t="s">
        <v>207</v>
      </c>
      <c r="C88" s="58" t="s">
        <v>208</v>
      </c>
      <c r="D88" s="58">
        <v>75006529</v>
      </c>
      <c r="E88" s="58">
        <v>102516847</v>
      </c>
      <c r="F88" s="58">
        <v>600067645</v>
      </c>
      <c r="G88" s="58" t="s">
        <v>350</v>
      </c>
      <c r="H88" s="58" t="s">
        <v>346</v>
      </c>
      <c r="I88" s="58" t="s">
        <v>84</v>
      </c>
      <c r="J88" s="58" t="s">
        <v>210</v>
      </c>
      <c r="K88" s="58" t="s">
        <v>218</v>
      </c>
      <c r="L88" s="73">
        <v>25000000</v>
      </c>
      <c r="M88" s="73">
        <f t="shared" si="1"/>
        <v>21250000</v>
      </c>
      <c r="N88" s="58" t="s">
        <v>353</v>
      </c>
      <c r="O88" s="58" t="s">
        <v>361</v>
      </c>
      <c r="P88" s="58" t="s">
        <v>167</v>
      </c>
      <c r="Q88" s="58" t="s">
        <v>167</v>
      </c>
      <c r="R88" s="58" t="s">
        <v>167</v>
      </c>
      <c r="S88" s="70" t="s">
        <v>167</v>
      </c>
      <c r="T88" s="70"/>
      <c r="U88" s="70"/>
      <c r="V88" s="70"/>
      <c r="W88" s="70"/>
      <c r="X88" s="70" t="s">
        <v>167</v>
      </c>
      <c r="Y88" s="58" t="s">
        <v>219</v>
      </c>
      <c r="Z88" s="58" t="s">
        <v>106</v>
      </c>
    </row>
    <row r="89" spans="1:26" ht="83.45" customHeight="1" x14ac:dyDescent="0.25">
      <c r="A89" s="31">
        <v>85</v>
      </c>
      <c r="B89" s="58" t="s">
        <v>207</v>
      </c>
      <c r="C89" s="58" t="s">
        <v>208</v>
      </c>
      <c r="D89" s="58">
        <v>75006529</v>
      </c>
      <c r="E89" s="58">
        <v>102516847</v>
      </c>
      <c r="F89" s="58">
        <v>600067645</v>
      </c>
      <c r="G89" s="58" t="s">
        <v>351</v>
      </c>
      <c r="H89" s="58" t="s">
        <v>346</v>
      </c>
      <c r="I89" s="58" t="s">
        <v>84</v>
      </c>
      <c r="J89" s="58" t="s">
        <v>210</v>
      </c>
      <c r="K89" s="58" t="s">
        <v>352</v>
      </c>
      <c r="L89" s="73">
        <v>2000000</v>
      </c>
      <c r="M89" s="73">
        <f t="shared" si="1"/>
        <v>1700000</v>
      </c>
      <c r="N89" s="58" t="s">
        <v>353</v>
      </c>
      <c r="O89" s="58" t="s">
        <v>206</v>
      </c>
      <c r="P89" s="58" t="s">
        <v>167</v>
      </c>
      <c r="Q89" s="58" t="s">
        <v>167</v>
      </c>
      <c r="R89" s="58" t="s">
        <v>167</v>
      </c>
      <c r="S89" s="70" t="s">
        <v>167</v>
      </c>
      <c r="T89" s="70"/>
      <c r="U89" s="70"/>
      <c r="V89" s="70"/>
      <c r="W89" s="70" t="s">
        <v>167</v>
      </c>
      <c r="X89" s="70"/>
      <c r="Y89" s="58" t="s">
        <v>170</v>
      </c>
      <c r="Z89" s="58" t="s">
        <v>87</v>
      </c>
    </row>
    <row r="90" spans="1:26" ht="83.45" customHeight="1" x14ac:dyDescent="0.25">
      <c r="A90" s="34">
        <v>86</v>
      </c>
      <c r="B90" s="72" t="s">
        <v>103</v>
      </c>
      <c r="C90" s="72" t="s">
        <v>103</v>
      </c>
      <c r="D90" s="72">
        <v>29125162</v>
      </c>
      <c r="E90" s="72">
        <v>181076632</v>
      </c>
      <c r="F90" s="72">
        <v>691004269</v>
      </c>
      <c r="G90" s="72" t="s">
        <v>107</v>
      </c>
      <c r="H90" s="72" t="s">
        <v>83</v>
      </c>
      <c r="I90" s="72" t="s">
        <v>84</v>
      </c>
      <c r="J90" s="72" t="s">
        <v>105</v>
      </c>
      <c r="K90" s="72" t="s">
        <v>108</v>
      </c>
      <c r="L90" s="75">
        <v>5000000</v>
      </c>
      <c r="M90" s="75">
        <f t="shared" si="1"/>
        <v>4250000</v>
      </c>
      <c r="N90" s="72" t="s">
        <v>353</v>
      </c>
      <c r="O90" s="72" t="s">
        <v>206</v>
      </c>
      <c r="P90" s="72"/>
      <c r="Q90" s="72"/>
      <c r="R90" s="72"/>
      <c r="S90" s="76"/>
      <c r="T90" s="76"/>
      <c r="U90" s="76"/>
      <c r="V90" s="76" t="s">
        <v>167</v>
      </c>
      <c r="W90" s="76" t="s">
        <v>167</v>
      </c>
      <c r="X90" s="76"/>
      <c r="Y90" s="72" t="s">
        <v>170</v>
      </c>
      <c r="Z90" s="72" t="s">
        <v>106</v>
      </c>
    </row>
    <row r="91" spans="1:26" ht="83.45" customHeight="1" x14ac:dyDescent="0.25">
      <c r="A91" s="71">
        <v>87</v>
      </c>
      <c r="B91" s="72" t="s">
        <v>379</v>
      </c>
      <c r="C91" s="72" t="s">
        <v>284</v>
      </c>
      <c r="D91" s="72">
        <v>60611057</v>
      </c>
      <c r="E91" s="72">
        <v>102088764</v>
      </c>
      <c r="F91" s="72">
        <v>600067467</v>
      </c>
      <c r="G91" s="72" t="s">
        <v>380</v>
      </c>
      <c r="H91" s="72" t="s">
        <v>83</v>
      </c>
      <c r="I91" s="72" t="s">
        <v>84</v>
      </c>
      <c r="J91" s="72" t="s">
        <v>287</v>
      </c>
      <c r="K91" s="72" t="s">
        <v>381</v>
      </c>
      <c r="L91" s="75">
        <v>2500000</v>
      </c>
      <c r="M91" s="75">
        <f t="shared" si="1"/>
        <v>2125000</v>
      </c>
      <c r="N91" s="72" t="s">
        <v>384</v>
      </c>
      <c r="O91" s="72" t="s">
        <v>385</v>
      </c>
      <c r="P91" s="72"/>
      <c r="Q91" s="72"/>
      <c r="R91" s="77" t="s">
        <v>167</v>
      </c>
      <c r="S91" s="76" t="s">
        <v>167</v>
      </c>
      <c r="T91" s="76"/>
      <c r="U91" s="76"/>
      <c r="V91" s="76"/>
      <c r="W91" s="76"/>
      <c r="X91" s="76"/>
      <c r="Y91" s="72" t="s">
        <v>386</v>
      </c>
      <c r="Z91" s="72" t="s">
        <v>387</v>
      </c>
    </row>
    <row r="92" spans="1:26" ht="83.45" customHeight="1" x14ac:dyDescent="0.25">
      <c r="A92" s="31">
        <v>88</v>
      </c>
      <c r="B92" s="58" t="s">
        <v>379</v>
      </c>
      <c r="C92" s="58" t="s">
        <v>284</v>
      </c>
      <c r="D92" s="58">
        <v>60611057</v>
      </c>
      <c r="E92" s="58">
        <v>102088764</v>
      </c>
      <c r="F92" s="58">
        <v>600067467</v>
      </c>
      <c r="G92" s="58" t="s">
        <v>382</v>
      </c>
      <c r="H92" s="58" t="s">
        <v>83</v>
      </c>
      <c r="I92" s="58" t="s">
        <v>84</v>
      </c>
      <c r="J92" s="58" t="s">
        <v>287</v>
      </c>
      <c r="K92" s="58" t="s">
        <v>383</v>
      </c>
      <c r="L92" s="73">
        <v>5000000</v>
      </c>
      <c r="M92" s="73">
        <f t="shared" si="1"/>
        <v>4250000</v>
      </c>
      <c r="N92" s="58" t="s">
        <v>384</v>
      </c>
      <c r="O92" s="58" t="s">
        <v>385</v>
      </c>
      <c r="P92" s="58"/>
      <c r="Q92" s="58"/>
      <c r="R92" s="58"/>
      <c r="S92" s="70"/>
      <c r="T92" s="70"/>
      <c r="U92" s="70"/>
      <c r="V92" s="70"/>
      <c r="W92" s="70" t="s">
        <v>167</v>
      </c>
      <c r="X92" s="70"/>
      <c r="Y92" s="58" t="s">
        <v>386</v>
      </c>
      <c r="Z92" s="58" t="s">
        <v>387</v>
      </c>
    </row>
    <row r="93" spans="1:26" ht="101.25" customHeight="1" x14ac:dyDescent="0.25">
      <c r="A93" s="31">
        <v>89</v>
      </c>
      <c r="B93" s="58" t="s">
        <v>333</v>
      </c>
      <c r="C93" s="58" t="s">
        <v>334</v>
      </c>
      <c r="D93" s="58">
        <v>60610395</v>
      </c>
      <c r="E93" s="58">
        <v>102516961</v>
      </c>
      <c r="F93" s="58">
        <v>600067653</v>
      </c>
      <c r="G93" s="58" t="s">
        <v>281</v>
      </c>
      <c r="H93" s="58" t="s">
        <v>83</v>
      </c>
      <c r="I93" s="58" t="s">
        <v>84</v>
      </c>
      <c r="J93" s="58" t="s">
        <v>197</v>
      </c>
      <c r="K93" s="58" t="s">
        <v>398</v>
      </c>
      <c r="L93" s="78">
        <v>4500000</v>
      </c>
      <c r="M93" s="78">
        <f>L93/100*85</f>
        <v>3825000</v>
      </c>
      <c r="N93" s="32" t="s">
        <v>366</v>
      </c>
      <c r="O93" s="32" t="s">
        <v>365</v>
      </c>
      <c r="P93" s="60" t="s">
        <v>167</v>
      </c>
      <c r="Q93" s="60" t="s">
        <v>167</v>
      </c>
      <c r="R93" s="60" t="s">
        <v>167</v>
      </c>
      <c r="S93" s="60" t="s">
        <v>167</v>
      </c>
      <c r="T93" s="32"/>
      <c r="U93" s="32"/>
      <c r="V93" s="32"/>
      <c r="W93" s="32"/>
      <c r="X93" s="32"/>
      <c r="Y93" s="58" t="s">
        <v>102</v>
      </c>
      <c r="Z93" s="59" t="s">
        <v>97</v>
      </c>
    </row>
    <row r="94" spans="1:26" ht="99.75" customHeight="1" x14ac:dyDescent="0.25">
      <c r="A94" s="79">
        <v>90</v>
      </c>
      <c r="B94" s="58" t="s">
        <v>161</v>
      </c>
      <c r="C94" s="58" t="s">
        <v>162</v>
      </c>
      <c r="D94" s="58">
        <v>70895201</v>
      </c>
      <c r="E94" s="62" t="s">
        <v>491</v>
      </c>
      <c r="F94" s="58">
        <v>600067220</v>
      </c>
      <c r="G94" s="58" t="s">
        <v>163</v>
      </c>
      <c r="H94" s="58" t="s">
        <v>83</v>
      </c>
      <c r="I94" s="58" t="s">
        <v>84</v>
      </c>
      <c r="J94" s="58" t="s">
        <v>164</v>
      </c>
      <c r="K94" s="58" t="s">
        <v>399</v>
      </c>
      <c r="L94" s="61">
        <v>30000000</v>
      </c>
      <c r="M94" s="64">
        <f t="shared" ref="M94" si="2">L94*0.85</f>
        <v>25500000</v>
      </c>
      <c r="N94" s="59" t="s">
        <v>360</v>
      </c>
      <c r="O94" s="59" t="s">
        <v>400</v>
      </c>
      <c r="P94" s="60" t="s">
        <v>167</v>
      </c>
      <c r="Q94" s="60" t="s">
        <v>167</v>
      </c>
      <c r="R94" s="60" t="s">
        <v>167</v>
      </c>
      <c r="S94" s="60" t="s">
        <v>167</v>
      </c>
      <c r="T94" s="60" t="s">
        <v>167</v>
      </c>
      <c r="U94" s="60" t="s">
        <v>167</v>
      </c>
      <c r="V94" s="60" t="s">
        <v>167</v>
      </c>
      <c r="W94" s="60" t="s">
        <v>167</v>
      </c>
      <c r="X94" s="60" t="s">
        <v>167</v>
      </c>
      <c r="Y94" s="58" t="s">
        <v>168</v>
      </c>
      <c r="Z94" s="59" t="s">
        <v>106</v>
      </c>
    </row>
    <row r="95" spans="1:26" ht="102.6" customHeight="1" x14ac:dyDescent="0.25">
      <c r="A95" s="31">
        <v>91</v>
      </c>
      <c r="B95" s="58" t="s">
        <v>401</v>
      </c>
      <c r="C95" s="58" t="s">
        <v>402</v>
      </c>
      <c r="D95" s="58">
        <v>75006219</v>
      </c>
      <c r="E95" s="58">
        <v>102088161</v>
      </c>
      <c r="F95" s="58">
        <v>600067343</v>
      </c>
      <c r="G95" s="58" t="s">
        <v>403</v>
      </c>
      <c r="H95" s="58" t="s">
        <v>306</v>
      </c>
      <c r="I95" s="58" t="s">
        <v>84</v>
      </c>
      <c r="J95" s="58" t="s">
        <v>404</v>
      </c>
      <c r="K95" s="58" t="s">
        <v>405</v>
      </c>
      <c r="L95" s="61">
        <v>1750000</v>
      </c>
      <c r="M95" s="61">
        <f>L95/100*70</f>
        <v>1225000</v>
      </c>
      <c r="N95" s="59" t="s">
        <v>362</v>
      </c>
      <c r="O95" s="59" t="s">
        <v>166</v>
      </c>
      <c r="P95" s="60" t="s">
        <v>86</v>
      </c>
      <c r="Q95" s="60" t="s">
        <v>86</v>
      </c>
      <c r="R95" s="60"/>
      <c r="S95" s="60" t="s">
        <v>86</v>
      </c>
      <c r="T95" s="60"/>
      <c r="U95" s="60"/>
      <c r="V95" s="60" t="s">
        <v>86</v>
      </c>
      <c r="W95" s="60" t="s">
        <v>86</v>
      </c>
      <c r="X95" s="60"/>
      <c r="Y95" s="58" t="s">
        <v>406</v>
      </c>
      <c r="Z95" s="58" t="s">
        <v>407</v>
      </c>
    </row>
    <row r="96" spans="1:26" ht="90" customHeight="1" x14ac:dyDescent="0.25">
      <c r="A96" s="31">
        <v>92</v>
      </c>
      <c r="B96" s="58" t="s">
        <v>408</v>
      </c>
      <c r="C96" s="58" t="s">
        <v>402</v>
      </c>
      <c r="D96" s="58">
        <v>75006219</v>
      </c>
      <c r="E96" s="58">
        <v>102088161</v>
      </c>
      <c r="F96" s="58">
        <v>600067343</v>
      </c>
      <c r="G96" s="58" t="s">
        <v>409</v>
      </c>
      <c r="H96" s="58" t="s">
        <v>306</v>
      </c>
      <c r="I96" s="58" t="s">
        <v>84</v>
      </c>
      <c r="J96" s="58" t="s">
        <v>404</v>
      </c>
      <c r="K96" s="58" t="s">
        <v>410</v>
      </c>
      <c r="L96" s="61">
        <v>3500000</v>
      </c>
      <c r="M96" s="61">
        <f t="shared" ref="M96:M114" si="3">L96/100*85</f>
        <v>2975000</v>
      </c>
      <c r="N96" s="59" t="s">
        <v>359</v>
      </c>
      <c r="O96" s="59" t="s">
        <v>206</v>
      </c>
      <c r="P96" s="60" t="s">
        <v>86</v>
      </c>
      <c r="Q96" s="60" t="s">
        <v>86</v>
      </c>
      <c r="R96" s="60" t="s">
        <v>86</v>
      </c>
      <c r="S96" s="60" t="s">
        <v>86</v>
      </c>
      <c r="T96" s="60" t="s">
        <v>86</v>
      </c>
      <c r="U96" s="60"/>
      <c r="V96" s="60"/>
      <c r="W96" s="60" t="s">
        <v>86</v>
      </c>
      <c r="X96" s="60" t="s">
        <v>86</v>
      </c>
      <c r="Y96" s="58" t="s">
        <v>411</v>
      </c>
      <c r="Z96" s="58" t="s">
        <v>412</v>
      </c>
    </row>
    <row r="97" spans="1:26" ht="90" customHeight="1" x14ac:dyDescent="0.25">
      <c r="A97" s="31">
        <v>93</v>
      </c>
      <c r="B97" s="58" t="s">
        <v>88</v>
      </c>
      <c r="C97" s="58" t="s">
        <v>110</v>
      </c>
      <c r="D97" s="58">
        <v>47701412</v>
      </c>
      <c r="E97" s="58">
        <v>47701412</v>
      </c>
      <c r="F97" s="58" t="s">
        <v>91</v>
      </c>
      <c r="G97" s="58" t="s">
        <v>281</v>
      </c>
      <c r="H97" s="58" t="s">
        <v>83</v>
      </c>
      <c r="I97" s="58" t="s">
        <v>84</v>
      </c>
      <c r="J97" s="58" t="s">
        <v>93</v>
      </c>
      <c r="K97" s="58" t="s">
        <v>416</v>
      </c>
      <c r="L97" s="61">
        <v>3000000</v>
      </c>
      <c r="M97" s="61">
        <f t="shared" si="3"/>
        <v>2550000</v>
      </c>
      <c r="N97" s="59" t="s">
        <v>417</v>
      </c>
      <c r="O97" s="59" t="s">
        <v>368</v>
      </c>
      <c r="P97" s="69" t="s">
        <v>86</v>
      </c>
      <c r="Q97" s="69" t="s">
        <v>86</v>
      </c>
      <c r="R97" s="69" t="s">
        <v>86</v>
      </c>
      <c r="S97" s="69" t="s">
        <v>86</v>
      </c>
      <c r="T97" s="60"/>
      <c r="U97" s="60"/>
      <c r="V97" s="60"/>
      <c r="W97" s="60"/>
      <c r="X97" s="60"/>
      <c r="Y97" s="59" t="s">
        <v>102</v>
      </c>
      <c r="Z97" s="59" t="s">
        <v>97</v>
      </c>
    </row>
    <row r="98" spans="1:26" ht="90" customHeight="1" x14ac:dyDescent="0.25">
      <c r="A98" s="31">
        <v>94</v>
      </c>
      <c r="B98" s="58" t="s">
        <v>88</v>
      </c>
      <c r="C98" s="58" t="s">
        <v>110</v>
      </c>
      <c r="D98" s="58">
        <v>47701412</v>
      </c>
      <c r="E98" s="58" t="s">
        <v>285</v>
      </c>
      <c r="F98" s="58" t="s">
        <v>91</v>
      </c>
      <c r="G98" s="58" t="s">
        <v>279</v>
      </c>
      <c r="H98" s="58" t="s">
        <v>83</v>
      </c>
      <c r="I98" s="58" t="s">
        <v>84</v>
      </c>
      <c r="J98" s="58" t="s">
        <v>93</v>
      </c>
      <c r="K98" s="58" t="s">
        <v>418</v>
      </c>
      <c r="L98" s="61">
        <v>6000000</v>
      </c>
      <c r="M98" s="61">
        <f t="shared" si="3"/>
        <v>5100000</v>
      </c>
      <c r="N98" s="59" t="s">
        <v>419</v>
      </c>
      <c r="O98" s="59" t="s">
        <v>415</v>
      </c>
      <c r="P98" s="60"/>
      <c r="Q98" s="60"/>
      <c r="R98" s="60"/>
      <c r="S98" s="69" t="s">
        <v>167</v>
      </c>
      <c r="T98" s="60"/>
      <c r="U98" s="60"/>
      <c r="V98" s="60"/>
      <c r="W98" s="60"/>
      <c r="X98" s="69" t="s">
        <v>86</v>
      </c>
      <c r="Y98" s="59" t="s">
        <v>102</v>
      </c>
      <c r="Z98" s="59" t="s">
        <v>97</v>
      </c>
    </row>
    <row r="99" spans="1:26" ht="90" customHeight="1" x14ac:dyDescent="0.25">
      <c r="A99" s="31">
        <v>95</v>
      </c>
      <c r="B99" s="58" t="s">
        <v>103</v>
      </c>
      <c r="C99" s="58" t="s">
        <v>103</v>
      </c>
      <c r="D99" s="58">
        <v>29125162</v>
      </c>
      <c r="E99" s="58">
        <v>181076632</v>
      </c>
      <c r="F99" s="58">
        <v>691004269</v>
      </c>
      <c r="G99" s="58" t="s">
        <v>420</v>
      </c>
      <c r="H99" s="58" t="s">
        <v>83</v>
      </c>
      <c r="I99" s="58" t="s">
        <v>84</v>
      </c>
      <c r="J99" s="58" t="s">
        <v>105</v>
      </c>
      <c r="K99" s="58" t="s">
        <v>421</v>
      </c>
      <c r="L99" s="51">
        <v>10000000</v>
      </c>
      <c r="M99" s="61">
        <f t="shared" si="3"/>
        <v>8500000</v>
      </c>
      <c r="N99" s="59" t="s">
        <v>422</v>
      </c>
      <c r="O99" s="59" t="s">
        <v>206</v>
      </c>
      <c r="P99" s="60" t="s">
        <v>86</v>
      </c>
      <c r="Q99" s="60" t="s">
        <v>86</v>
      </c>
      <c r="R99" s="60" t="s">
        <v>86</v>
      </c>
      <c r="S99" s="60" t="s">
        <v>86</v>
      </c>
      <c r="T99" s="60"/>
      <c r="U99" s="60"/>
      <c r="V99" s="60"/>
      <c r="W99" s="60" t="s">
        <v>86</v>
      </c>
      <c r="X99" s="60" t="s">
        <v>86</v>
      </c>
      <c r="Y99" s="58" t="s">
        <v>432</v>
      </c>
      <c r="Z99" s="59" t="s">
        <v>276</v>
      </c>
    </row>
    <row r="100" spans="1:26" ht="233.25" customHeight="1" x14ac:dyDescent="0.25">
      <c r="A100" s="80">
        <v>96</v>
      </c>
      <c r="B100" s="58" t="s">
        <v>103</v>
      </c>
      <c r="C100" s="58" t="s">
        <v>103</v>
      </c>
      <c r="D100" s="58">
        <v>29125162</v>
      </c>
      <c r="E100" s="58">
        <v>181076632</v>
      </c>
      <c r="F100" s="58">
        <v>691004269</v>
      </c>
      <c r="G100" s="58" t="s">
        <v>433</v>
      </c>
      <c r="H100" s="58" t="s">
        <v>83</v>
      </c>
      <c r="I100" s="58" t="s">
        <v>84</v>
      </c>
      <c r="J100" s="58" t="s">
        <v>105</v>
      </c>
      <c r="K100" s="58" t="s">
        <v>434</v>
      </c>
      <c r="L100" s="51">
        <v>10000000</v>
      </c>
      <c r="M100" s="61">
        <f t="shared" si="3"/>
        <v>8500000</v>
      </c>
      <c r="N100" s="58" t="s">
        <v>435</v>
      </c>
      <c r="O100" s="58" t="s">
        <v>361</v>
      </c>
      <c r="P100" s="58"/>
      <c r="Q100" s="58"/>
      <c r="R100" s="60" t="s">
        <v>167</v>
      </c>
      <c r="S100" s="60" t="s">
        <v>167</v>
      </c>
      <c r="T100" s="60"/>
      <c r="U100" s="60"/>
      <c r="V100" s="60"/>
      <c r="W100" s="60"/>
      <c r="X100" s="60" t="s">
        <v>167</v>
      </c>
      <c r="Y100" s="58" t="s">
        <v>386</v>
      </c>
      <c r="Z100" s="59" t="s">
        <v>106</v>
      </c>
    </row>
    <row r="101" spans="1:26" ht="101.25" customHeight="1" x14ac:dyDescent="0.25">
      <c r="A101" s="80">
        <v>97</v>
      </c>
      <c r="B101" s="58" t="s">
        <v>460</v>
      </c>
      <c r="C101" s="58" t="s">
        <v>461</v>
      </c>
      <c r="D101" s="58">
        <v>75006529</v>
      </c>
      <c r="E101" s="58">
        <v>102516847</v>
      </c>
      <c r="F101" s="58">
        <v>600067645</v>
      </c>
      <c r="G101" s="58" t="s">
        <v>462</v>
      </c>
      <c r="H101" s="58" t="s">
        <v>83</v>
      </c>
      <c r="I101" s="58" t="s">
        <v>84</v>
      </c>
      <c r="J101" s="58" t="s">
        <v>210</v>
      </c>
      <c r="K101" s="58" t="s">
        <v>463</v>
      </c>
      <c r="L101" s="64">
        <v>800000</v>
      </c>
      <c r="M101" s="61">
        <f t="shared" si="3"/>
        <v>680000</v>
      </c>
      <c r="N101" s="58" t="s">
        <v>448</v>
      </c>
      <c r="O101" s="58" t="s">
        <v>438</v>
      </c>
      <c r="P101" s="58"/>
      <c r="Q101" s="58"/>
      <c r="R101" s="60"/>
      <c r="S101" s="60"/>
      <c r="T101" s="60"/>
      <c r="U101" s="60"/>
      <c r="V101" s="60"/>
      <c r="W101" s="60"/>
      <c r="X101" s="60"/>
      <c r="Y101" s="58" t="s">
        <v>386</v>
      </c>
      <c r="Z101" s="59" t="s">
        <v>106</v>
      </c>
    </row>
    <row r="102" spans="1:26" ht="101.25" customHeight="1" x14ac:dyDescent="0.25">
      <c r="A102" s="80">
        <v>98</v>
      </c>
      <c r="B102" s="58" t="s">
        <v>466</v>
      </c>
      <c r="C102" s="58" t="s">
        <v>467</v>
      </c>
      <c r="D102" s="58">
        <v>70990492</v>
      </c>
      <c r="E102" s="58">
        <v>102516979</v>
      </c>
      <c r="F102" s="58">
        <v>600067521</v>
      </c>
      <c r="G102" s="58" t="s">
        <v>472</v>
      </c>
      <c r="H102" s="58" t="s">
        <v>83</v>
      </c>
      <c r="I102" s="58" t="s">
        <v>84</v>
      </c>
      <c r="J102" s="58" t="s">
        <v>469</v>
      </c>
      <c r="K102" s="58" t="s">
        <v>475</v>
      </c>
      <c r="L102" s="64">
        <v>250000</v>
      </c>
      <c r="M102" s="61">
        <f t="shared" si="3"/>
        <v>212500</v>
      </c>
      <c r="N102" s="58" t="s">
        <v>448</v>
      </c>
      <c r="O102" s="58" t="s">
        <v>438</v>
      </c>
      <c r="P102" s="58"/>
      <c r="Q102" s="58"/>
      <c r="R102" s="60"/>
      <c r="S102" s="60" t="s">
        <v>167</v>
      </c>
      <c r="T102" s="60"/>
      <c r="U102" s="60"/>
      <c r="V102" s="60"/>
      <c r="W102" s="60"/>
      <c r="X102" s="60"/>
      <c r="Y102" s="58" t="s">
        <v>386</v>
      </c>
      <c r="Z102" s="59" t="s">
        <v>106</v>
      </c>
    </row>
    <row r="103" spans="1:26" ht="101.25" customHeight="1" x14ac:dyDescent="0.25">
      <c r="A103" s="80">
        <v>99</v>
      </c>
      <c r="B103" s="58" t="s">
        <v>466</v>
      </c>
      <c r="C103" s="58" t="s">
        <v>467</v>
      </c>
      <c r="D103" s="58">
        <v>70990492</v>
      </c>
      <c r="E103" s="58">
        <v>102516979</v>
      </c>
      <c r="F103" s="58">
        <v>600067521</v>
      </c>
      <c r="G103" s="58" t="s">
        <v>476</v>
      </c>
      <c r="H103" s="58" t="s">
        <v>83</v>
      </c>
      <c r="I103" s="58" t="s">
        <v>84</v>
      </c>
      <c r="J103" s="58" t="s">
        <v>469</v>
      </c>
      <c r="K103" s="58" t="s">
        <v>473</v>
      </c>
      <c r="L103" s="64">
        <v>2000000</v>
      </c>
      <c r="M103" s="61">
        <f t="shared" si="3"/>
        <v>1700000</v>
      </c>
      <c r="N103" s="58" t="s">
        <v>448</v>
      </c>
      <c r="O103" s="58" t="s">
        <v>438</v>
      </c>
      <c r="P103" s="58"/>
      <c r="Q103" s="58"/>
      <c r="R103" s="60"/>
      <c r="S103" s="60"/>
      <c r="T103" s="60"/>
      <c r="U103" s="60"/>
      <c r="V103" s="60"/>
      <c r="W103" s="60"/>
      <c r="X103" s="60"/>
      <c r="Y103" s="58" t="s">
        <v>386</v>
      </c>
      <c r="Z103" s="59" t="s">
        <v>106</v>
      </c>
    </row>
    <row r="104" spans="1:26" ht="101.25" customHeight="1" x14ac:dyDescent="0.25">
      <c r="A104" s="80">
        <v>100</v>
      </c>
      <c r="B104" s="58" t="s">
        <v>466</v>
      </c>
      <c r="C104" s="58" t="s">
        <v>467</v>
      </c>
      <c r="D104" s="58">
        <v>70990492</v>
      </c>
      <c r="E104" s="58">
        <v>102516979</v>
      </c>
      <c r="F104" s="58">
        <v>600067521</v>
      </c>
      <c r="G104" s="58" t="s">
        <v>477</v>
      </c>
      <c r="H104" s="58" t="s">
        <v>83</v>
      </c>
      <c r="I104" s="58" t="s">
        <v>84</v>
      </c>
      <c r="J104" s="58" t="s">
        <v>469</v>
      </c>
      <c r="K104" s="58" t="s">
        <v>474</v>
      </c>
      <c r="L104" s="64">
        <v>200000</v>
      </c>
      <c r="M104" s="61">
        <f t="shared" si="3"/>
        <v>170000</v>
      </c>
      <c r="N104" s="58" t="s">
        <v>448</v>
      </c>
      <c r="O104" s="58" t="s">
        <v>438</v>
      </c>
      <c r="P104" s="58"/>
      <c r="Q104" s="58"/>
      <c r="R104" s="60"/>
      <c r="S104" s="60"/>
      <c r="T104" s="60"/>
      <c r="U104" s="60"/>
      <c r="V104" s="60"/>
      <c r="W104" s="60"/>
      <c r="X104" s="60"/>
      <c r="Y104" s="58" t="s">
        <v>386</v>
      </c>
      <c r="Z104" s="59" t="s">
        <v>106</v>
      </c>
    </row>
    <row r="105" spans="1:26" ht="101.25" customHeight="1" x14ac:dyDescent="0.25">
      <c r="A105" s="80">
        <v>101</v>
      </c>
      <c r="B105" s="58" t="s">
        <v>466</v>
      </c>
      <c r="C105" s="58" t="s">
        <v>467</v>
      </c>
      <c r="D105" s="58">
        <v>70990492</v>
      </c>
      <c r="E105" s="58">
        <v>102516979</v>
      </c>
      <c r="F105" s="58">
        <v>600067521</v>
      </c>
      <c r="G105" s="58" t="s">
        <v>478</v>
      </c>
      <c r="H105" s="58" t="s">
        <v>83</v>
      </c>
      <c r="I105" s="58" t="s">
        <v>84</v>
      </c>
      <c r="J105" s="58" t="s">
        <v>469</v>
      </c>
      <c r="K105" s="58" t="s">
        <v>484</v>
      </c>
      <c r="L105" s="64">
        <v>10000000</v>
      </c>
      <c r="M105" s="61">
        <f t="shared" si="3"/>
        <v>8500000</v>
      </c>
      <c r="N105" s="58" t="s">
        <v>448</v>
      </c>
      <c r="O105" s="58" t="s">
        <v>438</v>
      </c>
      <c r="P105" s="58"/>
      <c r="Q105" s="58"/>
      <c r="R105" s="60"/>
      <c r="S105" s="60"/>
      <c r="T105" s="60"/>
      <c r="U105" s="60"/>
      <c r="V105" s="60"/>
      <c r="W105" s="60"/>
      <c r="X105" s="60"/>
      <c r="Y105" s="58" t="s">
        <v>386</v>
      </c>
      <c r="Z105" s="59" t="s">
        <v>106</v>
      </c>
    </row>
    <row r="106" spans="1:26" ht="301.5" customHeight="1" x14ac:dyDescent="0.25">
      <c r="A106" s="33">
        <v>102</v>
      </c>
      <c r="B106" s="97" t="s">
        <v>283</v>
      </c>
      <c r="C106" s="98" t="s">
        <v>284</v>
      </c>
      <c r="D106" s="58">
        <v>60611049</v>
      </c>
      <c r="E106" s="58">
        <v>102088730</v>
      </c>
      <c r="F106" s="58">
        <v>600067629</v>
      </c>
      <c r="G106" s="97" t="s">
        <v>505</v>
      </c>
      <c r="H106" s="58" t="s">
        <v>83</v>
      </c>
      <c r="I106" s="58" t="s">
        <v>84</v>
      </c>
      <c r="J106" s="99" t="s">
        <v>287</v>
      </c>
      <c r="K106" s="32" t="s">
        <v>561</v>
      </c>
      <c r="L106" s="64">
        <v>60000000</v>
      </c>
      <c r="M106" s="64">
        <f t="shared" si="3"/>
        <v>51000000</v>
      </c>
      <c r="N106" s="58">
        <v>1.2023999999999999</v>
      </c>
      <c r="O106" s="58" t="s">
        <v>361</v>
      </c>
      <c r="P106" s="60" t="s">
        <v>167</v>
      </c>
      <c r="Q106" s="60" t="s">
        <v>167</v>
      </c>
      <c r="R106" s="60" t="s">
        <v>167</v>
      </c>
      <c r="S106" s="60" t="s">
        <v>167</v>
      </c>
      <c r="T106" s="33"/>
      <c r="U106" s="60" t="s">
        <v>167</v>
      </c>
      <c r="V106" s="33"/>
      <c r="W106" s="60" t="s">
        <v>167</v>
      </c>
      <c r="X106" s="33"/>
      <c r="Y106" s="97" t="s">
        <v>170</v>
      </c>
      <c r="Z106" s="99" t="s">
        <v>276</v>
      </c>
    </row>
    <row r="107" spans="1:26" ht="139.5" customHeight="1" x14ac:dyDescent="0.25">
      <c r="A107" s="33">
        <v>103</v>
      </c>
      <c r="B107" s="97" t="s">
        <v>246</v>
      </c>
      <c r="C107" s="98" t="s">
        <v>111</v>
      </c>
      <c r="D107" s="58">
        <v>70933774</v>
      </c>
      <c r="E107" s="58">
        <v>102088471</v>
      </c>
      <c r="F107" s="58">
        <v>600067424</v>
      </c>
      <c r="G107" s="97" t="s">
        <v>511</v>
      </c>
      <c r="H107" s="58" t="s">
        <v>83</v>
      </c>
      <c r="I107" s="58" t="s">
        <v>84</v>
      </c>
      <c r="J107" s="99" t="s">
        <v>84</v>
      </c>
      <c r="K107" s="97" t="s">
        <v>512</v>
      </c>
      <c r="L107" s="64">
        <v>24000000</v>
      </c>
      <c r="M107" s="64">
        <f t="shared" si="3"/>
        <v>20400000</v>
      </c>
      <c r="N107" s="58" t="s">
        <v>513</v>
      </c>
      <c r="O107" s="58" t="s">
        <v>361</v>
      </c>
      <c r="P107" s="60"/>
      <c r="Q107" s="60"/>
      <c r="R107" s="60"/>
      <c r="S107" s="60"/>
      <c r="T107" s="33"/>
      <c r="U107" s="60" t="s">
        <v>167</v>
      </c>
      <c r="V107" s="60" t="s">
        <v>167</v>
      </c>
      <c r="W107" s="60"/>
      <c r="X107" s="33"/>
      <c r="Y107" s="97" t="s">
        <v>113</v>
      </c>
      <c r="Z107" s="99" t="s">
        <v>106</v>
      </c>
    </row>
    <row r="108" spans="1:26" ht="33.75" customHeight="1" x14ac:dyDescent="0.25">
      <c r="A108" s="33">
        <v>104</v>
      </c>
      <c r="B108" s="97" t="s">
        <v>230</v>
      </c>
      <c r="C108" s="97" t="s">
        <v>225</v>
      </c>
      <c r="D108" s="58">
        <v>70939454</v>
      </c>
      <c r="E108" s="58">
        <v>102088781</v>
      </c>
      <c r="F108" s="58">
        <v>600067475</v>
      </c>
      <c r="G108" s="97" t="s">
        <v>528</v>
      </c>
      <c r="H108" s="58" t="s">
        <v>83</v>
      </c>
      <c r="I108" s="58" t="s">
        <v>84</v>
      </c>
      <c r="J108" s="99" t="s">
        <v>231</v>
      </c>
      <c r="K108" s="97" t="s">
        <v>528</v>
      </c>
      <c r="L108" s="66">
        <v>4200000</v>
      </c>
      <c r="M108" s="66">
        <f t="shared" si="3"/>
        <v>3570000</v>
      </c>
      <c r="N108" s="58" t="s">
        <v>532</v>
      </c>
      <c r="O108" s="58" t="s">
        <v>438</v>
      </c>
      <c r="P108" s="60"/>
      <c r="Q108" s="60" t="s">
        <v>167</v>
      </c>
      <c r="R108" s="60" t="s">
        <v>167</v>
      </c>
      <c r="S108" s="60" t="s">
        <v>167</v>
      </c>
      <c r="T108" s="33"/>
      <c r="U108" s="60"/>
      <c r="V108" s="60" t="s">
        <v>167</v>
      </c>
      <c r="W108" s="67" t="s">
        <v>167</v>
      </c>
      <c r="X108" s="33"/>
      <c r="Y108" s="97" t="s">
        <v>527</v>
      </c>
      <c r="Z108" s="99" t="s">
        <v>106</v>
      </c>
    </row>
    <row r="109" spans="1:26" ht="34.5" customHeight="1" x14ac:dyDescent="0.25">
      <c r="A109" s="33">
        <v>105</v>
      </c>
      <c r="B109" s="97" t="s">
        <v>230</v>
      </c>
      <c r="C109" s="97" t="s">
        <v>225</v>
      </c>
      <c r="D109" s="58">
        <v>70939454</v>
      </c>
      <c r="E109" s="58">
        <v>102088781</v>
      </c>
      <c r="F109" s="58">
        <v>600067475</v>
      </c>
      <c r="G109" s="97" t="s">
        <v>529</v>
      </c>
      <c r="H109" s="58" t="s">
        <v>83</v>
      </c>
      <c r="I109" s="58" t="s">
        <v>84</v>
      </c>
      <c r="J109" s="99" t="s">
        <v>231</v>
      </c>
      <c r="K109" s="97" t="s">
        <v>531</v>
      </c>
      <c r="L109" s="64">
        <v>9500000</v>
      </c>
      <c r="M109" s="64">
        <f t="shared" si="3"/>
        <v>8075000</v>
      </c>
      <c r="N109" s="58" t="s">
        <v>532</v>
      </c>
      <c r="O109" s="58" t="s">
        <v>438</v>
      </c>
      <c r="P109" s="60"/>
      <c r="Q109" s="60" t="s">
        <v>167</v>
      </c>
      <c r="R109" s="60" t="s">
        <v>167</v>
      </c>
      <c r="S109" s="60" t="s">
        <v>167</v>
      </c>
      <c r="T109" s="33"/>
      <c r="U109" s="60"/>
      <c r="V109" s="60" t="s">
        <v>167</v>
      </c>
      <c r="W109" s="60"/>
      <c r="X109" s="33"/>
      <c r="Y109" s="97" t="s">
        <v>527</v>
      </c>
      <c r="Z109" s="99" t="s">
        <v>106</v>
      </c>
    </row>
    <row r="110" spans="1:26" ht="33" customHeight="1" x14ac:dyDescent="0.25">
      <c r="A110" s="33">
        <v>106</v>
      </c>
      <c r="B110" s="97" t="s">
        <v>230</v>
      </c>
      <c r="C110" s="97" t="s">
        <v>225</v>
      </c>
      <c r="D110" s="58">
        <v>70939454</v>
      </c>
      <c r="E110" s="58">
        <v>102088781</v>
      </c>
      <c r="F110" s="58">
        <v>600067475</v>
      </c>
      <c r="G110" s="97" t="s">
        <v>530</v>
      </c>
      <c r="H110" s="58" t="s">
        <v>83</v>
      </c>
      <c r="I110" s="58" t="s">
        <v>84</v>
      </c>
      <c r="J110" s="99" t="s">
        <v>231</v>
      </c>
      <c r="K110" s="97" t="s">
        <v>530</v>
      </c>
      <c r="L110" s="64">
        <v>7500000</v>
      </c>
      <c r="M110" s="64">
        <f t="shared" si="3"/>
        <v>6375000</v>
      </c>
      <c r="N110" s="58" t="s">
        <v>532</v>
      </c>
      <c r="O110" s="58" t="s">
        <v>438</v>
      </c>
      <c r="P110" s="60"/>
      <c r="Q110" s="60"/>
      <c r="R110" s="60"/>
      <c r="S110" s="60"/>
      <c r="T110" s="33"/>
      <c r="U110" s="60"/>
      <c r="V110" s="60" t="s">
        <v>167</v>
      </c>
      <c r="W110" s="60" t="s">
        <v>167</v>
      </c>
      <c r="X110" s="33"/>
      <c r="Y110" s="97" t="s">
        <v>527</v>
      </c>
      <c r="Z110" s="99" t="s">
        <v>106</v>
      </c>
    </row>
    <row r="111" spans="1:26" ht="83.25" customHeight="1" x14ac:dyDescent="0.25">
      <c r="A111" s="33">
        <v>107</v>
      </c>
      <c r="B111" s="97" t="s">
        <v>541</v>
      </c>
      <c r="C111" s="97" t="s">
        <v>110</v>
      </c>
      <c r="D111" s="97">
        <v>47701412</v>
      </c>
      <c r="E111" s="97" t="s">
        <v>562</v>
      </c>
      <c r="F111" s="97" t="s">
        <v>543</v>
      </c>
      <c r="G111" s="97" t="s">
        <v>544</v>
      </c>
      <c r="H111" s="97" t="s">
        <v>83</v>
      </c>
      <c r="I111" s="97" t="s">
        <v>84</v>
      </c>
      <c r="J111" s="97" t="s">
        <v>455</v>
      </c>
      <c r="K111" s="97" t="s">
        <v>545</v>
      </c>
      <c r="L111" s="64">
        <v>3000000</v>
      </c>
      <c r="M111" s="64">
        <f t="shared" si="3"/>
        <v>2550000</v>
      </c>
      <c r="N111" s="58" t="s">
        <v>550</v>
      </c>
      <c r="O111" s="58" t="s">
        <v>551</v>
      </c>
      <c r="P111" s="60"/>
      <c r="Q111" s="60"/>
      <c r="R111" s="60"/>
      <c r="S111" s="60" t="s">
        <v>167</v>
      </c>
      <c r="T111" s="33"/>
      <c r="U111" s="60"/>
      <c r="V111" s="60" t="s">
        <v>167</v>
      </c>
      <c r="W111" s="60"/>
      <c r="X111" s="33"/>
      <c r="Y111" s="97" t="s">
        <v>555</v>
      </c>
      <c r="Z111" s="99" t="s">
        <v>106</v>
      </c>
    </row>
    <row r="112" spans="1:26" ht="87.75" customHeight="1" x14ac:dyDescent="0.25">
      <c r="A112" s="33">
        <v>108</v>
      </c>
      <c r="B112" s="97" t="s">
        <v>541</v>
      </c>
      <c r="C112" s="97" t="s">
        <v>110</v>
      </c>
      <c r="D112" s="97">
        <v>47701412</v>
      </c>
      <c r="E112" s="97" t="s">
        <v>542</v>
      </c>
      <c r="F112" s="97" t="s">
        <v>543</v>
      </c>
      <c r="G112" s="97" t="s">
        <v>546</v>
      </c>
      <c r="H112" s="97" t="s">
        <v>83</v>
      </c>
      <c r="I112" s="97" t="s">
        <v>84</v>
      </c>
      <c r="J112" s="97" t="s">
        <v>455</v>
      </c>
      <c r="K112" s="97" t="s">
        <v>547</v>
      </c>
      <c r="L112" s="64">
        <v>10000000</v>
      </c>
      <c r="M112" s="64">
        <f t="shared" si="3"/>
        <v>8500000</v>
      </c>
      <c r="N112" s="58" t="s">
        <v>552</v>
      </c>
      <c r="O112" s="58" t="s">
        <v>553</v>
      </c>
      <c r="P112" s="60"/>
      <c r="Q112" s="60"/>
      <c r="R112" s="60"/>
      <c r="S112" s="60"/>
      <c r="T112" s="33"/>
      <c r="U112" s="60"/>
      <c r="V112" s="60"/>
      <c r="W112" s="60"/>
      <c r="X112" s="33"/>
      <c r="Y112" s="97" t="s">
        <v>170</v>
      </c>
      <c r="Z112" s="99" t="s">
        <v>106</v>
      </c>
    </row>
    <row r="113" spans="1:26" ht="88.5" customHeight="1" x14ac:dyDescent="0.25">
      <c r="A113" s="33">
        <v>109</v>
      </c>
      <c r="B113" s="97" t="s">
        <v>541</v>
      </c>
      <c r="C113" s="97" t="s">
        <v>110</v>
      </c>
      <c r="D113" s="97">
        <v>47701412</v>
      </c>
      <c r="E113" s="97" t="s">
        <v>563</v>
      </c>
      <c r="F113" s="97" t="s">
        <v>543</v>
      </c>
      <c r="G113" s="97" t="s">
        <v>548</v>
      </c>
      <c r="H113" s="97" t="s">
        <v>83</v>
      </c>
      <c r="I113" s="97" t="s">
        <v>84</v>
      </c>
      <c r="J113" s="97" t="s">
        <v>455</v>
      </c>
      <c r="K113" s="97" t="s">
        <v>549</v>
      </c>
      <c r="L113" s="64">
        <v>600000</v>
      </c>
      <c r="M113" s="64">
        <f t="shared" si="3"/>
        <v>510000</v>
      </c>
      <c r="N113" s="58" t="s">
        <v>552</v>
      </c>
      <c r="O113" s="58" t="s">
        <v>554</v>
      </c>
      <c r="P113" s="60"/>
      <c r="Q113" s="60" t="s">
        <v>167</v>
      </c>
      <c r="R113" s="60" t="s">
        <v>167</v>
      </c>
      <c r="S113" s="60"/>
      <c r="T113" s="33"/>
      <c r="U113" s="60"/>
      <c r="V113" s="60"/>
      <c r="W113" s="60"/>
      <c r="X113" s="33"/>
      <c r="Y113" s="97" t="s">
        <v>527</v>
      </c>
      <c r="Z113" s="99" t="s">
        <v>106</v>
      </c>
    </row>
    <row r="114" spans="1:26" ht="88.5" customHeight="1" x14ac:dyDescent="0.25">
      <c r="A114" s="33">
        <v>110</v>
      </c>
      <c r="B114" s="97" t="s">
        <v>261</v>
      </c>
      <c r="C114" s="97" t="s">
        <v>111</v>
      </c>
      <c r="D114" s="97">
        <v>872296</v>
      </c>
      <c r="E114" s="97" t="s">
        <v>262</v>
      </c>
      <c r="F114" s="97">
        <v>600067211</v>
      </c>
      <c r="G114" s="97" t="s">
        <v>557</v>
      </c>
      <c r="H114" s="97" t="s">
        <v>83</v>
      </c>
      <c r="I114" s="97" t="s">
        <v>84</v>
      </c>
      <c r="J114" s="97" t="s">
        <v>84</v>
      </c>
      <c r="K114" s="97" t="s">
        <v>558</v>
      </c>
      <c r="L114" s="64">
        <v>5000000</v>
      </c>
      <c r="M114" s="64">
        <f t="shared" si="3"/>
        <v>4250000</v>
      </c>
      <c r="N114" s="62" t="s">
        <v>559</v>
      </c>
      <c r="O114" s="62" t="s">
        <v>560</v>
      </c>
      <c r="P114" s="60"/>
      <c r="Q114" s="60"/>
      <c r="R114" s="60"/>
      <c r="S114" s="60"/>
      <c r="T114" s="33"/>
      <c r="U114" s="60"/>
      <c r="V114" s="60" t="s">
        <v>167</v>
      </c>
      <c r="W114" s="60" t="s">
        <v>167</v>
      </c>
      <c r="X114" s="33"/>
      <c r="Y114" s="97" t="s">
        <v>113</v>
      </c>
      <c r="Z114" s="99" t="s">
        <v>106</v>
      </c>
    </row>
    <row r="115" spans="1:26" ht="88.5" customHeight="1" x14ac:dyDescent="0.25">
      <c r="A115" s="33">
        <v>111</v>
      </c>
      <c r="B115" s="32" t="s">
        <v>189</v>
      </c>
      <c r="C115" s="32" t="s">
        <v>174</v>
      </c>
      <c r="D115" s="97">
        <v>60611448</v>
      </c>
      <c r="E115" s="97" t="s">
        <v>564</v>
      </c>
      <c r="F115" s="97">
        <v>600067700</v>
      </c>
      <c r="G115" s="97" t="s">
        <v>534</v>
      </c>
      <c r="H115" s="97" t="s">
        <v>83</v>
      </c>
      <c r="I115" s="97" t="s">
        <v>84</v>
      </c>
      <c r="J115" s="97" t="s">
        <v>176</v>
      </c>
      <c r="K115" s="97" t="s">
        <v>534</v>
      </c>
      <c r="L115" s="66">
        <v>2000000</v>
      </c>
      <c r="M115" s="66">
        <f>L115/100*85</f>
        <v>1700000</v>
      </c>
      <c r="N115" s="81" t="s">
        <v>681</v>
      </c>
      <c r="O115" s="81" t="s">
        <v>385</v>
      </c>
      <c r="P115" s="67" t="s">
        <v>167</v>
      </c>
      <c r="Q115" s="60" t="s">
        <v>167</v>
      </c>
      <c r="R115" s="60" t="s">
        <v>167</v>
      </c>
      <c r="S115" s="67" t="s">
        <v>167</v>
      </c>
      <c r="T115" s="33"/>
      <c r="U115" s="60"/>
      <c r="V115" s="60" t="s">
        <v>167</v>
      </c>
      <c r="W115" s="60" t="s">
        <v>167</v>
      </c>
      <c r="X115" s="33"/>
      <c r="Y115" s="125" t="s">
        <v>170</v>
      </c>
      <c r="Z115" s="125" t="s">
        <v>680</v>
      </c>
    </row>
    <row r="116" spans="1:26" ht="124.5" x14ac:dyDescent="0.25">
      <c r="A116" s="109">
        <v>112</v>
      </c>
      <c r="B116" s="32" t="s">
        <v>246</v>
      </c>
      <c r="C116" s="32" t="s">
        <v>111</v>
      </c>
      <c r="D116" s="32">
        <v>70933774</v>
      </c>
      <c r="E116" s="32" t="s">
        <v>247</v>
      </c>
      <c r="F116" s="32">
        <v>600067424</v>
      </c>
      <c r="G116" s="32" t="s">
        <v>571</v>
      </c>
      <c r="H116" s="32" t="s">
        <v>83</v>
      </c>
      <c r="I116" s="32" t="s">
        <v>84</v>
      </c>
      <c r="J116" s="32" t="s">
        <v>84</v>
      </c>
      <c r="K116" s="32" t="s">
        <v>572</v>
      </c>
      <c r="L116" s="64">
        <v>800000</v>
      </c>
      <c r="M116" s="64">
        <f t="shared" ref="M116:M123" si="4">L116*0.85</f>
        <v>680000</v>
      </c>
      <c r="N116" s="97" t="s">
        <v>360</v>
      </c>
      <c r="O116" s="97" t="s">
        <v>361</v>
      </c>
      <c r="P116" s="60"/>
      <c r="Q116" s="60"/>
      <c r="R116" s="60"/>
      <c r="S116" s="60" t="s">
        <v>167</v>
      </c>
      <c r="T116" s="60"/>
      <c r="U116" s="60"/>
      <c r="V116" s="60"/>
      <c r="W116" s="60"/>
      <c r="X116" s="60"/>
      <c r="Y116" s="97" t="s">
        <v>106</v>
      </c>
      <c r="Z116" s="97" t="s">
        <v>106</v>
      </c>
    </row>
    <row r="117" spans="1:26" ht="75.75" customHeight="1" x14ac:dyDescent="0.25">
      <c r="A117" s="109">
        <v>113</v>
      </c>
      <c r="B117" s="20" t="s">
        <v>587</v>
      </c>
      <c r="C117" s="20" t="s">
        <v>443</v>
      </c>
      <c r="D117" s="20">
        <v>70991545</v>
      </c>
      <c r="E117" s="20">
        <v>102516987</v>
      </c>
      <c r="F117" s="20">
        <v>600097530</v>
      </c>
      <c r="G117" s="20" t="s">
        <v>588</v>
      </c>
      <c r="H117" s="20" t="s">
        <v>306</v>
      </c>
      <c r="I117" s="20" t="s">
        <v>84</v>
      </c>
      <c r="J117" s="20" t="s">
        <v>445</v>
      </c>
      <c r="K117" s="20" t="s">
        <v>588</v>
      </c>
      <c r="L117" s="66">
        <v>7000000</v>
      </c>
      <c r="M117" s="66">
        <f t="shared" si="4"/>
        <v>5950000</v>
      </c>
      <c r="N117" s="81" t="s">
        <v>589</v>
      </c>
      <c r="O117" s="81" t="s">
        <v>590</v>
      </c>
      <c r="P117" s="67" t="s">
        <v>167</v>
      </c>
      <c r="Q117" s="67"/>
      <c r="R117" s="67"/>
      <c r="S117" s="67"/>
      <c r="T117" s="67"/>
      <c r="U117" s="67"/>
      <c r="V117" s="67" t="s">
        <v>167</v>
      </c>
      <c r="W117" s="60"/>
      <c r="X117" s="60"/>
      <c r="Y117" s="81" t="s">
        <v>170</v>
      </c>
      <c r="Z117" s="81" t="s">
        <v>591</v>
      </c>
    </row>
    <row r="118" spans="1:26" ht="85.5" customHeight="1" x14ac:dyDescent="0.25">
      <c r="A118" s="109">
        <v>114</v>
      </c>
      <c r="B118" s="110" t="s">
        <v>261</v>
      </c>
      <c r="C118" s="110" t="s">
        <v>111</v>
      </c>
      <c r="D118" s="128" t="s">
        <v>262</v>
      </c>
      <c r="E118" s="111" t="s">
        <v>262</v>
      </c>
      <c r="F118" s="110">
        <v>600067211</v>
      </c>
      <c r="G118" s="110" t="s">
        <v>592</v>
      </c>
      <c r="H118" s="110" t="s">
        <v>83</v>
      </c>
      <c r="I118" s="110" t="s">
        <v>84</v>
      </c>
      <c r="J118" s="110" t="s">
        <v>84</v>
      </c>
      <c r="K118" s="110" t="s">
        <v>593</v>
      </c>
      <c r="L118" s="112">
        <v>30000000</v>
      </c>
      <c r="M118" s="113">
        <f t="shared" si="4"/>
        <v>25500000</v>
      </c>
      <c r="N118" s="114" t="s">
        <v>616</v>
      </c>
      <c r="O118" s="114" t="s">
        <v>485</v>
      </c>
      <c r="P118" s="115"/>
      <c r="Q118" s="116"/>
      <c r="R118" s="116"/>
      <c r="S118" s="117"/>
      <c r="T118" s="116"/>
      <c r="U118" s="67" t="s">
        <v>167</v>
      </c>
      <c r="V118" s="67" t="s">
        <v>167</v>
      </c>
      <c r="W118" s="67" t="s">
        <v>167</v>
      </c>
      <c r="X118" s="118"/>
      <c r="Y118" s="110" t="s">
        <v>594</v>
      </c>
      <c r="Z118" s="119" t="s">
        <v>106</v>
      </c>
    </row>
    <row r="119" spans="1:26" ht="117" customHeight="1" x14ac:dyDescent="0.25">
      <c r="A119" s="109">
        <v>115</v>
      </c>
      <c r="B119" s="110" t="s">
        <v>261</v>
      </c>
      <c r="C119" s="110" t="s">
        <v>111</v>
      </c>
      <c r="D119" s="128" t="s">
        <v>262</v>
      </c>
      <c r="E119" s="111" t="s">
        <v>262</v>
      </c>
      <c r="F119" s="110">
        <v>600067211</v>
      </c>
      <c r="G119" s="110" t="s">
        <v>595</v>
      </c>
      <c r="H119" s="110" t="s">
        <v>83</v>
      </c>
      <c r="I119" s="110" t="s">
        <v>84</v>
      </c>
      <c r="J119" s="110" t="s">
        <v>84</v>
      </c>
      <c r="K119" s="110" t="s">
        <v>604</v>
      </c>
      <c r="L119" s="112">
        <v>10000000</v>
      </c>
      <c r="M119" s="113">
        <f t="shared" si="4"/>
        <v>8500000</v>
      </c>
      <c r="N119" s="114" t="s">
        <v>616</v>
      </c>
      <c r="O119" s="114" t="s">
        <v>485</v>
      </c>
      <c r="P119" s="115"/>
      <c r="Q119" s="116"/>
      <c r="R119" s="116"/>
      <c r="S119" s="116"/>
      <c r="T119" s="116"/>
      <c r="U119" s="67" t="s">
        <v>167</v>
      </c>
      <c r="V119" s="67" t="s">
        <v>167</v>
      </c>
      <c r="W119" s="67" t="s">
        <v>167</v>
      </c>
      <c r="X119" s="118"/>
      <c r="Y119" s="110" t="s">
        <v>596</v>
      </c>
      <c r="Z119" s="120" t="s">
        <v>597</v>
      </c>
    </row>
    <row r="120" spans="1:26" ht="84.75" customHeight="1" x14ac:dyDescent="0.25">
      <c r="A120" s="109">
        <v>116</v>
      </c>
      <c r="B120" s="110" t="s">
        <v>261</v>
      </c>
      <c r="C120" s="110" t="s">
        <v>111</v>
      </c>
      <c r="D120" s="128" t="s">
        <v>262</v>
      </c>
      <c r="E120" s="111" t="s">
        <v>262</v>
      </c>
      <c r="F120" s="110">
        <v>600067211</v>
      </c>
      <c r="G120" s="110" t="s">
        <v>598</v>
      </c>
      <c r="H120" s="110" t="s">
        <v>83</v>
      </c>
      <c r="I120" s="110" t="s">
        <v>84</v>
      </c>
      <c r="J120" s="110" t="s">
        <v>84</v>
      </c>
      <c r="K120" s="110" t="s">
        <v>599</v>
      </c>
      <c r="L120" s="112">
        <v>100000000</v>
      </c>
      <c r="M120" s="113">
        <f t="shared" si="4"/>
        <v>85000000</v>
      </c>
      <c r="N120" s="114" t="s">
        <v>616</v>
      </c>
      <c r="O120" s="114" t="s">
        <v>485</v>
      </c>
      <c r="P120" s="67" t="s">
        <v>167</v>
      </c>
      <c r="Q120" s="67"/>
      <c r="R120" s="67"/>
      <c r="S120" s="67" t="s">
        <v>167</v>
      </c>
      <c r="T120" s="67"/>
      <c r="U120" s="67" t="s">
        <v>167</v>
      </c>
      <c r="V120" s="67" t="s">
        <v>167</v>
      </c>
      <c r="W120" s="67" t="s">
        <v>167</v>
      </c>
      <c r="X120" s="118"/>
      <c r="Y120" s="119" t="s">
        <v>113</v>
      </c>
      <c r="Z120" s="119" t="s">
        <v>106</v>
      </c>
    </row>
    <row r="121" spans="1:26" ht="176.25" customHeight="1" x14ac:dyDescent="0.25">
      <c r="A121" s="109">
        <v>117</v>
      </c>
      <c r="B121" s="110" t="s">
        <v>273</v>
      </c>
      <c r="C121" s="110" t="s">
        <v>111</v>
      </c>
      <c r="D121" s="128">
        <v>69979359</v>
      </c>
      <c r="E121" s="110">
        <v>102088632</v>
      </c>
      <c r="F121" s="110">
        <v>600067602</v>
      </c>
      <c r="G121" s="110" t="s">
        <v>600</v>
      </c>
      <c r="H121" s="110" t="s">
        <v>83</v>
      </c>
      <c r="I121" s="110" t="s">
        <v>84</v>
      </c>
      <c r="J121" s="110" t="s">
        <v>84</v>
      </c>
      <c r="K121" s="110" t="s">
        <v>601</v>
      </c>
      <c r="L121" s="112">
        <v>20000000</v>
      </c>
      <c r="M121" s="113">
        <f t="shared" si="4"/>
        <v>17000000</v>
      </c>
      <c r="N121" s="114" t="s">
        <v>616</v>
      </c>
      <c r="O121" s="114" t="s">
        <v>485</v>
      </c>
      <c r="P121" s="67"/>
      <c r="Q121" s="67"/>
      <c r="R121" s="67"/>
      <c r="S121" s="67"/>
      <c r="T121" s="67"/>
      <c r="U121" s="67" t="s">
        <v>167</v>
      </c>
      <c r="V121" s="67" t="s">
        <v>167</v>
      </c>
      <c r="W121" s="67"/>
      <c r="X121" s="121"/>
      <c r="Y121" s="114" t="s">
        <v>113</v>
      </c>
      <c r="Z121" s="114" t="s">
        <v>106</v>
      </c>
    </row>
    <row r="122" spans="1:26" ht="130.5" customHeight="1" x14ac:dyDescent="0.25">
      <c r="A122" s="109">
        <v>118</v>
      </c>
      <c r="B122" s="110" t="s">
        <v>273</v>
      </c>
      <c r="C122" s="110" t="s">
        <v>111</v>
      </c>
      <c r="D122" s="128">
        <v>69979359</v>
      </c>
      <c r="E122" s="110">
        <v>102088632</v>
      </c>
      <c r="F122" s="110">
        <v>600067602</v>
      </c>
      <c r="G122" s="110" t="s">
        <v>602</v>
      </c>
      <c r="H122" s="110" t="s">
        <v>83</v>
      </c>
      <c r="I122" s="110" t="s">
        <v>84</v>
      </c>
      <c r="J122" s="110" t="s">
        <v>84</v>
      </c>
      <c r="K122" s="110" t="s">
        <v>603</v>
      </c>
      <c r="L122" s="112">
        <v>10000000</v>
      </c>
      <c r="M122" s="113">
        <f t="shared" si="4"/>
        <v>8500000</v>
      </c>
      <c r="N122" s="114" t="s">
        <v>616</v>
      </c>
      <c r="O122" s="114" t="s">
        <v>485</v>
      </c>
      <c r="P122" s="67"/>
      <c r="Q122" s="67"/>
      <c r="R122" s="67"/>
      <c r="S122" s="67"/>
      <c r="T122" s="67"/>
      <c r="U122" s="67" t="s">
        <v>167</v>
      </c>
      <c r="V122" s="67" t="s">
        <v>167</v>
      </c>
      <c r="W122" s="67"/>
      <c r="X122" s="121"/>
      <c r="Y122" s="114" t="s">
        <v>113</v>
      </c>
      <c r="Z122" s="114" t="s">
        <v>106</v>
      </c>
    </row>
    <row r="123" spans="1:26" ht="183.75" customHeight="1" x14ac:dyDescent="0.25">
      <c r="A123" s="129">
        <v>119</v>
      </c>
      <c r="B123" s="130" t="s">
        <v>246</v>
      </c>
      <c r="C123" s="130" t="s">
        <v>111</v>
      </c>
      <c r="D123" s="134">
        <v>70933774</v>
      </c>
      <c r="E123" s="130" t="s">
        <v>247</v>
      </c>
      <c r="F123" s="130">
        <v>600067424</v>
      </c>
      <c r="G123" s="130" t="s">
        <v>614</v>
      </c>
      <c r="H123" s="130" t="s">
        <v>83</v>
      </c>
      <c r="I123" s="130" t="s">
        <v>84</v>
      </c>
      <c r="J123" s="130" t="s">
        <v>84</v>
      </c>
      <c r="K123" s="130" t="s">
        <v>615</v>
      </c>
      <c r="L123" s="131">
        <v>5000000</v>
      </c>
      <c r="M123" s="131">
        <f t="shared" si="4"/>
        <v>4250000</v>
      </c>
      <c r="N123" s="132" t="s">
        <v>509</v>
      </c>
      <c r="O123" s="132" t="s">
        <v>485</v>
      </c>
      <c r="P123" s="132"/>
      <c r="Q123" s="132"/>
      <c r="R123" s="132"/>
      <c r="S123" s="132"/>
      <c r="T123" s="132"/>
      <c r="U123" s="132"/>
      <c r="V123" s="133" t="s">
        <v>167</v>
      </c>
      <c r="W123" s="132"/>
      <c r="X123" s="132"/>
      <c r="Y123" s="130" t="s">
        <v>328</v>
      </c>
      <c r="Z123" s="132" t="s">
        <v>106</v>
      </c>
    </row>
    <row r="124" spans="1:26" ht="33.75" x14ac:dyDescent="0.25">
      <c r="A124" s="109">
        <v>120</v>
      </c>
      <c r="B124" s="110" t="s">
        <v>230</v>
      </c>
      <c r="C124" s="110" t="s">
        <v>225</v>
      </c>
      <c r="D124" s="128">
        <v>70939454</v>
      </c>
      <c r="E124" s="110">
        <v>102088781</v>
      </c>
      <c r="F124" s="110">
        <v>6000067475</v>
      </c>
      <c r="G124" s="110" t="s">
        <v>622</v>
      </c>
      <c r="H124" s="110" t="s">
        <v>83</v>
      </c>
      <c r="I124" s="110" t="s">
        <v>84</v>
      </c>
      <c r="J124" s="110" t="s">
        <v>231</v>
      </c>
      <c r="K124" s="110" t="s">
        <v>623</v>
      </c>
      <c r="L124" s="112">
        <v>2900000</v>
      </c>
      <c r="M124" s="112">
        <f>L124/100*85</f>
        <v>2465000</v>
      </c>
      <c r="N124" s="114" t="s">
        <v>360</v>
      </c>
      <c r="O124" s="114" t="s">
        <v>361</v>
      </c>
      <c r="P124" s="22"/>
      <c r="Q124" s="22"/>
      <c r="R124" s="22"/>
      <c r="S124" s="22"/>
      <c r="T124" s="22"/>
      <c r="U124" s="22"/>
      <c r="V124" s="67" t="s">
        <v>167</v>
      </c>
      <c r="W124" s="67" t="s">
        <v>167</v>
      </c>
      <c r="X124" s="22"/>
      <c r="Y124" s="110" t="s">
        <v>624</v>
      </c>
      <c r="Z124" s="114" t="s">
        <v>106</v>
      </c>
    </row>
    <row r="125" spans="1:26" ht="33.75" x14ac:dyDescent="0.25">
      <c r="A125" s="109">
        <v>121</v>
      </c>
      <c r="B125" s="110" t="s">
        <v>230</v>
      </c>
      <c r="C125" s="110" t="s">
        <v>225</v>
      </c>
      <c r="D125" s="128">
        <v>70939454</v>
      </c>
      <c r="E125" s="110">
        <v>102088781</v>
      </c>
      <c r="F125" s="110">
        <v>6000067475</v>
      </c>
      <c r="G125" s="110" t="s">
        <v>625</v>
      </c>
      <c r="H125" s="110" t="s">
        <v>83</v>
      </c>
      <c r="I125" s="110" t="s">
        <v>84</v>
      </c>
      <c r="J125" s="110" t="s">
        <v>231</v>
      </c>
      <c r="K125" s="110" t="s">
        <v>626</v>
      </c>
      <c r="L125" s="112">
        <v>750000</v>
      </c>
      <c r="M125" s="112">
        <f>L125/100*85</f>
        <v>637500</v>
      </c>
      <c r="N125" s="114" t="s">
        <v>360</v>
      </c>
      <c r="O125" s="114" t="s">
        <v>361</v>
      </c>
      <c r="P125" s="22"/>
      <c r="Q125" s="22"/>
      <c r="R125" s="22"/>
      <c r="S125" s="22"/>
      <c r="T125" s="22"/>
      <c r="U125" s="22"/>
      <c r="V125" s="67" t="s">
        <v>167</v>
      </c>
      <c r="W125" s="67" t="s">
        <v>167</v>
      </c>
      <c r="X125" s="22"/>
      <c r="Y125" s="110" t="s">
        <v>533</v>
      </c>
      <c r="Z125" s="114" t="s">
        <v>106</v>
      </c>
    </row>
    <row r="126" spans="1:26" ht="45" x14ac:dyDescent="0.25">
      <c r="A126" s="109">
        <v>123</v>
      </c>
      <c r="B126" s="110" t="s">
        <v>627</v>
      </c>
      <c r="C126" s="110" t="s">
        <v>628</v>
      </c>
      <c r="D126" s="128" t="s">
        <v>666</v>
      </c>
      <c r="E126" s="110">
        <v>181121034</v>
      </c>
      <c r="F126" s="110">
        <v>691015074</v>
      </c>
      <c r="G126" s="110" t="s">
        <v>629</v>
      </c>
      <c r="H126" s="110" t="s">
        <v>83</v>
      </c>
      <c r="I126" s="110" t="s">
        <v>84</v>
      </c>
      <c r="J126" s="110" t="s">
        <v>84</v>
      </c>
      <c r="K126" s="110" t="s">
        <v>629</v>
      </c>
      <c r="L126" s="112">
        <v>5000000</v>
      </c>
      <c r="M126" s="112">
        <f t="shared" ref="M126:M145" si="5">L126/100*85</f>
        <v>4250000</v>
      </c>
      <c r="N126" s="114" t="s">
        <v>535</v>
      </c>
      <c r="O126" s="114">
        <v>12.2027</v>
      </c>
      <c r="P126" s="67" t="s">
        <v>167</v>
      </c>
      <c r="Q126" s="67" t="s">
        <v>167</v>
      </c>
      <c r="R126" s="67" t="s">
        <v>167</v>
      </c>
      <c r="S126" s="67" t="s">
        <v>167</v>
      </c>
      <c r="T126" s="22"/>
      <c r="U126" s="67" t="s">
        <v>167</v>
      </c>
      <c r="V126" s="67" t="s">
        <v>167</v>
      </c>
      <c r="W126" s="67" t="s">
        <v>167</v>
      </c>
      <c r="X126" s="67" t="s">
        <v>167</v>
      </c>
      <c r="Y126" s="110" t="s">
        <v>630</v>
      </c>
      <c r="Z126" s="114" t="s">
        <v>106</v>
      </c>
    </row>
    <row r="127" spans="1:26" ht="45" x14ac:dyDescent="0.25">
      <c r="A127" s="109">
        <v>124</v>
      </c>
      <c r="B127" s="110" t="s">
        <v>627</v>
      </c>
      <c r="C127" s="110" t="s">
        <v>628</v>
      </c>
      <c r="D127" s="128" t="s">
        <v>666</v>
      </c>
      <c r="E127" s="110">
        <v>181121034</v>
      </c>
      <c r="F127" s="110">
        <v>691015074</v>
      </c>
      <c r="G127" s="110" t="s">
        <v>631</v>
      </c>
      <c r="H127" s="110" t="s">
        <v>83</v>
      </c>
      <c r="I127" s="110" t="s">
        <v>84</v>
      </c>
      <c r="J127" s="110" t="s">
        <v>84</v>
      </c>
      <c r="K127" s="110" t="s">
        <v>632</v>
      </c>
      <c r="L127" s="112">
        <v>5000000</v>
      </c>
      <c r="M127" s="112">
        <f t="shared" si="5"/>
        <v>4250000</v>
      </c>
      <c r="N127" s="114" t="s">
        <v>535</v>
      </c>
      <c r="O127" s="114">
        <v>12.2027</v>
      </c>
      <c r="P127" s="22"/>
      <c r="Q127" s="67"/>
      <c r="R127" s="22"/>
      <c r="S127" s="22"/>
      <c r="T127" s="22"/>
      <c r="U127" s="22"/>
      <c r="V127" s="22"/>
      <c r="W127" s="67"/>
      <c r="X127" s="22"/>
      <c r="Y127" s="110" t="s">
        <v>630</v>
      </c>
      <c r="Z127" s="114" t="s">
        <v>106</v>
      </c>
    </row>
    <row r="128" spans="1:26" ht="56.25" x14ac:dyDescent="0.25">
      <c r="A128" s="109">
        <v>125</v>
      </c>
      <c r="B128" s="110" t="s">
        <v>627</v>
      </c>
      <c r="C128" s="110" t="s">
        <v>628</v>
      </c>
      <c r="D128" s="128" t="s">
        <v>666</v>
      </c>
      <c r="E128" s="110">
        <v>181121034</v>
      </c>
      <c r="F128" s="110">
        <v>691015074</v>
      </c>
      <c r="G128" s="110" t="s">
        <v>633</v>
      </c>
      <c r="H128" s="110" t="s">
        <v>83</v>
      </c>
      <c r="I128" s="110" t="s">
        <v>84</v>
      </c>
      <c r="J128" s="110" t="s">
        <v>84</v>
      </c>
      <c r="K128" s="110" t="s">
        <v>634</v>
      </c>
      <c r="L128" s="112">
        <v>40000000</v>
      </c>
      <c r="M128" s="112">
        <f t="shared" si="5"/>
        <v>34000000</v>
      </c>
      <c r="N128" s="114" t="s">
        <v>535</v>
      </c>
      <c r="O128" s="114">
        <v>12.2027</v>
      </c>
      <c r="P128" s="67" t="s">
        <v>167</v>
      </c>
      <c r="Q128" s="67" t="s">
        <v>167</v>
      </c>
      <c r="R128" s="67" t="s">
        <v>167</v>
      </c>
      <c r="S128" s="67" t="s">
        <v>167</v>
      </c>
      <c r="T128" s="22"/>
      <c r="U128" s="67" t="s">
        <v>167</v>
      </c>
      <c r="V128" s="67" t="s">
        <v>167</v>
      </c>
      <c r="W128" s="67" t="s">
        <v>167</v>
      </c>
      <c r="X128" s="67" t="s">
        <v>167</v>
      </c>
      <c r="Y128" s="110" t="s">
        <v>630</v>
      </c>
      <c r="Z128" s="114" t="s">
        <v>106</v>
      </c>
    </row>
    <row r="129" spans="1:26" ht="90" x14ac:dyDescent="0.25">
      <c r="A129" s="109">
        <v>126</v>
      </c>
      <c r="B129" s="110" t="s">
        <v>627</v>
      </c>
      <c r="C129" s="110" t="s">
        <v>628</v>
      </c>
      <c r="D129" s="128" t="s">
        <v>666</v>
      </c>
      <c r="E129" s="110">
        <v>181121034</v>
      </c>
      <c r="F129" s="110">
        <v>691015074</v>
      </c>
      <c r="G129" s="110" t="s">
        <v>635</v>
      </c>
      <c r="H129" s="110" t="s">
        <v>83</v>
      </c>
      <c r="I129" s="110" t="s">
        <v>84</v>
      </c>
      <c r="J129" s="110" t="s">
        <v>84</v>
      </c>
      <c r="K129" s="110" t="s">
        <v>636</v>
      </c>
      <c r="L129" s="112">
        <v>30000000</v>
      </c>
      <c r="M129" s="112">
        <f t="shared" si="5"/>
        <v>25500000</v>
      </c>
      <c r="N129" s="114" t="s">
        <v>535</v>
      </c>
      <c r="O129" s="114">
        <v>12.2027</v>
      </c>
      <c r="P129" s="67" t="s">
        <v>167</v>
      </c>
      <c r="Q129" s="67" t="s">
        <v>167</v>
      </c>
      <c r="R129" s="67" t="s">
        <v>167</v>
      </c>
      <c r="S129" s="67" t="s">
        <v>167</v>
      </c>
      <c r="T129" s="22"/>
      <c r="U129" s="67" t="s">
        <v>167</v>
      </c>
      <c r="V129" s="67" t="s">
        <v>167</v>
      </c>
      <c r="W129" s="67" t="s">
        <v>167</v>
      </c>
      <c r="X129" s="67" t="s">
        <v>167</v>
      </c>
      <c r="Y129" s="110" t="s">
        <v>630</v>
      </c>
      <c r="Z129" s="114" t="s">
        <v>106</v>
      </c>
    </row>
    <row r="130" spans="1:26" ht="45" x14ac:dyDescent="0.25">
      <c r="A130" s="109">
        <v>127</v>
      </c>
      <c r="B130" s="110" t="s">
        <v>627</v>
      </c>
      <c r="C130" s="110" t="s">
        <v>628</v>
      </c>
      <c r="D130" s="128" t="s">
        <v>666</v>
      </c>
      <c r="E130" s="110">
        <v>181121034</v>
      </c>
      <c r="F130" s="110">
        <v>691015074</v>
      </c>
      <c r="G130" s="110" t="s">
        <v>637</v>
      </c>
      <c r="H130" s="110" t="s">
        <v>83</v>
      </c>
      <c r="I130" s="110" t="s">
        <v>84</v>
      </c>
      <c r="J130" s="110" t="s">
        <v>84</v>
      </c>
      <c r="K130" s="110" t="s">
        <v>637</v>
      </c>
      <c r="L130" s="112">
        <v>5000000</v>
      </c>
      <c r="M130" s="112">
        <f t="shared" si="5"/>
        <v>4250000</v>
      </c>
      <c r="N130" s="114" t="s">
        <v>535</v>
      </c>
      <c r="O130" s="114">
        <v>12.2027</v>
      </c>
      <c r="P130" s="22"/>
      <c r="Q130" s="67"/>
      <c r="R130" s="22"/>
      <c r="S130" s="22"/>
      <c r="T130" s="22"/>
      <c r="U130" s="22"/>
      <c r="V130" s="22"/>
      <c r="W130" s="67"/>
      <c r="X130" s="22"/>
      <c r="Y130" s="110" t="s">
        <v>630</v>
      </c>
      <c r="Z130" s="114" t="s">
        <v>106</v>
      </c>
    </row>
    <row r="131" spans="1:26" ht="45" x14ac:dyDescent="0.25">
      <c r="A131" s="109">
        <v>128</v>
      </c>
      <c r="B131" s="110" t="s">
        <v>627</v>
      </c>
      <c r="C131" s="110" t="s">
        <v>628</v>
      </c>
      <c r="D131" s="128" t="s">
        <v>666</v>
      </c>
      <c r="E131" s="110">
        <v>181121034</v>
      </c>
      <c r="F131" s="110">
        <v>691015074</v>
      </c>
      <c r="G131" s="110" t="s">
        <v>638</v>
      </c>
      <c r="H131" s="110" t="s">
        <v>83</v>
      </c>
      <c r="I131" s="110" t="s">
        <v>84</v>
      </c>
      <c r="J131" s="110" t="s">
        <v>84</v>
      </c>
      <c r="K131" s="110" t="s">
        <v>639</v>
      </c>
      <c r="L131" s="112">
        <v>20000000</v>
      </c>
      <c r="M131" s="112">
        <f t="shared" si="5"/>
        <v>17000000</v>
      </c>
      <c r="N131" s="114" t="s">
        <v>535</v>
      </c>
      <c r="O131" s="114">
        <v>12.2027</v>
      </c>
      <c r="P131" s="22"/>
      <c r="Q131" s="67"/>
      <c r="R131" s="22"/>
      <c r="S131" s="22"/>
      <c r="T131" s="22"/>
      <c r="U131" s="22"/>
      <c r="V131" s="22"/>
      <c r="W131" s="67"/>
      <c r="X131" s="22"/>
      <c r="Y131" s="110" t="s">
        <v>630</v>
      </c>
      <c r="Z131" s="114" t="s">
        <v>106</v>
      </c>
    </row>
    <row r="132" spans="1:26" ht="56.25" x14ac:dyDescent="0.25">
      <c r="A132" s="109">
        <v>129</v>
      </c>
      <c r="B132" s="110" t="s">
        <v>627</v>
      </c>
      <c r="C132" s="110" t="s">
        <v>628</v>
      </c>
      <c r="D132" s="128" t="s">
        <v>666</v>
      </c>
      <c r="E132" s="110">
        <v>181121034</v>
      </c>
      <c r="F132" s="110">
        <v>691015074</v>
      </c>
      <c r="G132" s="110" t="s">
        <v>640</v>
      </c>
      <c r="H132" s="110" t="s">
        <v>83</v>
      </c>
      <c r="I132" s="110" t="s">
        <v>84</v>
      </c>
      <c r="J132" s="110" t="s">
        <v>84</v>
      </c>
      <c r="K132" s="110" t="s">
        <v>641</v>
      </c>
      <c r="L132" s="112">
        <v>15000000</v>
      </c>
      <c r="M132" s="112">
        <f t="shared" si="5"/>
        <v>12750000</v>
      </c>
      <c r="N132" s="114" t="s">
        <v>535</v>
      </c>
      <c r="O132" s="114">
        <v>12.2027</v>
      </c>
      <c r="P132" s="22"/>
      <c r="Q132" s="67"/>
      <c r="R132" s="22"/>
      <c r="S132" s="22"/>
      <c r="T132" s="22"/>
      <c r="U132" s="22"/>
      <c r="V132" s="22"/>
      <c r="W132" s="67"/>
      <c r="X132" s="22"/>
      <c r="Y132" s="110" t="s">
        <v>630</v>
      </c>
      <c r="Z132" s="114" t="s">
        <v>106</v>
      </c>
    </row>
    <row r="133" spans="1:26" ht="45" x14ac:dyDescent="0.25">
      <c r="A133" s="109">
        <v>130</v>
      </c>
      <c r="B133" s="110" t="s">
        <v>627</v>
      </c>
      <c r="C133" s="110" t="s">
        <v>628</v>
      </c>
      <c r="D133" s="128" t="s">
        <v>666</v>
      </c>
      <c r="E133" s="110">
        <v>181121034</v>
      </c>
      <c r="F133" s="110">
        <v>691015074</v>
      </c>
      <c r="G133" s="110" t="s">
        <v>642</v>
      </c>
      <c r="H133" s="110" t="s">
        <v>83</v>
      </c>
      <c r="I133" s="110" t="s">
        <v>84</v>
      </c>
      <c r="J133" s="110" t="s">
        <v>84</v>
      </c>
      <c r="K133" s="110" t="s">
        <v>643</v>
      </c>
      <c r="L133" s="112">
        <v>10000000</v>
      </c>
      <c r="M133" s="112">
        <f t="shared" si="5"/>
        <v>8500000</v>
      </c>
      <c r="N133" s="114" t="s">
        <v>535</v>
      </c>
      <c r="O133" s="114">
        <v>12.2027</v>
      </c>
      <c r="P133" s="22"/>
      <c r="Q133" s="67" t="s">
        <v>167</v>
      </c>
      <c r="R133" s="67" t="s">
        <v>167</v>
      </c>
      <c r="S133" s="67"/>
      <c r="T133" s="22"/>
      <c r="U133" s="67" t="s">
        <v>167</v>
      </c>
      <c r="V133" s="67" t="s">
        <v>167</v>
      </c>
      <c r="W133" s="67" t="s">
        <v>167</v>
      </c>
      <c r="X133" s="67" t="s">
        <v>167</v>
      </c>
      <c r="Y133" s="110" t="s">
        <v>630</v>
      </c>
      <c r="Z133" s="114" t="s">
        <v>106</v>
      </c>
    </row>
    <row r="134" spans="1:26" ht="45" x14ac:dyDescent="0.25">
      <c r="A134" s="109">
        <v>131</v>
      </c>
      <c r="B134" s="110" t="s">
        <v>627</v>
      </c>
      <c r="C134" s="110" t="s">
        <v>628</v>
      </c>
      <c r="D134" s="128" t="s">
        <v>666</v>
      </c>
      <c r="E134" s="110">
        <v>181121034</v>
      </c>
      <c r="F134" s="110">
        <v>691015074</v>
      </c>
      <c r="G134" s="110" t="s">
        <v>644</v>
      </c>
      <c r="H134" s="110" t="s">
        <v>83</v>
      </c>
      <c r="I134" s="110" t="s">
        <v>84</v>
      </c>
      <c r="J134" s="110" t="s">
        <v>84</v>
      </c>
      <c r="K134" s="110" t="s">
        <v>645</v>
      </c>
      <c r="L134" s="112">
        <v>5000000</v>
      </c>
      <c r="M134" s="112">
        <f t="shared" si="5"/>
        <v>4250000</v>
      </c>
      <c r="N134" s="114" t="s">
        <v>535</v>
      </c>
      <c r="O134" s="114">
        <v>12.2027</v>
      </c>
      <c r="P134" s="22"/>
      <c r="Q134" s="67" t="s">
        <v>167</v>
      </c>
      <c r="R134" s="67" t="s">
        <v>167</v>
      </c>
      <c r="S134" s="67"/>
      <c r="T134" s="22"/>
      <c r="U134" s="67" t="s">
        <v>167</v>
      </c>
      <c r="V134" s="67" t="s">
        <v>167</v>
      </c>
      <c r="W134" s="67" t="s">
        <v>167</v>
      </c>
      <c r="X134" s="67" t="s">
        <v>167</v>
      </c>
      <c r="Y134" s="110" t="s">
        <v>630</v>
      </c>
      <c r="Z134" s="114" t="s">
        <v>106</v>
      </c>
    </row>
    <row r="135" spans="1:26" ht="56.25" x14ac:dyDescent="0.25">
      <c r="A135" s="109">
        <v>132</v>
      </c>
      <c r="B135" s="110" t="s">
        <v>627</v>
      </c>
      <c r="C135" s="110" t="s">
        <v>628</v>
      </c>
      <c r="D135" s="128" t="s">
        <v>666</v>
      </c>
      <c r="E135" s="110">
        <v>181121034</v>
      </c>
      <c r="F135" s="110">
        <v>691015074</v>
      </c>
      <c r="G135" s="110" t="s">
        <v>646</v>
      </c>
      <c r="H135" s="110" t="s">
        <v>83</v>
      </c>
      <c r="I135" s="110" t="s">
        <v>84</v>
      </c>
      <c r="J135" s="110" t="s">
        <v>84</v>
      </c>
      <c r="K135" s="110" t="s">
        <v>647</v>
      </c>
      <c r="L135" s="112">
        <v>7000000</v>
      </c>
      <c r="M135" s="112">
        <f t="shared" si="5"/>
        <v>5950000</v>
      </c>
      <c r="N135" s="114" t="s">
        <v>535</v>
      </c>
      <c r="O135" s="114">
        <v>12.2027</v>
      </c>
      <c r="P135" s="22"/>
      <c r="Q135" s="67"/>
      <c r="R135" s="22"/>
      <c r="S135" s="22"/>
      <c r="T135" s="22"/>
      <c r="U135" s="22"/>
      <c r="V135" s="22"/>
      <c r="W135" s="67"/>
      <c r="X135" s="22"/>
      <c r="Y135" s="110" t="s">
        <v>630</v>
      </c>
      <c r="Z135" s="114" t="s">
        <v>106</v>
      </c>
    </row>
    <row r="136" spans="1:26" ht="56.25" x14ac:dyDescent="0.25">
      <c r="A136" s="109">
        <v>133</v>
      </c>
      <c r="B136" s="110" t="s">
        <v>627</v>
      </c>
      <c r="C136" s="110" t="s">
        <v>628</v>
      </c>
      <c r="D136" s="128" t="s">
        <v>666</v>
      </c>
      <c r="E136" s="110">
        <v>181121034</v>
      </c>
      <c r="F136" s="110">
        <v>691015074</v>
      </c>
      <c r="G136" s="110" t="s">
        <v>648</v>
      </c>
      <c r="H136" s="110" t="s">
        <v>83</v>
      </c>
      <c r="I136" s="110" t="s">
        <v>84</v>
      </c>
      <c r="J136" s="110" t="s">
        <v>84</v>
      </c>
      <c r="K136" s="110" t="s">
        <v>649</v>
      </c>
      <c r="L136" s="112">
        <v>4000000</v>
      </c>
      <c r="M136" s="112">
        <f t="shared" si="5"/>
        <v>3400000</v>
      </c>
      <c r="N136" s="114" t="s">
        <v>535</v>
      </c>
      <c r="O136" s="114">
        <v>12.2027</v>
      </c>
      <c r="P136" s="22"/>
      <c r="Q136" s="67"/>
      <c r="R136" s="22"/>
      <c r="S136" s="22"/>
      <c r="T136" s="22"/>
      <c r="U136" s="22"/>
      <c r="V136" s="22"/>
      <c r="W136" s="67"/>
      <c r="X136" s="22"/>
      <c r="Y136" s="110" t="s">
        <v>630</v>
      </c>
      <c r="Z136" s="114" t="s">
        <v>106</v>
      </c>
    </row>
    <row r="137" spans="1:26" ht="45" x14ac:dyDescent="0.25">
      <c r="A137" s="109">
        <v>134</v>
      </c>
      <c r="B137" s="110" t="s">
        <v>627</v>
      </c>
      <c r="C137" s="110" t="s">
        <v>628</v>
      </c>
      <c r="D137" s="128" t="s">
        <v>666</v>
      </c>
      <c r="E137" s="110">
        <v>181121034</v>
      </c>
      <c r="F137" s="110">
        <v>691015074</v>
      </c>
      <c r="G137" s="110" t="s">
        <v>650</v>
      </c>
      <c r="H137" s="110" t="s">
        <v>83</v>
      </c>
      <c r="I137" s="110" t="s">
        <v>84</v>
      </c>
      <c r="J137" s="110" t="s">
        <v>84</v>
      </c>
      <c r="K137" s="110" t="s">
        <v>650</v>
      </c>
      <c r="L137" s="112">
        <v>5000000</v>
      </c>
      <c r="M137" s="112">
        <f t="shared" si="5"/>
        <v>4250000</v>
      </c>
      <c r="N137" s="114" t="s">
        <v>535</v>
      </c>
      <c r="O137" s="114">
        <v>12.2027</v>
      </c>
      <c r="P137" s="67" t="s">
        <v>167</v>
      </c>
      <c r="Q137" s="67" t="s">
        <v>167</v>
      </c>
      <c r="R137" s="67" t="s">
        <v>167</v>
      </c>
      <c r="S137" s="67" t="s">
        <v>167</v>
      </c>
      <c r="T137" s="22"/>
      <c r="U137" s="67" t="s">
        <v>167</v>
      </c>
      <c r="V137" s="67" t="s">
        <v>167</v>
      </c>
      <c r="W137" s="67" t="s">
        <v>167</v>
      </c>
      <c r="X137" s="67" t="s">
        <v>167</v>
      </c>
      <c r="Y137" s="110" t="s">
        <v>630</v>
      </c>
      <c r="Z137" s="114" t="s">
        <v>106</v>
      </c>
    </row>
    <row r="138" spans="1:26" ht="45" x14ac:dyDescent="0.25">
      <c r="A138" s="109">
        <v>135</v>
      </c>
      <c r="B138" s="110" t="s">
        <v>627</v>
      </c>
      <c r="C138" s="110" t="s">
        <v>628</v>
      </c>
      <c r="D138" s="128" t="s">
        <v>666</v>
      </c>
      <c r="E138" s="110">
        <v>181121034</v>
      </c>
      <c r="F138" s="110">
        <v>691015074</v>
      </c>
      <c r="G138" s="110" t="s">
        <v>651</v>
      </c>
      <c r="H138" s="110" t="s">
        <v>83</v>
      </c>
      <c r="I138" s="110" t="s">
        <v>84</v>
      </c>
      <c r="J138" s="110" t="s">
        <v>84</v>
      </c>
      <c r="K138" s="110" t="s">
        <v>652</v>
      </c>
      <c r="L138" s="112">
        <v>7000000</v>
      </c>
      <c r="M138" s="112">
        <f t="shared" si="5"/>
        <v>5950000</v>
      </c>
      <c r="N138" s="114" t="s">
        <v>535</v>
      </c>
      <c r="O138" s="114">
        <v>12.2027</v>
      </c>
      <c r="P138" s="67" t="s">
        <v>167</v>
      </c>
      <c r="Q138" s="67" t="s">
        <v>167</v>
      </c>
      <c r="R138" s="67" t="s">
        <v>167</v>
      </c>
      <c r="S138" s="67" t="s">
        <v>167</v>
      </c>
      <c r="T138" s="22"/>
      <c r="U138" s="67" t="s">
        <v>167</v>
      </c>
      <c r="V138" s="67" t="s">
        <v>167</v>
      </c>
      <c r="W138" s="67" t="s">
        <v>167</v>
      </c>
      <c r="X138" s="67" t="s">
        <v>167</v>
      </c>
      <c r="Y138" s="110" t="s">
        <v>630</v>
      </c>
      <c r="Z138" s="114" t="s">
        <v>106</v>
      </c>
    </row>
    <row r="139" spans="1:26" ht="45" x14ac:dyDescent="0.25">
      <c r="A139" s="109">
        <v>136</v>
      </c>
      <c r="B139" s="110" t="s">
        <v>627</v>
      </c>
      <c r="C139" s="110" t="s">
        <v>628</v>
      </c>
      <c r="D139" s="128" t="s">
        <v>666</v>
      </c>
      <c r="E139" s="110">
        <v>181121034</v>
      </c>
      <c r="F139" s="110">
        <v>691015074</v>
      </c>
      <c r="G139" s="110" t="s">
        <v>653</v>
      </c>
      <c r="H139" s="110" t="s">
        <v>83</v>
      </c>
      <c r="I139" s="110" t="s">
        <v>84</v>
      </c>
      <c r="J139" s="110" t="s">
        <v>84</v>
      </c>
      <c r="K139" s="110" t="s">
        <v>654</v>
      </c>
      <c r="L139" s="112">
        <v>3000000</v>
      </c>
      <c r="M139" s="112">
        <f t="shared" si="5"/>
        <v>2550000</v>
      </c>
      <c r="N139" s="114" t="s">
        <v>535</v>
      </c>
      <c r="O139" s="114">
        <v>12.2027</v>
      </c>
      <c r="P139" s="22"/>
      <c r="Q139" s="67"/>
      <c r="R139" s="22"/>
      <c r="S139" s="67" t="s">
        <v>167</v>
      </c>
      <c r="T139" s="22"/>
      <c r="U139" s="67" t="s">
        <v>167</v>
      </c>
      <c r="V139" s="67" t="s">
        <v>167</v>
      </c>
      <c r="W139" s="67" t="s">
        <v>167</v>
      </c>
      <c r="X139" s="67" t="s">
        <v>167</v>
      </c>
      <c r="Y139" s="110" t="s">
        <v>630</v>
      </c>
      <c r="Z139" s="114" t="s">
        <v>106</v>
      </c>
    </row>
    <row r="140" spans="1:26" ht="45" x14ac:dyDescent="0.25">
      <c r="A140" s="109">
        <v>137</v>
      </c>
      <c r="B140" s="110" t="s">
        <v>627</v>
      </c>
      <c r="C140" s="110" t="s">
        <v>628</v>
      </c>
      <c r="D140" s="128" t="s">
        <v>666</v>
      </c>
      <c r="E140" s="110">
        <v>181121034</v>
      </c>
      <c r="F140" s="110">
        <v>691015074</v>
      </c>
      <c r="G140" s="110" t="s">
        <v>655</v>
      </c>
      <c r="H140" s="110" t="s">
        <v>83</v>
      </c>
      <c r="I140" s="110" t="s">
        <v>84</v>
      </c>
      <c r="J140" s="110" t="s">
        <v>84</v>
      </c>
      <c r="K140" s="110" t="s">
        <v>656</v>
      </c>
      <c r="L140" s="112">
        <v>3000000</v>
      </c>
      <c r="M140" s="112">
        <f t="shared" si="5"/>
        <v>2550000</v>
      </c>
      <c r="N140" s="114" t="s">
        <v>535</v>
      </c>
      <c r="O140" s="114">
        <v>12.2027</v>
      </c>
      <c r="P140" s="22"/>
      <c r="Q140" s="67"/>
      <c r="R140" s="22"/>
      <c r="S140" s="67" t="s">
        <v>167</v>
      </c>
      <c r="T140" s="22"/>
      <c r="U140" s="67" t="s">
        <v>167</v>
      </c>
      <c r="V140" s="67" t="s">
        <v>167</v>
      </c>
      <c r="W140" s="67" t="s">
        <v>167</v>
      </c>
      <c r="X140" s="67" t="s">
        <v>167</v>
      </c>
      <c r="Y140" s="110" t="s">
        <v>630</v>
      </c>
      <c r="Z140" s="114" t="s">
        <v>106</v>
      </c>
    </row>
    <row r="141" spans="1:26" ht="45" x14ac:dyDescent="0.25">
      <c r="A141" s="109">
        <v>138</v>
      </c>
      <c r="B141" s="110" t="s">
        <v>627</v>
      </c>
      <c r="C141" s="110" t="s">
        <v>628</v>
      </c>
      <c r="D141" s="128" t="s">
        <v>666</v>
      </c>
      <c r="E141" s="110">
        <v>181121034</v>
      </c>
      <c r="F141" s="110">
        <v>691015074</v>
      </c>
      <c r="G141" s="110" t="s">
        <v>657</v>
      </c>
      <c r="H141" s="110" t="s">
        <v>83</v>
      </c>
      <c r="I141" s="110" t="s">
        <v>84</v>
      </c>
      <c r="J141" s="110" t="s">
        <v>84</v>
      </c>
      <c r="K141" s="110" t="s">
        <v>658</v>
      </c>
      <c r="L141" s="112">
        <v>3000000</v>
      </c>
      <c r="M141" s="112">
        <f t="shared" si="5"/>
        <v>2550000</v>
      </c>
      <c r="N141" s="114" t="s">
        <v>535</v>
      </c>
      <c r="O141" s="114">
        <v>12.2027</v>
      </c>
      <c r="P141" s="22"/>
      <c r="Q141" s="67"/>
      <c r="R141" s="67" t="s">
        <v>167</v>
      </c>
      <c r="S141" s="67" t="s">
        <v>167</v>
      </c>
      <c r="T141" s="22"/>
      <c r="U141" s="67" t="s">
        <v>167</v>
      </c>
      <c r="V141" s="67" t="s">
        <v>167</v>
      </c>
      <c r="W141" s="67" t="s">
        <v>167</v>
      </c>
      <c r="X141" s="67" t="s">
        <v>167</v>
      </c>
      <c r="Y141" s="110" t="s">
        <v>630</v>
      </c>
      <c r="Z141" s="114" t="s">
        <v>106</v>
      </c>
    </row>
    <row r="142" spans="1:26" ht="45" x14ac:dyDescent="0.25">
      <c r="A142" s="109">
        <v>139</v>
      </c>
      <c r="B142" s="110" t="s">
        <v>627</v>
      </c>
      <c r="C142" s="110" t="s">
        <v>628</v>
      </c>
      <c r="D142" s="128" t="s">
        <v>666</v>
      </c>
      <c r="E142" s="110">
        <v>181121034</v>
      </c>
      <c r="F142" s="110">
        <v>691015074</v>
      </c>
      <c r="G142" s="110" t="s">
        <v>659</v>
      </c>
      <c r="H142" s="110" t="s">
        <v>83</v>
      </c>
      <c r="I142" s="110" t="s">
        <v>84</v>
      </c>
      <c r="J142" s="110" t="s">
        <v>84</v>
      </c>
      <c r="K142" s="110" t="s">
        <v>660</v>
      </c>
      <c r="L142" s="112">
        <v>3000000</v>
      </c>
      <c r="M142" s="112">
        <f t="shared" si="5"/>
        <v>2550000</v>
      </c>
      <c r="N142" s="114" t="s">
        <v>535</v>
      </c>
      <c r="O142" s="114">
        <v>12.2027</v>
      </c>
      <c r="P142" s="22"/>
      <c r="Q142" s="67"/>
      <c r="R142" s="67" t="s">
        <v>167</v>
      </c>
      <c r="S142" s="67" t="s">
        <v>167</v>
      </c>
      <c r="T142" s="22"/>
      <c r="U142" s="67" t="s">
        <v>167</v>
      </c>
      <c r="V142" s="67" t="s">
        <v>167</v>
      </c>
      <c r="W142" s="67" t="s">
        <v>167</v>
      </c>
      <c r="X142" s="67" t="s">
        <v>167</v>
      </c>
      <c r="Y142" s="110" t="s">
        <v>630</v>
      </c>
      <c r="Z142" s="114" t="s">
        <v>106</v>
      </c>
    </row>
    <row r="143" spans="1:26" ht="45" x14ac:dyDescent="0.25">
      <c r="A143" s="109">
        <v>140</v>
      </c>
      <c r="B143" s="110" t="s">
        <v>627</v>
      </c>
      <c r="C143" s="110" t="s">
        <v>628</v>
      </c>
      <c r="D143" s="128" t="s">
        <v>666</v>
      </c>
      <c r="E143" s="110">
        <v>181121034</v>
      </c>
      <c r="F143" s="110">
        <v>691015074</v>
      </c>
      <c r="G143" s="110" t="s">
        <v>661</v>
      </c>
      <c r="H143" s="110" t="s">
        <v>83</v>
      </c>
      <c r="I143" s="110" t="s">
        <v>84</v>
      </c>
      <c r="J143" s="110" t="s">
        <v>84</v>
      </c>
      <c r="K143" s="110" t="s">
        <v>662</v>
      </c>
      <c r="L143" s="112">
        <v>3000000</v>
      </c>
      <c r="M143" s="112">
        <f t="shared" si="5"/>
        <v>2550000</v>
      </c>
      <c r="N143" s="114" t="s">
        <v>535</v>
      </c>
      <c r="O143" s="114">
        <v>12.2027</v>
      </c>
      <c r="P143" s="67" t="s">
        <v>167</v>
      </c>
      <c r="Q143" s="67" t="s">
        <v>167</v>
      </c>
      <c r="R143" s="67" t="s">
        <v>167</v>
      </c>
      <c r="S143" s="67" t="s">
        <v>167</v>
      </c>
      <c r="T143" s="22"/>
      <c r="U143" s="67" t="s">
        <v>167</v>
      </c>
      <c r="V143" s="67" t="s">
        <v>167</v>
      </c>
      <c r="W143" s="67" t="s">
        <v>167</v>
      </c>
      <c r="X143" s="67" t="s">
        <v>167</v>
      </c>
      <c r="Y143" s="110" t="s">
        <v>630</v>
      </c>
      <c r="Z143" s="114" t="s">
        <v>106</v>
      </c>
    </row>
    <row r="144" spans="1:26" ht="45" x14ac:dyDescent="0.25">
      <c r="A144" s="109">
        <v>141</v>
      </c>
      <c r="B144" s="110" t="s">
        <v>627</v>
      </c>
      <c r="C144" s="110" t="s">
        <v>628</v>
      </c>
      <c r="D144" s="128" t="s">
        <v>666</v>
      </c>
      <c r="E144" s="110">
        <v>181121034</v>
      </c>
      <c r="F144" s="110">
        <v>691015074</v>
      </c>
      <c r="G144" s="110" t="s">
        <v>663</v>
      </c>
      <c r="H144" s="110" t="s">
        <v>83</v>
      </c>
      <c r="I144" s="110" t="s">
        <v>84</v>
      </c>
      <c r="J144" s="110" t="s">
        <v>84</v>
      </c>
      <c r="K144" s="110" t="s">
        <v>664</v>
      </c>
      <c r="L144" s="112">
        <v>3000000</v>
      </c>
      <c r="M144" s="112">
        <f t="shared" si="5"/>
        <v>2550000</v>
      </c>
      <c r="N144" s="114" t="s">
        <v>535</v>
      </c>
      <c r="O144" s="114">
        <v>12.2027</v>
      </c>
      <c r="P144" s="67" t="s">
        <v>167</v>
      </c>
      <c r="Q144" s="67" t="s">
        <v>167</v>
      </c>
      <c r="R144" s="67" t="s">
        <v>167</v>
      </c>
      <c r="S144" s="67" t="s">
        <v>167</v>
      </c>
      <c r="T144" s="22"/>
      <c r="U144" s="67" t="s">
        <v>167</v>
      </c>
      <c r="V144" s="67" t="s">
        <v>167</v>
      </c>
      <c r="W144" s="67" t="s">
        <v>167</v>
      </c>
      <c r="X144" s="67" t="s">
        <v>167</v>
      </c>
      <c r="Y144" s="110" t="s">
        <v>630</v>
      </c>
      <c r="Z144" s="114" t="s">
        <v>106</v>
      </c>
    </row>
    <row r="145" spans="1:26" ht="45" x14ac:dyDescent="0.25">
      <c r="A145" s="109">
        <v>142</v>
      </c>
      <c r="B145" s="110" t="s">
        <v>627</v>
      </c>
      <c r="C145" s="110" t="s">
        <v>628</v>
      </c>
      <c r="D145" s="128" t="s">
        <v>666</v>
      </c>
      <c r="E145" s="110">
        <v>181121034</v>
      </c>
      <c r="F145" s="110">
        <v>691015074</v>
      </c>
      <c r="G145" s="110" t="s">
        <v>665</v>
      </c>
      <c r="H145" s="110" t="s">
        <v>83</v>
      </c>
      <c r="I145" s="110" t="s">
        <v>84</v>
      </c>
      <c r="J145" s="110" t="s">
        <v>84</v>
      </c>
      <c r="K145" s="110" t="s">
        <v>665</v>
      </c>
      <c r="L145" s="112">
        <v>3000000</v>
      </c>
      <c r="M145" s="112">
        <f t="shared" si="5"/>
        <v>2550000</v>
      </c>
      <c r="N145" s="114" t="s">
        <v>535</v>
      </c>
      <c r="O145" s="114">
        <v>12.2027</v>
      </c>
      <c r="P145" s="22"/>
      <c r="Q145" s="67"/>
      <c r="R145" s="22"/>
      <c r="S145" s="22"/>
      <c r="T145" s="22"/>
      <c r="U145" s="22"/>
      <c r="V145" s="22"/>
      <c r="W145" s="67"/>
      <c r="X145" s="22"/>
      <c r="Y145" s="110"/>
      <c r="Z145" s="114"/>
    </row>
    <row r="146" spans="1:26" ht="101.25" x14ac:dyDescent="0.25">
      <c r="A146" s="109">
        <v>143</v>
      </c>
      <c r="B146" s="110" t="s">
        <v>333</v>
      </c>
      <c r="C146" s="110" t="s">
        <v>667</v>
      </c>
      <c r="D146" s="128">
        <v>60610395</v>
      </c>
      <c r="E146" s="128">
        <v>102516961</v>
      </c>
      <c r="F146" s="128">
        <v>600067653</v>
      </c>
      <c r="G146" s="110" t="s">
        <v>281</v>
      </c>
      <c r="H146" s="110" t="s">
        <v>83</v>
      </c>
      <c r="I146" s="110" t="s">
        <v>84</v>
      </c>
      <c r="J146" s="110" t="s">
        <v>197</v>
      </c>
      <c r="K146" s="110" t="s">
        <v>668</v>
      </c>
      <c r="L146" s="112">
        <v>50000000</v>
      </c>
      <c r="M146" s="112">
        <f>L146/100*85</f>
        <v>42500000</v>
      </c>
      <c r="N146" s="114" t="s">
        <v>673</v>
      </c>
      <c r="O146" s="114" t="s">
        <v>674</v>
      </c>
      <c r="P146" s="67" t="s">
        <v>167</v>
      </c>
      <c r="Q146" s="67" t="s">
        <v>167</v>
      </c>
      <c r="R146" s="67" t="s">
        <v>167</v>
      </c>
      <c r="S146" s="67" t="s">
        <v>167</v>
      </c>
      <c r="T146" s="67" t="s">
        <v>167</v>
      </c>
      <c r="U146" s="67" t="s">
        <v>167</v>
      </c>
      <c r="V146" s="67" t="s">
        <v>167</v>
      </c>
      <c r="W146" s="67" t="s">
        <v>167</v>
      </c>
      <c r="X146" s="67" t="s">
        <v>167</v>
      </c>
      <c r="Y146" s="110" t="s">
        <v>624</v>
      </c>
      <c r="Z146" s="114" t="s">
        <v>427</v>
      </c>
    </row>
    <row r="147" spans="1:26" ht="101.25" x14ac:dyDescent="0.25">
      <c r="A147" s="109">
        <v>144</v>
      </c>
      <c r="B147" s="110" t="s">
        <v>333</v>
      </c>
      <c r="C147" s="110" t="s">
        <v>667</v>
      </c>
      <c r="D147" s="128">
        <v>60610395</v>
      </c>
      <c r="E147" s="128">
        <v>102516961</v>
      </c>
      <c r="F147" s="128">
        <v>600067653</v>
      </c>
      <c r="G147" s="110" t="s">
        <v>281</v>
      </c>
      <c r="H147" s="110" t="s">
        <v>83</v>
      </c>
      <c r="I147" s="110" t="s">
        <v>84</v>
      </c>
      <c r="J147" s="110" t="s">
        <v>197</v>
      </c>
      <c r="K147" s="110" t="s">
        <v>669</v>
      </c>
      <c r="L147" s="112">
        <v>2000000</v>
      </c>
      <c r="M147" s="112">
        <f>L147/100*85</f>
        <v>1700000</v>
      </c>
      <c r="N147" s="114" t="s">
        <v>509</v>
      </c>
      <c r="O147" s="114" t="s">
        <v>438</v>
      </c>
      <c r="P147" s="67" t="s">
        <v>167</v>
      </c>
      <c r="Q147" s="67" t="s">
        <v>167</v>
      </c>
      <c r="R147" s="67" t="s">
        <v>167</v>
      </c>
      <c r="S147" s="67" t="s">
        <v>167</v>
      </c>
      <c r="T147" s="67" t="s">
        <v>167</v>
      </c>
      <c r="U147" s="67" t="s">
        <v>167</v>
      </c>
      <c r="V147" s="67" t="s">
        <v>167</v>
      </c>
      <c r="W147" s="67" t="s">
        <v>167</v>
      </c>
      <c r="X147" s="67" t="s">
        <v>167</v>
      </c>
      <c r="Y147" s="110" t="s">
        <v>624</v>
      </c>
      <c r="Z147" s="114" t="s">
        <v>427</v>
      </c>
    </row>
    <row r="148" spans="1:26" ht="101.25" x14ac:dyDescent="0.25">
      <c r="A148" s="109">
        <v>145</v>
      </c>
      <c r="B148" s="110" t="s">
        <v>333</v>
      </c>
      <c r="C148" s="110" t="s">
        <v>667</v>
      </c>
      <c r="D148" s="128">
        <v>60610395</v>
      </c>
      <c r="E148" s="128">
        <v>102516961</v>
      </c>
      <c r="F148" s="128">
        <v>600067653</v>
      </c>
      <c r="G148" s="110" t="s">
        <v>281</v>
      </c>
      <c r="H148" s="110" t="s">
        <v>83</v>
      </c>
      <c r="I148" s="110" t="s">
        <v>84</v>
      </c>
      <c r="J148" s="110" t="s">
        <v>197</v>
      </c>
      <c r="K148" s="110" t="s">
        <v>670</v>
      </c>
      <c r="L148" s="112">
        <v>3000000</v>
      </c>
      <c r="M148" s="112">
        <f>L148/100*85</f>
        <v>2550000</v>
      </c>
      <c r="N148" s="114" t="s">
        <v>616</v>
      </c>
      <c r="O148" s="114" t="s">
        <v>361</v>
      </c>
      <c r="P148" s="67" t="s">
        <v>167</v>
      </c>
      <c r="Q148" s="67" t="s">
        <v>167</v>
      </c>
      <c r="R148" s="67" t="s">
        <v>167</v>
      </c>
      <c r="S148" s="67" t="s">
        <v>167</v>
      </c>
      <c r="T148" s="67" t="s">
        <v>167</v>
      </c>
      <c r="U148" s="67" t="s">
        <v>167</v>
      </c>
      <c r="V148" s="67" t="s">
        <v>167</v>
      </c>
      <c r="W148" s="67" t="s">
        <v>167</v>
      </c>
      <c r="X148" s="67" t="s">
        <v>167</v>
      </c>
      <c r="Y148" s="110" t="s">
        <v>624</v>
      </c>
      <c r="Z148" s="114" t="s">
        <v>427</v>
      </c>
    </row>
    <row r="149" spans="1:26" ht="101.25" x14ac:dyDescent="0.25">
      <c r="A149" s="109">
        <v>146</v>
      </c>
      <c r="B149" s="110" t="s">
        <v>333</v>
      </c>
      <c r="C149" s="110" t="s">
        <v>667</v>
      </c>
      <c r="D149" s="128">
        <v>60610395</v>
      </c>
      <c r="E149" s="128">
        <v>102516961</v>
      </c>
      <c r="F149" s="128">
        <v>600067653</v>
      </c>
      <c r="G149" s="110" t="s">
        <v>281</v>
      </c>
      <c r="H149" s="110" t="s">
        <v>83</v>
      </c>
      <c r="I149" s="110" t="s">
        <v>84</v>
      </c>
      <c r="J149" s="110" t="s">
        <v>197</v>
      </c>
      <c r="K149" s="110" t="s">
        <v>671</v>
      </c>
      <c r="L149" s="112">
        <v>15000000</v>
      </c>
      <c r="M149" s="112">
        <f>L149/100*85</f>
        <v>12750000</v>
      </c>
      <c r="N149" s="114" t="s">
        <v>616</v>
      </c>
      <c r="O149" s="114" t="s">
        <v>361</v>
      </c>
      <c r="P149" s="67"/>
      <c r="Q149" s="67"/>
      <c r="R149" s="67"/>
      <c r="S149" s="67" t="s">
        <v>167</v>
      </c>
      <c r="T149" s="67" t="s">
        <v>167</v>
      </c>
      <c r="U149" s="67"/>
      <c r="V149" s="67"/>
      <c r="W149" s="67"/>
      <c r="X149" s="67" t="s">
        <v>167</v>
      </c>
      <c r="Y149" s="110" t="s">
        <v>624</v>
      </c>
      <c r="Z149" s="114" t="s">
        <v>427</v>
      </c>
    </row>
    <row r="150" spans="1:26" ht="112.5" x14ac:dyDescent="0.25">
      <c r="A150" s="109">
        <v>147</v>
      </c>
      <c r="B150" s="110" t="s">
        <v>333</v>
      </c>
      <c r="C150" s="110" t="s">
        <v>667</v>
      </c>
      <c r="D150" s="128">
        <v>60610395</v>
      </c>
      <c r="E150" s="128">
        <v>102516961</v>
      </c>
      <c r="F150" s="128">
        <v>600067653</v>
      </c>
      <c r="G150" s="110" t="s">
        <v>281</v>
      </c>
      <c r="H150" s="110" t="s">
        <v>83</v>
      </c>
      <c r="I150" s="110" t="s">
        <v>84</v>
      </c>
      <c r="J150" s="110" t="s">
        <v>197</v>
      </c>
      <c r="K150" s="110" t="s">
        <v>672</v>
      </c>
      <c r="L150" s="112">
        <v>60000000</v>
      </c>
      <c r="M150" s="112">
        <f>L150/100*85</f>
        <v>51000000</v>
      </c>
      <c r="N150" s="114" t="s">
        <v>675</v>
      </c>
      <c r="O150" s="114" t="s">
        <v>676</v>
      </c>
      <c r="P150" s="67" t="s">
        <v>167</v>
      </c>
      <c r="Q150" s="67" t="s">
        <v>167</v>
      </c>
      <c r="R150" s="67" t="s">
        <v>167</v>
      </c>
      <c r="S150" s="67" t="s">
        <v>167</v>
      </c>
      <c r="T150" s="67" t="s">
        <v>167</v>
      </c>
      <c r="U150" s="67"/>
      <c r="V150" s="67"/>
      <c r="W150" s="67"/>
      <c r="X150" s="67" t="s">
        <v>167</v>
      </c>
      <c r="Y150" s="110" t="s">
        <v>624</v>
      </c>
      <c r="Z150" s="114" t="s">
        <v>427</v>
      </c>
    </row>
    <row r="152" spans="1:26" x14ac:dyDescent="0.25">
      <c r="A152" s="136" t="s">
        <v>682</v>
      </c>
      <c r="B152" s="136"/>
      <c r="C152" s="136"/>
    </row>
    <row r="158" spans="1:26" x14ac:dyDescent="0.25">
      <c r="A158" s="30" t="s">
        <v>35</v>
      </c>
    </row>
    <row r="159" spans="1:26" x14ac:dyDescent="0.25">
      <c r="A159" s="82" t="s">
        <v>45</v>
      </c>
    </row>
    <row r="160" spans="1:26" x14ac:dyDescent="0.25">
      <c r="A160" s="30" t="s">
        <v>396</v>
      </c>
    </row>
    <row r="161" spans="1:1" x14ac:dyDescent="0.25">
      <c r="A161" s="30" t="s">
        <v>36</v>
      </c>
    </row>
    <row r="163" spans="1:1" x14ac:dyDescent="0.25">
      <c r="A163" s="30" t="s">
        <v>46</v>
      </c>
    </row>
    <row r="165" spans="1:1" x14ac:dyDescent="0.25">
      <c r="A165" s="30" t="s">
        <v>76</v>
      </c>
    </row>
    <row r="166" spans="1:1" x14ac:dyDescent="0.25">
      <c r="A166" s="30" t="s">
        <v>72</v>
      </c>
    </row>
    <row r="167" spans="1:1" x14ac:dyDescent="0.25">
      <c r="A167" s="30" t="s">
        <v>68</v>
      </c>
    </row>
    <row r="168" spans="1:1" x14ac:dyDescent="0.25">
      <c r="A168" s="30" t="s">
        <v>69</v>
      </c>
    </row>
    <row r="169" spans="1:1" x14ac:dyDescent="0.25">
      <c r="A169" s="30" t="s">
        <v>70</v>
      </c>
    </row>
    <row r="170" spans="1:1" x14ac:dyDescent="0.25">
      <c r="A170" s="30" t="s">
        <v>71</v>
      </c>
    </row>
    <row r="171" spans="1:1" x14ac:dyDescent="0.25">
      <c r="A171" s="30" t="s">
        <v>74</v>
      </c>
    </row>
    <row r="172" spans="1:1" x14ac:dyDescent="0.25">
      <c r="A172" s="30" t="s">
        <v>73</v>
      </c>
    </row>
    <row r="173" spans="1:1" x14ac:dyDescent="0.25">
      <c r="A173" s="30" t="s">
        <v>75</v>
      </c>
    </row>
    <row r="174" spans="1:1" x14ac:dyDescent="0.25">
      <c r="A174" s="30" t="s">
        <v>48</v>
      </c>
    </row>
    <row r="176" spans="1:1" x14ac:dyDescent="0.25">
      <c r="A176" s="30" t="s">
        <v>77</v>
      </c>
    </row>
    <row r="177" spans="1:1" x14ac:dyDescent="0.25">
      <c r="A177" s="30" t="s">
        <v>64</v>
      </c>
    </row>
    <row r="179" spans="1:1" x14ac:dyDescent="0.25">
      <c r="A179" s="30" t="s">
        <v>49</v>
      </c>
    </row>
    <row r="180" spans="1:1" x14ac:dyDescent="0.25">
      <c r="A180" s="30" t="s">
        <v>50</v>
      </c>
    </row>
    <row r="181" spans="1:1" x14ac:dyDescent="0.25">
      <c r="A181" s="30" t="s">
        <v>51</v>
      </c>
    </row>
  </sheetData>
  <mergeCells count="2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ageMargins left="0.7" right="0.7" top="0.78740157499999996" bottom="0.78740157499999996"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60"/>
  <sheetViews>
    <sheetView topLeftCell="B1" zoomScaleNormal="100" workbookViewId="0">
      <pane xSplit="1" ySplit="4" topLeftCell="C27" activePane="bottomRight" state="frozen"/>
      <selection activeCell="B1" sqref="B1"/>
      <selection pane="topRight" activeCell="C1" sqref="C1"/>
      <selection pane="bottomLeft" activeCell="B5" sqref="B5"/>
      <selection pane="bottomRight" activeCell="L31" sqref="L31"/>
    </sheetView>
  </sheetViews>
  <sheetFormatPr defaultColWidth="8.7109375" defaultRowHeight="15" x14ac:dyDescent="0.25"/>
  <cols>
    <col min="1" max="1" width="14.28515625" style="30" hidden="1" customWidth="1"/>
    <col min="2" max="2" width="7.28515625" style="30" customWidth="1"/>
    <col min="3" max="3" width="10.5703125" style="30" customWidth="1"/>
    <col min="4" max="4" width="8.42578125" style="30" customWidth="1"/>
    <col min="5" max="5" width="9" style="30" customWidth="1"/>
    <col min="6" max="6" width="12.28515625" style="30" customWidth="1"/>
    <col min="7" max="7" width="9.5703125" style="30" customWidth="1"/>
    <col min="8" max="8" width="10.7109375" style="30" customWidth="1"/>
    <col min="9" max="9" width="7.85546875" style="30" customWidth="1"/>
    <col min="10" max="10" width="38.5703125" style="30" customWidth="1"/>
    <col min="11" max="11" width="9.140625" style="30" customWidth="1"/>
    <col min="12" max="12" width="9.85546875" style="30" customWidth="1"/>
    <col min="13" max="13" width="8.140625" style="30" customWidth="1"/>
    <col min="14" max="14" width="7.85546875" style="30" customWidth="1"/>
    <col min="15" max="15" width="6.42578125" style="30" customWidth="1"/>
    <col min="16" max="16" width="7.42578125" style="30" customWidth="1"/>
    <col min="17" max="17" width="7.5703125" style="30" customWidth="1"/>
    <col min="18" max="18" width="7.42578125" style="30" customWidth="1"/>
    <col min="19" max="19" width="8.42578125" style="30" customWidth="1"/>
    <col min="20" max="20" width="8" style="30" customWidth="1"/>
    <col min="21" max="16384" width="8.7109375" style="30"/>
  </cols>
  <sheetData>
    <row r="1" spans="1:20" ht="21.75" customHeight="1" thickBot="1" x14ac:dyDescent="0.35">
      <c r="A1" s="200" t="s">
        <v>52</v>
      </c>
      <c r="B1" s="201"/>
      <c r="C1" s="201"/>
      <c r="D1" s="201"/>
      <c r="E1" s="201"/>
      <c r="F1" s="201"/>
      <c r="G1" s="201"/>
      <c r="H1" s="201"/>
      <c r="I1" s="201"/>
      <c r="J1" s="201"/>
      <c r="K1" s="201"/>
      <c r="L1" s="201"/>
      <c r="M1" s="201"/>
      <c r="N1" s="201"/>
      <c r="O1" s="201"/>
      <c r="P1" s="201"/>
      <c r="Q1" s="201"/>
      <c r="R1" s="201"/>
      <c r="S1" s="201"/>
      <c r="T1" s="202"/>
    </row>
    <row r="2" spans="1:20" ht="40.5" customHeight="1" thickBot="1" x14ac:dyDescent="0.3">
      <c r="A2" s="203" t="s">
        <v>53</v>
      </c>
      <c r="B2" s="209" t="s">
        <v>12</v>
      </c>
      <c r="C2" s="206" t="s">
        <v>54</v>
      </c>
      <c r="D2" s="207"/>
      <c r="E2" s="208"/>
      <c r="F2" s="209" t="s">
        <v>14</v>
      </c>
      <c r="G2" s="177" t="s">
        <v>41</v>
      </c>
      <c r="H2" s="177" t="s">
        <v>65</v>
      </c>
      <c r="I2" s="177" t="s">
        <v>16</v>
      </c>
      <c r="J2" s="209" t="s">
        <v>55</v>
      </c>
      <c r="K2" s="211" t="s">
        <v>502</v>
      </c>
      <c r="L2" s="212"/>
      <c r="M2" s="213" t="s">
        <v>497</v>
      </c>
      <c r="N2" s="214"/>
      <c r="O2" s="219" t="s">
        <v>503</v>
      </c>
      <c r="P2" s="220"/>
      <c r="Q2" s="220"/>
      <c r="R2" s="220"/>
      <c r="S2" s="213" t="s">
        <v>21</v>
      </c>
      <c r="T2" s="214"/>
    </row>
    <row r="3" spans="1:20" ht="22.35" customHeight="1" thickBot="1" x14ac:dyDescent="0.3">
      <c r="A3" s="204"/>
      <c r="B3" s="210"/>
      <c r="C3" s="215" t="s">
        <v>56</v>
      </c>
      <c r="D3" s="217" t="s">
        <v>57</v>
      </c>
      <c r="E3" s="223" t="s">
        <v>58</v>
      </c>
      <c r="F3" s="210"/>
      <c r="G3" s="178"/>
      <c r="H3" s="178"/>
      <c r="I3" s="178"/>
      <c r="J3" s="210"/>
      <c r="K3" s="162" t="s">
        <v>59</v>
      </c>
      <c r="L3" s="162" t="s">
        <v>28</v>
      </c>
      <c r="M3" s="162" t="s">
        <v>29</v>
      </c>
      <c r="N3" s="164" t="s">
        <v>30</v>
      </c>
      <c r="O3" s="221" t="s">
        <v>42</v>
      </c>
      <c r="P3" s="222"/>
      <c r="Q3" s="222"/>
      <c r="R3" s="222"/>
      <c r="S3" s="166" t="s">
        <v>397</v>
      </c>
      <c r="T3" s="168" t="s">
        <v>34</v>
      </c>
    </row>
    <row r="4" spans="1:20" ht="68.25" customHeight="1" thickBot="1" x14ac:dyDescent="0.3">
      <c r="A4" s="205"/>
      <c r="B4" s="210"/>
      <c r="C4" s="216"/>
      <c r="D4" s="218"/>
      <c r="E4" s="224"/>
      <c r="F4" s="210"/>
      <c r="G4" s="178"/>
      <c r="H4" s="178"/>
      <c r="I4" s="178"/>
      <c r="J4" s="210"/>
      <c r="K4" s="225"/>
      <c r="L4" s="225"/>
      <c r="M4" s="225"/>
      <c r="N4" s="226"/>
      <c r="O4" s="35" t="s">
        <v>60</v>
      </c>
      <c r="P4" s="36" t="s">
        <v>499</v>
      </c>
      <c r="Q4" s="36" t="s">
        <v>500</v>
      </c>
      <c r="R4" s="37" t="s">
        <v>504</v>
      </c>
      <c r="S4" s="162"/>
      <c r="T4" s="164"/>
    </row>
    <row r="5" spans="1:20" ht="194.45" customHeight="1" x14ac:dyDescent="0.3">
      <c r="A5" s="30">
        <v>1</v>
      </c>
      <c r="B5" s="31">
        <v>1</v>
      </c>
      <c r="C5" s="32" t="s">
        <v>194</v>
      </c>
      <c r="D5" s="32" t="s">
        <v>195</v>
      </c>
      <c r="E5" s="38">
        <v>66364256</v>
      </c>
      <c r="F5" s="32" t="s">
        <v>196</v>
      </c>
      <c r="G5" s="38" t="s">
        <v>83</v>
      </c>
      <c r="H5" s="38" t="s">
        <v>84</v>
      </c>
      <c r="I5" s="32" t="s">
        <v>197</v>
      </c>
      <c r="J5" s="32" t="s">
        <v>198</v>
      </c>
      <c r="K5" s="39">
        <v>25000000</v>
      </c>
      <c r="L5" s="39">
        <f>K5*0.85</f>
        <v>21250000</v>
      </c>
      <c r="M5" s="40" t="s">
        <v>359</v>
      </c>
      <c r="N5" s="40" t="s">
        <v>494</v>
      </c>
      <c r="O5" s="38"/>
      <c r="P5" s="41" t="s">
        <v>167</v>
      </c>
      <c r="Q5" s="41" t="s">
        <v>167</v>
      </c>
      <c r="R5" s="38"/>
      <c r="S5" s="32" t="s">
        <v>199</v>
      </c>
      <c r="T5" s="38" t="s">
        <v>106</v>
      </c>
    </row>
    <row r="6" spans="1:20" ht="409.15" customHeight="1" x14ac:dyDescent="0.3">
      <c r="B6" s="31">
        <v>2</v>
      </c>
      <c r="C6" s="32" t="s">
        <v>304</v>
      </c>
      <c r="D6" s="32" t="s">
        <v>308</v>
      </c>
      <c r="E6" s="38">
        <v>26992809</v>
      </c>
      <c r="F6" s="32" t="s">
        <v>305</v>
      </c>
      <c r="G6" s="32" t="s">
        <v>306</v>
      </c>
      <c r="H6" s="32" t="s">
        <v>306</v>
      </c>
      <c r="I6" s="32" t="s">
        <v>84</v>
      </c>
      <c r="J6" s="32" t="s">
        <v>309</v>
      </c>
      <c r="K6" s="39">
        <v>10000000</v>
      </c>
      <c r="L6" s="39">
        <f>K6/100*85</f>
        <v>8500000</v>
      </c>
      <c r="M6" s="40" t="s">
        <v>492</v>
      </c>
      <c r="N6" s="40" t="s">
        <v>493</v>
      </c>
      <c r="O6" s="38"/>
      <c r="P6" s="41"/>
      <c r="Q6" s="41" t="s">
        <v>167</v>
      </c>
      <c r="R6" s="41" t="s">
        <v>167</v>
      </c>
      <c r="S6" s="32" t="s">
        <v>307</v>
      </c>
      <c r="T6" s="32" t="s">
        <v>307</v>
      </c>
    </row>
    <row r="7" spans="1:20" ht="99.6" customHeight="1" x14ac:dyDescent="0.3">
      <c r="B7" s="31">
        <v>3</v>
      </c>
      <c r="C7" s="32" t="s">
        <v>377</v>
      </c>
      <c r="D7" s="32" t="s">
        <v>111</v>
      </c>
      <c r="E7" s="42" t="s">
        <v>378</v>
      </c>
      <c r="F7" s="32" t="s">
        <v>376</v>
      </c>
      <c r="G7" s="32" t="s">
        <v>306</v>
      </c>
      <c r="H7" s="32" t="s">
        <v>84</v>
      </c>
      <c r="I7" s="32" t="s">
        <v>84</v>
      </c>
      <c r="J7" s="32" t="s">
        <v>375</v>
      </c>
      <c r="K7" s="39">
        <v>21780000</v>
      </c>
      <c r="L7" s="39">
        <f t="shared" ref="L7:L20" si="0">K7/100*85</f>
        <v>18513000</v>
      </c>
      <c r="M7" s="43" t="s">
        <v>362</v>
      </c>
      <c r="N7" s="43" t="s">
        <v>361</v>
      </c>
      <c r="O7" s="38"/>
      <c r="P7" s="41" t="s">
        <v>167</v>
      </c>
      <c r="Q7" s="41" t="s">
        <v>167</v>
      </c>
      <c r="R7" s="41" t="s">
        <v>167</v>
      </c>
      <c r="S7" s="32" t="s">
        <v>373</v>
      </c>
      <c r="T7" s="32" t="s">
        <v>374</v>
      </c>
    </row>
    <row r="8" spans="1:20" ht="140.44999999999999" customHeight="1" x14ac:dyDescent="0.3">
      <c r="B8" s="31">
        <v>4</v>
      </c>
      <c r="C8" s="32" t="s">
        <v>377</v>
      </c>
      <c r="D8" s="32" t="s">
        <v>111</v>
      </c>
      <c r="E8" s="42" t="s">
        <v>378</v>
      </c>
      <c r="F8" s="32" t="s">
        <v>376</v>
      </c>
      <c r="G8" s="32" t="s">
        <v>372</v>
      </c>
      <c r="H8" s="32" t="s">
        <v>84</v>
      </c>
      <c r="I8" s="32" t="s">
        <v>84</v>
      </c>
      <c r="J8" s="32" t="s">
        <v>375</v>
      </c>
      <c r="K8" s="39">
        <v>21780000</v>
      </c>
      <c r="L8" s="39">
        <f t="shared" si="0"/>
        <v>18513000</v>
      </c>
      <c r="M8" s="43" t="s">
        <v>362</v>
      </c>
      <c r="N8" s="43" t="s">
        <v>361</v>
      </c>
      <c r="O8" s="38"/>
      <c r="P8" s="41" t="s">
        <v>167</v>
      </c>
      <c r="Q8" s="41" t="s">
        <v>167</v>
      </c>
      <c r="R8" s="41" t="s">
        <v>167</v>
      </c>
      <c r="S8" s="32" t="s">
        <v>373</v>
      </c>
      <c r="T8" s="32" t="s">
        <v>374</v>
      </c>
    </row>
    <row r="9" spans="1:20" ht="140.44999999999999" customHeight="1" x14ac:dyDescent="0.3">
      <c r="B9" s="31">
        <v>5</v>
      </c>
      <c r="C9" s="32" t="s">
        <v>379</v>
      </c>
      <c r="D9" s="32" t="s">
        <v>388</v>
      </c>
      <c r="E9" s="32">
        <v>60611057</v>
      </c>
      <c r="F9" s="32" t="s">
        <v>389</v>
      </c>
      <c r="G9" s="32" t="s">
        <v>83</v>
      </c>
      <c r="H9" s="32" t="s">
        <v>84</v>
      </c>
      <c r="I9" s="32" t="s">
        <v>287</v>
      </c>
      <c r="J9" s="32" t="s">
        <v>390</v>
      </c>
      <c r="K9" s="39">
        <v>7000000</v>
      </c>
      <c r="L9" s="39">
        <f t="shared" si="0"/>
        <v>5950000</v>
      </c>
      <c r="M9" s="43" t="s">
        <v>384</v>
      </c>
      <c r="N9" s="43" t="s">
        <v>385</v>
      </c>
      <c r="O9" s="38"/>
      <c r="P9" s="41"/>
      <c r="Q9" s="41" t="s">
        <v>167</v>
      </c>
      <c r="R9" s="41" t="s">
        <v>167</v>
      </c>
      <c r="S9" s="32" t="s">
        <v>386</v>
      </c>
      <c r="T9" s="32" t="s">
        <v>391</v>
      </c>
    </row>
    <row r="10" spans="1:20" ht="91.9" customHeight="1" x14ac:dyDescent="0.3">
      <c r="B10" s="31">
        <v>6</v>
      </c>
      <c r="C10" s="32" t="s">
        <v>423</v>
      </c>
      <c r="D10" s="32" t="s">
        <v>306</v>
      </c>
      <c r="E10" s="32">
        <v>63554453</v>
      </c>
      <c r="F10" s="32" t="s">
        <v>424</v>
      </c>
      <c r="G10" s="32" t="s">
        <v>306</v>
      </c>
      <c r="H10" s="32" t="s">
        <v>84</v>
      </c>
      <c r="I10" s="32" t="s">
        <v>197</v>
      </c>
      <c r="J10" s="32" t="s">
        <v>425</v>
      </c>
      <c r="K10" s="39">
        <v>28000000</v>
      </c>
      <c r="L10" s="39">
        <f t="shared" si="0"/>
        <v>23800000</v>
      </c>
      <c r="M10" s="32" t="s">
        <v>384</v>
      </c>
      <c r="N10" s="32" t="s">
        <v>481</v>
      </c>
      <c r="O10" s="32"/>
      <c r="P10" s="32"/>
      <c r="Q10" s="41" t="s">
        <v>86</v>
      </c>
      <c r="R10" s="41" t="s">
        <v>86</v>
      </c>
      <c r="S10" s="32" t="s">
        <v>426</v>
      </c>
      <c r="T10" s="32" t="s">
        <v>427</v>
      </c>
    </row>
    <row r="11" spans="1:20" ht="93" customHeight="1" x14ac:dyDescent="0.3">
      <c r="B11" s="31">
        <v>7</v>
      </c>
      <c r="C11" s="32" t="s">
        <v>423</v>
      </c>
      <c r="D11" s="32" t="s">
        <v>306</v>
      </c>
      <c r="E11" s="32">
        <v>63554453</v>
      </c>
      <c r="F11" s="32" t="s">
        <v>428</v>
      </c>
      <c r="G11" s="32" t="s">
        <v>306</v>
      </c>
      <c r="H11" s="32" t="s">
        <v>84</v>
      </c>
      <c r="I11" s="32" t="s">
        <v>197</v>
      </c>
      <c r="J11" s="32" t="s">
        <v>429</v>
      </c>
      <c r="K11" s="39">
        <v>17000000</v>
      </c>
      <c r="L11" s="39">
        <f t="shared" si="0"/>
        <v>14450000</v>
      </c>
      <c r="M11" s="32" t="s">
        <v>384</v>
      </c>
      <c r="N11" s="32" t="s">
        <v>481</v>
      </c>
      <c r="O11" s="32"/>
      <c r="P11" s="41" t="s">
        <v>86</v>
      </c>
      <c r="Q11" s="41" t="s">
        <v>86</v>
      </c>
      <c r="R11" s="32"/>
      <c r="S11" s="32" t="s">
        <v>426</v>
      </c>
      <c r="T11" s="32" t="s">
        <v>427</v>
      </c>
    </row>
    <row r="12" spans="1:20" ht="93" customHeight="1" x14ac:dyDescent="0.25">
      <c r="B12" s="31">
        <v>8</v>
      </c>
      <c r="C12" s="32" t="s">
        <v>440</v>
      </c>
      <c r="D12" s="32" t="s">
        <v>174</v>
      </c>
      <c r="E12" s="32">
        <v>66361974</v>
      </c>
      <c r="F12" s="32" t="s">
        <v>480</v>
      </c>
      <c r="G12" s="32" t="s">
        <v>83</v>
      </c>
      <c r="H12" s="32" t="s">
        <v>84</v>
      </c>
      <c r="I12" s="32" t="s">
        <v>176</v>
      </c>
      <c r="J12" s="32" t="s">
        <v>479</v>
      </c>
      <c r="K12" s="39">
        <v>40000000</v>
      </c>
      <c r="L12" s="39">
        <f t="shared" si="0"/>
        <v>34000000</v>
      </c>
      <c r="M12" s="32" t="s">
        <v>482</v>
      </c>
      <c r="N12" s="32" t="s">
        <v>485</v>
      </c>
      <c r="O12" s="33"/>
      <c r="P12" s="33"/>
      <c r="Q12" s="33"/>
      <c r="R12" s="44" t="s">
        <v>167</v>
      </c>
      <c r="S12" s="32" t="s">
        <v>441</v>
      </c>
      <c r="T12" s="32" t="s">
        <v>442</v>
      </c>
    </row>
    <row r="13" spans="1:20" ht="124.5" x14ac:dyDescent="0.25">
      <c r="B13" s="31">
        <v>9</v>
      </c>
      <c r="C13" s="32" t="s">
        <v>506</v>
      </c>
      <c r="D13" s="32" t="s">
        <v>388</v>
      </c>
      <c r="E13" s="32">
        <v>63555557</v>
      </c>
      <c r="F13" s="32" t="s">
        <v>507</v>
      </c>
      <c r="G13" s="32" t="s">
        <v>83</v>
      </c>
      <c r="H13" s="32" t="s">
        <v>84</v>
      </c>
      <c r="I13" s="32" t="s">
        <v>287</v>
      </c>
      <c r="J13" s="32" t="s">
        <v>508</v>
      </c>
      <c r="K13" s="39">
        <v>40000000</v>
      </c>
      <c r="L13" s="39">
        <f t="shared" si="0"/>
        <v>34000000</v>
      </c>
      <c r="M13" s="32" t="s">
        <v>509</v>
      </c>
      <c r="N13" s="32" t="s">
        <v>361</v>
      </c>
      <c r="O13" s="33"/>
      <c r="P13" s="44"/>
      <c r="Q13" s="44" t="s">
        <v>167</v>
      </c>
      <c r="R13" s="44" t="s">
        <v>167</v>
      </c>
      <c r="S13" s="32" t="s">
        <v>170</v>
      </c>
      <c r="T13" s="32" t="s">
        <v>510</v>
      </c>
    </row>
    <row r="14" spans="1:20" ht="327" x14ac:dyDescent="0.25">
      <c r="B14" s="31">
        <v>10</v>
      </c>
      <c r="C14" s="32" t="s">
        <v>514</v>
      </c>
      <c r="D14" s="32" t="s">
        <v>111</v>
      </c>
      <c r="E14" s="42" t="s">
        <v>515</v>
      </c>
      <c r="F14" s="32" t="s">
        <v>516</v>
      </c>
      <c r="G14" s="32" t="s">
        <v>83</v>
      </c>
      <c r="H14" s="32" t="s">
        <v>84</v>
      </c>
      <c r="I14" s="32" t="s">
        <v>84</v>
      </c>
      <c r="J14" s="32" t="s">
        <v>517</v>
      </c>
      <c r="K14" s="39">
        <v>130000000</v>
      </c>
      <c r="L14" s="39">
        <f t="shared" si="0"/>
        <v>110500000</v>
      </c>
      <c r="M14" s="32">
        <v>1.2024999999999999</v>
      </c>
      <c r="N14" s="32">
        <v>12.2027</v>
      </c>
      <c r="O14" s="33"/>
      <c r="P14" s="44" t="s">
        <v>167</v>
      </c>
      <c r="Q14" s="44" t="s">
        <v>167</v>
      </c>
      <c r="R14" s="44" t="s">
        <v>167</v>
      </c>
      <c r="S14" s="32" t="s">
        <v>518</v>
      </c>
      <c r="T14" s="32" t="s">
        <v>374</v>
      </c>
    </row>
    <row r="15" spans="1:20" ht="225.75" x14ac:dyDescent="0.25">
      <c r="B15" s="31">
        <v>11</v>
      </c>
      <c r="C15" s="32" t="s">
        <v>514</v>
      </c>
      <c r="D15" s="32" t="s">
        <v>111</v>
      </c>
      <c r="E15" s="42" t="s">
        <v>515</v>
      </c>
      <c r="F15" s="32" t="s">
        <v>519</v>
      </c>
      <c r="G15" s="32" t="s">
        <v>83</v>
      </c>
      <c r="H15" s="32" t="s">
        <v>84</v>
      </c>
      <c r="I15" s="32" t="s">
        <v>84</v>
      </c>
      <c r="J15" s="32" t="s">
        <v>520</v>
      </c>
      <c r="K15" s="39">
        <v>58000000</v>
      </c>
      <c r="L15" s="39">
        <f t="shared" si="0"/>
        <v>49300000</v>
      </c>
      <c r="M15" s="32">
        <v>1.2024999999999999</v>
      </c>
      <c r="N15" s="32">
        <v>12.2028</v>
      </c>
      <c r="O15" s="33"/>
      <c r="P15" s="44" t="s">
        <v>167</v>
      </c>
      <c r="Q15" s="44" t="s">
        <v>167</v>
      </c>
      <c r="R15" s="44" t="s">
        <v>167</v>
      </c>
      <c r="S15" s="32" t="s">
        <v>518</v>
      </c>
      <c r="T15" s="32" t="s">
        <v>106</v>
      </c>
    </row>
    <row r="16" spans="1:20" ht="81" customHeight="1" x14ac:dyDescent="0.25">
      <c r="B16" s="31">
        <v>12</v>
      </c>
      <c r="C16" s="32" t="s">
        <v>523</v>
      </c>
      <c r="D16" s="32" t="s">
        <v>225</v>
      </c>
      <c r="E16" s="42" t="s">
        <v>524</v>
      </c>
      <c r="F16" s="32" t="s">
        <v>525</v>
      </c>
      <c r="G16" s="32" t="s">
        <v>83</v>
      </c>
      <c r="H16" s="32" t="s">
        <v>84</v>
      </c>
      <c r="I16" s="32" t="s">
        <v>231</v>
      </c>
      <c r="J16" s="32" t="s">
        <v>526</v>
      </c>
      <c r="K16" s="39">
        <v>4500000</v>
      </c>
      <c r="L16" s="39">
        <f t="shared" si="0"/>
        <v>3825000</v>
      </c>
      <c r="M16" s="32" t="s">
        <v>532</v>
      </c>
      <c r="N16" s="32" t="s">
        <v>438</v>
      </c>
      <c r="O16" s="33"/>
      <c r="P16" s="44" t="s">
        <v>167</v>
      </c>
      <c r="Q16" s="44" t="s">
        <v>167</v>
      </c>
      <c r="R16" s="44"/>
      <c r="S16" s="32" t="s">
        <v>527</v>
      </c>
      <c r="T16" s="32" t="s">
        <v>106</v>
      </c>
    </row>
    <row r="17" spans="2:20" ht="81" customHeight="1" x14ac:dyDescent="0.25">
      <c r="B17" s="31">
        <v>13</v>
      </c>
      <c r="C17" s="32" t="s">
        <v>189</v>
      </c>
      <c r="D17" s="32" t="s">
        <v>174</v>
      </c>
      <c r="E17" s="32">
        <v>60611448</v>
      </c>
      <c r="F17" s="32" t="s">
        <v>534</v>
      </c>
      <c r="G17" s="32" t="s">
        <v>83</v>
      </c>
      <c r="H17" s="32" t="s">
        <v>84</v>
      </c>
      <c r="I17" s="32" t="s">
        <v>176</v>
      </c>
      <c r="J17" s="32" t="s">
        <v>534</v>
      </c>
      <c r="K17" s="39">
        <v>1300000</v>
      </c>
      <c r="L17" s="39">
        <f t="shared" si="0"/>
        <v>1105000</v>
      </c>
      <c r="M17" s="32" t="s">
        <v>535</v>
      </c>
      <c r="N17" s="32" t="s">
        <v>536</v>
      </c>
      <c r="O17" s="33"/>
      <c r="P17" s="44" t="s">
        <v>167</v>
      </c>
      <c r="Q17" s="44" t="s">
        <v>167</v>
      </c>
      <c r="R17" s="44"/>
      <c r="S17" s="32" t="s">
        <v>170</v>
      </c>
      <c r="T17" s="32" t="s">
        <v>556</v>
      </c>
    </row>
    <row r="18" spans="2:20" ht="81" customHeight="1" x14ac:dyDescent="0.25">
      <c r="B18" s="31">
        <v>14</v>
      </c>
      <c r="C18" s="32" t="s">
        <v>537</v>
      </c>
      <c r="D18" s="32" t="s">
        <v>306</v>
      </c>
      <c r="E18" s="32">
        <v>63554453</v>
      </c>
      <c r="F18" s="32" t="s">
        <v>538</v>
      </c>
      <c r="G18" s="32" t="s">
        <v>306</v>
      </c>
      <c r="H18" s="32" t="s">
        <v>84</v>
      </c>
      <c r="I18" s="32" t="s">
        <v>197</v>
      </c>
      <c r="J18" s="32" t="s">
        <v>539</v>
      </c>
      <c r="K18" s="39">
        <v>14000000</v>
      </c>
      <c r="L18" s="39">
        <f t="shared" si="0"/>
        <v>11900000</v>
      </c>
      <c r="M18" s="32" t="s">
        <v>532</v>
      </c>
      <c r="N18" s="32" t="s">
        <v>361</v>
      </c>
      <c r="O18" s="33"/>
      <c r="P18" s="44"/>
      <c r="Q18" s="44" t="s">
        <v>167</v>
      </c>
      <c r="R18" s="44" t="s">
        <v>167</v>
      </c>
      <c r="S18" s="32" t="s">
        <v>540</v>
      </c>
      <c r="T18" s="32" t="s">
        <v>106</v>
      </c>
    </row>
    <row r="19" spans="2:20" ht="81" customHeight="1" x14ac:dyDescent="0.25">
      <c r="B19" s="34">
        <v>15</v>
      </c>
      <c r="C19" s="90" t="s">
        <v>541</v>
      </c>
      <c r="D19" s="90" t="s">
        <v>110</v>
      </c>
      <c r="E19" s="90">
        <v>47701412</v>
      </c>
      <c r="F19" s="90" t="s">
        <v>544</v>
      </c>
      <c r="G19" s="90" t="s">
        <v>83</v>
      </c>
      <c r="H19" s="90" t="s">
        <v>84</v>
      </c>
      <c r="I19" s="90" t="s">
        <v>455</v>
      </c>
      <c r="J19" s="90" t="s">
        <v>545</v>
      </c>
      <c r="K19" s="91">
        <v>3000000</v>
      </c>
      <c r="L19" s="91">
        <f t="shared" si="0"/>
        <v>2550000</v>
      </c>
      <c r="M19" s="92" t="s">
        <v>550</v>
      </c>
      <c r="N19" s="92" t="s">
        <v>551</v>
      </c>
      <c r="O19" s="83"/>
      <c r="P19" s="93"/>
      <c r="Q19" s="93"/>
      <c r="R19" s="93" t="s">
        <v>167</v>
      </c>
      <c r="S19" s="90" t="s">
        <v>555</v>
      </c>
      <c r="T19" s="90" t="s">
        <v>106</v>
      </c>
    </row>
    <row r="20" spans="2:20" ht="329.1" customHeight="1" x14ac:dyDescent="0.25">
      <c r="B20" s="31">
        <v>16</v>
      </c>
      <c r="C20" s="32" t="s">
        <v>565</v>
      </c>
      <c r="D20" s="32" t="s">
        <v>566</v>
      </c>
      <c r="E20" s="32">
        <v>26992809</v>
      </c>
      <c r="F20" s="32" t="s">
        <v>567</v>
      </c>
      <c r="G20" s="32" t="s">
        <v>306</v>
      </c>
      <c r="H20" s="32" t="s">
        <v>84</v>
      </c>
      <c r="I20" s="32" t="s">
        <v>84</v>
      </c>
      <c r="J20" s="32" t="s">
        <v>568</v>
      </c>
      <c r="K20" s="39">
        <v>10000000</v>
      </c>
      <c r="L20" s="39">
        <f t="shared" si="0"/>
        <v>8500000</v>
      </c>
      <c r="M20" s="94" t="s">
        <v>559</v>
      </c>
      <c r="N20" s="94" t="s">
        <v>570</v>
      </c>
      <c r="O20" s="95"/>
      <c r="P20" s="95"/>
      <c r="Q20" s="44" t="s">
        <v>167</v>
      </c>
      <c r="R20" s="44" t="s">
        <v>167</v>
      </c>
      <c r="S20" s="32" t="s">
        <v>569</v>
      </c>
      <c r="T20" s="32" t="s">
        <v>427</v>
      </c>
    </row>
    <row r="21" spans="2:20" ht="99.75" customHeight="1" x14ac:dyDescent="0.25">
      <c r="B21" s="31">
        <v>17</v>
      </c>
      <c r="C21" s="32" t="s">
        <v>573</v>
      </c>
      <c r="D21" s="32" t="s">
        <v>111</v>
      </c>
      <c r="E21" s="32" t="s">
        <v>574</v>
      </c>
      <c r="F21" s="32" t="s">
        <v>575</v>
      </c>
      <c r="G21" s="32" t="s">
        <v>306</v>
      </c>
      <c r="H21" s="32" t="s">
        <v>581</v>
      </c>
      <c r="I21" s="32" t="s">
        <v>581</v>
      </c>
      <c r="J21" s="32" t="s">
        <v>576</v>
      </c>
      <c r="K21" s="39">
        <v>20000000</v>
      </c>
      <c r="L21" s="39">
        <f t="shared" ref="L21:L23" si="1">K21*0.85</f>
        <v>17000000</v>
      </c>
      <c r="M21" s="96" t="s">
        <v>559</v>
      </c>
      <c r="N21" s="96" t="s">
        <v>554</v>
      </c>
      <c r="O21" s="44"/>
      <c r="P21" s="44" t="s">
        <v>167</v>
      </c>
      <c r="Q21" s="44"/>
      <c r="R21" s="44"/>
      <c r="S21" s="44" t="s">
        <v>113</v>
      </c>
      <c r="T21" s="44" t="s">
        <v>106</v>
      </c>
    </row>
    <row r="22" spans="2:20" ht="111" customHeight="1" x14ac:dyDescent="0.25">
      <c r="B22" s="31">
        <v>18</v>
      </c>
      <c r="C22" s="32" t="s">
        <v>577</v>
      </c>
      <c r="D22" s="32" t="s">
        <v>111</v>
      </c>
      <c r="E22" s="32" t="s">
        <v>578</v>
      </c>
      <c r="F22" s="32" t="s">
        <v>575</v>
      </c>
      <c r="G22" s="32" t="s">
        <v>306</v>
      </c>
      <c r="H22" s="32" t="s">
        <v>581</v>
      </c>
      <c r="I22" s="32" t="s">
        <v>581</v>
      </c>
      <c r="J22" s="32" t="s">
        <v>576</v>
      </c>
      <c r="K22" s="39">
        <v>20000000</v>
      </c>
      <c r="L22" s="39">
        <f t="shared" si="1"/>
        <v>17000000</v>
      </c>
      <c r="M22" s="96" t="s">
        <v>559</v>
      </c>
      <c r="N22" s="96" t="s">
        <v>554</v>
      </c>
      <c r="O22" s="44"/>
      <c r="P22" s="44" t="s">
        <v>167</v>
      </c>
      <c r="Q22" s="44"/>
      <c r="R22" s="44"/>
      <c r="S22" s="44" t="s">
        <v>113</v>
      </c>
      <c r="T22" s="44" t="s">
        <v>106</v>
      </c>
    </row>
    <row r="23" spans="2:20" ht="189" customHeight="1" x14ac:dyDescent="0.25">
      <c r="B23" s="31">
        <v>19</v>
      </c>
      <c r="C23" s="32" t="s">
        <v>573</v>
      </c>
      <c r="D23" s="32" t="s">
        <v>111</v>
      </c>
      <c r="E23" s="32" t="s">
        <v>574</v>
      </c>
      <c r="F23" s="32" t="s">
        <v>579</v>
      </c>
      <c r="G23" s="32" t="s">
        <v>306</v>
      </c>
      <c r="H23" s="32" t="s">
        <v>84</v>
      </c>
      <c r="I23" s="32" t="s">
        <v>84</v>
      </c>
      <c r="J23" s="32" t="s">
        <v>580</v>
      </c>
      <c r="K23" s="39">
        <v>84000000</v>
      </c>
      <c r="L23" s="39">
        <f t="shared" si="1"/>
        <v>71400000</v>
      </c>
      <c r="M23" s="96" t="s">
        <v>559</v>
      </c>
      <c r="N23" s="96" t="s">
        <v>560</v>
      </c>
      <c r="O23" s="44"/>
      <c r="P23" s="44" t="s">
        <v>167</v>
      </c>
      <c r="Q23" s="44"/>
      <c r="R23" s="44" t="s">
        <v>167</v>
      </c>
      <c r="S23" s="44" t="s">
        <v>276</v>
      </c>
      <c r="T23" s="44" t="s">
        <v>106</v>
      </c>
    </row>
    <row r="24" spans="2:20" ht="171.75" customHeight="1" x14ac:dyDescent="0.25">
      <c r="B24" s="135">
        <v>20</v>
      </c>
      <c r="C24" s="20" t="s">
        <v>329</v>
      </c>
      <c r="D24" s="20" t="s">
        <v>329</v>
      </c>
      <c r="E24" s="20">
        <v>29125812</v>
      </c>
      <c r="F24" s="20" t="s">
        <v>605</v>
      </c>
      <c r="G24" s="20" t="s">
        <v>83</v>
      </c>
      <c r="H24" s="20" t="s">
        <v>84</v>
      </c>
      <c r="I24" s="20" t="s">
        <v>84</v>
      </c>
      <c r="J24" s="20" t="s">
        <v>606</v>
      </c>
      <c r="K24" s="122">
        <v>4000000</v>
      </c>
      <c r="L24" s="122">
        <f>K24/100*85</f>
        <v>3400000</v>
      </c>
      <c r="M24" s="123" t="s">
        <v>550</v>
      </c>
      <c r="N24" s="123" t="s">
        <v>560</v>
      </c>
      <c r="O24" s="124"/>
      <c r="P24" s="124" t="s">
        <v>167</v>
      </c>
      <c r="Q24" s="124" t="s">
        <v>167</v>
      </c>
      <c r="R24" s="124"/>
      <c r="S24" s="125" t="s">
        <v>607</v>
      </c>
      <c r="T24" s="125" t="s">
        <v>106</v>
      </c>
    </row>
    <row r="25" spans="2:20" ht="105" customHeight="1" x14ac:dyDescent="0.25">
      <c r="B25" s="135">
        <v>21</v>
      </c>
      <c r="C25" s="20" t="s">
        <v>329</v>
      </c>
      <c r="D25" s="20" t="s">
        <v>329</v>
      </c>
      <c r="E25" s="20">
        <v>29125812</v>
      </c>
      <c r="F25" s="20" t="s">
        <v>608</v>
      </c>
      <c r="G25" s="20" t="s">
        <v>83</v>
      </c>
      <c r="H25" s="20" t="s">
        <v>84</v>
      </c>
      <c r="I25" s="20" t="s">
        <v>84</v>
      </c>
      <c r="J25" s="20" t="s">
        <v>612</v>
      </c>
      <c r="K25" s="122">
        <v>4000000</v>
      </c>
      <c r="L25" s="122">
        <f>K25/100*85</f>
        <v>3400000</v>
      </c>
      <c r="M25" s="123" t="s">
        <v>550</v>
      </c>
      <c r="N25" s="123" t="s">
        <v>560</v>
      </c>
      <c r="O25" s="124" t="s">
        <v>167</v>
      </c>
      <c r="P25" s="124" t="s">
        <v>167</v>
      </c>
      <c r="Q25" s="124" t="s">
        <v>167</v>
      </c>
      <c r="R25" s="124"/>
      <c r="S25" s="125" t="s">
        <v>607</v>
      </c>
      <c r="T25" s="125" t="s">
        <v>106</v>
      </c>
    </row>
    <row r="26" spans="2:20" ht="123" customHeight="1" x14ac:dyDescent="0.25">
      <c r="B26" s="135">
        <v>22</v>
      </c>
      <c r="C26" s="20" t="s">
        <v>329</v>
      </c>
      <c r="D26" s="20" t="s">
        <v>329</v>
      </c>
      <c r="E26" s="20">
        <v>29125812</v>
      </c>
      <c r="F26" s="20" t="s">
        <v>609</v>
      </c>
      <c r="G26" s="20" t="s">
        <v>83</v>
      </c>
      <c r="H26" s="20" t="s">
        <v>84</v>
      </c>
      <c r="I26" s="20" t="s">
        <v>84</v>
      </c>
      <c r="J26" s="20" t="s">
        <v>610</v>
      </c>
      <c r="K26" s="122">
        <v>1000000</v>
      </c>
      <c r="L26" s="122">
        <f>K26/100*85</f>
        <v>850000</v>
      </c>
      <c r="M26" s="123" t="s">
        <v>550</v>
      </c>
      <c r="N26" s="123" t="s">
        <v>560</v>
      </c>
      <c r="O26" s="124" t="s">
        <v>167</v>
      </c>
      <c r="P26" s="124" t="s">
        <v>167</v>
      </c>
      <c r="Q26" s="124" t="s">
        <v>167</v>
      </c>
      <c r="R26" s="124"/>
      <c r="S26" s="124"/>
      <c r="T26" s="124"/>
    </row>
    <row r="27" spans="2:20" ht="135.75" customHeight="1" x14ac:dyDescent="0.25">
      <c r="B27" s="135">
        <v>23</v>
      </c>
      <c r="C27" s="20" t="s">
        <v>329</v>
      </c>
      <c r="D27" s="20" t="s">
        <v>329</v>
      </c>
      <c r="E27" s="20">
        <v>29125812</v>
      </c>
      <c r="F27" s="20" t="s">
        <v>611</v>
      </c>
      <c r="G27" s="20" t="s">
        <v>83</v>
      </c>
      <c r="H27" s="20" t="s">
        <v>84</v>
      </c>
      <c r="I27" s="20" t="s">
        <v>84</v>
      </c>
      <c r="J27" s="20" t="s">
        <v>613</v>
      </c>
      <c r="K27" s="122">
        <v>1500000</v>
      </c>
      <c r="L27" s="122">
        <f>K27/100*85</f>
        <v>1275000</v>
      </c>
      <c r="M27" s="123" t="s">
        <v>550</v>
      </c>
      <c r="N27" s="123" t="s">
        <v>560</v>
      </c>
      <c r="O27" s="124" t="s">
        <v>167</v>
      </c>
      <c r="P27" s="124" t="s">
        <v>167</v>
      </c>
      <c r="Q27" s="124"/>
      <c r="R27" s="124"/>
      <c r="S27" s="124"/>
      <c r="T27" s="124"/>
    </row>
    <row r="28" spans="2:20" ht="59.25" customHeight="1" x14ac:dyDescent="0.25">
      <c r="B28" s="135">
        <v>24</v>
      </c>
      <c r="C28" s="20" t="s">
        <v>189</v>
      </c>
      <c r="D28" s="20" t="s">
        <v>174</v>
      </c>
      <c r="E28" s="20" t="s">
        <v>677</v>
      </c>
      <c r="F28" s="20" t="s">
        <v>678</v>
      </c>
      <c r="G28" s="20" t="s">
        <v>306</v>
      </c>
      <c r="H28" s="20" t="s">
        <v>84</v>
      </c>
      <c r="I28" s="20" t="s">
        <v>176</v>
      </c>
      <c r="J28" s="20" t="s">
        <v>679</v>
      </c>
      <c r="K28" s="122">
        <v>2000000</v>
      </c>
      <c r="L28" s="122">
        <f>K28/100*85</f>
        <v>1700000</v>
      </c>
      <c r="M28" s="123" t="s">
        <v>681</v>
      </c>
      <c r="N28" s="123" t="s">
        <v>385</v>
      </c>
      <c r="O28" s="124" t="s">
        <v>167</v>
      </c>
      <c r="P28" s="124" t="s">
        <v>167</v>
      </c>
      <c r="Q28" s="124" t="s">
        <v>167</v>
      </c>
      <c r="R28" s="124" t="s">
        <v>167</v>
      </c>
      <c r="S28" s="125" t="s">
        <v>170</v>
      </c>
      <c r="T28" s="125" t="s">
        <v>680</v>
      </c>
    </row>
    <row r="29" spans="2:20" x14ac:dyDescent="0.25">
      <c r="B29" s="34"/>
    </row>
    <row r="30" spans="2:20" x14ac:dyDescent="0.25">
      <c r="B30" s="34"/>
    </row>
    <row r="31" spans="2:20" x14ac:dyDescent="0.25">
      <c r="B31" s="136" t="s">
        <v>682</v>
      </c>
      <c r="C31" s="136"/>
      <c r="D31" s="136"/>
      <c r="E31" s="136"/>
      <c r="F31" s="136"/>
      <c r="G31" s="136"/>
      <c r="H31" s="136"/>
      <c r="I31" s="136"/>
      <c r="J31" s="136"/>
    </row>
    <row r="32" spans="2:20" x14ac:dyDescent="0.25">
      <c r="B32" s="34"/>
    </row>
    <row r="36" spans="1:2" x14ac:dyDescent="0.25">
      <c r="A36" s="30" t="s">
        <v>61</v>
      </c>
    </row>
    <row r="37" spans="1:2" x14ac:dyDescent="0.25">
      <c r="B37" s="30" t="s">
        <v>62</v>
      </c>
    </row>
    <row r="38" spans="1:2" ht="15.95" customHeight="1" x14ac:dyDescent="0.25">
      <c r="B38" s="30" t="s">
        <v>63</v>
      </c>
    </row>
    <row r="39" spans="1:2" x14ac:dyDescent="0.25">
      <c r="B39" s="30" t="s">
        <v>396</v>
      </c>
    </row>
    <row r="40" spans="1:2" x14ac:dyDescent="0.25">
      <c r="B40" s="30" t="s">
        <v>36</v>
      </c>
    </row>
    <row r="42" spans="1:2" x14ac:dyDescent="0.25">
      <c r="B42" s="30" t="s">
        <v>46</v>
      </c>
    </row>
    <row r="44" spans="1:2" x14ac:dyDescent="0.25">
      <c r="A44" s="30" t="s">
        <v>47</v>
      </c>
      <c r="B44" s="30" t="s">
        <v>79</v>
      </c>
    </row>
    <row r="45" spans="1:2" x14ac:dyDescent="0.25">
      <c r="A45" s="30" t="s">
        <v>48</v>
      </c>
      <c r="B45" s="30" t="s">
        <v>72</v>
      </c>
    </row>
    <row r="46" spans="1:2" x14ac:dyDescent="0.25">
      <c r="B46" s="30" t="s">
        <v>68</v>
      </c>
    </row>
    <row r="47" spans="1:2" x14ac:dyDescent="0.25">
      <c r="B47" s="30" t="s">
        <v>69</v>
      </c>
    </row>
    <row r="48" spans="1:2" x14ac:dyDescent="0.25">
      <c r="B48" s="30" t="s">
        <v>70</v>
      </c>
    </row>
    <row r="49" spans="2:2" x14ac:dyDescent="0.25">
      <c r="B49" s="30" t="s">
        <v>71</v>
      </c>
    </row>
    <row r="50" spans="2:2" x14ac:dyDescent="0.25">
      <c r="B50" s="30" t="s">
        <v>74</v>
      </c>
    </row>
    <row r="52" spans="2:2" x14ac:dyDescent="0.25">
      <c r="B52" s="30" t="s">
        <v>78</v>
      </c>
    </row>
    <row r="53" spans="2:2" x14ac:dyDescent="0.25">
      <c r="B53" s="30" t="s">
        <v>48</v>
      </c>
    </row>
    <row r="55" spans="2:2" x14ac:dyDescent="0.25">
      <c r="B55" s="30" t="s">
        <v>77</v>
      </c>
    </row>
    <row r="56" spans="2:2" x14ac:dyDescent="0.25">
      <c r="B56" s="30" t="s">
        <v>64</v>
      </c>
    </row>
    <row r="57" spans="2:2" ht="15.95" customHeight="1" x14ac:dyDescent="0.25"/>
    <row r="58" spans="2:2" x14ac:dyDescent="0.25">
      <c r="B58" s="30" t="s">
        <v>49</v>
      </c>
    </row>
    <row r="59" spans="2:2" x14ac:dyDescent="0.25">
      <c r="B59" s="30" t="s">
        <v>50</v>
      </c>
    </row>
    <row r="60" spans="2:2" x14ac:dyDescent="0.25">
      <c r="B60" s="30" t="s">
        <v>51</v>
      </c>
    </row>
  </sheetData>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Markéta Hendrichová</cp:lastModifiedBy>
  <cp:revision/>
  <cp:lastPrinted>2024-01-04T12:28:56Z</cp:lastPrinted>
  <dcterms:created xsi:type="dcterms:W3CDTF">2020-07-22T07:46:04Z</dcterms:created>
  <dcterms:modified xsi:type="dcterms:W3CDTF">2025-05-19T11:46:23Z</dcterms:modified>
  <cp:category/>
  <cp:contentStatus/>
</cp:coreProperties>
</file>