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C:\Users\Uzivatel\Desktop\NMNM str. r\"/>
    </mc:Choice>
  </mc:AlternateContent>
  <xr:revisionPtr revIDLastSave="0" documentId="13_ncr:1_{9C12E015-D59C-4883-B685-B2AE7C8921E8}" xr6:coauthVersionLast="47" xr6:coauthVersionMax="47" xr10:uidLastSave="{00000000-0000-0000-0000-000000000000}"/>
  <bookViews>
    <workbookView xWindow="-108" yWindow="-108" windowWidth="23256" windowHeight="12576" tabRatio="710" activeTab="2" xr2:uid="{00000000-000D-0000-FFFF-FFFF00000000}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8" l="1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5" i="7"/>
  <c r="M5" i="6"/>
  <c r="M6" i="6"/>
  <c r="M7" i="6"/>
  <c r="M8" i="6"/>
  <c r="M9" i="6"/>
  <c r="M4" i="6"/>
</calcChain>
</file>

<file path=xl/sharedStrings.xml><?xml version="1.0" encoding="utf-8"?>
<sst xmlns="http://schemas.openxmlformats.org/spreadsheetml/2006/main" count="425" uniqueCount="181">
  <si>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</si>
  <si>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</si>
  <si>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</si>
  <si>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v dané oblasti v IROP projekt realizovat (žádost o podporu neprojde hodnocením přijatelnosti). Je třeba věnovat pozornost poznámkám pod tabulkami a upřesnění ve vazbě na některé typy/zaměření projektů.</t>
  </si>
  <si>
    <t>Přesah MAP do více krajů</t>
  </si>
  <si>
    <t xml:space="preserve">Vyhlašování výzev v rámci IROP 21+ bude dle typů regionů (přechodové, méně rozvinuté) se zohledněním odlišné míry jejich spolufinancování z EFRR. V případě MAP, který bude zasahovat do více krajů s odlišnou mírou spolufinancování z EFRR </t>
  </si>
  <si>
    <t>je třeba zpracovat tabulky investičních priorit pro každý kraj samostatně (tzn. tabulky pro kraj spadající mezi přechodové regiony a tabulky pro kraj spadající mezi méně rozvinuté regiony).</t>
  </si>
  <si>
    <t>Formát odevzdávání tabulek</t>
  </si>
  <si>
    <t>Tabulky je třeba odevzdávat ve formátu pdf opatřené elektronickým podpisem oprávněné osoby a současně ve formátu xls (tento formát bez el.podpisu). Obsah obou formátů musí být totožný.</t>
  </si>
  <si>
    <t>Předávání tabulek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</si>
  <si>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jejím prostřednictvím 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</si>
  <si>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</si>
  <si>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</si>
  <si>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</si>
  <si>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</si>
  <si>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</si>
  <si>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</si>
  <si>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</si>
  <si>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</si>
  <si>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</si>
  <si>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</si>
  <si>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</si>
  <si>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</si>
  <si>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</si>
  <si>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</si>
  <si>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</si>
  <si>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</si>
  <si>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</si>
  <si>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 toho předpokládané způsobilé výdaje EFRR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</si>
  <si>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</si>
  <si>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</si>
  <si>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</si>
  <si>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</si>
  <si>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</si>
  <si>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</si>
  <si>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</si>
  <si>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</si>
  <si>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 xml:space="preserve"> EFRR bude vypočteno dle podílu spolufinancování z EU v daném kraji, až bude míra spolufinancování pevně stanovena. Uvedená částka EFRR bude maximální částkou dotace z EFRR v žádosti o podporu v IROP.</t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</si>
  <si>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</si>
  <si>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</si>
  <si>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</si>
  <si>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</si>
  <si>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</si>
  <si>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</si>
  <si>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r>
      <t xml:space="preserve">z toho předpokládané způsobilé výdaje </t>
    </r>
    <r>
      <rPr>
        <sz val="10"/>
        <rFont val="Calibri"/>
        <family val="2"/>
        <charset val="238"/>
        <scheme val="minor"/>
      </rPr>
      <t>EFRR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</si>
  <si>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</si>
  <si>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</si>
  <si>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</si>
  <si>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</si>
  <si>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</si>
  <si>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</si>
  <si>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</si>
  <si>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</si>
  <si>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</si>
  <si>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</si>
  <si>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</si>
  <si>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</si>
  <si>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</si>
  <si>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</si>
  <si>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</si>
  <si>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</si>
  <si>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t>Stručný popis investic projektu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</si>
  <si>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</si>
  <si>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</si>
  <si>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</si>
  <si>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</si>
  <si>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</si>
  <si>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</si>
  <si>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z toho předpokládané způsobilé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</si>
  <si>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</si>
  <si>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</si>
  <si>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</si>
  <si>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</si>
  <si>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</si>
  <si>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</si>
  <si>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</si>
  <si>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</si>
  <si>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</si>
  <si>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</si>
  <si>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</si>
  <si>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</si>
  <si>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</si>
  <si>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</si>
  <si>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</si>
  <si>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</si>
  <si>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</si>
  <si>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</si>
  <si>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</si>
  <si>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</si>
  <si>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</si>
  <si>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</si>
  <si>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</si>
  <si>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1.</t>
  </si>
  <si>
    <t>Nové Město nad Metují</t>
  </si>
  <si>
    <t>ne</t>
  </si>
  <si>
    <t>2.</t>
  </si>
  <si>
    <t>3.</t>
  </si>
  <si>
    <t>4.</t>
  </si>
  <si>
    <t>Základní škola a Mateřská škola Krčín</t>
  </si>
  <si>
    <t>zadání PD</t>
  </si>
  <si>
    <t>Mateřská škola, Nové Město nad Metují, Na Františku 845</t>
  </si>
  <si>
    <t>Sociální zařízení pro zaměstnance školy</t>
  </si>
  <si>
    <t>Venkovní polytechnická dílna</t>
  </si>
  <si>
    <t>5.</t>
  </si>
  <si>
    <t>6.</t>
  </si>
  <si>
    <t>Základní škola a Mateřská škola Provodov-Šonov, okres Náchod</t>
  </si>
  <si>
    <t>Obec Provodov - Šonov</t>
  </si>
  <si>
    <t>x</t>
  </si>
  <si>
    <t>zadání projektové studie</t>
  </si>
  <si>
    <t>Dům dětí a mládeže Stonožka, Nové Město nad Metují, Malecí 588</t>
  </si>
  <si>
    <t>Úpravy a využití zahrady</t>
  </si>
  <si>
    <t xml:space="preserve">x </t>
  </si>
  <si>
    <t>8.</t>
  </si>
  <si>
    <t>Základní škola Nové Město nad Metují, Komenského 15, okres Náchod</t>
  </si>
  <si>
    <t>Rekonstrukce sociálního zázemí</t>
  </si>
  <si>
    <t>2022+</t>
  </si>
  <si>
    <t>9.</t>
  </si>
  <si>
    <t>Zateplení celého objektu školy</t>
  </si>
  <si>
    <t>10.</t>
  </si>
  <si>
    <t>Rekonstrukce střechy nad hlavní budovou</t>
  </si>
  <si>
    <t>11.</t>
  </si>
  <si>
    <t>7.</t>
  </si>
  <si>
    <t>Podpora rozvoje klíčových kompetencí</t>
  </si>
  <si>
    <t>Základní škola Nové Město nad Metují, Školní 1000, okres Náchod</t>
  </si>
  <si>
    <t>   102718491</t>
  </si>
  <si>
    <t xml:space="preserve">Zkvalitnění a rekonstrukce odborných učeben vč. zázemí školní družiny </t>
  </si>
  <si>
    <t xml:space="preserve">Modernizace a rekonstrukce školní jídelny a školní kuchyně včetně vybavení </t>
  </si>
  <si>
    <t>ICT vybavení včetně konektivity školy</t>
  </si>
  <si>
    <t xml:space="preserve">Zateplení, výměna oken </t>
  </si>
  <si>
    <t xml:space="preserve">Energické úspory budovy tělocvičny a školní kuchyně a jídelny </t>
  </si>
  <si>
    <t xml:space="preserve">Úpravy venkovních prostor zahrady </t>
  </si>
  <si>
    <t xml:space="preserve">Kompletní rekonstrukce rozvodů vody a elektřiny, rekonstrukce sociálních zařízení </t>
  </si>
  <si>
    <t xml:space="preserve">Rekonstrukce podlahy ve školních tělocvičnách </t>
  </si>
  <si>
    <t>Zabezpečení školy</t>
  </si>
  <si>
    <t>Bezpečnostní systém, oplocení areálu</t>
  </si>
  <si>
    <t>12.</t>
  </si>
  <si>
    <t>13.</t>
  </si>
  <si>
    <t>15.</t>
  </si>
  <si>
    <t>16.</t>
  </si>
  <si>
    <t>17.</t>
  </si>
  <si>
    <t>Zkvalitnění a vybudování zázemí (vč. venkovní učebny), rekonstrukce odborných učeben</t>
  </si>
  <si>
    <t>Podpora klíčových kompetencí, podpora vědeckého zkoumání, pozorování a bádání</t>
  </si>
  <si>
    <t xml:space="preserve"> Prostor a zázemí pro sportovní aktivity</t>
  </si>
  <si>
    <t>ICT vybavení</t>
  </si>
  <si>
    <t xml:space="preserve">ICT vybavení </t>
  </si>
  <si>
    <t>Podpora výuky cizích jazyků, přírodních věd moderními technologiemi, programování (doplnění vybavení, obnova)</t>
  </si>
  <si>
    <t>Zázemí pro stravování</t>
  </si>
  <si>
    <t xml:space="preserve">Rekonstrukce školní kuchyně včetně vybavení </t>
  </si>
  <si>
    <t xml:space="preserve">Revitalizace zahrady
</t>
  </si>
  <si>
    <t>Relaxační zóna a multifunkční sportoviště</t>
  </si>
  <si>
    <t>Úprava venkovních prostor a zahrady</t>
  </si>
  <si>
    <t>Interaktivní tabule</t>
  </si>
  <si>
    <t>Zlepšení výuky a podpora moderních technologií</t>
  </si>
  <si>
    <t>Podpora rozvoje klíčových kompetencí a zázemí pro ŠD</t>
  </si>
  <si>
    <t>2021+</t>
  </si>
  <si>
    <t>14.</t>
  </si>
  <si>
    <t>Modernizace původních sociálních zařízení z roku 1976 pro zaměstnance</t>
  </si>
  <si>
    <t>Zlepšení polytechnické výuky</t>
  </si>
  <si>
    <t>Vnitřní a venkovní sportovní aktivity školy (vč. sociálního zařízení)</t>
  </si>
  <si>
    <t> Rekonstrukce podkroví budovy školy na multifunkční učebnu</t>
  </si>
  <si>
    <t xml:space="preserve"> Strategický rámec MAP - seznam investičních priorit ZŠ (2021-2027)</t>
  </si>
  <si>
    <t xml:space="preserve">Schváleno v Novém Městě nad Metují dne 26. října 2021 Řídícím výborem MAP II Novoměstsko podpis: </t>
  </si>
  <si>
    <t xml:space="preserve">Mgr. Václav Kupka </t>
  </si>
  <si>
    <t>Ing. Olga Prázová</t>
  </si>
  <si>
    <t>předseda ŘV MAP II Novoměstsko</t>
  </si>
  <si>
    <t>hlavní manažer projektu MAP II Novoměstsko</t>
  </si>
  <si>
    <t>stručný popis, např. zpracovaná PD, zajištěné výkupy, výběr dodavatele</t>
  </si>
  <si>
    <t>Podpora výuky žáků v polytechnické výchově, podpora inkluzivního klima- podpora rozvoje klíčových kompetencí žáků s cílem zlepšení kvality výuky v podporovaných oblastech</t>
  </si>
  <si>
    <t>Odborné učebny a zázemí pro ŠD (rekonstrukce budovy č. p. 14)</t>
  </si>
  <si>
    <t xml:space="preserve">Posílení výuky environmentální výchovy, relaxační zóny </t>
  </si>
  <si>
    <t xml:space="preserve"> Nové Město nad Metují - Krčín, Vrchoviny</t>
  </si>
  <si>
    <t>Obnova interaktivního panelu v rámci ICT</t>
  </si>
  <si>
    <t>Město Nové Město nad Metují</t>
  </si>
  <si>
    <t>Provodov - Šonov</t>
  </si>
  <si>
    <t>Královehradecký</t>
  </si>
  <si>
    <t>Královéhradecký</t>
  </si>
  <si>
    <t>příprava</t>
  </si>
  <si>
    <t xml:space="preserve">Revitalizace zahrady, vybavení zahrady - tělovýchovné prvky a námětové koutky (dětská kuchyňka, ponk,..). </t>
  </si>
  <si>
    <t>03/2022</t>
  </si>
  <si>
    <t>03/2024</t>
  </si>
  <si>
    <t>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</si>
</sst>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43" fontId="25" fillId="0" borderId="0" applyFont="0" applyFill="0" applyBorder="0" applyAlignment="0" applyProtection="0"/>
  </cellStyleXfs>
  <cellXfs count="217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0" xfId="0" applyFont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6" fillId="0" borderId="34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0" fillId="0" borderId="13" xfId="0" applyBorder="1" applyAlignment="1">
      <alignment horizontal="center"/>
    </xf>
    <xf numFmtId="0" fontId="19" fillId="0" borderId="0" xfId="0" applyFont="1"/>
    <xf numFmtId="0" fontId="20" fillId="0" borderId="0" xfId="1" applyFont="1"/>
    <xf numFmtId="0" fontId="21" fillId="0" borderId="0" xfId="0" applyFont="1"/>
    <xf numFmtId="0" fontId="0" fillId="2" borderId="0" xfId="0" applyFill="1"/>
    <xf numFmtId="0" fontId="14" fillId="0" borderId="0" xfId="0" applyFont="1" applyFill="1"/>
    <xf numFmtId="0" fontId="7" fillId="0" borderId="0" xfId="0" applyFont="1" applyFill="1"/>
    <xf numFmtId="0" fontId="0" fillId="0" borderId="0" xfId="0" applyFont="1" applyFill="1"/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3" fontId="0" fillId="0" borderId="4" xfId="0" applyNumberForma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3" fontId="0" fillId="0" borderId="37" xfId="0" applyNumberForma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44" xfId="0" applyFont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 vertical="center" wrapText="1"/>
    </xf>
    <xf numFmtId="0" fontId="14" fillId="0" borderId="44" xfId="0" applyFont="1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 wrapText="1"/>
    </xf>
    <xf numFmtId="3" fontId="0" fillId="0" borderId="37" xfId="0" applyNumberForma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48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31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14" fillId="0" borderId="24" xfId="0" applyFont="1" applyFill="1" applyBorder="1" applyAlignment="1">
      <alignment horizontal="center" vertical="center" wrapText="1"/>
    </xf>
    <xf numFmtId="0" fontId="0" fillId="0" borderId="19" xfId="0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 wrapText="1"/>
    </xf>
    <xf numFmtId="3" fontId="14" fillId="0" borderId="17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3" fontId="0" fillId="0" borderId="17" xfId="0" applyNumberForma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wrapText="1"/>
    </xf>
    <xf numFmtId="3" fontId="0" fillId="0" borderId="23" xfId="0" applyNumberForma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41" xfId="0" applyFont="1" applyFill="1" applyBorder="1" applyAlignment="1">
      <alignment horizontal="center" vertical="center" wrapText="1"/>
    </xf>
    <xf numFmtId="3" fontId="14" fillId="0" borderId="23" xfId="0" applyNumberFormat="1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37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"/>
    </xf>
    <xf numFmtId="0" fontId="0" fillId="0" borderId="31" xfId="0" applyFill="1" applyBorder="1" applyAlignment="1">
      <alignment horizontal="center"/>
    </xf>
    <xf numFmtId="0" fontId="14" fillId="0" borderId="23" xfId="0" applyFont="1" applyBorder="1" applyAlignment="1">
      <alignment horizontal="center" vertical="center" wrapText="1"/>
    </xf>
    <xf numFmtId="164" fontId="0" fillId="0" borderId="38" xfId="2" applyNumberFormat="1" applyFont="1" applyFill="1" applyBorder="1" applyAlignment="1">
      <alignment vertical="center" wrapText="1"/>
    </xf>
    <xf numFmtId="164" fontId="0" fillId="0" borderId="3" xfId="2" applyNumberFormat="1" applyFont="1" applyBorder="1" applyAlignment="1">
      <alignment horizontal="left" vertical="center" wrapText="1"/>
    </xf>
    <xf numFmtId="164" fontId="0" fillId="0" borderId="25" xfId="2" applyNumberFormat="1" applyFont="1" applyBorder="1" applyAlignment="1">
      <alignment horizontal="left" vertical="center" wrapText="1"/>
    </xf>
    <xf numFmtId="164" fontId="0" fillId="0" borderId="38" xfId="2" applyNumberFormat="1" applyFont="1" applyBorder="1" applyAlignment="1">
      <alignment horizontal="left" vertical="center" wrapText="1"/>
    </xf>
    <xf numFmtId="164" fontId="0" fillId="0" borderId="6" xfId="2" applyNumberFormat="1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0" xfId="0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3" fontId="0" fillId="0" borderId="50" xfId="0" applyNumberFormat="1" applyBorder="1" applyAlignment="1">
      <alignment horizontal="center" vertical="center" wrapText="1"/>
    </xf>
    <xf numFmtId="164" fontId="0" fillId="0" borderId="50" xfId="2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 wrapText="1"/>
    </xf>
    <xf numFmtId="49" fontId="0" fillId="0" borderId="25" xfId="0" applyNumberForma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2" fillId="0" borderId="27" xfId="0" applyFont="1" applyFill="1" applyBorder="1" applyAlignment="1">
      <alignment horizontal="center"/>
    </xf>
    <xf numFmtId="0" fontId="12" fillId="0" borderId="28" xfId="0" applyFont="1" applyFill="1" applyBorder="1" applyAlignment="1">
      <alignment horizontal="center"/>
    </xf>
    <xf numFmtId="0" fontId="12" fillId="0" borderId="2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38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2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42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27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/>
    </xf>
    <xf numFmtId="0" fontId="1" fillId="0" borderId="2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</cellXfs>
  <cellStyles count="3">
    <cellStyle name="Čárka" xfId="2" builtinId="3"/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</xdr:row>
      <xdr:rowOff>180975</xdr:rowOff>
    </xdr:from>
    <xdr:to>
      <xdr:col>16</xdr:col>
      <xdr:colOff>514350</xdr:colOff>
      <xdr:row>8</xdr:row>
      <xdr:rowOff>278295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8575" y="1294158"/>
          <a:ext cx="10663445" cy="21328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19"/>
  <sheetViews>
    <sheetView workbookViewId="0">
      <selection activeCell="G10" sqref="G10"/>
    </sheetView>
  </sheetViews>
  <sheetFormatPr defaultRowHeight="14.4" x14ac:dyDescent="0.3"/>
  <sheetData>
    <row r="1" spans="1:1" ht="21" x14ac:dyDescent="0.4">
      <c r="A1" s="25" t="s">
        <v>0</v>
      </c>
    </row>
    <row r="2" spans="1:1" s="1" customFormat="1" ht="21" x14ac:dyDescent="0.4">
      <c r="A2" s="25"/>
    </row>
    <row r="3" spans="1:1" x14ac:dyDescent="0.3">
      <c r="A3" s="27" t="s">
        <v>1</v>
      </c>
    </row>
    <row r="4" spans="1:1" x14ac:dyDescent="0.3">
      <c r="A4" s="23" t="s">
        <v>2</v>
      </c>
    </row>
    <row r="5" spans="1:1" x14ac:dyDescent="0.3">
      <c r="A5" s="23" t="s">
        <v>3</v>
      </c>
    </row>
    <row r="6" spans="1:1" s="1" customFormat="1" x14ac:dyDescent="0.3">
      <c r="A6" s="23"/>
    </row>
    <row r="7" spans="1:1" s="1" customFormat="1" x14ac:dyDescent="0.3">
      <c r="A7" s="23"/>
    </row>
    <row r="8" spans="1:1" ht="130.65" customHeight="1" x14ac:dyDescent="0.3">
      <c r="A8" s="6"/>
    </row>
    <row r="9" spans="1:1" s="1" customFormat="1" ht="38.25" customHeight="1" x14ac:dyDescent="0.3">
      <c r="A9" s="6"/>
    </row>
    <row r="10" spans="1:1" x14ac:dyDescent="0.3">
      <c r="A10" s="24" t="s">
        <v>4</v>
      </c>
    </row>
    <row r="11" spans="1:1" x14ac:dyDescent="0.3">
      <c r="A11" s="1" t="s">
        <v>5</v>
      </c>
    </row>
    <row r="12" spans="1:1" x14ac:dyDescent="0.3">
      <c r="A12" s="1" t="s">
        <v>6</v>
      </c>
    </row>
    <row r="14" spans="1:1" x14ac:dyDescent="0.3">
      <c r="A14" s="24" t="s">
        <v>7</v>
      </c>
    </row>
    <row r="15" spans="1:1" x14ac:dyDescent="0.3">
      <c r="A15" s="1" t="s">
        <v>8</v>
      </c>
    </row>
    <row r="17" spans="1:1" x14ac:dyDescent="0.3">
      <c r="A17" s="27" t="s">
        <v>9</v>
      </c>
    </row>
    <row r="18" spans="1:1" x14ac:dyDescent="0.3">
      <c r="A18" s="23" t="s">
        <v>10</v>
      </c>
    </row>
    <row r="19" spans="1:1" x14ac:dyDescent="0.3">
      <c r="A19" s="28" t="s">
        <v>76</v>
      </c>
    </row>
  </sheetData>
  <hyperlinks>
    <hyperlink ref="A19" r:id="rId1" display="https://www.mmr.cz/cs/microsites/uzemni-dimenze/map-kap/stratigicke_ramce_map . Na území hlavního města Prahy je SR MAP uveřejněn na webových stránkách městské části, resp. správního obvodu ORP. " xr:uid="{00000000-0004-0000-0000-000000000000}"/>
  </hyperlinks>
  <pageMargins left="0.7" right="0.7" top="0.78740157499999996" bottom="0.78740157499999996" header="0.3" footer="0.3"/>
  <pageSetup paperSize="9" scale="67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8"/>
  <sheetViews>
    <sheetView zoomScale="62" zoomScaleNormal="62" workbookViewId="0">
      <pane ySplit="3" topLeftCell="A4" activePane="bottomLeft" state="frozen"/>
      <selection pane="bottomLeft" activeCell="T6" sqref="T6"/>
    </sheetView>
  </sheetViews>
  <sheetFormatPr defaultColWidth="9.33203125" defaultRowHeight="14.4" x14ac:dyDescent="0.3"/>
  <cols>
    <col min="1" max="1" width="7.33203125" style="1" customWidth="1"/>
    <col min="2" max="2" width="16.109375" style="1" customWidth="1"/>
    <col min="3" max="3" width="12.109375" style="1" customWidth="1"/>
    <col min="4" max="4" width="15" style="1" customWidth="1"/>
    <col min="5" max="5" width="14.33203125" style="1" customWidth="1"/>
    <col min="6" max="6" width="16.109375" style="1" customWidth="1"/>
    <col min="7" max="7" width="21" style="1" customWidth="1"/>
    <col min="8" max="9" width="21.44140625" style="1" customWidth="1"/>
    <col min="10" max="10" width="22.44140625" style="1" customWidth="1"/>
    <col min="11" max="11" width="39.44140625" style="1" customWidth="1"/>
    <col min="12" max="12" width="11.33203125" style="1" customWidth="1"/>
    <col min="13" max="13" width="12.88671875" style="1" customWidth="1"/>
    <col min="14" max="14" width="10.77734375" style="1" customWidth="1"/>
    <col min="15" max="15" width="10.5546875" style="1" customWidth="1"/>
    <col min="16" max="16" width="13.6640625" style="1" customWidth="1"/>
    <col min="17" max="17" width="13.33203125" style="1" customWidth="1"/>
    <col min="18" max="18" width="28.33203125" style="1" customWidth="1"/>
    <col min="19" max="16384" width="9.33203125" style="1"/>
  </cols>
  <sheetData>
    <row r="1" spans="1:19" ht="18.600000000000001" thickBot="1" x14ac:dyDescent="0.4">
      <c r="A1" s="126" t="s">
        <v>11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8"/>
    </row>
    <row r="2" spans="1:19" ht="27.45" customHeight="1" x14ac:dyDescent="0.3">
      <c r="A2" s="129" t="s">
        <v>12</v>
      </c>
      <c r="B2" s="131" t="s">
        <v>13</v>
      </c>
      <c r="C2" s="132"/>
      <c r="D2" s="132"/>
      <c r="E2" s="132"/>
      <c r="F2" s="133"/>
      <c r="G2" s="129" t="s">
        <v>14</v>
      </c>
      <c r="H2" s="136" t="s">
        <v>15</v>
      </c>
      <c r="I2" s="138" t="s">
        <v>75</v>
      </c>
      <c r="J2" s="129" t="s">
        <v>16</v>
      </c>
      <c r="K2" s="129" t="s">
        <v>17</v>
      </c>
      <c r="L2" s="134" t="s">
        <v>18</v>
      </c>
      <c r="M2" s="135"/>
      <c r="N2" s="122" t="s">
        <v>19</v>
      </c>
      <c r="O2" s="123"/>
      <c r="P2" s="124" t="s">
        <v>20</v>
      </c>
      <c r="Q2" s="125"/>
      <c r="R2" s="122" t="s">
        <v>21</v>
      </c>
      <c r="S2" s="123"/>
    </row>
    <row r="3" spans="1:19" ht="98.4" thickBot="1" x14ac:dyDescent="0.35">
      <c r="A3" s="130"/>
      <c r="B3" s="10" t="s">
        <v>22</v>
      </c>
      <c r="C3" s="11" t="s">
        <v>23</v>
      </c>
      <c r="D3" s="11" t="s">
        <v>24</v>
      </c>
      <c r="E3" s="11" t="s">
        <v>25</v>
      </c>
      <c r="F3" s="12" t="s">
        <v>26</v>
      </c>
      <c r="G3" s="130"/>
      <c r="H3" s="137"/>
      <c r="I3" s="139"/>
      <c r="J3" s="130"/>
      <c r="K3" s="130"/>
      <c r="L3" s="107" t="s">
        <v>27</v>
      </c>
      <c r="M3" s="20" t="s">
        <v>28</v>
      </c>
      <c r="N3" s="107" t="s">
        <v>29</v>
      </c>
      <c r="O3" s="108" t="s">
        <v>30</v>
      </c>
      <c r="P3" s="7" t="s">
        <v>31</v>
      </c>
      <c r="Q3" s="18" t="s">
        <v>32</v>
      </c>
      <c r="R3" s="21" t="s">
        <v>33</v>
      </c>
      <c r="S3" s="108" t="s">
        <v>34</v>
      </c>
    </row>
    <row r="4" spans="1:19" ht="92.4" customHeight="1" thickBot="1" x14ac:dyDescent="0.35">
      <c r="A4" s="26" t="s">
        <v>92</v>
      </c>
      <c r="B4" s="51" t="s">
        <v>98</v>
      </c>
      <c r="C4" s="52" t="s">
        <v>172</v>
      </c>
      <c r="D4" s="52">
        <v>72020865</v>
      </c>
      <c r="E4" s="52">
        <v>102254826</v>
      </c>
      <c r="F4" s="53">
        <v>691000573</v>
      </c>
      <c r="G4" s="50" t="s">
        <v>148</v>
      </c>
      <c r="H4" s="50" t="s">
        <v>174</v>
      </c>
      <c r="I4" s="50" t="s">
        <v>93</v>
      </c>
      <c r="J4" s="50" t="s">
        <v>170</v>
      </c>
      <c r="K4" s="36" t="s">
        <v>177</v>
      </c>
      <c r="L4" s="37">
        <v>2500000</v>
      </c>
      <c r="M4" s="103">
        <f>L4*85/100</f>
        <v>2125000</v>
      </c>
      <c r="N4" s="118" t="s">
        <v>178</v>
      </c>
      <c r="O4" s="119" t="s">
        <v>179</v>
      </c>
      <c r="P4" s="34"/>
      <c r="Q4" s="35"/>
      <c r="R4" s="36" t="s">
        <v>99</v>
      </c>
      <c r="S4" s="36" t="s">
        <v>94</v>
      </c>
    </row>
    <row r="5" spans="1:19" ht="100.2" customHeight="1" thickBot="1" x14ac:dyDescent="0.35">
      <c r="A5" s="26" t="s">
        <v>95</v>
      </c>
      <c r="B5" s="42" t="s">
        <v>98</v>
      </c>
      <c r="C5" s="38" t="s">
        <v>172</v>
      </c>
      <c r="D5" s="38">
        <v>72020865</v>
      </c>
      <c r="E5" s="38">
        <v>102254826</v>
      </c>
      <c r="F5" s="41">
        <v>691000573</v>
      </c>
      <c r="G5" s="49" t="s">
        <v>143</v>
      </c>
      <c r="H5" s="39" t="s">
        <v>175</v>
      </c>
      <c r="I5" s="50" t="s">
        <v>93</v>
      </c>
      <c r="J5" s="50" t="s">
        <v>170</v>
      </c>
      <c r="K5" s="39" t="s">
        <v>171</v>
      </c>
      <c r="L5" s="40">
        <v>200000</v>
      </c>
      <c r="M5" s="104">
        <f t="shared" ref="M5:M9" si="0">L5*85/100</f>
        <v>170000</v>
      </c>
      <c r="N5" s="120" t="s">
        <v>179</v>
      </c>
      <c r="O5" s="121" t="s">
        <v>180</v>
      </c>
      <c r="P5" s="42"/>
      <c r="Q5" s="41"/>
      <c r="R5" s="62" t="s">
        <v>176</v>
      </c>
      <c r="S5" s="39" t="s">
        <v>94</v>
      </c>
    </row>
    <row r="6" spans="1:19" ht="120" customHeight="1" thickBot="1" x14ac:dyDescent="0.35">
      <c r="A6" s="26" t="s">
        <v>96</v>
      </c>
      <c r="B6" s="96" t="s">
        <v>100</v>
      </c>
      <c r="C6" s="38" t="s">
        <v>172</v>
      </c>
      <c r="D6" s="38">
        <v>71010076</v>
      </c>
      <c r="E6" s="38">
        <v>107583712</v>
      </c>
      <c r="F6" s="41">
        <v>668000988</v>
      </c>
      <c r="G6" s="39" t="s">
        <v>149</v>
      </c>
      <c r="H6" s="39" t="s">
        <v>175</v>
      </c>
      <c r="I6" s="50" t="s">
        <v>93</v>
      </c>
      <c r="J6" s="39" t="s">
        <v>93</v>
      </c>
      <c r="K6" s="109" t="s">
        <v>150</v>
      </c>
      <c r="L6" s="55">
        <v>1000000</v>
      </c>
      <c r="M6" s="105">
        <f t="shared" si="0"/>
        <v>850000</v>
      </c>
      <c r="N6" s="51">
        <v>2022</v>
      </c>
      <c r="O6" s="53">
        <v>2023</v>
      </c>
      <c r="P6" s="51"/>
      <c r="Q6" s="53" t="s">
        <v>111</v>
      </c>
      <c r="R6" s="50" t="s">
        <v>176</v>
      </c>
      <c r="S6" s="50" t="s">
        <v>94</v>
      </c>
    </row>
    <row r="7" spans="1:19" ht="74.400000000000006" customHeight="1" thickBot="1" x14ac:dyDescent="0.35">
      <c r="A7" s="26" t="s">
        <v>97</v>
      </c>
      <c r="B7" s="96" t="s">
        <v>100</v>
      </c>
      <c r="C7" s="38" t="s">
        <v>172</v>
      </c>
      <c r="D7" s="38">
        <v>71010076</v>
      </c>
      <c r="E7" s="38">
        <v>107583712</v>
      </c>
      <c r="F7" s="41">
        <v>668000988</v>
      </c>
      <c r="G7" s="39" t="s">
        <v>101</v>
      </c>
      <c r="H7" s="39" t="s">
        <v>175</v>
      </c>
      <c r="I7" s="50" t="s">
        <v>93</v>
      </c>
      <c r="J7" s="39" t="s">
        <v>93</v>
      </c>
      <c r="K7" s="39" t="s">
        <v>156</v>
      </c>
      <c r="L7" s="40">
        <v>2000000</v>
      </c>
      <c r="M7" s="105">
        <f t="shared" si="0"/>
        <v>1700000</v>
      </c>
      <c r="N7" s="42">
        <v>2023</v>
      </c>
      <c r="O7" s="41">
        <v>2024</v>
      </c>
      <c r="P7" s="42"/>
      <c r="Q7" s="41" t="s">
        <v>107</v>
      </c>
      <c r="R7" s="39" t="s">
        <v>94</v>
      </c>
      <c r="S7" s="39" t="s">
        <v>94</v>
      </c>
    </row>
    <row r="8" spans="1:19" ht="102" customHeight="1" thickBot="1" x14ac:dyDescent="0.35">
      <c r="A8" s="26" t="s">
        <v>103</v>
      </c>
      <c r="B8" s="96" t="s">
        <v>100</v>
      </c>
      <c r="C8" s="52" t="s">
        <v>172</v>
      </c>
      <c r="D8" s="52">
        <v>71010076</v>
      </c>
      <c r="E8" s="52">
        <v>107583712</v>
      </c>
      <c r="F8" s="53">
        <v>668000988</v>
      </c>
      <c r="G8" s="39" t="s">
        <v>152</v>
      </c>
      <c r="H8" s="39" t="s">
        <v>175</v>
      </c>
      <c r="I8" s="50" t="s">
        <v>93</v>
      </c>
      <c r="J8" s="50" t="s">
        <v>93</v>
      </c>
      <c r="K8" s="77" t="s">
        <v>151</v>
      </c>
      <c r="L8" s="40">
        <v>100000</v>
      </c>
      <c r="M8" s="105">
        <f t="shared" si="0"/>
        <v>85000</v>
      </c>
      <c r="N8" s="42">
        <v>2022</v>
      </c>
      <c r="O8" s="41">
        <v>2022</v>
      </c>
      <c r="P8" s="42"/>
      <c r="Q8" s="41"/>
      <c r="R8" s="39" t="s">
        <v>94</v>
      </c>
      <c r="S8" s="39" t="s">
        <v>94</v>
      </c>
    </row>
    <row r="9" spans="1:19" ht="88.95" customHeight="1" thickBot="1" x14ac:dyDescent="0.35">
      <c r="A9" s="110" t="s">
        <v>104</v>
      </c>
      <c r="B9" s="47" t="s">
        <v>100</v>
      </c>
      <c r="C9" s="43" t="s">
        <v>172</v>
      </c>
      <c r="D9" s="43">
        <v>71010076</v>
      </c>
      <c r="E9" s="43">
        <v>107583712</v>
      </c>
      <c r="F9" s="46">
        <v>668000988</v>
      </c>
      <c r="G9" s="44" t="s">
        <v>102</v>
      </c>
      <c r="H9" s="44" t="s">
        <v>175</v>
      </c>
      <c r="I9" s="111" t="s">
        <v>93</v>
      </c>
      <c r="J9" s="111" t="s">
        <v>93</v>
      </c>
      <c r="K9" s="44" t="s">
        <v>157</v>
      </c>
      <c r="L9" s="45">
        <v>100000</v>
      </c>
      <c r="M9" s="106">
        <f t="shared" si="0"/>
        <v>85000</v>
      </c>
      <c r="N9" s="47">
        <v>2023</v>
      </c>
      <c r="O9" s="46">
        <v>2023</v>
      </c>
      <c r="P9" s="47"/>
      <c r="Q9" s="46"/>
      <c r="R9" s="44" t="s">
        <v>94</v>
      </c>
      <c r="S9" s="44" t="s">
        <v>94</v>
      </c>
    </row>
    <row r="12" spans="1:19" x14ac:dyDescent="0.3">
      <c r="A12" s="6"/>
    </row>
    <row r="15" spans="1:19" x14ac:dyDescent="0.3">
      <c r="A15" s="9" t="s">
        <v>161</v>
      </c>
    </row>
    <row r="17" spans="1:10" x14ac:dyDescent="0.3">
      <c r="H17" s="1" t="s">
        <v>162</v>
      </c>
      <c r="J17" s="1" t="s">
        <v>163</v>
      </c>
    </row>
    <row r="18" spans="1:10" x14ac:dyDescent="0.3">
      <c r="H18" s="1" t="s">
        <v>164</v>
      </c>
      <c r="J18" s="1" t="s">
        <v>165</v>
      </c>
    </row>
    <row r="20" spans="1:10" x14ac:dyDescent="0.3">
      <c r="A20" s="9" t="s">
        <v>35</v>
      </c>
    </row>
    <row r="21" spans="1:10" x14ac:dyDescent="0.3">
      <c r="A21" s="9" t="s">
        <v>36</v>
      </c>
      <c r="B21" s="9"/>
    </row>
    <row r="22" spans="1:10" x14ac:dyDescent="0.3">
      <c r="A22" s="9" t="s">
        <v>37</v>
      </c>
    </row>
    <row r="24" spans="1:10" x14ac:dyDescent="0.3">
      <c r="A24" s="1" t="s">
        <v>38</v>
      </c>
    </row>
    <row r="26" spans="1:10" s="29" customFormat="1" x14ac:dyDescent="0.3">
      <c r="A26" s="23" t="s">
        <v>39</v>
      </c>
    </row>
    <row r="28" spans="1:10" x14ac:dyDescent="0.3">
      <c r="A28" s="23" t="s">
        <v>40</v>
      </c>
    </row>
  </sheetData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41" orientation="landscape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61"/>
  <sheetViews>
    <sheetView tabSelected="1" zoomScale="65" zoomScaleNormal="65" workbookViewId="0">
      <pane ySplit="4" topLeftCell="A17" activePane="bottomLeft" state="frozen"/>
      <selection pane="bottomLeft" activeCell="I21" sqref="I21"/>
    </sheetView>
  </sheetViews>
  <sheetFormatPr defaultColWidth="9.33203125" defaultRowHeight="14.4" x14ac:dyDescent="0.3"/>
  <cols>
    <col min="1" max="1" width="6.5546875" style="1" customWidth="1"/>
    <col min="2" max="2" width="17.5546875" style="1" customWidth="1"/>
    <col min="3" max="3" width="18.88671875" style="1" customWidth="1"/>
    <col min="4" max="4" width="17.44140625" style="1" customWidth="1"/>
    <col min="5" max="5" width="15.33203125" style="1" customWidth="1"/>
    <col min="6" max="6" width="14.6640625" style="1" customWidth="1"/>
    <col min="7" max="7" width="24.88671875" style="1" customWidth="1"/>
    <col min="8" max="8" width="25.6640625" style="1" customWidth="1"/>
    <col min="9" max="9" width="17.6640625" style="1" customWidth="1"/>
    <col min="10" max="10" width="16.5546875" style="1" customWidth="1"/>
    <col min="11" max="11" width="34" style="1" customWidth="1"/>
    <col min="12" max="13" width="11.33203125" style="1" customWidth="1"/>
    <col min="14" max="15" width="9.33203125" style="1"/>
    <col min="16" max="16" width="8.44140625" style="1" customWidth="1"/>
    <col min="17" max="19" width="10.44140625" style="1" customWidth="1"/>
    <col min="20" max="21" width="13.44140625" style="1" customWidth="1"/>
    <col min="22" max="23" width="14" style="1" customWidth="1"/>
    <col min="24" max="24" width="12.33203125" style="1" customWidth="1"/>
    <col min="25" max="25" width="18.33203125" style="1" customWidth="1"/>
    <col min="26" max="26" width="10.33203125" style="1" customWidth="1"/>
    <col min="27" max="16384" width="9.33203125" style="1"/>
  </cols>
  <sheetData>
    <row r="1" spans="1:26" ht="18" customHeight="1" thickBot="1" x14ac:dyDescent="0.4">
      <c r="A1" s="165" t="s">
        <v>160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  <c r="W1" s="166"/>
      <c r="X1" s="166"/>
      <c r="Y1" s="166"/>
      <c r="Z1" s="167"/>
    </row>
    <row r="2" spans="1:26" s="3" customFormat="1" ht="29.1" customHeight="1" thickBot="1" x14ac:dyDescent="0.35">
      <c r="A2" s="168" t="s">
        <v>12</v>
      </c>
      <c r="B2" s="188" t="s">
        <v>13</v>
      </c>
      <c r="C2" s="189"/>
      <c r="D2" s="189"/>
      <c r="E2" s="189"/>
      <c r="F2" s="190"/>
      <c r="G2" s="175" t="s">
        <v>14</v>
      </c>
      <c r="H2" s="142" t="s">
        <v>41</v>
      </c>
      <c r="I2" s="145" t="s">
        <v>75</v>
      </c>
      <c r="J2" s="178" t="s">
        <v>16</v>
      </c>
      <c r="K2" s="164" t="s">
        <v>17</v>
      </c>
      <c r="L2" s="191" t="s">
        <v>42</v>
      </c>
      <c r="M2" s="192"/>
      <c r="N2" s="140" t="s">
        <v>19</v>
      </c>
      <c r="O2" s="141"/>
      <c r="P2" s="183" t="s">
        <v>43</v>
      </c>
      <c r="Q2" s="184"/>
      <c r="R2" s="184"/>
      <c r="S2" s="184"/>
      <c r="T2" s="184"/>
      <c r="U2" s="184"/>
      <c r="V2" s="184"/>
      <c r="W2" s="185"/>
      <c r="X2" s="185"/>
      <c r="Y2" s="122" t="s">
        <v>21</v>
      </c>
      <c r="Z2" s="123"/>
    </row>
    <row r="3" spans="1:26" ht="14.85" customHeight="1" x14ac:dyDescent="0.3">
      <c r="A3" s="169"/>
      <c r="B3" s="175" t="s">
        <v>22</v>
      </c>
      <c r="C3" s="171" t="s">
        <v>23</v>
      </c>
      <c r="D3" s="171" t="s">
        <v>24</v>
      </c>
      <c r="E3" s="171" t="s">
        <v>25</v>
      </c>
      <c r="F3" s="173" t="s">
        <v>26</v>
      </c>
      <c r="G3" s="176"/>
      <c r="H3" s="143"/>
      <c r="I3" s="146"/>
      <c r="J3" s="179"/>
      <c r="K3" s="186"/>
      <c r="L3" s="152" t="s">
        <v>27</v>
      </c>
      <c r="M3" s="154" t="s">
        <v>44</v>
      </c>
      <c r="N3" s="156" t="s">
        <v>29</v>
      </c>
      <c r="O3" s="157" t="s">
        <v>30</v>
      </c>
      <c r="P3" s="162" t="s">
        <v>45</v>
      </c>
      <c r="Q3" s="163"/>
      <c r="R3" s="163"/>
      <c r="S3" s="164"/>
      <c r="T3" s="158" t="s">
        <v>46</v>
      </c>
      <c r="U3" s="160" t="s">
        <v>90</v>
      </c>
      <c r="V3" s="160" t="s">
        <v>91</v>
      </c>
      <c r="W3" s="158" t="s">
        <v>47</v>
      </c>
      <c r="X3" s="181" t="s">
        <v>77</v>
      </c>
      <c r="Y3" s="148" t="s">
        <v>33</v>
      </c>
      <c r="Z3" s="150" t="s">
        <v>34</v>
      </c>
    </row>
    <row r="4" spans="1:26" ht="80.099999999999994" customHeight="1" thickBot="1" x14ac:dyDescent="0.35">
      <c r="A4" s="170"/>
      <c r="B4" s="177"/>
      <c r="C4" s="172"/>
      <c r="D4" s="172"/>
      <c r="E4" s="172"/>
      <c r="F4" s="174"/>
      <c r="G4" s="177"/>
      <c r="H4" s="144"/>
      <c r="I4" s="147"/>
      <c r="J4" s="180"/>
      <c r="K4" s="187"/>
      <c r="L4" s="153"/>
      <c r="M4" s="155"/>
      <c r="N4" s="153"/>
      <c r="O4" s="155"/>
      <c r="P4" s="13" t="s">
        <v>69</v>
      </c>
      <c r="Q4" s="14" t="s">
        <v>48</v>
      </c>
      <c r="R4" s="14" t="s">
        <v>49</v>
      </c>
      <c r="S4" s="17" t="s">
        <v>50</v>
      </c>
      <c r="T4" s="159"/>
      <c r="U4" s="161"/>
      <c r="V4" s="161"/>
      <c r="W4" s="159"/>
      <c r="X4" s="182"/>
      <c r="Y4" s="149"/>
      <c r="Z4" s="151"/>
    </row>
    <row r="5" spans="1:26" s="3" customFormat="1" ht="98.4" customHeight="1" x14ac:dyDescent="0.3">
      <c r="A5" s="63" t="s">
        <v>92</v>
      </c>
      <c r="B5" s="98" t="s">
        <v>98</v>
      </c>
      <c r="C5" s="64" t="s">
        <v>172</v>
      </c>
      <c r="D5" s="64">
        <v>72020865</v>
      </c>
      <c r="E5" s="64">
        <v>102254826</v>
      </c>
      <c r="F5" s="65">
        <v>69100573</v>
      </c>
      <c r="G5" s="66" t="s">
        <v>140</v>
      </c>
      <c r="H5" s="67" t="s">
        <v>175</v>
      </c>
      <c r="I5" s="68" t="s">
        <v>93</v>
      </c>
      <c r="J5" s="68" t="s">
        <v>93</v>
      </c>
      <c r="K5" s="66" t="s">
        <v>141</v>
      </c>
      <c r="L5" s="69">
        <v>3500000</v>
      </c>
      <c r="M5" s="102">
        <f>L5*85/100</f>
        <v>2975000</v>
      </c>
      <c r="N5" s="71">
        <v>2023</v>
      </c>
      <c r="O5" s="70">
        <v>2027</v>
      </c>
      <c r="P5" s="71" t="s">
        <v>107</v>
      </c>
      <c r="Q5" s="72" t="s">
        <v>107</v>
      </c>
      <c r="R5" s="72" t="s">
        <v>107</v>
      </c>
      <c r="S5" s="70" t="s">
        <v>107</v>
      </c>
      <c r="T5" s="66"/>
      <c r="U5" s="66"/>
      <c r="V5" s="66"/>
      <c r="W5" s="66"/>
      <c r="X5" s="66"/>
      <c r="Y5" s="71"/>
      <c r="Z5" s="70"/>
    </row>
    <row r="6" spans="1:26" ht="87.6" customHeight="1" x14ac:dyDescent="0.3">
      <c r="A6" s="100" t="s">
        <v>95</v>
      </c>
      <c r="B6" s="73" t="s">
        <v>98</v>
      </c>
      <c r="C6" s="74" t="s">
        <v>172</v>
      </c>
      <c r="D6" s="38">
        <v>72020865</v>
      </c>
      <c r="E6" s="38">
        <v>102254826</v>
      </c>
      <c r="F6" s="48">
        <v>69100573</v>
      </c>
      <c r="G6" s="39" t="s">
        <v>144</v>
      </c>
      <c r="H6" s="60" t="s">
        <v>175</v>
      </c>
      <c r="I6" s="50" t="s">
        <v>93</v>
      </c>
      <c r="J6" s="39" t="s">
        <v>93</v>
      </c>
      <c r="K6" s="39" t="s">
        <v>145</v>
      </c>
      <c r="L6" s="40">
        <v>2300000</v>
      </c>
      <c r="M6" s="102">
        <f t="shared" ref="M6:M21" si="0">L6*85/100</f>
        <v>1955000</v>
      </c>
      <c r="N6" s="42">
        <v>2023</v>
      </c>
      <c r="O6" s="41">
        <v>2027</v>
      </c>
      <c r="P6" s="42" t="s">
        <v>107</v>
      </c>
      <c r="Q6" s="38" t="s">
        <v>107</v>
      </c>
      <c r="R6" s="38"/>
      <c r="S6" s="41" t="s">
        <v>107</v>
      </c>
      <c r="T6" s="39"/>
      <c r="U6" s="39"/>
      <c r="V6" s="39"/>
      <c r="W6" s="39"/>
      <c r="X6" s="39"/>
      <c r="Y6" s="42"/>
      <c r="Z6" s="41"/>
    </row>
    <row r="7" spans="1:26" s="3" customFormat="1" ht="82.2" customHeight="1" x14ac:dyDescent="0.3">
      <c r="A7" s="100" t="s">
        <v>96</v>
      </c>
      <c r="B7" s="73" t="s">
        <v>98</v>
      </c>
      <c r="C7" s="74" t="s">
        <v>172</v>
      </c>
      <c r="D7" s="74">
        <v>72020865</v>
      </c>
      <c r="E7" s="74">
        <v>102254826</v>
      </c>
      <c r="F7" s="75">
        <v>69100573</v>
      </c>
      <c r="G7" s="76" t="s">
        <v>142</v>
      </c>
      <c r="H7" s="67" t="s">
        <v>175</v>
      </c>
      <c r="I7" s="76" t="s">
        <v>93</v>
      </c>
      <c r="J7" s="76" t="s">
        <v>93</v>
      </c>
      <c r="K7" s="66" t="s">
        <v>158</v>
      </c>
      <c r="L7" s="69">
        <v>5000000</v>
      </c>
      <c r="M7" s="102">
        <f t="shared" si="0"/>
        <v>4250000</v>
      </c>
      <c r="N7" s="71">
        <v>2023</v>
      </c>
      <c r="O7" s="70">
        <v>2027</v>
      </c>
      <c r="P7" s="71"/>
      <c r="Q7" s="72"/>
      <c r="R7" s="72"/>
      <c r="S7" s="70"/>
      <c r="T7" s="66"/>
      <c r="U7" s="66"/>
      <c r="V7" s="66" t="s">
        <v>107</v>
      </c>
      <c r="W7" s="66"/>
      <c r="X7" s="66"/>
      <c r="Y7" s="71"/>
      <c r="Z7" s="70"/>
    </row>
    <row r="8" spans="1:26" s="3" customFormat="1" ht="79.2" customHeight="1" x14ac:dyDescent="0.3">
      <c r="A8" s="100" t="s">
        <v>97</v>
      </c>
      <c r="B8" s="73" t="s">
        <v>98</v>
      </c>
      <c r="C8" s="74" t="s">
        <v>172</v>
      </c>
      <c r="D8" s="74">
        <v>72020865</v>
      </c>
      <c r="E8" s="74">
        <v>102254826</v>
      </c>
      <c r="F8" s="75">
        <v>69100573</v>
      </c>
      <c r="G8" s="76" t="s">
        <v>129</v>
      </c>
      <c r="H8" s="67" t="s">
        <v>175</v>
      </c>
      <c r="I8" s="76" t="s">
        <v>93</v>
      </c>
      <c r="J8" s="76" t="s">
        <v>93</v>
      </c>
      <c r="K8" s="66" t="s">
        <v>128</v>
      </c>
      <c r="L8" s="69">
        <v>10000000</v>
      </c>
      <c r="M8" s="102">
        <f t="shared" si="0"/>
        <v>8500000</v>
      </c>
      <c r="N8" s="71">
        <v>2023</v>
      </c>
      <c r="O8" s="70">
        <v>2027</v>
      </c>
      <c r="P8" s="71"/>
      <c r="Q8" s="72"/>
      <c r="R8" s="72"/>
      <c r="S8" s="70"/>
      <c r="T8" s="66"/>
      <c r="U8" s="66"/>
      <c r="V8" s="66"/>
      <c r="W8" s="66"/>
      <c r="X8" s="66"/>
      <c r="Y8" s="71"/>
      <c r="Z8" s="70"/>
    </row>
    <row r="9" spans="1:26" s="3" customFormat="1" ht="73.2" customHeight="1" x14ac:dyDescent="0.3">
      <c r="A9" s="100" t="s">
        <v>103</v>
      </c>
      <c r="B9" s="97" t="s">
        <v>98</v>
      </c>
      <c r="C9" s="72" t="s">
        <v>172</v>
      </c>
      <c r="D9" s="74">
        <v>72020865</v>
      </c>
      <c r="E9" s="74">
        <v>102254826</v>
      </c>
      <c r="F9" s="75">
        <v>69100573</v>
      </c>
      <c r="G9" s="76" t="s">
        <v>146</v>
      </c>
      <c r="H9" s="67" t="s">
        <v>175</v>
      </c>
      <c r="I9" s="76" t="s">
        <v>93</v>
      </c>
      <c r="J9" s="76" t="s">
        <v>93</v>
      </c>
      <c r="K9" s="66" t="s">
        <v>147</v>
      </c>
      <c r="L9" s="69">
        <v>3000000</v>
      </c>
      <c r="M9" s="102">
        <f t="shared" si="0"/>
        <v>2550000</v>
      </c>
      <c r="N9" s="71">
        <v>2023</v>
      </c>
      <c r="O9" s="70">
        <v>2027</v>
      </c>
      <c r="P9" s="71"/>
      <c r="Q9" s="72"/>
      <c r="R9" s="72"/>
      <c r="S9" s="70"/>
      <c r="T9" s="66"/>
      <c r="U9" s="66"/>
      <c r="V9" s="66"/>
      <c r="W9" s="66"/>
      <c r="X9" s="66"/>
      <c r="Y9" s="71"/>
      <c r="Z9" s="70"/>
    </row>
    <row r="10" spans="1:26" ht="102" customHeight="1" x14ac:dyDescent="0.3">
      <c r="A10" s="100" t="s">
        <v>104</v>
      </c>
      <c r="B10" s="51" t="s">
        <v>105</v>
      </c>
      <c r="C10" s="52" t="s">
        <v>106</v>
      </c>
      <c r="D10" s="52">
        <v>75016800</v>
      </c>
      <c r="E10" s="52">
        <v>102254320</v>
      </c>
      <c r="F10" s="53">
        <v>650044045</v>
      </c>
      <c r="G10" s="54" t="s">
        <v>159</v>
      </c>
      <c r="H10" s="60" t="s">
        <v>175</v>
      </c>
      <c r="I10" s="50" t="s">
        <v>93</v>
      </c>
      <c r="J10" s="50" t="s">
        <v>173</v>
      </c>
      <c r="K10" s="50" t="s">
        <v>167</v>
      </c>
      <c r="L10" s="55">
        <v>2500000</v>
      </c>
      <c r="M10" s="102">
        <f t="shared" si="0"/>
        <v>2125000</v>
      </c>
      <c r="N10" s="51">
        <v>2023</v>
      </c>
      <c r="O10" s="53">
        <v>2025</v>
      </c>
      <c r="P10" s="51" t="s">
        <v>107</v>
      </c>
      <c r="Q10" s="52" t="s">
        <v>107</v>
      </c>
      <c r="R10" s="52" t="s">
        <v>107</v>
      </c>
      <c r="S10" s="53" t="s">
        <v>107</v>
      </c>
      <c r="T10" s="50" t="s">
        <v>107</v>
      </c>
      <c r="U10" s="50" t="s">
        <v>107</v>
      </c>
      <c r="V10" s="50" t="s">
        <v>107</v>
      </c>
      <c r="W10" s="50"/>
      <c r="X10" s="50" t="s">
        <v>107</v>
      </c>
      <c r="Y10" s="51" t="s">
        <v>108</v>
      </c>
      <c r="Z10" s="53"/>
    </row>
    <row r="11" spans="1:26" ht="82.2" customHeight="1" x14ac:dyDescent="0.3">
      <c r="A11" s="100" t="s">
        <v>121</v>
      </c>
      <c r="B11" s="101" t="s">
        <v>113</v>
      </c>
      <c r="C11" s="57" t="s">
        <v>172</v>
      </c>
      <c r="D11" s="57">
        <v>857688</v>
      </c>
      <c r="E11" s="58">
        <v>102254893</v>
      </c>
      <c r="F11" s="59">
        <v>600093972</v>
      </c>
      <c r="G11" s="60" t="s">
        <v>114</v>
      </c>
      <c r="H11" s="60" t="s">
        <v>175</v>
      </c>
      <c r="I11" s="60" t="s">
        <v>93</v>
      </c>
      <c r="J11" s="60" t="s">
        <v>93</v>
      </c>
      <c r="K11" s="60" t="s">
        <v>114</v>
      </c>
      <c r="L11" s="61">
        <v>1500000</v>
      </c>
      <c r="M11" s="102">
        <f t="shared" si="0"/>
        <v>1275000</v>
      </c>
      <c r="N11" s="56" t="s">
        <v>115</v>
      </c>
      <c r="O11" s="59">
        <v>2027</v>
      </c>
      <c r="P11" s="56"/>
      <c r="Q11" s="57"/>
      <c r="R11" s="57"/>
      <c r="S11" s="59"/>
      <c r="T11" s="60"/>
      <c r="U11" s="60"/>
      <c r="V11" s="60"/>
      <c r="W11" s="60"/>
      <c r="X11" s="60"/>
      <c r="Y11" s="56"/>
      <c r="Z11" s="59"/>
    </row>
    <row r="12" spans="1:26" ht="75.599999999999994" customHeight="1" x14ac:dyDescent="0.3">
      <c r="A12" s="100" t="s">
        <v>112</v>
      </c>
      <c r="B12" s="101" t="s">
        <v>113</v>
      </c>
      <c r="C12" s="57" t="s">
        <v>172</v>
      </c>
      <c r="D12" s="57">
        <v>857688</v>
      </c>
      <c r="E12" s="58">
        <v>102254893</v>
      </c>
      <c r="F12" s="59">
        <v>600093972</v>
      </c>
      <c r="G12" s="60" t="s">
        <v>117</v>
      </c>
      <c r="H12" s="60" t="s">
        <v>175</v>
      </c>
      <c r="I12" s="60" t="s">
        <v>93</v>
      </c>
      <c r="J12" s="60" t="s">
        <v>93</v>
      </c>
      <c r="K12" s="60" t="s">
        <v>117</v>
      </c>
      <c r="L12" s="61">
        <v>10000000</v>
      </c>
      <c r="M12" s="102">
        <f t="shared" si="0"/>
        <v>8500000</v>
      </c>
      <c r="N12" s="56" t="s">
        <v>115</v>
      </c>
      <c r="O12" s="59">
        <v>2027</v>
      </c>
      <c r="P12" s="56"/>
      <c r="Q12" s="57"/>
      <c r="R12" s="57"/>
      <c r="S12" s="59"/>
      <c r="T12" s="60"/>
      <c r="U12" s="60"/>
      <c r="V12" s="60"/>
      <c r="W12" s="60"/>
      <c r="X12" s="60"/>
      <c r="Y12" s="56"/>
      <c r="Z12" s="59"/>
    </row>
    <row r="13" spans="1:26" ht="72" customHeight="1" x14ac:dyDescent="0.3">
      <c r="A13" s="100" t="s">
        <v>116</v>
      </c>
      <c r="B13" s="101" t="s">
        <v>113</v>
      </c>
      <c r="C13" s="57" t="s">
        <v>172</v>
      </c>
      <c r="D13" s="57">
        <v>857688</v>
      </c>
      <c r="E13" s="58">
        <v>102254893</v>
      </c>
      <c r="F13" s="59">
        <v>600093972</v>
      </c>
      <c r="G13" s="60" t="s">
        <v>119</v>
      </c>
      <c r="H13" s="60" t="s">
        <v>175</v>
      </c>
      <c r="I13" s="60" t="s">
        <v>93</v>
      </c>
      <c r="J13" s="60" t="s">
        <v>93</v>
      </c>
      <c r="K13" s="60" t="s">
        <v>119</v>
      </c>
      <c r="L13" s="61">
        <v>2500000</v>
      </c>
      <c r="M13" s="102">
        <f t="shared" si="0"/>
        <v>2125000</v>
      </c>
      <c r="N13" s="56" t="s">
        <v>115</v>
      </c>
      <c r="O13" s="59">
        <v>2027</v>
      </c>
      <c r="P13" s="56"/>
      <c r="Q13" s="57"/>
      <c r="R13" s="57"/>
      <c r="S13" s="59"/>
      <c r="T13" s="60"/>
      <c r="U13" s="60"/>
      <c r="V13" s="60"/>
      <c r="W13" s="60"/>
      <c r="X13" s="60"/>
      <c r="Y13" s="56"/>
      <c r="Z13" s="59"/>
    </row>
    <row r="14" spans="1:26" ht="72.599999999999994" customHeight="1" x14ac:dyDescent="0.3">
      <c r="A14" s="100" t="s">
        <v>118</v>
      </c>
      <c r="B14" s="101" t="s">
        <v>113</v>
      </c>
      <c r="C14" s="57" t="s">
        <v>172</v>
      </c>
      <c r="D14" s="57">
        <v>857688</v>
      </c>
      <c r="E14" s="58">
        <v>102254893</v>
      </c>
      <c r="F14" s="59">
        <v>600093972</v>
      </c>
      <c r="G14" s="60" t="s">
        <v>168</v>
      </c>
      <c r="H14" s="60" t="s">
        <v>175</v>
      </c>
      <c r="I14" s="60" t="s">
        <v>93</v>
      </c>
      <c r="J14" s="60" t="s">
        <v>93</v>
      </c>
      <c r="K14" s="60" t="s">
        <v>153</v>
      </c>
      <c r="L14" s="61">
        <v>20000000</v>
      </c>
      <c r="M14" s="102">
        <f t="shared" si="0"/>
        <v>17000000</v>
      </c>
      <c r="N14" s="56" t="s">
        <v>115</v>
      </c>
      <c r="O14" s="59">
        <v>2027</v>
      </c>
      <c r="P14" s="56"/>
      <c r="Q14" s="57" t="s">
        <v>107</v>
      </c>
      <c r="R14" s="57" t="s">
        <v>107</v>
      </c>
      <c r="S14" s="59"/>
      <c r="T14" s="60"/>
      <c r="U14" s="60"/>
      <c r="V14" s="60"/>
      <c r="W14" s="60" t="s">
        <v>107</v>
      </c>
      <c r="X14" s="60"/>
      <c r="Y14" s="56"/>
      <c r="Z14" s="59"/>
    </row>
    <row r="15" spans="1:26" s="3" customFormat="1" ht="85.2" customHeight="1" x14ac:dyDescent="0.3">
      <c r="A15" s="100" t="s">
        <v>120</v>
      </c>
      <c r="B15" s="73" t="s">
        <v>123</v>
      </c>
      <c r="C15" s="79" t="s">
        <v>172</v>
      </c>
      <c r="D15" s="87">
        <v>857858</v>
      </c>
      <c r="E15" s="80">
        <v>102718491</v>
      </c>
      <c r="F15" s="85">
        <v>600094049</v>
      </c>
      <c r="G15" s="67" t="s">
        <v>127</v>
      </c>
      <c r="H15" s="83" t="s">
        <v>175</v>
      </c>
      <c r="I15" s="83" t="s">
        <v>93</v>
      </c>
      <c r="J15" s="83" t="s">
        <v>93</v>
      </c>
      <c r="K15" s="67" t="s">
        <v>122</v>
      </c>
      <c r="L15" s="84">
        <v>2000000</v>
      </c>
      <c r="M15" s="102">
        <f t="shared" si="0"/>
        <v>1700000</v>
      </c>
      <c r="N15" s="86" t="s">
        <v>115</v>
      </c>
      <c r="O15" s="85"/>
      <c r="P15" s="86" t="s">
        <v>107</v>
      </c>
      <c r="Q15" s="87" t="s">
        <v>107</v>
      </c>
      <c r="R15" s="87" t="s">
        <v>107</v>
      </c>
      <c r="S15" s="85" t="s">
        <v>107</v>
      </c>
      <c r="T15" s="67"/>
      <c r="U15" s="67"/>
      <c r="V15" s="67"/>
      <c r="W15" s="67"/>
      <c r="X15" s="67" t="s">
        <v>107</v>
      </c>
      <c r="Y15" s="86"/>
      <c r="Z15" s="85"/>
    </row>
    <row r="16" spans="1:26" s="3" customFormat="1" ht="72" customHeight="1" x14ac:dyDescent="0.3">
      <c r="A16" s="100" t="s">
        <v>135</v>
      </c>
      <c r="B16" s="73" t="s">
        <v>123</v>
      </c>
      <c r="C16" s="79" t="s">
        <v>172</v>
      </c>
      <c r="D16" s="79">
        <v>857858</v>
      </c>
      <c r="E16" s="80" t="s">
        <v>124</v>
      </c>
      <c r="F16" s="81">
        <v>600094049</v>
      </c>
      <c r="G16" s="83" t="s">
        <v>125</v>
      </c>
      <c r="H16" s="83" t="s">
        <v>175</v>
      </c>
      <c r="I16" s="83" t="s">
        <v>93</v>
      </c>
      <c r="J16" s="83" t="s">
        <v>93</v>
      </c>
      <c r="K16" s="67" t="s">
        <v>122</v>
      </c>
      <c r="L16" s="88">
        <v>12000000</v>
      </c>
      <c r="M16" s="102">
        <f t="shared" si="0"/>
        <v>10200000</v>
      </c>
      <c r="N16" s="78" t="s">
        <v>115</v>
      </c>
      <c r="O16" s="85">
        <v>2027</v>
      </c>
      <c r="P16" s="78" t="s">
        <v>107</v>
      </c>
      <c r="Q16" s="79" t="s">
        <v>107</v>
      </c>
      <c r="R16" s="79" t="s">
        <v>107</v>
      </c>
      <c r="S16" s="81" t="s">
        <v>107</v>
      </c>
      <c r="T16" s="83"/>
      <c r="U16" s="83"/>
      <c r="V16" s="83" t="s">
        <v>107</v>
      </c>
      <c r="W16" s="83" t="s">
        <v>107</v>
      </c>
      <c r="X16" s="83" t="s">
        <v>107</v>
      </c>
      <c r="Y16" s="78"/>
      <c r="Z16" s="81"/>
    </row>
    <row r="17" spans="1:26" s="3" customFormat="1" ht="75" customHeight="1" x14ac:dyDescent="0.3">
      <c r="A17" s="100" t="s">
        <v>136</v>
      </c>
      <c r="B17" s="73" t="s">
        <v>123</v>
      </c>
      <c r="C17" s="79" t="s">
        <v>172</v>
      </c>
      <c r="D17" s="79">
        <v>857858</v>
      </c>
      <c r="E17" s="80" t="s">
        <v>124</v>
      </c>
      <c r="F17" s="81">
        <v>600094049</v>
      </c>
      <c r="G17" s="82" t="s">
        <v>126</v>
      </c>
      <c r="H17" s="83" t="s">
        <v>175</v>
      </c>
      <c r="I17" s="83" t="s">
        <v>93</v>
      </c>
      <c r="J17" s="83" t="s">
        <v>93</v>
      </c>
      <c r="K17" s="67" t="s">
        <v>126</v>
      </c>
      <c r="L17" s="84">
        <v>1500000</v>
      </c>
      <c r="M17" s="102">
        <f t="shared" si="0"/>
        <v>1275000</v>
      </c>
      <c r="N17" s="86" t="s">
        <v>115</v>
      </c>
      <c r="O17" s="85">
        <v>2027</v>
      </c>
      <c r="P17" s="86"/>
      <c r="Q17" s="87"/>
      <c r="R17" s="87"/>
      <c r="S17" s="85"/>
      <c r="T17" s="67"/>
      <c r="U17" s="67"/>
      <c r="V17" s="67"/>
      <c r="W17" s="67"/>
      <c r="X17" s="67"/>
      <c r="Y17" s="86"/>
      <c r="Z17" s="85"/>
    </row>
    <row r="18" spans="1:26" s="3" customFormat="1" ht="81" customHeight="1" x14ac:dyDescent="0.3">
      <c r="A18" s="100" t="s">
        <v>155</v>
      </c>
      <c r="B18" s="73" t="s">
        <v>123</v>
      </c>
      <c r="C18" s="79" t="s">
        <v>172</v>
      </c>
      <c r="D18" s="79">
        <v>857858</v>
      </c>
      <c r="E18" s="80" t="s">
        <v>124</v>
      </c>
      <c r="F18" s="81">
        <v>600094049</v>
      </c>
      <c r="G18" s="83" t="s">
        <v>130</v>
      </c>
      <c r="H18" s="83" t="s">
        <v>175</v>
      </c>
      <c r="I18" s="83" t="s">
        <v>93</v>
      </c>
      <c r="J18" s="83" t="s">
        <v>93</v>
      </c>
      <c r="K18" s="67" t="s">
        <v>169</v>
      </c>
      <c r="L18" s="84">
        <v>2000000</v>
      </c>
      <c r="M18" s="102">
        <f t="shared" si="0"/>
        <v>1700000</v>
      </c>
      <c r="N18" s="86" t="s">
        <v>115</v>
      </c>
      <c r="O18" s="85">
        <v>2027</v>
      </c>
      <c r="P18" s="86"/>
      <c r="Q18" s="87" t="s">
        <v>107</v>
      </c>
      <c r="R18" s="87"/>
      <c r="S18" s="85"/>
      <c r="T18" s="67"/>
      <c r="U18" s="67"/>
      <c r="V18" s="67" t="s">
        <v>107</v>
      </c>
      <c r="W18" s="67"/>
      <c r="X18" s="67"/>
      <c r="Y18" s="86"/>
      <c r="Z18" s="85"/>
    </row>
    <row r="19" spans="1:26" s="3" customFormat="1" ht="73.2" customHeight="1" x14ac:dyDescent="0.3">
      <c r="A19" s="100" t="s">
        <v>137</v>
      </c>
      <c r="B19" s="73" t="s">
        <v>123</v>
      </c>
      <c r="C19" s="79" t="s">
        <v>172</v>
      </c>
      <c r="D19" s="79">
        <v>857858</v>
      </c>
      <c r="E19" s="80" t="s">
        <v>124</v>
      </c>
      <c r="F19" s="81">
        <v>600094049</v>
      </c>
      <c r="G19" s="82" t="s">
        <v>131</v>
      </c>
      <c r="H19" s="83" t="s">
        <v>175</v>
      </c>
      <c r="I19" s="83" t="s">
        <v>93</v>
      </c>
      <c r="J19" s="83" t="s">
        <v>93</v>
      </c>
      <c r="K19" s="67" t="s">
        <v>131</v>
      </c>
      <c r="L19" s="84">
        <v>13500000</v>
      </c>
      <c r="M19" s="102">
        <f t="shared" si="0"/>
        <v>11475000</v>
      </c>
      <c r="N19" s="86" t="s">
        <v>115</v>
      </c>
      <c r="O19" s="85">
        <v>2027</v>
      </c>
      <c r="P19" s="86"/>
      <c r="Q19" s="87"/>
      <c r="R19" s="87"/>
      <c r="S19" s="85"/>
      <c r="T19" s="67"/>
      <c r="U19" s="67"/>
      <c r="V19" s="67"/>
      <c r="W19" s="67"/>
      <c r="X19" s="67"/>
      <c r="Y19" s="86"/>
      <c r="Z19" s="85"/>
    </row>
    <row r="20" spans="1:26" s="3" customFormat="1" ht="79.2" customHeight="1" x14ac:dyDescent="0.3">
      <c r="A20" s="100" t="s">
        <v>138</v>
      </c>
      <c r="B20" s="73" t="s">
        <v>123</v>
      </c>
      <c r="C20" s="74" t="s">
        <v>172</v>
      </c>
      <c r="D20" s="74">
        <v>857858</v>
      </c>
      <c r="E20" s="80" t="s">
        <v>124</v>
      </c>
      <c r="F20" s="75">
        <v>600094049</v>
      </c>
      <c r="G20" s="93" t="s">
        <v>132</v>
      </c>
      <c r="H20" s="76" t="s">
        <v>175</v>
      </c>
      <c r="I20" s="76" t="s">
        <v>93</v>
      </c>
      <c r="J20" s="76" t="s">
        <v>93</v>
      </c>
      <c r="K20" s="93" t="s">
        <v>132</v>
      </c>
      <c r="L20" s="94">
        <v>1500000</v>
      </c>
      <c r="M20" s="102">
        <f t="shared" si="0"/>
        <v>1275000</v>
      </c>
      <c r="N20" s="91" t="s">
        <v>115</v>
      </c>
      <c r="O20" s="92">
        <v>2027</v>
      </c>
      <c r="P20" s="91"/>
      <c r="Q20" s="80"/>
      <c r="R20" s="80"/>
      <c r="S20" s="92"/>
      <c r="T20" s="95"/>
      <c r="U20" s="95"/>
      <c r="V20" s="95"/>
      <c r="W20" s="95"/>
      <c r="X20" s="95"/>
      <c r="Y20" s="91"/>
      <c r="Z20" s="92"/>
    </row>
    <row r="21" spans="1:26" s="3" customFormat="1" ht="79.2" customHeight="1" x14ac:dyDescent="0.3">
      <c r="A21" s="99" t="s">
        <v>139</v>
      </c>
      <c r="B21" s="73" t="s">
        <v>123</v>
      </c>
      <c r="C21" s="74" t="s">
        <v>172</v>
      </c>
      <c r="D21" s="74">
        <v>857858</v>
      </c>
      <c r="E21" s="80" t="s">
        <v>124</v>
      </c>
      <c r="F21" s="75">
        <v>600094049</v>
      </c>
      <c r="G21" s="89" t="s">
        <v>133</v>
      </c>
      <c r="H21" s="76" t="s">
        <v>175</v>
      </c>
      <c r="I21" s="76" t="s">
        <v>93</v>
      </c>
      <c r="J21" s="76" t="s">
        <v>93</v>
      </c>
      <c r="K21" s="76" t="s">
        <v>134</v>
      </c>
      <c r="L21" s="90">
        <v>1000000</v>
      </c>
      <c r="M21" s="102">
        <f t="shared" si="0"/>
        <v>850000</v>
      </c>
      <c r="N21" s="91" t="s">
        <v>115</v>
      </c>
      <c r="O21" s="92">
        <v>2027</v>
      </c>
      <c r="P21" s="73"/>
      <c r="Q21" s="74"/>
      <c r="R21" s="74"/>
      <c r="S21" s="75"/>
      <c r="T21" s="76"/>
      <c r="U21" s="76"/>
      <c r="V21" s="76"/>
      <c r="W21" s="76"/>
      <c r="X21" s="76"/>
      <c r="Y21" s="73"/>
      <c r="Z21" s="75"/>
    </row>
    <row r="24" spans="1:26" x14ac:dyDescent="0.3">
      <c r="C24" s="9"/>
      <c r="D24" s="9"/>
      <c r="E24" s="9"/>
      <c r="F24" s="9"/>
    </row>
    <row r="25" spans="1:26" x14ac:dyDescent="0.3">
      <c r="C25" s="9"/>
      <c r="D25" s="9"/>
      <c r="E25" s="9"/>
      <c r="F25" s="9"/>
    </row>
    <row r="26" spans="1:26" x14ac:dyDescent="0.3">
      <c r="C26" s="9"/>
      <c r="D26" s="9"/>
      <c r="E26" s="9"/>
      <c r="F26" s="9"/>
    </row>
    <row r="27" spans="1:26" x14ac:dyDescent="0.3">
      <c r="A27" s="9" t="s">
        <v>161</v>
      </c>
      <c r="C27" s="9"/>
      <c r="D27" s="9"/>
      <c r="E27" s="9"/>
      <c r="F27" s="9"/>
    </row>
    <row r="28" spans="1:26" x14ac:dyDescent="0.3">
      <c r="C28" s="9"/>
      <c r="D28" s="9"/>
      <c r="E28" s="9"/>
      <c r="F28" s="9"/>
    </row>
    <row r="29" spans="1:26" x14ac:dyDescent="0.3">
      <c r="C29" s="9"/>
      <c r="D29" s="9"/>
      <c r="E29" s="9"/>
      <c r="F29" s="9"/>
      <c r="H29" s="1" t="s">
        <v>162</v>
      </c>
      <c r="J29" s="1" t="s">
        <v>163</v>
      </c>
    </row>
    <row r="30" spans="1:26" x14ac:dyDescent="0.3">
      <c r="C30" s="9"/>
      <c r="D30" s="9"/>
      <c r="E30" s="9"/>
      <c r="F30" s="9"/>
      <c r="H30" s="1" t="s">
        <v>164</v>
      </c>
      <c r="J30" s="1" t="s">
        <v>165</v>
      </c>
    </row>
    <row r="31" spans="1:26" x14ac:dyDescent="0.3">
      <c r="C31" s="9"/>
      <c r="D31" s="9"/>
      <c r="E31" s="9"/>
      <c r="F31" s="9"/>
    </row>
    <row r="32" spans="1:26" x14ac:dyDescent="0.3">
      <c r="A32" s="9" t="s">
        <v>35</v>
      </c>
      <c r="B32" s="9"/>
    </row>
    <row r="33" spans="1:17" x14ac:dyDescent="0.3">
      <c r="A33" s="15" t="s">
        <v>51</v>
      </c>
      <c r="B33" s="9"/>
    </row>
    <row r="34" spans="1:17" x14ac:dyDescent="0.3">
      <c r="A34" s="9" t="s">
        <v>36</v>
      </c>
      <c r="B34" s="9"/>
    </row>
    <row r="35" spans="1:17" x14ac:dyDescent="0.3">
      <c r="A35" s="9" t="s">
        <v>37</v>
      </c>
      <c r="B35" s="9"/>
    </row>
    <row r="37" spans="1:17" x14ac:dyDescent="0.3">
      <c r="A37" s="1" t="s">
        <v>52</v>
      </c>
      <c r="B37" s="9"/>
    </row>
    <row r="38" spans="1:17" x14ac:dyDescent="0.3">
      <c r="B38" s="9"/>
    </row>
    <row r="39" spans="1:17" x14ac:dyDescent="0.3">
      <c r="A39" s="31" t="s">
        <v>86</v>
      </c>
      <c r="B39" s="31"/>
      <c r="C39" s="31"/>
      <c r="D39" s="31"/>
      <c r="E39" s="31"/>
      <c r="F39" s="31"/>
      <c r="G39" s="31"/>
      <c r="H39" s="31"/>
    </row>
    <row r="40" spans="1:17" x14ac:dyDescent="0.3">
      <c r="A40" s="31" t="s">
        <v>82</v>
      </c>
      <c r="B40" s="31"/>
      <c r="C40" s="31"/>
      <c r="D40" s="31"/>
      <c r="E40" s="31"/>
      <c r="F40" s="31"/>
      <c r="G40" s="31"/>
      <c r="H40" s="31"/>
    </row>
    <row r="41" spans="1:17" x14ac:dyDescent="0.3">
      <c r="A41" s="31" t="s">
        <v>78</v>
      </c>
      <c r="B41" s="31"/>
      <c r="C41" s="31"/>
      <c r="D41" s="31"/>
      <c r="E41" s="31"/>
      <c r="F41" s="31"/>
      <c r="G41" s="31"/>
      <c r="H41" s="31"/>
    </row>
    <row r="42" spans="1:17" x14ac:dyDescent="0.3">
      <c r="A42" s="31" t="s">
        <v>79</v>
      </c>
      <c r="B42" s="31"/>
      <c r="C42" s="31"/>
      <c r="D42" s="31"/>
      <c r="E42" s="31"/>
      <c r="F42" s="31"/>
      <c r="G42" s="31"/>
      <c r="H42" s="31"/>
    </row>
    <row r="43" spans="1:17" x14ac:dyDescent="0.3">
      <c r="A43" s="31" t="s">
        <v>80</v>
      </c>
      <c r="B43" s="31"/>
      <c r="C43" s="31"/>
      <c r="D43" s="31"/>
      <c r="E43" s="31"/>
      <c r="F43" s="31"/>
      <c r="G43" s="31"/>
      <c r="H43" s="31"/>
    </row>
    <row r="44" spans="1:17" x14ac:dyDescent="0.3">
      <c r="A44" s="31" t="s">
        <v>81</v>
      </c>
      <c r="B44" s="31"/>
      <c r="C44" s="31"/>
      <c r="D44" s="31"/>
      <c r="E44" s="31"/>
      <c r="F44" s="31"/>
      <c r="G44" s="31"/>
      <c r="H44" s="31"/>
    </row>
    <row r="45" spans="1:17" x14ac:dyDescent="0.3">
      <c r="A45" s="31" t="s">
        <v>84</v>
      </c>
      <c r="B45" s="31"/>
      <c r="C45" s="31"/>
      <c r="D45" s="31"/>
      <c r="E45" s="31"/>
      <c r="F45" s="31"/>
      <c r="G45" s="31"/>
      <c r="H45" s="31"/>
    </row>
    <row r="46" spans="1:17" x14ac:dyDescent="0.3">
      <c r="A46" s="6" t="s">
        <v>83</v>
      </c>
      <c r="B46" s="6"/>
      <c r="C46" s="6"/>
      <c r="D46" s="6"/>
      <c r="E46" s="6"/>
    </row>
    <row r="47" spans="1:17" x14ac:dyDescent="0.3">
      <c r="A47" s="31" t="s">
        <v>85</v>
      </c>
      <c r="B47" s="31"/>
      <c r="C47" s="31"/>
      <c r="D47" s="31"/>
      <c r="E47" s="31"/>
      <c r="F47" s="3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</row>
    <row r="48" spans="1:17" x14ac:dyDescent="0.3">
      <c r="A48" s="31" t="s">
        <v>54</v>
      </c>
      <c r="B48" s="31"/>
      <c r="C48" s="31"/>
      <c r="D48" s="31"/>
      <c r="E48" s="31"/>
      <c r="F48" s="31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</row>
    <row r="49" spans="1:17" x14ac:dyDescent="0.3">
      <c r="A49" s="31"/>
      <c r="B49" s="31"/>
      <c r="C49" s="31"/>
      <c r="D49" s="31"/>
      <c r="E49" s="31"/>
      <c r="F49" s="31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</row>
    <row r="50" spans="1:17" x14ac:dyDescent="0.3">
      <c r="A50" s="31" t="s">
        <v>87</v>
      </c>
      <c r="B50" s="31"/>
      <c r="C50" s="31"/>
      <c r="D50" s="31"/>
      <c r="E50" s="31"/>
      <c r="F50" s="31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</row>
    <row r="51" spans="1:17" x14ac:dyDescent="0.3">
      <c r="A51" s="31" t="s">
        <v>74</v>
      </c>
      <c r="B51" s="31"/>
      <c r="C51" s="31"/>
      <c r="D51" s="31"/>
      <c r="E51" s="31"/>
      <c r="F51" s="31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</row>
    <row r="53" spans="1:17" x14ac:dyDescent="0.3">
      <c r="A53" s="1" t="s">
        <v>55</v>
      </c>
    </row>
    <row r="54" spans="1:17" x14ac:dyDescent="0.3">
      <c r="A54" s="23" t="s">
        <v>56</v>
      </c>
    </row>
    <row r="55" spans="1:17" x14ac:dyDescent="0.3">
      <c r="A55" s="1" t="s">
        <v>57</v>
      </c>
    </row>
    <row r="57" spans="1:17" s="31" customFormat="1" x14ac:dyDescent="0.3"/>
    <row r="58" spans="1:17" s="31" customFormat="1" x14ac:dyDescent="0.3"/>
    <row r="59" spans="1:17" x14ac:dyDescent="0.3">
      <c r="A59" s="32"/>
      <c r="B59" s="33"/>
      <c r="C59" s="3"/>
      <c r="D59" s="3"/>
      <c r="E59" s="3"/>
      <c r="F59" s="3"/>
      <c r="G59" s="3"/>
      <c r="H59" s="3"/>
      <c r="I59" s="3"/>
    </row>
    <row r="60" spans="1:17" s="3" customFormat="1" x14ac:dyDescent="0.3"/>
    <row r="61" spans="1:17" s="30" customFormat="1" x14ac:dyDescent="0.3">
      <c r="A61" s="31"/>
      <c r="B61" s="31"/>
      <c r="C61" s="31"/>
      <c r="D61" s="31"/>
      <c r="E61" s="31"/>
      <c r="F61" s="31"/>
      <c r="G61" s="31"/>
      <c r="H61" s="31"/>
      <c r="I61" s="3"/>
    </row>
  </sheetData>
  <mergeCells count="29"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K2:K4"/>
    <mergeCell ref="B2:F2"/>
    <mergeCell ref="L2:M2"/>
    <mergeCell ref="N2:O2"/>
    <mergeCell ref="H2:H4"/>
    <mergeCell ref="I2:I4"/>
    <mergeCell ref="Y2:Z2"/>
    <mergeCell ref="Y3:Y4"/>
    <mergeCell ref="Z3:Z4"/>
    <mergeCell ref="L3:L4"/>
    <mergeCell ref="M3:M4"/>
    <mergeCell ref="N3:N4"/>
    <mergeCell ref="O3:O4"/>
    <mergeCell ref="W3:W4"/>
    <mergeCell ref="U3:U4"/>
    <mergeCell ref="P3:S3"/>
  </mergeCells>
  <phoneticPr fontId="24" type="noConversion"/>
  <pageMargins left="0.70866141732283472" right="0.70866141732283472" top="0.78740157480314965" bottom="0.78740157480314965" header="0.31496062992125984" footer="0.31496062992125984"/>
  <pageSetup paperSize="9" scale="33" fitToHeight="0" orientation="landscape" r:id="rId1"/>
  <headerFooter>
    <oddFooter>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39"/>
  <sheetViews>
    <sheetView topLeftCell="B1" zoomScale="70" zoomScaleNormal="70" workbookViewId="0">
      <pane ySplit="4" topLeftCell="A5" activePane="bottomLeft" state="frozen"/>
      <selection activeCell="B1" sqref="B1"/>
      <selection pane="bottomLeft" sqref="A1:T1"/>
    </sheetView>
  </sheetViews>
  <sheetFormatPr defaultColWidth="8.6640625" defaultRowHeight="14.4" x14ac:dyDescent="0.3"/>
  <cols>
    <col min="1" max="1" width="14.33203125" style="1" hidden="1" customWidth="1"/>
    <col min="2" max="2" width="7.33203125" style="1" customWidth="1"/>
    <col min="3" max="3" width="18.33203125" style="1" customWidth="1"/>
    <col min="4" max="4" width="20.33203125" style="1" customWidth="1"/>
    <col min="5" max="5" width="13.88671875" style="1" customWidth="1"/>
    <col min="6" max="6" width="22.33203125" style="1" customWidth="1"/>
    <col min="7" max="7" width="19.33203125" style="1" customWidth="1"/>
    <col min="8" max="8" width="13.6640625" style="1" customWidth="1"/>
    <col min="9" max="9" width="16.6640625" style="1" customWidth="1"/>
    <col min="10" max="10" width="39.44140625" style="1" customWidth="1"/>
    <col min="11" max="11" width="10.44140625" style="1" customWidth="1"/>
    <col min="12" max="12" width="12.88671875" style="1" customWidth="1"/>
    <col min="13" max="13" width="9" style="1" customWidth="1"/>
    <col min="14" max="14" width="8.6640625" style="1"/>
    <col min="15" max="18" width="11.109375" style="1" customWidth="1"/>
    <col min="19" max="20" width="10.5546875" style="1" customWidth="1"/>
    <col min="21" max="16384" width="8.6640625" style="1"/>
  </cols>
  <sheetData>
    <row r="1" spans="1:20" ht="21.75" customHeight="1" thickBot="1" x14ac:dyDescent="0.4">
      <c r="A1" s="193" t="s">
        <v>58</v>
      </c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5"/>
    </row>
    <row r="2" spans="1:20" ht="30" customHeight="1" thickBot="1" x14ac:dyDescent="0.35">
      <c r="A2" s="131" t="s">
        <v>59</v>
      </c>
      <c r="B2" s="129" t="s">
        <v>12</v>
      </c>
      <c r="C2" s="175" t="s">
        <v>60</v>
      </c>
      <c r="D2" s="171"/>
      <c r="E2" s="171"/>
      <c r="F2" s="198" t="s">
        <v>14</v>
      </c>
      <c r="G2" s="213" t="s">
        <v>41</v>
      </c>
      <c r="H2" s="138" t="s">
        <v>75</v>
      </c>
      <c r="I2" s="136" t="s">
        <v>16</v>
      </c>
      <c r="J2" s="198" t="s">
        <v>61</v>
      </c>
      <c r="K2" s="134" t="s">
        <v>62</v>
      </c>
      <c r="L2" s="135"/>
      <c r="M2" s="202" t="s">
        <v>19</v>
      </c>
      <c r="N2" s="203"/>
      <c r="O2" s="209" t="s">
        <v>63</v>
      </c>
      <c r="P2" s="210"/>
      <c r="Q2" s="210"/>
      <c r="R2" s="210"/>
      <c r="S2" s="202" t="s">
        <v>21</v>
      </c>
      <c r="T2" s="203"/>
    </row>
    <row r="3" spans="1:20" ht="22.35" customHeight="1" thickBot="1" x14ac:dyDescent="0.35">
      <c r="A3" s="196"/>
      <c r="B3" s="204"/>
      <c r="C3" s="205" t="s">
        <v>64</v>
      </c>
      <c r="D3" s="207" t="s">
        <v>65</v>
      </c>
      <c r="E3" s="207" t="s">
        <v>66</v>
      </c>
      <c r="F3" s="199"/>
      <c r="G3" s="214"/>
      <c r="H3" s="216"/>
      <c r="I3" s="201"/>
      <c r="J3" s="199"/>
      <c r="K3" s="148" t="s">
        <v>67</v>
      </c>
      <c r="L3" s="148" t="s">
        <v>68</v>
      </c>
      <c r="M3" s="148" t="s">
        <v>29</v>
      </c>
      <c r="N3" s="150" t="s">
        <v>30</v>
      </c>
      <c r="O3" s="211" t="s">
        <v>45</v>
      </c>
      <c r="P3" s="212"/>
      <c r="Q3" s="212"/>
      <c r="R3" s="212"/>
      <c r="S3" s="152" t="s">
        <v>166</v>
      </c>
      <c r="T3" s="154" t="s">
        <v>34</v>
      </c>
    </row>
    <row r="4" spans="1:20" ht="109.8" customHeight="1" thickBot="1" x14ac:dyDescent="0.35">
      <c r="A4" s="197"/>
      <c r="B4" s="130"/>
      <c r="C4" s="206"/>
      <c r="D4" s="208"/>
      <c r="E4" s="208"/>
      <c r="F4" s="200"/>
      <c r="G4" s="215"/>
      <c r="H4" s="139"/>
      <c r="I4" s="137"/>
      <c r="J4" s="200"/>
      <c r="K4" s="149"/>
      <c r="L4" s="149"/>
      <c r="M4" s="149"/>
      <c r="N4" s="151"/>
      <c r="O4" s="4" t="s">
        <v>69</v>
      </c>
      <c r="P4" s="5" t="s">
        <v>48</v>
      </c>
      <c r="Q4" s="8" t="s">
        <v>49</v>
      </c>
      <c r="R4" s="19" t="s">
        <v>70</v>
      </c>
      <c r="S4" s="153"/>
      <c r="T4" s="155"/>
    </row>
    <row r="5" spans="1:20" ht="58.2" thickBot="1" x14ac:dyDescent="0.35">
      <c r="A5" s="2">
        <v>1</v>
      </c>
      <c r="B5" s="110" t="s">
        <v>92</v>
      </c>
      <c r="C5" s="112" t="s">
        <v>109</v>
      </c>
      <c r="D5" s="113" t="s">
        <v>172</v>
      </c>
      <c r="E5" s="114">
        <v>71010106</v>
      </c>
      <c r="F5" s="115" t="s">
        <v>110</v>
      </c>
      <c r="G5" s="115" t="s">
        <v>175</v>
      </c>
      <c r="H5" s="115" t="s">
        <v>93</v>
      </c>
      <c r="I5" s="115" t="s">
        <v>93</v>
      </c>
      <c r="J5" s="115" t="s">
        <v>110</v>
      </c>
      <c r="K5" s="116">
        <v>1000000</v>
      </c>
      <c r="L5" s="117">
        <f>K5*85/100</f>
        <v>850000</v>
      </c>
      <c r="M5" s="112" t="s">
        <v>154</v>
      </c>
      <c r="N5" s="114"/>
      <c r="O5" s="112" t="s">
        <v>107</v>
      </c>
      <c r="P5" s="113" t="s">
        <v>107</v>
      </c>
      <c r="Q5" s="113" t="s">
        <v>107</v>
      </c>
      <c r="R5" s="114"/>
      <c r="S5" s="112"/>
      <c r="T5" s="114"/>
    </row>
    <row r="6" spans="1:20" x14ac:dyDescent="0.3">
      <c r="A6" s="2">
        <v>2</v>
      </c>
      <c r="B6" s="2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 x14ac:dyDescent="0.3">
      <c r="A7" s="2">
        <v>3</v>
      </c>
      <c r="B7" s="2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</row>
    <row r="8" spans="1:20" x14ac:dyDescent="0.3">
      <c r="A8" s="2"/>
      <c r="B8" s="2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x14ac:dyDescent="0.3">
      <c r="A9" s="2"/>
      <c r="B9" s="2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</row>
    <row r="10" spans="1:20" x14ac:dyDescent="0.3">
      <c r="A10" s="2"/>
      <c r="B10" s="2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</row>
    <row r="12" spans="1:20" x14ac:dyDescent="0.3">
      <c r="B12" s="1" t="s">
        <v>161</v>
      </c>
    </row>
    <row r="14" spans="1:20" x14ac:dyDescent="0.3">
      <c r="H14" s="1" t="s">
        <v>162</v>
      </c>
      <c r="J14" s="1" t="s">
        <v>163</v>
      </c>
    </row>
    <row r="15" spans="1:20" x14ac:dyDescent="0.3">
      <c r="A15" s="2" t="s">
        <v>71</v>
      </c>
      <c r="B15" s="2"/>
      <c r="H15" s="1" t="s">
        <v>164</v>
      </c>
      <c r="J15" s="1" t="s">
        <v>165</v>
      </c>
    </row>
    <row r="16" spans="1:20" x14ac:dyDescent="0.3">
      <c r="A16" s="2"/>
      <c r="B16" s="16" t="s">
        <v>72</v>
      </c>
    </row>
    <row r="17" spans="1:12" ht="16.2" customHeight="1" x14ac:dyDescent="0.3">
      <c r="B17" s="1" t="s">
        <v>73</v>
      </c>
    </row>
    <row r="18" spans="1:12" x14ac:dyDescent="0.3">
      <c r="B18" s="9" t="s">
        <v>36</v>
      </c>
    </row>
    <row r="19" spans="1:12" x14ac:dyDescent="0.3">
      <c r="B19" s="9" t="s">
        <v>37</v>
      </c>
    </row>
    <row r="21" spans="1:12" x14ac:dyDescent="0.3">
      <c r="B21" s="1" t="s">
        <v>52</v>
      </c>
    </row>
    <row r="23" spans="1:12" x14ac:dyDescent="0.3">
      <c r="A23" s="6" t="s">
        <v>53</v>
      </c>
      <c r="B23" s="31" t="s">
        <v>89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</row>
    <row r="24" spans="1:12" x14ac:dyDescent="0.3">
      <c r="A24" s="6" t="s">
        <v>54</v>
      </c>
      <c r="B24" s="31" t="s">
        <v>82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</row>
    <row r="25" spans="1:12" x14ac:dyDescent="0.3">
      <c r="A25" s="6"/>
      <c r="B25" s="31" t="s">
        <v>78</v>
      </c>
      <c r="C25" s="31"/>
      <c r="D25" s="31"/>
      <c r="E25" s="31"/>
      <c r="F25" s="31"/>
      <c r="G25" s="31"/>
      <c r="H25" s="31"/>
      <c r="I25" s="31"/>
      <c r="J25" s="31"/>
      <c r="K25" s="31"/>
      <c r="L25" s="31"/>
    </row>
    <row r="26" spans="1:12" x14ac:dyDescent="0.3">
      <c r="A26" s="6"/>
      <c r="B26" s="31" t="s">
        <v>79</v>
      </c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3">
      <c r="A27" s="6"/>
      <c r="B27" s="31" t="s">
        <v>80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</row>
    <row r="28" spans="1:12" x14ac:dyDescent="0.3">
      <c r="A28" s="6"/>
      <c r="B28" s="31" t="s">
        <v>81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</row>
    <row r="29" spans="1:12" x14ac:dyDescent="0.3">
      <c r="A29" s="6"/>
      <c r="B29" s="31" t="s">
        <v>84</v>
      </c>
      <c r="C29" s="31"/>
      <c r="D29" s="31"/>
      <c r="E29" s="31"/>
      <c r="F29" s="31"/>
      <c r="G29" s="31"/>
      <c r="H29" s="31"/>
      <c r="I29" s="31"/>
      <c r="J29" s="31"/>
      <c r="K29" s="31"/>
      <c r="L29" s="31"/>
    </row>
    <row r="30" spans="1:12" x14ac:dyDescent="0.3">
      <c r="A30" s="6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</row>
    <row r="31" spans="1:12" x14ac:dyDescent="0.3">
      <c r="A31" s="6"/>
      <c r="B31" s="31" t="s">
        <v>88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</row>
    <row r="32" spans="1:12" x14ac:dyDescent="0.3">
      <c r="A32" s="6"/>
      <c r="B32" s="31" t="s">
        <v>54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</row>
    <row r="33" spans="2:12" x14ac:dyDescent="0.3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</row>
    <row r="34" spans="2:12" x14ac:dyDescent="0.3">
      <c r="B34" s="31" t="s">
        <v>87</v>
      </c>
      <c r="C34" s="31"/>
      <c r="D34" s="31"/>
      <c r="E34" s="31"/>
      <c r="F34" s="31"/>
      <c r="G34" s="31"/>
      <c r="H34" s="31"/>
      <c r="I34" s="31"/>
      <c r="J34" s="31"/>
      <c r="K34" s="31"/>
      <c r="L34" s="31"/>
    </row>
    <row r="35" spans="2:12" x14ac:dyDescent="0.3">
      <c r="B35" s="31" t="s">
        <v>74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</row>
    <row r="36" spans="2:12" ht="16.2" customHeight="1" x14ac:dyDescent="0.3"/>
    <row r="37" spans="2:12" x14ac:dyDescent="0.3">
      <c r="B37" s="1" t="s">
        <v>55</v>
      </c>
    </row>
    <row r="38" spans="2:12" x14ac:dyDescent="0.3">
      <c r="B38" s="1" t="s">
        <v>56</v>
      </c>
    </row>
    <row r="39" spans="2:12" x14ac:dyDescent="0.3">
      <c r="B39" s="1" t="s">
        <v>57</v>
      </c>
    </row>
  </sheetData>
  <mergeCells count="23">
    <mergeCell ref="E3:E4"/>
    <mergeCell ref="K3:K4"/>
    <mergeCell ref="L3:L4"/>
    <mergeCell ref="M3:M4"/>
    <mergeCell ref="N3:N4"/>
    <mergeCell ref="G2:G4"/>
    <mergeCell ref="H2:H4"/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</mergeCells>
  <pageMargins left="0.70866141732283472" right="0.70866141732283472" top="0.78740157480314965" bottom="0.78740157480314965" header="0.31496062992125984" footer="0.31496062992125984"/>
  <pageSetup paperSize="9" scale="47" orientation="landscape" r:id="rId1"/>
  <headerFooter>
    <oddFooter>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Uzivatel</cp:lastModifiedBy>
  <cp:revision/>
  <cp:lastPrinted>2022-01-07T07:13:43Z</cp:lastPrinted>
  <dcterms:created xsi:type="dcterms:W3CDTF">2020-07-22T07:46:04Z</dcterms:created>
  <dcterms:modified xsi:type="dcterms:W3CDTF">2022-01-10T08:25:45Z</dcterms:modified>
  <cp:category/>
  <cp:contentStatus/>
</cp:coreProperties>
</file>