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PC-PROVOZ\Verejne\MAP II\STRATEGICKÝ RÁMEC MAP II - souhlas zřizovatele se záměrem\3. aktualizace listopad 2021\Nová podoba SR MAP II\"/>
    </mc:Choice>
  </mc:AlternateContent>
  <xr:revisionPtr revIDLastSave="0" documentId="13_ncr:1_{EFBE3ACC-FE9A-45CD-8876-58D107332B5A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6" l="1"/>
  <c r="M37" i="7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19" i="7"/>
  <c r="M18" i="7"/>
  <c r="M17" i="7"/>
  <c r="L10" i="8"/>
  <c r="L9" i="8"/>
  <c r="M16" i="7"/>
  <c r="M15" i="7"/>
  <c r="M14" i="7"/>
  <c r="L8" i="8"/>
  <c r="L7" i="8"/>
  <c r="M13" i="7"/>
  <c r="M27" i="6"/>
  <c r="M26" i="6"/>
  <c r="M25" i="6"/>
  <c r="M24" i="6"/>
  <c r="M23" i="6"/>
  <c r="M12" i="7"/>
  <c r="M35" i="7"/>
  <c r="M34" i="7"/>
  <c r="M33" i="7"/>
  <c r="M32" i="7"/>
  <c r="M31" i="7"/>
  <c r="M11" i="7"/>
  <c r="L5" i="8"/>
  <c r="M10" i="7"/>
  <c r="M9" i="7"/>
  <c r="M8" i="7"/>
  <c r="M7" i="7"/>
  <c r="M6" i="7"/>
  <c r="M36" i="7"/>
  <c r="M30" i="7"/>
  <c r="M29" i="7"/>
  <c r="M28" i="7"/>
  <c r="M44" i="6"/>
  <c r="M22" i="6"/>
  <c r="M21" i="6"/>
  <c r="M20" i="6"/>
  <c r="M19" i="6"/>
  <c r="M18" i="6"/>
  <c r="M17" i="6"/>
  <c r="M16" i="6"/>
  <c r="M14" i="6"/>
  <c r="M15" i="6"/>
  <c r="L6" i="8"/>
  <c r="M5" i="7"/>
  <c r="M5" i="6"/>
  <c r="M4" i="6"/>
</calcChain>
</file>

<file path=xl/sharedStrings.xml><?xml version="1.0" encoding="utf-8"?>
<sst xmlns="http://schemas.openxmlformats.org/spreadsheetml/2006/main" count="1059" uniqueCount="345">
  <si>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</si>
  <si>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</si>
  <si>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</si>
  <si>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</si>
  <si>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</si>
  <si>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</si>
  <si>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</si>
  <si>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</si>
  <si>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</si>
  <si>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</si>
  <si>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</si>
  <si>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</si>
  <si>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</si>
  <si>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</si>
  <si>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</si>
  <si>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</si>
  <si>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</si>
  <si>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</si>
  <si>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</si>
  <si>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</si>
  <si>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</si>
  <si>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</si>
  <si>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</si>
  <si>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</si>
  <si>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</si>
  <si>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</si>
  <si>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</si>
  <si>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</si>
  <si>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</si>
  <si>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</si>
  <si>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</si>
  <si>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</si>
  <si>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</si>
  <si>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</si>
  <si>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</si>
  <si>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</si>
  <si>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</si>
  <si>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</si>
  <si>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</si>
  <si>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</si>
  <si>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</si>
  <si>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</si>
  <si>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</si>
  <si>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</si>
  <si>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</si>
  <si>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</si>
  <si>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</si>
  <si>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</si>
  <si>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</si>
  <si>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</si>
  <si>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</si>
  <si>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</si>
  <si>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</si>
  <si>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</si>
  <si>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</si>
  <si>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</si>
  <si>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</si>
  <si>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</si>
  <si>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</si>
  <si>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</si>
  <si>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</si>
  <si>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</si>
  <si>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</si>
  <si>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</si>
  <si>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</si>
  <si>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</si>
  <si>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</si>
  <si>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</si>
  <si>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</si>
  <si>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</si>
  <si>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</si>
  <si>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</si>
  <si>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</si>
  <si>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</si>
  <si>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</si>
  <si>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</si>
  <si>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</si>
  <si>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</si>
  <si>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</si>
  <si>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</si>
  <si>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</si>
  <si>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</si>
  <si>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</si>
  <si>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</si>
  <si>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</si>
  <si>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</si>
  <si>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</si>
  <si>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</si>
  <si>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</si>
  <si>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</si>
  <si>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</si>
  <si>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</si>
  <si>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</si>
  <si>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</si>
  <si>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</si>
  <si>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</si>
  <si>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</si>
  <si>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</si>
  <si>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</si>
  <si>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</si>
  <si>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</si>
  <si>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</si>
  <si>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</si>
  <si>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</si>
  <si>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</si>
  <si>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</si>
  <si>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</si>
  <si>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</si>
  <si>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</si>
  <si>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</si>
  <si>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</si>
  <si>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</si>
  <si>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</si>
  <si>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</si>
  <si>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</si>
  <si>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</si>
  <si>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</si>
  <si>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</si>
  <si>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</si>
  <si>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</si>
  <si>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</si>
  <si>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Rozmarýnek Polička</t>
  </si>
  <si>
    <t>Město Polička</t>
  </si>
  <si>
    <t xml:space="preserve">Rekonstrukce prvního patra </t>
  </si>
  <si>
    <t>Polička</t>
  </si>
  <si>
    <t>Rekonstrukce prvního patra - modernizace sociálního zařízení, srovnání podlah v celém patře, vhodnější pracovní zázemí pro ředitelku a hospodáře, realizace únikového východu</t>
  </si>
  <si>
    <t>x</t>
  </si>
  <si>
    <t>ne</t>
  </si>
  <si>
    <t>záměr</t>
  </si>
  <si>
    <t>Zateplení střechy a vybudování půdní vestavby</t>
  </si>
  <si>
    <t>Zateplení střechy, vybudpvání dvou kanceláří pro ředitelku a hospodářku, nové učebny pro těovýchovné aktivity dětí.</t>
  </si>
  <si>
    <t xml:space="preserve">Úprava terénu, hrací plochy a hřiště na školní zahradě </t>
  </si>
  <si>
    <t>Úprava terénu školní zahrady, nová dlažba na školní zahradě, realizace hřiště pro děti</t>
  </si>
  <si>
    <t>Základní škola a mateřská škola Květná</t>
  </si>
  <si>
    <t>Obec Květná</t>
  </si>
  <si>
    <t>Květná</t>
  </si>
  <si>
    <t>Rekonstrukce podlahy školní kuchyně, nové skříňky kuchyňské linky, zakoupení a instalace (včetně podlahy) zahradního domku.</t>
  </si>
  <si>
    <t>Mateřská škola KVÍTEK Bystré</t>
  </si>
  <si>
    <t>Město Bystré</t>
  </si>
  <si>
    <t>Areál MŠ - III. Etapa revitalizace zahrady</t>
  </si>
  <si>
    <t>Bystré</t>
  </si>
  <si>
    <t>Víceúčelové hřiště a zahrada pro děti, dodávka a osazení nových herních prvků</t>
  </si>
  <si>
    <t>zpracovaná PD</t>
  </si>
  <si>
    <t>Pavilon hospodářský</t>
  </si>
  <si>
    <t>Stavební úpravy 1.NP - školní kuchyně, sklady, povozní místnosti, zázemí personálu, zázemí vedení školy.</t>
  </si>
  <si>
    <t>Kabinet pro pedagogy</t>
  </si>
  <si>
    <t>Pořízení kancelářského vybavení do kabinetu, pořízení programů do interaktivních tabulí, pořízení ozvučovací soustavy, digitální zrcadlovky, outdoorové kamry se záznamem</t>
  </si>
  <si>
    <t>Mateřská škola Oldřiš, okres Svitavy</t>
  </si>
  <si>
    <t>Obec Oldřiš</t>
  </si>
  <si>
    <t>Vybavení kuchyně</t>
  </si>
  <si>
    <t>Oldřiš</t>
  </si>
  <si>
    <t>Pořízení konvektomatu a myčky nádobí do kuchyně MŠ</t>
  </si>
  <si>
    <t>Základní škola Oldřiš, okres Svitavy</t>
  </si>
  <si>
    <t>Klubovna pro komunitní setkávání a tvořivé aktivity občanů obce Oldřiš ve spolupráci s žáky školy</t>
  </si>
  <si>
    <t>Zajistit estetické a bezpečné místo pro  setkávání a společné tvořivé aktivity</t>
  </si>
  <si>
    <t>Oplocení pozemku školy</t>
  </si>
  <si>
    <t>Vybudování podezdívky u silnice, nové oplocení, brány a branky</t>
  </si>
  <si>
    <t>Zlepšení zázemí školy - chodby a ředitelna školy</t>
  </si>
  <si>
    <t>Základní škola Bystré, okres Svitavy</t>
  </si>
  <si>
    <t>Bezbariérovost I. stupně, budování odborných učeben pro I. stupeň a pro volnočasové aktivity</t>
  </si>
  <si>
    <t>Stavební úpravy a přístavba vstupní části včetně šaten pro I. a II. Stupeň, přístavba zázemí pro I. Stupeň- družiny, specializované učebny cizího jazyka a přírodovědy, vybavení školskou digitální technologií. Zajištění bezbariérovosti</t>
  </si>
  <si>
    <t xml:space="preserve">zpracovaná PD </t>
  </si>
  <si>
    <t>ano</t>
  </si>
  <si>
    <t>Přístavba šaten I.+II. Stupeň, zázemí I. Stupně</t>
  </si>
  <si>
    <t>Stavební úpravy a přístavba vstupní části, přístavba zázemí pro I. Stupeň- družiny, specializované učebny, nové vnitřní instalace, vybavení školskou technologií</t>
  </si>
  <si>
    <t>70995168</t>
  </si>
  <si>
    <t>600100855</t>
  </si>
  <si>
    <t>70188084</t>
  </si>
  <si>
    <t>600100511</t>
  </si>
  <si>
    <t>Modernizce specializovaných učeben a kuchyně</t>
  </si>
  <si>
    <t>Modernizace jazykových  a přírodovědných učeben, modernizace školní kuchyně a jídelny,modernizace školské technologie komunikace v cizích jazycích, přírodní vědy, technické a řemeslné obory, modernizace technologie pro stravování</t>
  </si>
  <si>
    <t>stavebně technická studie</t>
  </si>
  <si>
    <t>Rekonstrukce učebny ZŠ -PC a multimediální vybavení</t>
  </si>
  <si>
    <t>PC technika, A-V technika, výukové programy, SW pro jazyky</t>
  </si>
  <si>
    <t xml:space="preserve">záměr </t>
  </si>
  <si>
    <t>Tělocvična</t>
  </si>
  <si>
    <t>Výstavba tělocvičny vč. zázemí s parametry víceúčelového sportovního využití (odbíjená, košíková,  tenis, sálová kopaná, házená)</t>
  </si>
  <si>
    <t>Budova II. Stupeň</t>
  </si>
  <si>
    <t>Generální rekonstrukce celé budovy, statika, nové vnitřní instalace, vybavení školskou technologií. Zajištění bezbariérovosti.</t>
  </si>
  <si>
    <t>Středisko volného času Mozaika Polička</t>
  </si>
  <si>
    <t>Půdní vestavba - vybudování specializovaných kluboven</t>
  </si>
  <si>
    <t>Vybudování půdní vestavby pro rozšíření prostor pro činnost s dětmi. Vybudování 3 nových kluboven a kanceláře.</t>
  </si>
  <si>
    <t>Rekonstrukce topení, voda, plyn, podlahy, dveře a obložky</t>
  </si>
  <si>
    <t>Pořízení tepelného čerpadla, radiátorů, rozvody vody a elektřiny. Nové podlahy, dveře a obložky.</t>
  </si>
  <si>
    <t>Masarykova základní škola Polička</t>
  </si>
  <si>
    <t>43509541</t>
  </si>
  <si>
    <t>600100634</t>
  </si>
  <si>
    <t>Modernizace zabezpečovacího systému</t>
  </si>
  <si>
    <t>Modernizace zabezpečovacího systému školy spojeno se službami zásahu a ostahy majetku.</t>
  </si>
  <si>
    <t>Modernizace kmenových tříd ICT technikou</t>
  </si>
  <si>
    <t>Nákup a instalace projekčních zařízení, vč. příslušenství do kmenových tříd.</t>
  </si>
  <si>
    <t>Masarykova ZŠ učebna informatiky (robotiky) včetně zázemí</t>
  </si>
  <si>
    <t>Rekonstrukce prostor v suterénu. Vybavení nábytkem a informačními technologiemi.</t>
  </si>
  <si>
    <t>Mateřská škola Trpín</t>
  </si>
  <si>
    <t>Obec Trpín</t>
  </si>
  <si>
    <t>Vybavenost MŠ Trpín</t>
  </si>
  <si>
    <t>Trpín</t>
  </si>
  <si>
    <t>Nákup radiátorů, policový systém, interaktivní tabule</t>
  </si>
  <si>
    <t>Mateřská škola Luční Polička</t>
  </si>
  <si>
    <t>Modernizace zahrady MŠ Luční Polička</t>
  </si>
  <si>
    <t>Doplnění zahrady prvky na procvičování hrubé motoriky. Balanční prvky,lanové sestavy, šplhací sestavy.</t>
  </si>
  <si>
    <t>Rekonstrukce vodoinstalace a kanalizace v MŠ Luční Polička</t>
  </si>
  <si>
    <t>Rekonstrukce vodoinstalace a kanalizace v MŠ Luční Polička včetně souvisejících zařízení.</t>
  </si>
  <si>
    <t>Vybavení do jídelny MŠ - konvektomat</t>
  </si>
  <si>
    <t>Nákup konvektomatu</t>
  </si>
  <si>
    <t>Mateřská škola Polička, Palackého nám.181</t>
  </si>
  <si>
    <t>Pořízení interaktivní tabule a příslušenství</t>
  </si>
  <si>
    <t>Mateřská škola Čtyřlístek Polička</t>
  </si>
  <si>
    <t>Modernizace infrastruktury MŠ Čtyřlístek Polička</t>
  </si>
  <si>
    <t>Pořízení konvektomatu, kuch. robotu, profi lednice, plynových kotlů a hlavic radiátorů, oplocení školní zahrady</t>
  </si>
  <si>
    <t>Školní jídelna Polička</t>
  </si>
  <si>
    <t>Základní škola a mateřská škola Široký Důl</t>
  </si>
  <si>
    <t>Obec Široký Důl</t>
  </si>
  <si>
    <t>75017172</t>
  </si>
  <si>
    <t>600100723</t>
  </si>
  <si>
    <t>108034429  181038218</t>
  </si>
  <si>
    <t>Vybavení tělocvičny</t>
  </si>
  <si>
    <t>Široký Důl</t>
  </si>
  <si>
    <t>Zakoupení vybavení pro výuku tělesné výchovy</t>
  </si>
  <si>
    <t>Vestavba pro mimoškolní vzdělávání v půdním prostoru školy</t>
  </si>
  <si>
    <t>Základní škola a Mateřská škola Sádek, okres Svitavy</t>
  </si>
  <si>
    <t>Obec Sádek</t>
  </si>
  <si>
    <t>70992975</t>
  </si>
  <si>
    <t>2506459  007587261</t>
  </si>
  <si>
    <t>650049969</t>
  </si>
  <si>
    <t>Sádek</t>
  </si>
  <si>
    <t>Projekt řeší kompletní rekonstrukci střechy budovy za vzniku půdní vestavby pro využití půdních prostor pro nové, v současné době chybějící prostory pro  mimoškolní vzdělávání a obslužné a skladovací prostory. V této souvislosti je z důvodu požární bezpečnosti nutné vybudovat venkovní únikové schodiště. Součástí stavebních úprav bude oprava fasády a výměna vstupních dveří.</t>
  </si>
  <si>
    <t>Vnitřní vybavení ZŠ a MŠ Sádek</t>
  </si>
  <si>
    <t>nákup nábytku do školní jídelny a třídy MŠ, vybavení šatny MŠ, výměna podlahových krytin v šatně a třídách MŠ, výmalba tříd MŠ</t>
  </si>
  <si>
    <t>Konvektomat</t>
  </si>
  <si>
    <t>Pořízení konvektomatu</t>
  </si>
  <si>
    <t>požádáno o územní rozhodnutí</t>
  </si>
  <si>
    <t>Myčka nádobí</t>
  </si>
  <si>
    <t>Pořízení myčky nádobí</t>
  </si>
  <si>
    <t>Základní škola Borová</t>
  </si>
  <si>
    <t>Obec Borová</t>
  </si>
  <si>
    <t>600100651</t>
  </si>
  <si>
    <t>60121602</t>
  </si>
  <si>
    <t>Nová střešní konstrukce a krytina, součástí záměru je vybudování kabinetů a učeben ve stávajících půdních, učebny školní družiny</t>
  </si>
  <si>
    <t>47487526</t>
  </si>
  <si>
    <t>Multifunkční učebna pro výuku cizích jazyků, digitálních technologií,přírodních věd, technické zázemí. Kabinet pomůcek pro výuku ZŠ. Učebna školní družiny se zázemím.</t>
  </si>
  <si>
    <t>Borová</t>
  </si>
  <si>
    <t>Zelená učebna - venkovní učebna pro výuku žáků a pro provoz školní družiny</t>
  </si>
  <si>
    <t>Venkovní učebna pro výuku  ČJ, AJ, MAT,PŘ, PRV,VV,TV,PČ a k pobytu žáků navštěvujících ŠD</t>
  </si>
  <si>
    <t>Vybavení učeben nábytkem pro ukládání učebních pomůcek - učebny</t>
  </si>
  <si>
    <t>Didaktické pomůcky - nákup</t>
  </si>
  <si>
    <t>Přírodovědný koutek</t>
  </si>
  <si>
    <t>Zřízení přírodovědného koutku v budově školy pro každodenní využití žáky 1. -5. ročníku - tematicky zaměřeno na PRV a PŘ</t>
  </si>
  <si>
    <t>Školní a dětské hřiště s posilovacími prvky, bosonohá stezka</t>
  </si>
  <si>
    <t>Hřiště vyhovující potřebám žáku 1. stupně , venkovní posilovna,pikniková louka, zelené bludiště,bosonohá stezka</t>
  </si>
  <si>
    <t>Základní umělecká škola Bohuslava Martinů Polička</t>
  </si>
  <si>
    <t>Modernizace nástrojového vybavení učebny akordeonového oddělení</t>
  </si>
  <si>
    <t>Nákup akordeonů</t>
  </si>
  <si>
    <t>Modernizace nástrojového vybavení učeben klavírního oddělení</t>
  </si>
  <si>
    <t>Nákup klavírů a pianin</t>
  </si>
  <si>
    <t>75008017</t>
  </si>
  <si>
    <t>70188963</t>
  </si>
  <si>
    <t>75015609</t>
  </si>
  <si>
    <t>70992967</t>
  </si>
  <si>
    <t>75007983</t>
  </si>
  <si>
    <t>75008025</t>
  </si>
  <si>
    <t>75007991</t>
  </si>
  <si>
    <t>108040038</t>
  </si>
  <si>
    <t>600100138</t>
  </si>
  <si>
    <t>650046293</t>
  </si>
  <si>
    <t>600099601</t>
  </si>
  <si>
    <t>600099571</t>
  </si>
  <si>
    <t>600099920</t>
  </si>
  <si>
    <t>600099792</t>
  </si>
  <si>
    <t>600099814</t>
  </si>
  <si>
    <t>600099806</t>
  </si>
  <si>
    <t>Sjednocení vzhledu školních chodeb za použití přírodních materiálů, výměna dveří, a zárubní, vabavení ředitelny nábytkem, kobercem, věšákem.</t>
  </si>
  <si>
    <t>Základní škola Pomezí, okres Svitavy</t>
  </si>
  <si>
    <t>Obec Pomezí</t>
  </si>
  <si>
    <t>600100600</t>
  </si>
  <si>
    <t>70942510</t>
  </si>
  <si>
    <t xml:space="preserve"> 002518139</t>
  </si>
  <si>
    <t>Učebna informatiky a chemickofyzikální</t>
  </si>
  <si>
    <t>Pomezí</t>
  </si>
  <si>
    <t>Modernizace původních učeben</t>
  </si>
  <si>
    <t>Zážitkový zahradní koutek</t>
  </si>
  <si>
    <t>Vybudování zážitkového koutku - malá venkovní učebna s lavičkami a stoly, zážitkový chodníček, interaktivní panely a tabule pro výuku přírodovědných a technických předmětů, vyvýšené záhony</t>
  </si>
  <si>
    <t>Učebna v přírodě EVVO</t>
  </si>
  <si>
    <t>Vybudování nové venkovní učebny na školní zahradě. Zeleninová, květinová a bylinková zahrada. Stromy, budky, meteobudka, horniny , nerosty, jezírko, etd</t>
  </si>
  <si>
    <t>Soulad s MAP</t>
  </si>
  <si>
    <t>Strategický rámec MAP - seznam investičních priorit ZŠ (2021-2027) s</t>
  </si>
  <si>
    <t>specific. cíl MAP</t>
  </si>
  <si>
    <t>Spec. cíl MAP</t>
  </si>
  <si>
    <t>Mateřská škola Borová, okres svitavy</t>
  </si>
  <si>
    <t>71003045</t>
  </si>
  <si>
    <t>600099563</t>
  </si>
  <si>
    <t xml:space="preserve">Posuvná stěna ve třídě v přízemí </t>
  </si>
  <si>
    <t>Instalace posuvné stěny s cílem oddělit prostory mezi hernou a třídou</t>
  </si>
  <si>
    <t>2.1</t>
  </si>
  <si>
    <t>2.2</t>
  </si>
  <si>
    <t>Pořízení herního dřevěného patra v 1. NP</t>
  </si>
  <si>
    <t>Pořízení herního dřevěného patra v 1. NP s cílem zvětčšení prostor pro hry a ukládání hraček, koutky pro děi, skluzavka</t>
  </si>
  <si>
    <t>Přístavba - další třída,archív, šatna,sociální prostory</t>
  </si>
  <si>
    <t>Přístaba ze sevorozápadní strany stávající MŠ</t>
  </si>
  <si>
    <t>2.1,2.2</t>
  </si>
  <si>
    <t>Půdní prostory -nové učebny,lehárny, sklady , aj.</t>
  </si>
  <si>
    <t>Zázemí leháren, specializované učebny pro vzdělávání, zázemí pro učitelky,, archív, sklad aj.</t>
  </si>
  <si>
    <t>Zázemí pro pedagogické pracovníky -sborovna</t>
  </si>
  <si>
    <t>Vybudování sborovny</t>
  </si>
  <si>
    <t>Altán -venkovní učebna pro děti, koutek pro plytechnickou činnost, venkovní kuchyňka</t>
  </si>
  <si>
    <t>2.1,2.3</t>
  </si>
  <si>
    <t>Otevřená venkovní učebna pro děti, koutek pro polytechnickou činnost, venkovní kuchyňka, záhony, ovocné stromy</t>
  </si>
  <si>
    <t>Keramická dílna</t>
  </si>
  <si>
    <t>Kompletní rekonstrukce současné kotelny a skladu ve sklepě hospodářského pavilonu č.p.106 na keramickou dílnu.</t>
  </si>
  <si>
    <t>2.3</t>
  </si>
  <si>
    <t>Bezbariérové úpravy a rekonstrukce vstupních prostor ze zahrady</t>
  </si>
  <si>
    <t>3.2, 3.1,2.2</t>
  </si>
  <si>
    <t>Didaktické pomůcky</t>
  </si>
  <si>
    <t>Zázemí pro polytechnickou výchovu MŠ Borová</t>
  </si>
  <si>
    <t>Využití současného balkonu ve 2.NP k rekonstrukci na prostor pro polytechnickou výchovu.</t>
  </si>
  <si>
    <t>Šatny v obou podlažích - vybavení nábytkem</t>
  </si>
  <si>
    <t>Kancelář ředitelky a administrativní pracovnice</t>
  </si>
  <si>
    <t>Nábytkové vybavení kanceláře ředitelky a administrativní pracovnice</t>
  </si>
  <si>
    <t>Vybavení pro předškolní vzdělávání - nábytek</t>
  </si>
  <si>
    <t>Počítačová učebna pro děti předškolního věku - vybavení</t>
  </si>
  <si>
    <t>Nové prvky venkovního dětského hřiště</t>
  </si>
  <si>
    <t>Nvé prvky venkovného hřiště - houpačky, pocitový chodníček,hrátky s vodou, trubka na prolézání aj.</t>
  </si>
  <si>
    <t>Rekonstrukce školní kuchyně a pořízení zahradního domku na nářadí a hračky</t>
  </si>
  <si>
    <t>2.1.,2.2</t>
  </si>
  <si>
    <t>2.1,2.2, 3.2</t>
  </si>
  <si>
    <t>2.3,2.1, 2.2</t>
  </si>
  <si>
    <t>2.1,2.2, 2.3</t>
  </si>
  <si>
    <t>2.1,2,3</t>
  </si>
  <si>
    <t>2.1.,2.3</t>
  </si>
  <si>
    <t>2.2.</t>
  </si>
  <si>
    <t>Specif. cíl MAP</t>
  </si>
  <si>
    <t>2.2.,2.3</t>
  </si>
  <si>
    <t>Základní škola a mateřská škola Telecí</t>
  </si>
  <si>
    <t>Obec Telecí</t>
  </si>
  <si>
    <t>002506611   117800775</t>
  </si>
  <si>
    <t>Půdní vestavba učeben</t>
  </si>
  <si>
    <t>Telecí</t>
  </si>
  <si>
    <t>vybudování odborných učeben pro Fy, Che, Př, ICT, dílny a vaření v rámci půdní vestavby ZŠ, vč. zateplení sřechy a výměny střešní krytiny, okna, podlahy atd.</t>
  </si>
  <si>
    <t>70985791</t>
  </si>
  <si>
    <t>Mateřská škola Pomezí 283 okres Svitavy</t>
  </si>
  <si>
    <t>600099822</t>
  </si>
  <si>
    <t>Stavební výdaje a pořízení vybavení do výdejny jídel</t>
  </si>
  <si>
    <t>Mateřská škola Borová, okres Svitavy</t>
  </si>
  <si>
    <t>71006125</t>
  </si>
  <si>
    <t>600100456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</si>
</sst>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4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vertical="center" wrapText="1"/>
      <protection locked="0"/>
    </xf>
    <xf numFmtId="3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0" fillId="0" borderId="52" xfId="0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49" fontId="0" fillId="0" borderId="13" xfId="0" applyNumberFormat="1" applyBorder="1" applyAlignment="1" applyProtection="1">
      <alignment wrapText="1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47" xfId="0" applyBorder="1" applyProtection="1"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7" xfId="0" applyFont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wrapText="1"/>
      <protection locked="0"/>
    </xf>
    <xf numFmtId="49" fontId="0" fillId="0" borderId="54" xfId="0" applyNumberFormat="1" applyBorder="1" applyAlignment="1" applyProtection="1">
      <alignment wrapText="1"/>
      <protection locked="0"/>
    </xf>
    <xf numFmtId="49" fontId="0" fillId="0" borderId="44" xfId="0" applyNumberFormat="1" applyBorder="1" applyAlignment="1" applyProtection="1">
      <alignment wrapText="1"/>
      <protection locked="0"/>
    </xf>
    <xf numFmtId="3" fontId="0" fillId="0" borderId="50" xfId="0" applyNumberFormat="1" applyBorder="1" applyProtection="1">
      <protection locked="0"/>
    </xf>
    <xf numFmtId="49" fontId="0" fillId="0" borderId="13" xfId="0" applyNumberFormat="1" applyBorder="1" applyProtection="1">
      <protection locked="0"/>
    </xf>
    <xf numFmtId="0" fontId="0" fillId="0" borderId="58" xfId="0" applyBorder="1" applyProtection="1">
      <protection locked="0"/>
    </xf>
    <xf numFmtId="49" fontId="0" fillId="0" borderId="55" xfId="0" applyNumberFormat="1" applyBorder="1" applyAlignment="1" applyProtection="1">
      <alignment wrapText="1"/>
      <protection locked="0"/>
    </xf>
    <xf numFmtId="0" fontId="0" fillId="0" borderId="59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60" xfId="0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16" fontId="0" fillId="0" borderId="13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0" fontId="15" fillId="0" borderId="55" xfId="0" applyFont="1" applyBorder="1" applyAlignment="1" applyProtection="1">
      <alignment wrapText="1"/>
      <protection locked="0"/>
    </xf>
    <xf numFmtId="49" fontId="0" fillId="0" borderId="3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Fill="1" applyBorder="1" applyAlignment="1" applyProtection="1">
      <alignment horizontal="center" vertical="center"/>
      <protection locked="0"/>
    </xf>
    <xf numFmtId="3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56" xfId="0" applyFont="1" applyFill="1" applyBorder="1" applyAlignment="1" applyProtection="1">
      <alignment horizontal="center" vertical="top" wrapText="1"/>
    </xf>
    <xf numFmtId="0" fontId="3" fillId="0" borderId="57" xfId="0" applyFont="1" applyFill="1" applyBorder="1" applyAlignment="1" applyProtection="1">
      <alignment horizontal="center" vertical="top" wrapText="1"/>
    </xf>
    <xf numFmtId="0" fontId="3" fillId="0" borderId="56" xfId="0" applyFont="1" applyFill="1" applyBorder="1" applyAlignment="1" applyProtection="1">
      <alignment horizontal="center" vertical="center" wrapText="1"/>
    </xf>
    <xf numFmtId="0" fontId="3" fillId="0" borderId="5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56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3" fillId="2" borderId="57" xfId="0" applyFont="1" applyFill="1" applyBorder="1" applyAlignment="1" applyProtection="1">
      <alignment horizontal="center" vertical="center" wrapText="1"/>
    </xf>
    <xf numFmtId="3" fontId="3" fillId="0" borderId="56" xfId="0" applyNumberFormat="1" applyFont="1" applyFill="1" applyBorder="1" applyAlignment="1" applyProtection="1">
      <alignment horizontal="center" vertical="center"/>
    </xf>
    <xf numFmtId="3" fontId="3" fillId="0" borderId="57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Fill="1" applyBorder="1" applyAlignment="1" applyProtection="1">
      <alignment horizontal="center" vertical="center" wrapText="1"/>
      <protection locked="0"/>
    </xf>
    <xf numFmtId="0" fontId="4" fillId="0" borderId="6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top" wrapText="1"/>
      <protection locked="0"/>
    </xf>
    <xf numFmtId="0" fontId="3" fillId="0" borderId="36" xfId="0" applyFont="1" applyFill="1" applyBorder="1" applyAlignment="1" applyProtection="1">
      <alignment horizontal="center" vertical="top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" fillId="2" borderId="31" xfId="0" applyFont="1" applyFill="1" applyBorder="1" applyAlignment="1" applyProtection="1">
      <alignment horizontal="center" wrapText="1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wrapText="1"/>
    </xf>
    <xf numFmtId="0" fontId="3" fillId="2" borderId="31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7" zoomScale="90" zoomScaleNormal="90" workbookViewId="0">
      <selection activeCell="A4" sqref="A4"/>
    </sheetView>
  </sheetViews>
  <sheetFormatPr defaultColWidth="8.88671875" defaultRowHeight="14.4" x14ac:dyDescent="0.3"/>
  <cols>
    <col min="1" max="1" width="17.6640625" style="46" customWidth="1"/>
    <col min="2" max="2" width="14.5546875" style="46" customWidth="1"/>
    <col min="3" max="3" width="14.88671875" style="46" customWidth="1"/>
    <col min="4" max="16384" width="8.88671875" style="46"/>
  </cols>
  <sheetData>
    <row r="1" spans="1:14" ht="21" x14ac:dyDescent="0.4">
      <c r="A1" s="45" t="s">
        <v>0</v>
      </c>
    </row>
    <row r="2" spans="1:14" ht="14.25" customHeight="1" x14ac:dyDescent="0.3"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14.25" customHeight="1" x14ac:dyDescent="0.3">
      <c r="A3" s="88" t="s">
        <v>118</v>
      </c>
      <c r="B3" s="87"/>
      <c r="C3" s="87"/>
      <c r="D3" s="89"/>
      <c r="E3" s="89"/>
      <c r="F3" s="89"/>
      <c r="G3" s="89"/>
      <c r="H3" s="89"/>
      <c r="I3" s="89"/>
      <c r="J3" s="47"/>
      <c r="K3" s="47"/>
      <c r="L3" s="47"/>
      <c r="M3" s="47"/>
      <c r="N3" s="47"/>
    </row>
    <row r="4" spans="1:14" ht="14.25" customHeight="1" x14ac:dyDescent="0.3">
      <c r="A4" s="89" t="s">
        <v>119</v>
      </c>
      <c r="B4" s="87"/>
      <c r="C4" s="87"/>
      <c r="D4" s="89"/>
      <c r="E4" s="89"/>
      <c r="F4" s="89"/>
      <c r="G4" s="89"/>
      <c r="H4" s="89"/>
      <c r="I4" s="89"/>
      <c r="J4" s="47"/>
      <c r="K4" s="47"/>
      <c r="L4" s="47"/>
      <c r="M4" s="47"/>
      <c r="N4" s="47"/>
    </row>
    <row r="5" spans="1:14" ht="14.25" customHeight="1" x14ac:dyDescent="0.3"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4.25" customHeight="1" x14ac:dyDescent="0.3">
      <c r="A6" s="48" t="s">
        <v>117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ht="14.25" customHeight="1" x14ac:dyDescent="0.3">
      <c r="A7" s="47" t="s">
        <v>108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ht="14.25" customHeight="1" x14ac:dyDescent="0.3">
      <c r="A8" s="47" t="s">
        <v>96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ht="14.25" customHeight="1" x14ac:dyDescent="0.3">
      <c r="A9" s="4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ht="14.25" customHeight="1" x14ac:dyDescent="0.3">
      <c r="A10" s="50" t="s">
        <v>86</v>
      </c>
      <c r="B10" s="51" t="s">
        <v>87</v>
      </c>
      <c r="C10" s="52" t="s">
        <v>88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ht="14.25" customHeight="1" x14ac:dyDescent="0.3">
      <c r="A11" s="53" t="s">
        <v>103</v>
      </c>
      <c r="B11" s="54" t="s">
        <v>104</v>
      </c>
      <c r="C11" s="55" t="s">
        <v>107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ht="14.25" customHeight="1" x14ac:dyDescent="0.3">
      <c r="A12" s="56" t="s">
        <v>89</v>
      </c>
      <c r="B12" s="57" t="s">
        <v>101</v>
      </c>
      <c r="C12" s="58" t="s">
        <v>105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ht="14.25" customHeight="1" x14ac:dyDescent="0.3">
      <c r="A13" s="56" t="s">
        <v>90</v>
      </c>
      <c r="B13" s="57" t="s">
        <v>101</v>
      </c>
      <c r="C13" s="58" t="s">
        <v>105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ht="14.25" customHeight="1" x14ac:dyDescent="0.3">
      <c r="A14" s="56" t="s">
        <v>92</v>
      </c>
      <c r="B14" s="57" t="s">
        <v>101</v>
      </c>
      <c r="C14" s="58" t="s">
        <v>105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4" ht="14.25" customHeight="1" x14ac:dyDescent="0.3">
      <c r="A15" s="56" t="s">
        <v>93</v>
      </c>
      <c r="B15" s="57" t="s">
        <v>101</v>
      </c>
      <c r="C15" s="58" t="s">
        <v>105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ht="14.25" customHeight="1" x14ac:dyDescent="0.3">
      <c r="A16" s="56" t="s">
        <v>94</v>
      </c>
      <c r="B16" s="57" t="s">
        <v>101</v>
      </c>
      <c r="C16" s="58" t="s">
        <v>105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 customHeight="1" x14ac:dyDescent="0.3">
      <c r="A17" s="59" t="s">
        <v>91</v>
      </c>
      <c r="B17" s="60" t="s">
        <v>102</v>
      </c>
      <c r="C17" s="61" t="s">
        <v>106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 customHeight="1" x14ac:dyDescent="0.3">
      <c r="A18" s="59" t="s">
        <v>95</v>
      </c>
      <c r="B18" s="60" t="s">
        <v>102</v>
      </c>
      <c r="C18" s="61" t="s">
        <v>106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ht="14.25" customHeight="1" x14ac:dyDescent="0.3">
      <c r="A19" s="59" t="s">
        <v>97</v>
      </c>
      <c r="B19" s="60" t="s">
        <v>102</v>
      </c>
      <c r="C19" s="61" t="s">
        <v>106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ht="14.25" customHeight="1" x14ac:dyDescent="0.3">
      <c r="A20" s="59" t="s">
        <v>98</v>
      </c>
      <c r="B20" s="60" t="s">
        <v>102</v>
      </c>
      <c r="C20" s="61" t="s">
        <v>106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ht="14.25" customHeight="1" x14ac:dyDescent="0.3">
      <c r="A21" s="59" t="s">
        <v>99</v>
      </c>
      <c r="B21" s="60" t="s">
        <v>102</v>
      </c>
      <c r="C21" s="61" t="s">
        <v>106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4" ht="14.25" customHeight="1" x14ac:dyDescent="0.3">
      <c r="A22" s="59" t="s">
        <v>114</v>
      </c>
      <c r="B22" s="60" t="s">
        <v>102</v>
      </c>
      <c r="C22" s="61" t="s">
        <v>106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ht="14.25" customHeight="1" x14ac:dyDescent="0.3">
      <c r="A23" s="59" t="s">
        <v>115</v>
      </c>
      <c r="B23" s="60" t="s">
        <v>102</v>
      </c>
      <c r="C23" s="61" t="s">
        <v>106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ht="14.25" customHeight="1" x14ac:dyDescent="0.3">
      <c r="A24" s="62" t="s">
        <v>100</v>
      </c>
      <c r="B24" s="63" t="s">
        <v>102</v>
      </c>
      <c r="C24" s="64" t="s">
        <v>106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1:14" ht="14.25" customHeight="1" x14ac:dyDescent="0.3">
      <c r="B25" s="47"/>
      <c r="C25" s="65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x14ac:dyDescent="0.3">
      <c r="A26" s="47"/>
    </row>
    <row r="27" spans="1:14" x14ac:dyDescent="0.3">
      <c r="A27" s="48" t="s">
        <v>1</v>
      </c>
    </row>
    <row r="28" spans="1:14" x14ac:dyDescent="0.3">
      <c r="A28" s="47" t="s">
        <v>2</v>
      </c>
    </row>
    <row r="29" spans="1:14" x14ac:dyDescent="0.3">
      <c r="A29" s="47" t="s">
        <v>120</v>
      </c>
    </row>
    <row r="30" spans="1:14" x14ac:dyDescent="0.3">
      <c r="A30" s="47"/>
    </row>
    <row r="31" spans="1:14" ht="130.65" customHeight="1" x14ac:dyDescent="0.3">
      <c r="A31" s="47"/>
    </row>
    <row r="32" spans="1:14" ht="38.25" customHeight="1" x14ac:dyDescent="0.3">
      <c r="A32" s="49"/>
    </row>
    <row r="33" spans="1:12" x14ac:dyDescent="0.3">
      <c r="A33" s="49"/>
    </row>
    <row r="34" spans="1:12" x14ac:dyDescent="0.3">
      <c r="A34" s="86" t="s">
        <v>113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2" x14ac:dyDescent="0.3">
      <c r="A35" s="87" t="s">
        <v>116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7" spans="1:12" x14ac:dyDescent="0.3">
      <c r="A37" s="66" t="s">
        <v>3</v>
      </c>
    </row>
    <row r="38" spans="1:12" x14ac:dyDescent="0.3">
      <c r="A38" s="46" t="s">
        <v>111</v>
      </c>
    </row>
    <row r="40" spans="1:12" x14ac:dyDescent="0.3">
      <c r="A40" s="48" t="s">
        <v>4</v>
      </c>
    </row>
    <row r="41" spans="1:12" x14ac:dyDescent="0.3">
      <c r="A41" s="47" t="s">
        <v>112</v>
      </c>
    </row>
    <row r="42" spans="1:12" x14ac:dyDescent="0.3">
      <c r="A42" s="67" t="s">
        <v>68</v>
      </c>
    </row>
    <row r="43" spans="1:12" x14ac:dyDescent="0.3">
      <c r="B43" s="49"/>
      <c r="C43" s="49"/>
      <c r="D43" s="49"/>
      <c r="E43" s="49"/>
      <c r="F43" s="49"/>
      <c r="G43" s="49"/>
    </row>
    <row r="44" spans="1:12" x14ac:dyDescent="0.3">
      <c r="A44" s="68"/>
      <c r="B44" s="49"/>
      <c r="C44" s="49"/>
      <c r="D44" s="49"/>
      <c r="E44" s="49"/>
      <c r="F44" s="49"/>
      <c r="G44" s="49"/>
    </row>
    <row r="45" spans="1:12" x14ac:dyDescent="0.3">
      <c r="B45" s="49"/>
      <c r="C45" s="49"/>
      <c r="D45" s="49"/>
      <c r="E45" s="49"/>
      <c r="F45" s="49"/>
      <c r="G45" s="49"/>
    </row>
    <row r="46" spans="1:12" x14ac:dyDescent="0.3">
      <c r="A46" s="49"/>
      <c r="B46" s="49"/>
      <c r="C46" s="49"/>
      <c r="D46" s="49"/>
      <c r="E46" s="49"/>
      <c r="F46" s="49"/>
      <c r="G46" s="49"/>
    </row>
    <row r="47" spans="1:12" x14ac:dyDescent="0.3">
      <c r="A47" s="49"/>
      <c r="B47" s="49"/>
      <c r="C47" s="49"/>
      <c r="D47" s="49"/>
      <c r="E47" s="49"/>
      <c r="F47" s="49"/>
      <c r="G47" s="49"/>
    </row>
    <row r="48" spans="1:12" x14ac:dyDescent="0.3">
      <c r="A48" s="49"/>
      <c r="B48" s="49"/>
      <c r="C48" s="49"/>
      <c r="D48" s="49"/>
      <c r="E48" s="49"/>
      <c r="F48" s="49"/>
      <c r="G48" s="49"/>
    </row>
    <row r="49" spans="1:7" x14ac:dyDescent="0.3">
      <c r="A49" s="49"/>
      <c r="B49" s="49"/>
      <c r="C49" s="49"/>
      <c r="D49" s="49"/>
      <c r="E49" s="49"/>
      <c r="F49" s="49"/>
      <c r="G49" s="49"/>
    </row>
    <row r="50" spans="1:7" x14ac:dyDescent="0.3">
      <c r="A50" s="49"/>
      <c r="B50" s="49"/>
      <c r="C50" s="49"/>
      <c r="D50" s="49"/>
      <c r="E50" s="49"/>
      <c r="F50" s="49"/>
      <c r="G50" s="49"/>
    </row>
    <row r="51" spans="1:7" x14ac:dyDescent="0.3">
      <c r="A51" s="49"/>
      <c r="B51" s="49"/>
      <c r="C51" s="49"/>
      <c r="D51" s="49"/>
      <c r="E51" s="49"/>
      <c r="F51" s="49"/>
      <c r="G51" s="49"/>
    </row>
    <row r="52" spans="1:7" x14ac:dyDescent="0.3">
      <c r="A52" s="49"/>
      <c r="B52" s="49"/>
      <c r="C52" s="49"/>
      <c r="D52" s="49"/>
      <c r="E52" s="49"/>
      <c r="F52" s="49"/>
      <c r="G52" s="49"/>
    </row>
    <row r="53" spans="1:7" x14ac:dyDescent="0.3">
      <c r="A53" s="49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7"/>
  <sheetViews>
    <sheetView topLeftCell="A38" zoomScale="70" zoomScaleNormal="70" workbookViewId="0">
      <selection activeCell="E33" sqref="E33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s="35" customFormat="1" ht="25.2" customHeight="1" x14ac:dyDescent="0.35">
      <c r="A1" s="184" t="s">
        <v>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</row>
    <row r="2" spans="1:20" ht="0.15" customHeight="1" x14ac:dyDescent="0.3">
      <c r="A2" s="185" t="s">
        <v>6</v>
      </c>
      <c r="B2" s="187" t="s">
        <v>7</v>
      </c>
      <c r="C2" s="188"/>
      <c r="D2" s="188"/>
      <c r="E2" s="188"/>
      <c r="F2" s="189"/>
      <c r="G2" s="185" t="s">
        <v>8</v>
      </c>
      <c r="H2" s="192" t="s">
        <v>9</v>
      </c>
      <c r="I2" s="194" t="s">
        <v>67</v>
      </c>
      <c r="J2" s="185" t="s">
        <v>10</v>
      </c>
      <c r="K2" s="185" t="s">
        <v>11</v>
      </c>
      <c r="L2" s="190" t="s">
        <v>12</v>
      </c>
      <c r="M2" s="191"/>
      <c r="N2" s="180" t="s">
        <v>13</v>
      </c>
      <c r="O2" s="181"/>
      <c r="P2" s="182" t="s">
        <v>14</v>
      </c>
      <c r="Q2" s="183"/>
      <c r="R2" s="180" t="s">
        <v>15</v>
      </c>
      <c r="S2" s="181"/>
    </row>
    <row r="3" spans="1:20" ht="0.15" customHeight="1" thickBot="1" x14ac:dyDescent="0.35">
      <c r="A3" s="186"/>
      <c r="B3" s="69" t="s">
        <v>16</v>
      </c>
      <c r="C3" s="70" t="s">
        <v>17</v>
      </c>
      <c r="D3" s="70" t="s">
        <v>18</v>
      </c>
      <c r="E3" s="70" t="s">
        <v>19</v>
      </c>
      <c r="F3" s="71" t="s">
        <v>20</v>
      </c>
      <c r="G3" s="186"/>
      <c r="H3" s="193"/>
      <c r="I3" s="195"/>
      <c r="J3" s="186"/>
      <c r="K3" s="186"/>
      <c r="L3" s="72" t="s">
        <v>21</v>
      </c>
      <c r="M3" s="73" t="s">
        <v>84</v>
      </c>
      <c r="N3" s="74" t="s">
        <v>22</v>
      </c>
      <c r="O3" s="75" t="s">
        <v>23</v>
      </c>
      <c r="P3" s="76" t="s">
        <v>24</v>
      </c>
      <c r="Q3" s="77" t="s">
        <v>25</v>
      </c>
      <c r="R3" s="78" t="s">
        <v>26</v>
      </c>
      <c r="S3" s="75" t="s">
        <v>27</v>
      </c>
    </row>
    <row r="4" spans="1:20" ht="0.15" customHeight="1" x14ac:dyDescent="0.3">
      <c r="A4" s="4">
        <v>1</v>
      </c>
      <c r="B4" s="5"/>
      <c r="C4" s="6"/>
      <c r="D4" s="6"/>
      <c r="E4" s="6"/>
      <c r="F4" s="7"/>
      <c r="G4" s="8"/>
      <c r="H4" s="8"/>
      <c r="I4" s="8"/>
      <c r="J4" s="8"/>
      <c r="K4" s="15"/>
      <c r="L4" s="9">
        <v>10000000</v>
      </c>
      <c r="M4" s="10">
        <f>L4/100*70</f>
        <v>7000000</v>
      </c>
      <c r="N4" s="5"/>
      <c r="O4" s="7"/>
      <c r="P4" s="5"/>
      <c r="Q4" s="7"/>
      <c r="R4" s="8"/>
      <c r="S4" s="8"/>
    </row>
    <row r="5" spans="1:20" ht="0.15" customHeight="1" x14ac:dyDescent="0.3">
      <c r="A5" s="11">
        <v>2</v>
      </c>
      <c r="B5" s="12"/>
      <c r="C5" s="13"/>
      <c r="D5" s="13"/>
      <c r="E5" s="13"/>
      <c r="F5" s="14"/>
      <c r="G5" s="15"/>
      <c r="H5" s="15"/>
      <c r="I5" s="15"/>
      <c r="J5" s="15"/>
      <c r="K5" s="15"/>
      <c r="L5" s="16">
        <v>10000000</v>
      </c>
      <c r="M5" s="17">
        <f>L5/100*85</f>
        <v>8500000</v>
      </c>
      <c r="N5" s="12"/>
      <c r="O5" s="14"/>
      <c r="P5" s="12"/>
      <c r="Q5" s="14"/>
      <c r="R5" s="15"/>
      <c r="S5" s="15"/>
    </row>
    <row r="6" spans="1:20" ht="0.15" customHeight="1" x14ac:dyDescent="0.3">
      <c r="A6" s="11">
        <v>3</v>
      </c>
      <c r="B6" s="12"/>
      <c r="C6" s="13"/>
      <c r="D6" s="13"/>
      <c r="E6" s="13"/>
      <c r="F6" s="14"/>
      <c r="G6" s="15"/>
      <c r="H6" s="15"/>
      <c r="I6" s="15"/>
      <c r="J6" s="15"/>
      <c r="K6" s="15"/>
      <c r="L6" s="16"/>
      <c r="M6" s="17"/>
      <c r="N6" s="12"/>
      <c r="O6" s="14"/>
      <c r="P6" s="12"/>
      <c r="Q6" s="14"/>
      <c r="R6" s="15"/>
      <c r="S6" s="15"/>
    </row>
    <row r="7" spans="1:20" ht="0.15" customHeight="1" thickBot="1" x14ac:dyDescent="0.35">
      <c r="A7" s="18" t="s">
        <v>28</v>
      </c>
      <c r="B7" s="19"/>
      <c r="C7" s="20"/>
      <c r="D7" s="20"/>
      <c r="E7" s="20"/>
      <c r="F7" s="21"/>
      <c r="G7" s="22"/>
      <c r="H7" s="22"/>
      <c r="I7" s="22"/>
      <c r="J7" s="22"/>
      <c r="K7" s="22"/>
      <c r="L7" s="23"/>
      <c r="M7" s="24"/>
      <c r="N7" s="19"/>
      <c r="O7" s="21"/>
      <c r="P7" s="19"/>
      <c r="Q7" s="21"/>
      <c r="R7" s="22"/>
      <c r="S7" s="22"/>
    </row>
    <row r="8" spans="1:20" ht="0.15" customHeight="1" x14ac:dyDescent="0.3"/>
    <row r="9" spans="1:20" ht="0.15" customHeight="1" x14ac:dyDescent="0.3"/>
    <row r="10" spans="1:20" ht="0.15" customHeight="1" x14ac:dyDescent="0.3"/>
    <row r="11" spans="1:20" ht="5.4" customHeight="1" thickBot="1" x14ac:dyDescent="0.35"/>
    <row r="12" spans="1:20" ht="49.2" customHeight="1" thickBot="1" x14ac:dyDescent="0.35">
      <c r="A12" s="167" t="s">
        <v>6</v>
      </c>
      <c r="B12" s="173" t="s">
        <v>7</v>
      </c>
      <c r="C12" s="174"/>
      <c r="D12" s="174"/>
      <c r="E12" s="174"/>
      <c r="F12" s="175"/>
      <c r="G12" s="167" t="s">
        <v>8</v>
      </c>
      <c r="H12" s="176" t="s">
        <v>9</v>
      </c>
      <c r="I12" s="178" t="s">
        <v>67</v>
      </c>
      <c r="J12" s="167" t="s">
        <v>10</v>
      </c>
      <c r="K12" s="167" t="s">
        <v>11</v>
      </c>
      <c r="L12" s="169" t="s">
        <v>12</v>
      </c>
      <c r="M12" s="170"/>
      <c r="N12" s="165" t="s">
        <v>13</v>
      </c>
      <c r="O12" s="166"/>
      <c r="P12" s="171" t="s">
        <v>14</v>
      </c>
      <c r="Q12" s="172"/>
      <c r="R12" s="165" t="s">
        <v>15</v>
      </c>
      <c r="S12" s="166"/>
      <c r="T12" s="92" t="s">
        <v>284</v>
      </c>
    </row>
    <row r="13" spans="1:20" ht="123" customHeight="1" thickBot="1" x14ac:dyDescent="0.35">
      <c r="A13" s="168"/>
      <c r="B13" s="90" t="s">
        <v>16</v>
      </c>
      <c r="C13" s="91" t="s">
        <v>17</v>
      </c>
      <c r="D13" s="91" t="s">
        <v>18</v>
      </c>
      <c r="E13" s="91" t="s">
        <v>19</v>
      </c>
      <c r="F13" s="92" t="s">
        <v>20</v>
      </c>
      <c r="G13" s="168"/>
      <c r="H13" s="177"/>
      <c r="I13" s="179"/>
      <c r="J13" s="168"/>
      <c r="K13" s="168"/>
      <c r="L13" s="93" t="s">
        <v>21</v>
      </c>
      <c r="M13" s="94" t="s">
        <v>84</v>
      </c>
      <c r="N13" s="95" t="s">
        <v>22</v>
      </c>
      <c r="O13" s="96" t="s">
        <v>23</v>
      </c>
      <c r="P13" s="97" t="s">
        <v>24</v>
      </c>
      <c r="Q13" s="98" t="s">
        <v>25</v>
      </c>
      <c r="R13" s="99" t="s">
        <v>26</v>
      </c>
      <c r="S13" s="96" t="s">
        <v>27</v>
      </c>
      <c r="T13" s="138" t="s">
        <v>287</v>
      </c>
    </row>
    <row r="14" spans="1:20" ht="78" customHeight="1" thickBot="1" x14ac:dyDescent="0.35">
      <c r="A14" s="4">
        <v>1</v>
      </c>
      <c r="B14" s="100" t="s">
        <v>121</v>
      </c>
      <c r="C14" s="101" t="s">
        <v>122</v>
      </c>
      <c r="D14" s="136" t="s">
        <v>255</v>
      </c>
      <c r="E14" s="101">
        <v>7587708</v>
      </c>
      <c r="F14" s="136" t="s">
        <v>263</v>
      </c>
      <c r="G14" s="100" t="s">
        <v>123</v>
      </c>
      <c r="H14" s="8" t="s">
        <v>99</v>
      </c>
      <c r="I14" s="8" t="s">
        <v>124</v>
      </c>
      <c r="J14" s="8" t="s">
        <v>124</v>
      </c>
      <c r="K14" s="100" t="s">
        <v>125</v>
      </c>
      <c r="L14" s="9">
        <v>5000000</v>
      </c>
      <c r="M14" s="10">
        <f>L14/100*85</f>
        <v>4250000</v>
      </c>
      <c r="N14" s="5">
        <v>2022</v>
      </c>
      <c r="O14" s="7">
        <v>2024</v>
      </c>
      <c r="P14" s="5"/>
      <c r="Q14" s="7"/>
      <c r="R14" s="8" t="s">
        <v>128</v>
      </c>
      <c r="S14" s="8" t="s">
        <v>127</v>
      </c>
      <c r="T14" s="144" t="s">
        <v>294</v>
      </c>
    </row>
    <row r="15" spans="1:20" ht="82.2" customHeight="1" thickBot="1" x14ac:dyDescent="0.35">
      <c r="A15" s="11">
        <v>2</v>
      </c>
      <c r="B15" s="100" t="s">
        <v>121</v>
      </c>
      <c r="C15" s="101" t="s">
        <v>122</v>
      </c>
      <c r="D15" s="136" t="s">
        <v>255</v>
      </c>
      <c r="E15" s="101">
        <v>7587708</v>
      </c>
      <c r="F15" s="136" t="s">
        <v>263</v>
      </c>
      <c r="G15" s="100" t="s">
        <v>129</v>
      </c>
      <c r="H15" s="8" t="s">
        <v>99</v>
      </c>
      <c r="I15" s="8" t="s">
        <v>124</v>
      </c>
      <c r="J15" s="8" t="s">
        <v>124</v>
      </c>
      <c r="K15" s="100" t="s">
        <v>130</v>
      </c>
      <c r="L15" s="16">
        <v>7000000</v>
      </c>
      <c r="M15" s="17">
        <f>L15/100*85</f>
        <v>5950000</v>
      </c>
      <c r="N15" s="12">
        <v>2022</v>
      </c>
      <c r="O15" s="14">
        <v>2024</v>
      </c>
      <c r="P15" s="12"/>
      <c r="Q15" s="14"/>
      <c r="R15" s="8" t="s">
        <v>128</v>
      </c>
      <c r="S15" s="8" t="s">
        <v>127</v>
      </c>
      <c r="T15" s="144" t="s">
        <v>299</v>
      </c>
    </row>
    <row r="16" spans="1:20" ht="76.2" customHeight="1" thickBot="1" x14ac:dyDescent="0.35">
      <c r="A16" s="11">
        <v>3</v>
      </c>
      <c r="B16" s="100" t="s">
        <v>121</v>
      </c>
      <c r="C16" s="101" t="s">
        <v>122</v>
      </c>
      <c r="D16" s="136" t="s">
        <v>255</v>
      </c>
      <c r="E16" s="101">
        <v>7587708</v>
      </c>
      <c r="F16" s="136" t="s">
        <v>263</v>
      </c>
      <c r="G16" s="100" t="s">
        <v>131</v>
      </c>
      <c r="H16" s="8" t="s">
        <v>99</v>
      </c>
      <c r="I16" s="8" t="s">
        <v>124</v>
      </c>
      <c r="J16" s="8" t="s">
        <v>124</v>
      </c>
      <c r="K16" s="100" t="s">
        <v>132</v>
      </c>
      <c r="L16" s="16">
        <v>1000000</v>
      </c>
      <c r="M16" s="17">
        <f t="shared" ref="M16:M44" si="0">L16/100*85</f>
        <v>850000</v>
      </c>
      <c r="N16" s="12">
        <v>2022</v>
      </c>
      <c r="O16" s="14">
        <v>2024</v>
      </c>
      <c r="P16" s="12"/>
      <c r="Q16" s="14"/>
      <c r="R16" s="8" t="s">
        <v>128</v>
      </c>
      <c r="S16" s="8" t="s">
        <v>127</v>
      </c>
      <c r="T16" s="144" t="s">
        <v>309</v>
      </c>
    </row>
    <row r="17" spans="1:20" ht="78.599999999999994" customHeight="1" thickBot="1" x14ac:dyDescent="0.35">
      <c r="A17" s="4">
        <v>4</v>
      </c>
      <c r="B17" s="100" t="s">
        <v>133</v>
      </c>
      <c r="C17" s="101" t="s">
        <v>134</v>
      </c>
      <c r="D17" s="136" t="s">
        <v>256</v>
      </c>
      <c r="E17" s="136" t="s">
        <v>262</v>
      </c>
      <c r="F17" s="136" t="s">
        <v>264</v>
      </c>
      <c r="G17" s="100" t="s">
        <v>322</v>
      </c>
      <c r="H17" s="8" t="s">
        <v>99</v>
      </c>
      <c r="I17" s="8" t="s">
        <v>124</v>
      </c>
      <c r="J17" s="103" t="s">
        <v>135</v>
      </c>
      <c r="K17" s="100" t="s">
        <v>136</v>
      </c>
      <c r="L17" s="16">
        <v>230000</v>
      </c>
      <c r="M17" s="17">
        <f t="shared" si="0"/>
        <v>195500</v>
      </c>
      <c r="N17" s="12">
        <v>2023</v>
      </c>
      <c r="O17" s="14">
        <v>2024</v>
      </c>
      <c r="P17" s="12"/>
      <c r="Q17" s="14"/>
      <c r="R17" s="8" t="s">
        <v>128</v>
      </c>
      <c r="S17" s="8" t="s">
        <v>127</v>
      </c>
      <c r="T17" s="144" t="s">
        <v>294</v>
      </c>
    </row>
    <row r="18" spans="1:20" ht="64.8" customHeight="1" thickBot="1" x14ac:dyDescent="0.35">
      <c r="A18" s="11">
        <v>5</v>
      </c>
      <c r="B18" s="100" t="s">
        <v>137</v>
      </c>
      <c r="C18" s="101" t="s">
        <v>138</v>
      </c>
      <c r="D18" s="136" t="s">
        <v>257</v>
      </c>
      <c r="E18" s="101">
        <v>7586850</v>
      </c>
      <c r="F18" s="136" t="s">
        <v>265</v>
      </c>
      <c r="G18" s="100" t="s">
        <v>139</v>
      </c>
      <c r="H18" s="8" t="s">
        <v>99</v>
      </c>
      <c r="I18" s="8" t="s">
        <v>124</v>
      </c>
      <c r="J18" s="103" t="s">
        <v>140</v>
      </c>
      <c r="K18" s="100" t="s">
        <v>141</v>
      </c>
      <c r="L18" s="16">
        <v>2400000</v>
      </c>
      <c r="M18" s="17">
        <f t="shared" si="0"/>
        <v>2040000</v>
      </c>
      <c r="N18" s="12">
        <v>2022</v>
      </c>
      <c r="O18" s="14">
        <v>2024</v>
      </c>
      <c r="P18" s="12"/>
      <c r="Q18" s="14"/>
      <c r="R18" s="100" t="s">
        <v>142</v>
      </c>
      <c r="S18" s="103" t="s">
        <v>127</v>
      </c>
      <c r="T18" s="144" t="s">
        <v>294</v>
      </c>
    </row>
    <row r="19" spans="1:20" ht="64.2" customHeight="1" thickBot="1" x14ac:dyDescent="0.35">
      <c r="A19" s="4">
        <v>6</v>
      </c>
      <c r="B19" s="100" t="s">
        <v>137</v>
      </c>
      <c r="C19" s="101" t="s">
        <v>138</v>
      </c>
      <c r="D19" s="136" t="s">
        <v>257</v>
      </c>
      <c r="E19" s="101">
        <v>7586850</v>
      </c>
      <c r="F19" s="136" t="s">
        <v>265</v>
      </c>
      <c r="G19" s="100" t="s">
        <v>143</v>
      </c>
      <c r="H19" s="8" t="s">
        <v>99</v>
      </c>
      <c r="I19" s="8" t="s">
        <v>124</v>
      </c>
      <c r="J19" s="103" t="s">
        <v>140</v>
      </c>
      <c r="K19" s="100" t="s">
        <v>144</v>
      </c>
      <c r="L19" s="16">
        <v>2650000</v>
      </c>
      <c r="M19" s="17">
        <f t="shared" si="0"/>
        <v>2252500</v>
      </c>
      <c r="N19" s="12">
        <v>2022</v>
      </c>
      <c r="O19" s="14">
        <v>2024</v>
      </c>
      <c r="P19" s="12"/>
      <c r="Q19" s="14"/>
      <c r="R19" s="100" t="s">
        <v>142</v>
      </c>
      <c r="S19" s="103" t="s">
        <v>127</v>
      </c>
      <c r="T19" s="144" t="s">
        <v>294</v>
      </c>
    </row>
    <row r="20" spans="1:20" ht="58.2" thickBot="1" x14ac:dyDescent="0.35">
      <c r="A20" s="11">
        <v>7</v>
      </c>
      <c r="B20" s="100" t="s">
        <v>137</v>
      </c>
      <c r="C20" s="101" t="s">
        <v>138</v>
      </c>
      <c r="D20" s="136" t="s">
        <v>257</v>
      </c>
      <c r="E20" s="101">
        <v>7586850</v>
      </c>
      <c r="F20" s="136" t="s">
        <v>265</v>
      </c>
      <c r="G20" s="100" t="s">
        <v>145</v>
      </c>
      <c r="H20" s="8" t="s">
        <v>99</v>
      </c>
      <c r="I20" s="8" t="s">
        <v>124</v>
      </c>
      <c r="J20" s="103" t="s">
        <v>140</v>
      </c>
      <c r="K20" s="100" t="s">
        <v>146</v>
      </c>
      <c r="L20" s="16">
        <v>500000</v>
      </c>
      <c r="M20" s="17">
        <f t="shared" si="0"/>
        <v>425000</v>
      </c>
      <c r="N20" s="12">
        <v>2022</v>
      </c>
      <c r="O20" s="14">
        <v>2023</v>
      </c>
      <c r="P20" s="12"/>
      <c r="Q20" s="14"/>
      <c r="R20" s="100" t="s">
        <v>128</v>
      </c>
      <c r="S20" s="103" t="s">
        <v>127</v>
      </c>
      <c r="T20" s="144" t="s">
        <v>294</v>
      </c>
    </row>
    <row r="21" spans="1:20" ht="78.599999999999994" customHeight="1" thickBot="1" x14ac:dyDescent="0.35">
      <c r="A21" s="11">
        <v>8</v>
      </c>
      <c r="B21" s="100" t="s">
        <v>147</v>
      </c>
      <c r="C21" s="101" t="s">
        <v>148</v>
      </c>
      <c r="D21" s="136">
        <v>6259740</v>
      </c>
      <c r="E21" s="101">
        <v>7586795</v>
      </c>
      <c r="F21" s="136" t="s">
        <v>266</v>
      </c>
      <c r="G21" s="100" t="s">
        <v>149</v>
      </c>
      <c r="H21" s="8" t="s">
        <v>99</v>
      </c>
      <c r="I21" s="8" t="s">
        <v>124</v>
      </c>
      <c r="J21" s="103" t="s">
        <v>150</v>
      </c>
      <c r="K21" s="100" t="s">
        <v>151</v>
      </c>
      <c r="L21" s="16">
        <v>450000</v>
      </c>
      <c r="M21" s="17">
        <f t="shared" si="0"/>
        <v>382500</v>
      </c>
      <c r="N21" s="12">
        <v>2022</v>
      </c>
      <c r="O21" s="14">
        <v>2024</v>
      </c>
      <c r="P21" s="12"/>
      <c r="Q21" s="14"/>
      <c r="R21" s="100" t="s">
        <v>128</v>
      </c>
      <c r="S21" s="103" t="s">
        <v>127</v>
      </c>
      <c r="T21" s="144" t="s">
        <v>294</v>
      </c>
    </row>
    <row r="22" spans="1:20" ht="52.2" customHeight="1" thickBot="1" x14ac:dyDescent="0.35">
      <c r="A22" s="4">
        <v>9</v>
      </c>
      <c r="B22" s="100" t="s">
        <v>193</v>
      </c>
      <c r="C22" s="101" t="s">
        <v>194</v>
      </c>
      <c r="D22" s="136" t="s">
        <v>258</v>
      </c>
      <c r="E22" s="101">
        <v>7587414</v>
      </c>
      <c r="F22" s="136" t="s">
        <v>267</v>
      </c>
      <c r="G22" s="100" t="s">
        <v>195</v>
      </c>
      <c r="H22" s="8" t="s">
        <v>99</v>
      </c>
      <c r="I22" s="8" t="s">
        <v>124</v>
      </c>
      <c r="J22" s="103" t="s">
        <v>196</v>
      </c>
      <c r="K22" s="100" t="s">
        <v>197</v>
      </c>
      <c r="L22" s="16">
        <v>300000</v>
      </c>
      <c r="M22" s="17">
        <f t="shared" si="0"/>
        <v>255000</v>
      </c>
      <c r="N22" s="12">
        <v>2022</v>
      </c>
      <c r="O22" s="14">
        <v>2023</v>
      </c>
      <c r="P22" s="12"/>
      <c r="Q22" s="14"/>
      <c r="R22" s="100" t="s">
        <v>128</v>
      </c>
      <c r="S22" s="103" t="s">
        <v>127</v>
      </c>
      <c r="T22" s="144" t="s">
        <v>323</v>
      </c>
    </row>
    <row r="23" spans="1:20" ht="68.400000000000006" customHeight="1" thickBot="1" x14ac:dyDescent="0.35">
      <c r="A23" s="11">
        <v>10</v>
      </c>
      <c r="B23" s="101" t="s">
        <v>198</v>
      </c>
      <c r="C23" s="101" t="s">
        <v>122</v>
      </c>
      <c r="D23" s="136" t="s">
        <v>259</v>
      </c>
      <c r="E23" s="101">
        <v>7587163</v>
      </c>
      <c r="F23" s="136" t="s">
        <v>268</v>
      </c>
      <c r="G23" s="100" t="s">
        <v>199</v>
      </c>
      <c r="H23" s="8" t="s">
        <v>99</v>
      </c>
      <c r="I23" s="8" t="s">
        <v>124</v>
      </c>
      <c r="J23" s="8" t="s">
        <v>124</v>
      </c>
      <c r="K23" s="100" t="s">
        <v>200</v>
      </c>
      <c r="L23" s="16">
        <v>200000</v>
      </c>
      <c r="M23" s="17">
        <f t="shared" si="0"/>
        <v>170000</v>
      </c>
      <c r="N23" s="12">
        <v>2022</v>
      </c>
      <c r="O23" s="14">
        <v>2023</v>
      </c>
      <c r="P23" s="12"/>
      <c r="Q23" s="14"/>
      <c r="R23" s="8" t="s">
        <v>128</v>
      </c>
      <c r="S23" s="8" t="s">
        <v>127</v>
      </c>
      <c r="T23" s="144" t="s">
        <v>309</v>
      </c>
    </row>
    <row r="24" spans="1:20" ht="58.2" thickBot="1" x14ac:dyDescent="0.35">
      <c r="A24" s="4">
        <v>11</v>
      </c>
      <c r="B24" s="101" t="s">
        <v>198</v>
      </c>
      <c r="C24" s="101" t="s">
        <v>122</v>
      </c>
      <c r="D24" s="136" t="s">
        <v>259</v>
      </c>
      <c r="E24" s="101">
        <v>7587163</v>
      </c>
      <c r="F24" s="136" t="s">
        <v>268</v>
      </c>
      <c r="G24" s="100" t="s">
        <v>201</v>
      </c>
      <c r="H24" s="8" t="s">
        <v>99</v>
      </c>
      <c r="I24" s="8" t="s">
        <v>124</v>
      </c>
      <c r="J24" s="8" t="s">
        <v>124</v>
      </c>
      <c r="K24" s="100" t="s">
        <v>202</v>
      </c>
      <c r="L24" s="16">
        <v>2500000</v>
      </c>
      <c r="M24" s="17">
        <f t="shared" si="0"/>
        <v>2125000</v>
      </c>
      <c r="N24" s="12">
        <v>2023</v>
      </c>
      <c r="O24" s="14">
        <v>2025</v>
      </c>
      <c r="P24" s="12"/>
      <c r="Q24" s="14"/>
      <c r="R24" s="8" t="s">
        <v>128</v>
      </c>
      <c r="S24" s="8" t="s">
        <v>127</v>
      </c>
      <c r="T24" s="144" t="s">
        <v>294</v>
      </c>
    </row>
    <row r="25" spans="1:20" ht="58.2" thickBot="1" x14ac:dyDescent="0.35">
      <c r="A25" s="11">
        <v>12</v>
      </c>
      <c r="B25" s="101" t="s">
        <v>198</v>
      </c>
      <c r="C25" s="101" t="s">
        <v>122</v>
      </c>
      <c r="D25" s="136" t="s">
        <v>259</v>
      </c>
      <c r="E25" s="101">
        <v>7587163</v>
      </c>
      <c r="F25" s="136" t="s">
        <v>268</v>
      </c>
      <c r="G25" s="100" t="s">
        <v>203</v>
      </c>
      <c r="H25" s="8" t="s">
        <v>99</v>
      </c>
      <c r="I25" s="8" t="s">
        <v>124</v>
      </c>
      <c r="J25" s="8" t="s">
        <v>124</v>
      </c>
      <c r="K25" s="100" t="s">
        <v>204</v>
      </c>
      <c r="L25" s="16">
        <v>300000</v>
      </c>
      <c r="M25" s="17">
        <f t="shared" si="0"/>
        <v>255000</v>
      </c>
      <c r="N25" s="12">
        <v>2022</v>
      </c>
      <c r="O25" s="14">
        <v>2024</v>
      </c>
      <c r="P25" s="12"/>
      <c r="Q25" s="14"/>
      <c r="R25" s="8" t="s">
        <v>128</v>
      </c>
      <c r="S25" s="8" t="s">
        <v>127</v>
      </c>
      <c r="T25" s="144" t="s">
        <v>294</v>
      </c>
    </row>
    <row r="26" spans="1:20" ht="93.6" customHeight="1" thickBot="1" x14ac:dyDescent="0.35">
      <c r="A26" s="11">
        <v>13</v>
      </c>
      <c r="B26" s="101" t="s">
        <v>205</v>
      </c>
      <c r="C26" s="101" t="s">
        <v>122</v>
      </c>
      <c r="D26" s="136" t="s">
        <v>260</v>
      </c>
      <c r="E26" s="101">
        <v>7587180</v>
      </c>
      <c r="F26" s="136" t="s">
        <v>269</v>
      </c>
      <c r="G26" s="100" t="s">
        <v>206</v>
      </c>
      <c r="H26" s="8" t="s">
        <v>99</v>
      </c>
      <c r="I26" s="8" t="s">
        <v>124</v>
      </c>
      <c r="J26" s="8" t="s">
        <v>124</v>
      </c>
      <c r="K26" s="100" t="s">
        <v>206</v>
      </c>
      <c r="L26" s="16">
        <v>120000</v>
      </c>
      <c r="M26" s="17">
        <f t="shared" si="0"/>
        <v>102000</v>
      </c>
      <c r="N26" s="12">
        <v>2022</v>
      </c>
      <c r="O26" s="14">
        <v>2023</v>
      </c>
      <c r="P26" s="12"/>
      <c r="Q26" s="16"/>
      <c r="R26" s="17" t="s">
        <v>128</v>
      </c>
      <c r="S26" s="8" t="s">
        <v>127</v>
      </c>
      <c r="T26" s="144" t="s">
        <v>293</v>
      </c>
    </row>
    <row r="27" spans="1:20" ht="66.599999999999994" customHeight="1" thickBot="1" x14ac:dyDescent="0.35">
      <c r="A27" s="4">
        <v>14</v>
      </c>
      <c r="B27" s="101" t="s">
        <v>207</v>
      </c>
      <c r="C27" s="101" t="s">
        <v>122</v>
      </c>
      <c r="D27" s="136" t="s">
        <v>261</v>
      </c>
      <c r="E27" s="101">
        <v>7587171</v>
      </c>
      <c r="F27" s="136" t="s">
        <v>270</v>
      </c>
      <c r="G27" s="100" t="s">
        <v>208</v>
      </c>
      <c r="H27" s="8" t="s">
        <v>99</v>
      </c>
      <c r="I27" s="8" t="s">
        <v>124</v>
      </c>
      <c r="J27" s="8" t="s">
        <v>124</v>
      </c>
      <c r="K27" s="100" t="s">
        <v>209</v>
      </c>
      <c r="L27" s="17">
        <v>1510000</v>
      </c>
      <c r="M27" s="17">
        <f t="shared" si="0"/>
        <v>1283500</v>
      </c>
      <c r="N27" s="14">
        <v>2022</v>
      </c>
      <c r="O27" s="12">
        <v>2025</v>
      </c>
      <c r="P27" s="17"/>
      <c r="Q27" s="12"/>
      <c r="R27" s="14" t="s">
        <v>128</v>
      </c>
      <c r="S27" s="12" t="s">
        <v>127</v>
      </c>
      <c r="T27" s="144" t="s">
        <v>294</v>
      </c>
    </row>
    <row r="28" spans="1:20" ht="78" customHeight="1" thickBot="1" x14ac:dyDescent="0.35">
      <c r="A28" s="4">
        <v>15</v>
      </c>
      <c r="B28" s="101" t="s">
        <v>288</v>
      </c>
      <c r="C28" s="101" t="s">
        <v>235</v>
      </c>
      <c r="D28" s="136" t="s">
        <v>289</v>
      </c>
      <c r="E28" s="101">
        <v>7586787</v>
      </c>
      <c r="F28" s="136" t="s">
        <v>290</v>
      </c>
      <c r="G28" s="104" t="s">
        <v>291</v>
      </c>
      <c r="H28" s="8" t="s">
        <v>99</v>
      </c>
      <c r="I28" s="8" t="s">
        <v>124</v>
      </c>
      <c r="J28" s="8" t="s">
        <v>241</v>
      </c>
      <c r="K28" s="100" t="s">
        <v>292</v>
      </c>
      <c r="L28" s="17">
        <v>250000</v>
      </c>
      <c r="M28" s="143">
        <f t="shared" si="0"/>
        <v>212500</v>
      </c>
      <c r="N28" s="14">
        <v>2022</v>
      </c>
      <c r="O28" s="12">
        <v>2027</v>
      </c>
      <c r="P28" s="17"/>
      <c r="Q28" s="12"/>
      <c r="R28" s="14" t="s">
        <v>128</v>
      </c>
      <c r="S28" s="12" t="s">
        <v>127</v>
      </c>
      <c r="T28" s="144" t="s">
        <v>293</v>
      </c>
    </row>
    <row r="29" spans="1:20" ht="80.400000000000006" customHeight="1" thickBot="1" x14ac:dyDescent="0.35">
      <c r="A29" s="11">
        <v>16</v>
      </c>
      <c r="B29" s="101" t="s">
        <v>288</v>
      </c>
      <c r="C29" s="101" t="s">
        <v>235</v>
      </c>
      <c r="D29" s="136" t="s">
        <v>289</v>
      </c>
      <c r="E29" s="101">
        <v>7586787</v>
      </c>
      <c r="F29" s="136" t="s">
        <v>290</v>
      </c>
      <c r="G29" s="104" t="s">
        <v>295</v>
      </c>
      <c r="H29" s="8" t="s">
        <v>99</v>
      </c>
      <c r="I29" s="8" t="s">
        <v>124</v>
      </c>
      <c r="J29" s="8" t="s">
        <v>241</v>
      </c>
      <c r="K29" s="100" t="s">
        <v>296</v>
      </c>
      <c r="L29" s="17">
        <v>250000</v>
      </c>
      <c r="M29" s="143">
        <f t="shared" si="0"/>
        <v>212500</v>
      </c>
      <c r="N29" s="14">
        <v>2022</v>
      </c>
      <c r="O29" s="12">
        <v>2027</v>
      </c>
      <c r="P29" s="17"/>
      <c r="Q29" s="12"/>
      <c r="R29" s="14" t="s">
        <v>128</v>
      </c>
      <c r="S29" s="12" t="s">
        <v>127</v>
      </c>
      <c r="T29" s="144" t="s">
        <v>293</v>
      </c>
    </row>
    <row r="30" spans="1:20" ht="72.599999999999994" thickBot="1" x14ac:dyDescent="0.35">
      <c r="A30" s="11">
        <v>17</v>
      </c>
      <c r="B30" s="101" t="s">
        <v>288</v>
      </c>
      <c r="C30" s="101" t="s">
        <v>235</v>
      </c>
      <c r="D30" s="136" t="s">
        <v>289</v>
      </c>
      <c r="E30" s="101">
        <v>7586787</v>
      </c>
      <c r="F30" s="136" t="s">
        <v>290</v>
      </c>
      <c r="G30" s="104" t="s">
        <v>297</v>
      </c>
      <c r="H30" s="8" t="s">
        <v>99</v>
      </c>
      <c r="I30" s="8" t="s">
        <v>124</v>
      </c>
      <c r="J30" s="8" t="s">
        <v>241</v>
      </c>
      <c r="K30" s="100" t="s">
        <v>298</v>
      </c>
      <c r="L30" s="17">
        <v>8000000</v>
      </c>
      <c r="M30" s="143">
        <f t="shared" si="0"/>
        <v>6800000</v>
      </c>
      <c r="N30" s="14">
        <v>2022</v>
      </c>
      <c r="O30" s="12">
        <v>2027</v>
      </c>
      <c r="P30" s="17"/>
      <c r="Q30" s="12"/>
      <c r="R30" s="14" t="s">
        <v>128</v>
      </c>
      <c r="S30" s="12" t="s">
        <v>127</v>
      </c>
      <c r="T30" s="144" t="s">
        <v>299</v>
      </c>
    </row>
    <row r="31" spans="1:20" ht="84.6" customHeight="1" thickBot="1" x14ac:dyDescent="0.35">
      <c r="A31" s="4">
        <v>18</v>
      </c>
      <c r="B31" s="101" t="s">
        <v>342</v>
      </c>
      <c r="C31" s="101" t="s">
        <v>235</v>
      </c>
      <c r="D31" s="136" t="s">
        <v>289</v>
      </c>
      <c r="E31" s="101">
        <v>7586787</v>
      </c>
      <c r="F31" s="136" t="s">
        <v>290</v>
      </c>
      <c r="G31" s="104" t="s">
        <v>300</v>
      </c>
      <c r="H31" s="8" t="s">
        <v>99</v>
      </c>
      <c r="I31" s="8" t="s">
        <v>124</v>
      </c>
      <c r="J31" s="8" t="s">
        <v>241</v>
      </c>
      <c r="K31" s="100" t="s">
        <v>301</v>
      </c>
      <c r="L31" s="17">
        <v>10000000</v>
      </c>
      <c r="M31" s="143">
        <f t="shared" si="0"/>
        <v>8500000</v>
      </c>
      <c r="N31" s="14">
        <v>2022</v>
      </c>
      <c r="O31" s="12">
        <v>2027</v>
      </c>
      <c r="P31" s="17"/>
      <c r="Q31" s="12"/>
      <c r="R31" s="14" t="s">
        <v>128</v>
      </c>
      <c r="S31" s="12" t="s">
        <v>127</v>
      </c>
      <c r="T31" s="144" t="s">
        <v>299</v>
      </c>
    </row>
    <row r="32" spans="1:20" ht="72.599999999999994" thickBot="1" x14ac:dyDescent="0.35">
      <c r="A32" s="4">
        <v>19</v>
      </c>
      <c r="B32" s="101" t="s">
        <v>342</v>
      </c>
      <c r="C32" s="101" t="s">
        <v>235</v>
      </c>
      <c r="D32" s="136" t="s">
        <v>289</v>
      </c>
      <c r="E32" s="101">
        <v>7586787</v>
      </c>
      <c r="F32" s="136" t="s">
        <v>290</v>
      </c>
      <c r="G32" s="104" t="s">
        <v>302</v>
      </c>
      <c r="H32" s="8" t="s">
        <v>99</v>
      </c>
      <c r="I32" s="8" t="s">
        <v>124</v>
      </c>
      <c r="J32" s="8" t="s">
        <v>241</v>
      </c>
      <c r="K32" s="100" t="s">
        <v>303</v>
      </c>
      <c r="L32" s="17">
        <v>500000</v>
      </c>
      <c r="M32" s="143">
        <f t="shared" si="0"/>
        <v>425000</v>
      </c>
      <c r="N32" s="14">
        <v>2022</v>
      </c>
      <c r="O32" s="12">
        <v>2027</v>
      </c>
      <c r="P32" s="17"/>
      <c r="Q32" s="12"/>
      <c r="R32" s="14" t="s">
        <v>128</v>
      </c>
      <c r="S32" s="12" t="s">
        <v>127</v>
      </c>
      <c r="T32" s="144" t="s">
        <v>294</v>
      </c>
    </row>
    <row r="33" spans="1:20" ht="72.599999999999994" thickBot="1" x14ac:dyDescent="0.35">
      <c r="A33" s="11">
        <v>20</v>
      </c>
      <c r="B33" s="101" t="s">
        <v>342</v>
      </c>
      <c r="C33" s="101" t="s">
        <v>235</v>
      </c>
      <c r="D33" s="136" t="s">
        <v>289</v>
      </c>
      <c r="E33" s="101">
        <v>7586787</v>
      </c>
      <c r="F33" s="136" t="s">
        <v>290</v>
      </c>
      <c r="G33" s="104" t="s">
        <v>304</v>
      </c>
      <c r="H33" s="8" t="s">
        <v>99</v>
      </c>
      <c r="I33" s="8" t="s">
        <v>124</v>
      </c>
      <c r="J33" s="8" t="s">
        <v>241</v>
      </c>
      <c r="K33" s="100" t="s">
        <v>306</v>
      </c>
      <c r="L33" s="17">
        <v>1000000</v>
      </c>
      <c r="M33" s="143">
        <f t="shared" si="0"/>
        <v>850000</v>
      </c>
      <c r="N33" s="14">
        <v>2022</v>
      </c>
      <c r="O33" s="12">
        <v>2027</v>
      </c>
      <c r="P33" s="17"/>
      <c r="Q33" s="12"/>
      <c r="R33" s="14" t="s">
        <v>128</v>
      </c>
      <c r="S33" s="12" t="s">
        <v>127</v>
      </c>
      <c r="T33" s="144" t="s">
        <v>305</v>
      </c>
    </row>
    <row r="34" spans="1:20" ht="72.599999999999994" thickBot="1" x14ac:dyDescent="0.35">
      <c r="A34" s="11">
        <v>21</v>
      </c>
      <c r="B34" s="101" t="s">
        <v>342</v>
      </c>
      <c r="C34" s="101" t="s">
        <v>235</v>
      </c>
      <c r="D34" s="136" t="s">
        <v>289</v>
      </c>
      <c r="E34" s="101">
        <v>7586787</v>
      </c>
      <c r="F34" s="136" t="s">
        <v>290</v>
      </c>
      <c r="G34" s="104" t="s">
        <v>307</v>
      </c>
      <c r="H34" s="8" t="s">
        <v>99</v>
      </c>
      <c r="I34" s="8" t="s">
        <v>124</v>
      </c>
      <c r="J34" s="8" t="s">
        <v>241</v>
      </c>
      <c r="K34" s="100" t="s">
        <v>308</v>
      </c>
      <c r="L34" s="17">
        <v>2500000</v>
      </c>
      <c r="M34" s="143">
        <f t="shared" si="0"/>
        <v>2125000</v>
      </c>
      <c r="N34" s="14">
        <v>2022</v>
      </c>
      <c r="O34" s="12">
        <v>2027</v>
      </c>
      <c r="P34" s="17"/>
      <c r="Q34" s="12"/>
      <c r="R34" s="14" t="s">
        <v>128</v>
      </c>
      <c r="S34" s="12" t="s">
        <v>127</v>
      </c>
      <c r="T34" s="144" t="s">
        <v>309</v>
      </c>
    </row>
    <row r="35" spans="1:20" ht="72.599999999999994" thickBot="1" x14ac:dyDescent="0.35">
      <c r="A35" s="4">
        <v>22</v>
      </c>
      <c r="B35" s="101" t="s">
        <v>342</v>
      </c>
      <c r="C35" s="101" t="s">
        <v>235</v>
      </c>
      <c r="D35" s="136" t="s">
        <v>289</v>
      </c>
      <c r="E35" s="101">
        <v>7586787</v>
      </c>
      <c r="F35" s="136" t="s">
        <v>290</v>
      </c>
      <c r="G35" s="104" t="s">
        <v>310</v>
      </c>
      <c r="H35" s="8" t="s">
        <v>99</v>
      </c>
      <c r="I35" s="8" t="s">
        <v>124</v>
      </c>
      <c r="J35" s="8" t="s">
        <v>241</v>
      </c>
      <c r="K35" s="100" t="s">
        <v>310</v>
      </c>
      <c r="L35" s="17">
        <v>600000</v>
      </c>
      <c r="M35" s="143">
        <f t="shared" si="0"/>
        <v>510000</v>
      </c>
      <c r="N35" s="14">
        <v>2022</v>
      </c>
      <c r="O35" s="12">
        <v>2027</v>
      </c>
      <c r="P35" s="17"/>
      <c r="Q35" s="12"/>
      <c r="R35" s="14" t="s">
        <v>128</v>
      </c>
      <c r="S35" s="145" t="s">
        <v>127</v>
      </c>
      <c r="T35" s="146" t="s">
        <v>311</v>
      </c>
    </row>
    <row r="36" spans="1:20" ht="72.599999999999994" thickBot="1" x14ac:dyDescent="0.35">
      <c r="A36" s="4">
        <v>23</v>
      </c>
      <c r="B36" s="101" t="s">
        <v>342</v>
      </c>
      <c r="C36" s="101" t="s">
        <v>235</v>
      </c>
      <c r="D36" s="136" t="s">
        <v>289</v>
      </c>
      <c r="E36" s="101">
        <v>7586787</v>
      </c>
      <c r="F36" s="136" t="s">
        <v>290</v>
      </c>
      <c r="G36" s="104" t="s">
        <v>312</v>
      </c>
      <c r="H36" s="8" t="s">
        <v>99</v>
      </c>
      <c r="I36" s="8" t="s">
        <v>124</v>
      </c>
      <c r="J36" s="8" t="s">
        <v>241</v>
      </c>
      <c r="K36" s="104" t="s">
        <v>312</v>
      </c>
      <c r="L36" s="17">
        <v>400000</v>
      </c>
      <c r="M36" s="143">
        <f t="shared" si="0"/>
        <v>340000</v>
      </c>
      <c r="N36" s="14">
        <v>2022</v>
      </c>
      <c r="O36" s="12">
        <v>2027</v>
      </c>
      <c r="P36" s="17"/>
      <c r="Q36" s="12"/>
      <c r="R36" s="14" t="s">
        <v>128</v>
      </c>
      <c r="S36" s="145" t="s">
        <v>127</v>
      </c>
      <c r="T36" s="144" t="s">
        <v>293</v>
      </c>
    </row>
    <row r="37" spans="1:20" ht="72.599999999999994" thickBot="1" x14ac:dyDescent="0.35">
      <c r="A37" s="11">
        <v>24</v>
      </c>
      <c r="B37" s="101" t="s">
        <v>342</v>
      </c>
      <c r="C37" s="101" t="s">
        <v>235</v>
      </c>
      <c r="D37" s="136" t="s">
        <v>289</v>
      </c>
      <c r="E37" s="101">
        <v>7586787</v>
      </c>
      <c r="F37" s="136" t="s">
        <v>290</v>
      </c>
      <c r="G37" s="104" t="s">
        <v>313</v>
      </c>
      <c r="H37" s="8" t="s">
        <v>99</v>
      </c>
      <c r="I37" s="8" t="s">
        <v>124</v>
      </c>
      <c r="J37" s="8" t="s">
        <v>241</v>
      </c>
      <c r="K37" s="100" t="s">
        <v>314</v>
      </c>
      <c r="L37" s="17">
        <v>1500000</v>
      </c>
      <c r="M37" s="143">
        <f t="shared" si="0"/>
        <v>1275000</v>
      </c>
      <c r="N37" s="14">
        <v>2022</v>
      </c>
      <c r="O37" s="12">
        <v>2027</v>
      </c>
      <c r="P37" s="17"/>
      <c r="Q37" s="12"/>
      <c r="R37" s="14" t="s">
        <v>128</v>
      </c>
      <c r="S37" s="145" t="s">
        <v>127</v>
      </c>
      <c r="T37" s="144" t="s">
        <v>293</v>
      </c>
    </row>
    <row r="38" spans="1:20" ht="72.599999999999994" thickBot="1" x14ac:dyDescent="0.35">
      <c r="A38" s="11">
        <v>25</v>
      </c>
      <c r="B38" s="101" t="s">
        <v>342</v>
      </c>
      <c r="C38" s="101" t="s">
        <v>235</v>
      </c>
      <c r="D38" s="136" t="s">
        <v>289</v>
      </c>
      <c r="E38" s="101">
        <v>7586787</v>
      </c>
      <c r="F38" s="136" t="s">
        <v>290</v>
      </c>
      <c r="G38" s="104" t="s">
        <v>315</v>
      </c>
      <c r="H38" s="8" t="s">
        <v>99</v>
      </c>
      <c r="I38" s="8" t="s">
        <v>124</v>
      </c>
      <c r="J38" s="8" t="s">
        <v>241</v>
      </c>
      <c r="K38" s="100" t="s">
        <v>315</v>
      </c>
      <c r="L38" s="17">
        <v>400000</v>
      </c>
      <c r="M38" s="143">
        <f t="shared" si="0"/>
        <v>340000</v>
      </c>
      <c r="N38" s="14">
        <v>2022</v>
      </c>
      <c r="O38" s="12">
        <v>2027</v>
      </c>
      <c r="P38" s="17"/>
      <c r="Q38" s="12"/>
      <c r="R38" s="14" t="s">
        <v>128</v>
      </c>
      <c r="S38" s="145" t="s">
        <v>127</v>
      </c>
      <c r="T38" s="144" t="s">
        <v>294</v>
      </c>
    </row>
    <row r="39" spans="1:20" ht="72.599999999999994" thickBot="1" x14ac:dyDescent="0.35">
      <c r="A39" s="4">
        <v>26</v>
      </c>
      <c r="B39" s="101" t="s">
        <v>342</v>
      </c>
      <c r="C39" s="101" t="s">
        <v>235</v>
      </c>
      <c r="D39" s="136" t="s">
        <v>289</v>
      </c>
      <c r="E39" s="101">
        <v>7586787</v>
      </c>
      <c r="F39" s="136" t="s">
        <v>290</v>
      </c>
      <c r="G39" s="104" t="s">
        <v>316</v>
      </c>
      <c r="H39" s="8" t="s">
        <v>99</v>
      </c>
      <c r="I39" s="8" t="s">
        <v>124</v>
      </c>
      <c r="J39" s="8" t="s">
        <v>241</v>
      </c>
      <c r="K39" s="100" t="s">
        <v>317</v>
      </c>
      <c r="L39" s="17">
        <v>200000</v>
      </c>
      <c r="M39" s="143">
        <f t="shared" si="0"/>
        <v>170000</v>
      </c>
      <c r="N39" s="14">
        <v>2022</v>
      </c>
      <c r="O39" s="12">
        <v>2027</v>
      </c>
      <c r="P39" s="17"/>
      <c r="Q39" s="12"/>
      <c r="R39" s="14" t="s">
        <v>128</v>
      </c>
      <c r="S39" s="145" t="s">
        <v>127</v>
      </c>
      <c r="T39" s="144" t="s">
        <v>294</v>
      </c>
    </row>
    <row r="40" spans="1:20" ht="72.599999999999994" thickBot="1" x14ac:dyDescent="0.35">
      <c r="A40" s="4">
        <v>27</v>
      </c>
      <c r="B40" s="101" t="s">
        <v>342</v>
      </c>
      <c r="C40" s="101" t="s">
        <v>235</v>
      </c>
      <c r="D40" s="136" t="s">
        <v>289</v>
      </c>
      <c r="E40" s="101">
        <v>7586787</v>
      </c>
      <c r="F40" s="136" t="s">
        <v>290</v>
      </c>
      <c r="G40" s="104" t="s">
        <v>318</v>
      </c>
      <c r="H40" s="8" t="s">
        <v>99</v>
      </c>
      <c r="I40" s="8" t="s">
        <v>124</v>
      </c>
      <c r="J40" s="8" t="s">
        <v>241</v>
      </c>
      <c r="K40" s="100" t="s">
        <v>318</v>
      </c>
      <c r="L40" s="17">
        <v>800000</v>
      </c>
      <c r="M40" s="143">
        <f t="shared" si="0"/>
        <v>680000</v>
      </c>
      <c r="N40" s="14">
        <v>2022</v>
      </c>
      <c r="O40" s="12">
        <v>2027</v>
      </c>
      <c r="P40" s="17"/>
      <c r="Q40" s="12"/>
      <c r="R40" s="14" t="s">
        <v>128</v>
      </c>
      <c r="S40" s="145" t="s">
        <v>127</v>
      </c>
      <c r="T40" s="144" t="s">
        <v>293</v>
      </c>
    </row>
    <row r="41" spans="1:20" ht="72.599999999999994" thickBot="1" x14ac:dyDescent="0.35">
      <c r="A41" s="11">
        <v>28</v>
      </c>
      <c r="B41" s="101" t="s">
        <v>342</v>
      </c>
      <c r="C41" s="101" t="s">
        <v>235</v>
      </c>
      <c r="D41" s="136" t="s">
        <v>289</v>
      </c>
      <c r="E41" s="101">
        <v>7586787</v>
      </c>
      <c r="F41" s="136" t="s">
        <v>290</v>
      </c>
      <c r="G41" s="104" t="s">
        <v>319</v>
      </c>
      <c r="H41" s="8" t="s">
        <v>99</v>
      </c>
      <c r="I41" s="8" t="s">
        <v>124</v>
      </c>
      <c r="J41" s="8" t="s">
        <v>241</v>
      </c>
      <c r="K41" s="104" t="s">
        <v>319</v>
      </c>
      <c r="L41" s="17">
        <v>300000</v>
      </c>
      <c r="M41" s="143">
        <f t="shared" si="0"/>
        <v>255000</v>
      </c>
      <c r="N41" s="14">
        <v>2022</v>
      </c>
      <c r="O41" s="12">
        <v>2027</v>
      </c>
      <c r="P41" s="17"/>
      <c r="Q41" s="12"/>
      <c r="R41" s="14" t="s">
        <v>128</v>
      </c>
      <c r="S41" s="145" t="s">
        <v>127</v>
      </c>
      <c r="T41" s="144" t="s">
        <v>293</v>
      </c>
    </row>
    <row r="42" spans="1:20" ht="72.599999999999994" thickBot="1" x14ac:dyDescent="0.35">
      <c r="A42" s="11">
        <v>29</v>
      </c>
      <c r="B42" s="101" t="s">
        <v>342</v>
      </c>
      <c r="C42" s="101" t="s">
        <v>235</v>
      </c>
      <c r="D42" s="136" t="s">
        <v>289</v>
      </c>
      <c r="E42" s="101">
        <v>7586787</v>
      </c>
      <c r="F42" s="136" t="s">
        <v>290</v>
      </c>
      <c r="G42" s="104" t="s">
        <v>320</v>
      </c>
      <c r="H42" s="8" t="s">
        <v>99</v>
      </c>
      <c r="I42" s="8" t="s">
        <v>124</v>
      </c>
      <c r="J42" s="8" t="s">
        <v>241</v>
      </c>
      <c r="K42" s="100" t="s">
        <v>321</v>
      </c>
      <c r="L42" s="17">
        <v>1000000</v>
      </c>
      <c r="M42" s="143">
        <f t="shared" si="0"/>
        <v>850000</v>
      </c>
      <c r="N42" s="14">
        <v>2022</v>
      </c>
      <c r="O42" s="12">
        <v>2027</v>
      </c>
      <c r="P42" s="17"/>
      <c r="Q42" s="12"/>
      <c r="R42" s="14" t="s">
        <v>128</v>
      </c>
      <c r="S42" s="145" t="s">
        <v>127</v>
      </c>
      <c r="T42" s="144" t="s">
        <v>309</v>
      </c>
    </row>
    <row r="43" spans="1:20" ht="85.8" customHeight="1" x14ac:dyDescent="0.3">
      <c r="A43" s="4">
        <v>30</v>
      </c>
      <c r="B43" s="101" t="s">
        <v>339</v>
      </c>
      <c r="C43" s="101" t="s">
        <v>273</v>
      </c>
      <c r="D43" s="136" t="s">
        <v>338</v>
      </c>
      <c r="E43" s="101">
        <v>7587201</v>
      </c>
      <c r="F43" s="136" t="s">
        <v>340</v>
      </c>
      <c r="G43" s="104" t="s">
        <v>341</v>
      </c>
      <c r="H43" s="8" t="s">
        <v>99</v>
      </c>
      <c r="I43" s="8" t="s">
        <v>124</v>
      </c>
      <c r="J43" s="8" t="s">
        <v>278</v>
      </c>
      <c r="K43" s="100" t="s">
        <v>341</v>
      </c>
      <c r="L43" s="17">
        <v>350000</v>
      </c>
      <c r="M43" s="143">
        <f t="shared" si="0"/>
        <v>297500</v>
      </c>
      <c r="N43" s="14">
        <v>2022</v>
      </c>
      <c r="O43" s="12">
        <v>2027</v>
      </c>
      <c r="P43" s="17"/>
      <c r="Q43" s="12"/>
      <c r="R43" s="14" t="s">
        <v>128</v>
      </c>
      <c r="S43" s="145" t="s">
        <v>127</v>
      </c>
      <c r="T43" s="144" t="s">
        <v>294</v>
      </c>
    </row>
    <row r="44" spans="1:20" ht="15" hidden="1" thickBot="1" x14ac:dyDescent="0.35">
      <c r="A44" s="102" t="s">
        <v>28</v>
      </c>
      <c r="B44" s="140"/>
      <c r="C44" s="131"/>
      <c r="D44" s="141"/>
      <c r="E44" s="131"/>
      <c r="F44" s="142"/>
      <c r="G44" s="104"/>
      <c r="H44" s="105"/>
      <c r="I44" s="105"/>
      <c r="J44" s="105"/>
      <c r="K44" s="100"/>
      <c r="L44" s="17"/>
      <c r="M44" s="12">
        <f t="shared" si="0"/>
        <v>0</v>
      </c>
      <c r="N44" s="14"/>
      <c r="O44" s="12"/>
      <c r="P44" s="17"/>
      <c r="Q44" s="12"/>
      <c r="R44" s="14"/>
      <c r="S44" s="12"/>
    </row>
    <row r="47" spans="1:20" x14ac:dyDescent="0.3">
      <c r="A47" s="26" t="s">
        <v>30</v>
      </c>
      <c r="B47" s="26"/>
      <c r="C47" s="26"/>
    </row>
    <row r="48" spans="1:20" x14ac:dyDescent="0.3">
      <c r="A48" s="26" t="s">
        <v>31</v>
      </c>
      <c r="B48" s="26"/>
      <c r="C48" s="26"/>
    </row>
    <row r="49" spans="1:13" x14ac:dyDescent="0.3">
      <c r="A49" s="26" t="s">
        <v>110</v>
      </c>
      <c r="B49" s="26"/>
      <c r="C49" s="26"/>
    </row>
    <row r="51" spans="1:13" x14ac:dyDescent="0.3">
      <c r="A51" s="1" t="s">
        <v>32</v>
      </c>
    </row>
    <row r="53" spans="1:13" s="27" customFormat="1" x14ac:dyDescent="0.3">
      <c r="A53" s="2" t="s">
        <v>33</v>
      </c>
      <c r="B53" s="2"/>
      <c r="C53" s="2"/>
      <c r="L53" s="28"/>
      <c r="M53" s="28"/>
    </row>
    <row r="55" spans="1:13" x14ac:dyDescent="0.3">
      <c r="A55" s="2" t="s">
        <v>34</v>
      </c>
      <c r="B55" s="2"/>
      <c r="C55" s="2"/>
    </row>
    <row r="57" spans="1:13" x14ac:dyDescent="0.3">
      <c r="A57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23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A12:A13"/>
    <mergeCell ref="B12:F12"/>
    <mergeCell ref="G12:G13"/>
    <mergeCell ref="H12:H13"/>
    <mergeCell ref="I12:I13"/>
    <mergeCell ref="R12:S12"/>
    <mergeCell ref="J12:J13"/>
    <mergeCell ref="K12:K13"/>
    <mergeCell ref="L12:M12"/>
    <mergeCell ref="N12:O12"/>
    <mergeCell ref="P12:Q12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7"/>
  <sheetViews>
    <sheetView tabSelected="1" topLeftCell="C31" zoomScale="70" zoomScaleNormal="70" workbookViewId="0">
      <selection activeCell="N32" sqref="N32"/>
    </sheetView>
  </sheetViews>
  <sheetFormatPr defaultColWidth="9.33203125" defaultRowHeight="14.4" x14ac:dyDescent="0.3"/>
  <cols>
    <col min="1" max="1" width="6.5546875" style="158" customWidth="1"/>
    <col min="2" max="5" width="9.33203125" style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5" customWidth="1"/>
    <col min="13" max="13" width="15.44140625" style="2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283" t="s">
        <v>285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5"/>
    </row>
    <row r="2" spans="1:28" s="29" customFormat="1" ht="29.1" customHeight="1" thickBot="1" x14ac:dyDescent="0.35">
      <c r="A2" s="286" t="s">
        <v>6</v>
      </c>
      <c r="B2" s="252" t="s">
        <v>7</v>
      </c>
      <c r="C2" s="253"/>
      <c r="D2" s="253"/>
      <c r="E2" s="253"/>
      <c r="F2" s="254"/>
      <c r="G2" s="293" t="s">
        <v>8</v>
      </c>
      <c r="H2" s="273" t="s">
        <v>35</v>
      </c>
      <c r="I2" s="278" t="s">
        <v>67</v>
      </c>
      <c r="J2" s="296" t="s">
        <v>10</v>
      </c>
      <c r="K2" s="249" t="s">
        <v>11</v>
      </c>
      <c r="L2" s="255" t="s">
        <v>36</v>
      </c>
      <c r="M2" s="256"/>
      <c r="N2" s="257" t="s">
        <v>13</v>
      </c>
      <c r="O2" s="258"/>
      <c r="P2" s="303" t="s">
        <v>37</v>
      </c>
      <c r="Q2" s="304"/>
      <c r="R2" s="304"/>
      <c r="S2" s="304"/>
      <c r="T2" s="304"/>
      <c r="U2" s="304"/>
      <c r="V2" s="304"/>
      <c r="W2" s="305"/>
      <c r="X2" s="305"/>
      <c r="Y2" s="259" t="s">
        <v>15</v>
      </c>
      <c r="Z2" s="260"/>
      <c r="AA2" s="137" t="s">
        <v>284</v>
      </c>
      <c r="AB2" s="139"/>
    </row>
    <row r="3" spans="1:28" ht="14.85" customHeight="1" x14ac:dyDescent="0.3">
      <c r="A3" s="287"/>
      <c r="B3" s="293" t="s">
        <v>16</v>
      </c>
      <c r="C3" s="289" t="s">
        <v>17</v>
      </c>
      <c r="D3" s="289" t="s">
        <v>18</v>
      </c>
      <c r="E3" s="289" t="s">
        <v>19</v>
      </c>
      <c r="F3" s="291" t="s">
        <v>20</v>
      </c>
      <c r="G3" s="294"/>
      <c r="H3" s="274"/>
      <c r="I3" s="279"/>
      <c r="J3" s="297"/>
      <c r="K3" s="250"/>
      <c r="L3" s="265" t="s">
        <v>21</v>
      </c>
      <c r="M3" s="267" t="s">
        <v>85</v>
      </c>
      <c r="N3" s="269" t="s">
        <v>22</v>
      </c>
      <c r="O3" s="271" t="s">
        <v>23</v>
      </c>
      <c r="P3" s="306" t="s">
        <v>38</v>
      </c>
      <c r="Q3" s="307"/>
      <c r="R3" s="307"/>
      <c r="S3" s="249"/>
      <c r="T3" s="276" t="s">
        <v>39</v>
      </c>
      <c r="U3" s="299" t="s">
        <v>82</v>
      </c>
      <c r="V3" s="299" t="s">
        <v>83</v>
      </c>
      <c r="W3" s="276" t="s">
        <v>40</v>
      </c>
      <c r="X3" s="301" t="s">
        <v>69</v>
      </c>
      <c r="Y3" s="261" t="s">
        <v>26</v>
      </c>
      <c r="Z3" s="263" t="s">
        <v>27</v>
      </c>
      <c r="AA3" s="281" t="s">
        <v>286</v>
      </c>
    </row>
    <row r="4" spans="1:28" ht="80.099999999999994" customHeight="1" thickBot="1" x14ac:dyDescent="0.35">
      <c r="A4" s="288"/>
      <c r="B4" s="295"/>
      <c r="C4" s="290"/>
      <c r="D4" s="290"/>
      <c r="E4" s="290"/>
      <c r="F4" s="292"/>
      <c r="G4" s="295"/>
      <c r="H4" s="275"/>
      <c r="I4" s="280"/>
      <c r="J4" s="298"/>
      <c r="K4" s="251"/>
      <c r="L4" s="266"/>
      <c r="M4" s="268"/>
      <c r="N4" s="270"/>
      <c r="O4" s="272"/>
      <c r="P4" s="79" t="s">
        <v>61</v>
      </c>
      <c r="Q4" s="80" t="s">
        <v>41</v>
      </c>
      <c r="R4" s="80" t="s">
        <v>42</v>
      </c>
      <c r="S4" s="81" t="s">
        <v>43</v>
      </c>
      <c r="T4" s="277"/>
      <c r="U4" s="300"/>
      <c r="V4" s="300"/>
      <c r="W4" s="277"/>
      <c r="X4" s="302"/>
      <c r="Y4" s="262"/>
      <c r="Z4" s="264"/>
      <c r="AA4" s="282" t="s">
        <v>286</v>
      </c>
    </row>
    <row r="5" spans="1:28" ht="127.8" customHeight="1" thickBot="1" x14ac:dyDescent="0.35">
      <c r="A5" s="4">
        <v>1</v>
      </c>
      <c r="B5" s="109" t="s">
        <v>152</v>
      </c>
      <c r="C5" s="109" t="s">
        <v>148</v>
      </c>
      <c r="D5" s="119" t="s">
        <v>165</v>
      </c>
      <c r="E5" s="109">
        <v>2506424</v>
      </c>
      <c r="F5" s="119" t="s">
        <v>166</v>
      </c>
      <c r="G5" s="119" t="s">
        <v>153</v>
      </c>
      <c r="H5" s="8" t="s">
        <v>99</v>
      </c>
      <c r="I5" s="8" t="s">
        <v>124</v>
      </c>
      <c r="J5" s="8" t="s">
        <v>150</v>
      </c>
      <c r="K5" s="109" t="s">
        <v>154</v>
      </c>
      <c r="L5" s="16">
        <v>600000</v>
      </c>
      <c r="M5" s="17">
        <f>L5/100*85</f>
        <v>510000</v>
      </c>
      <c r="N5" s="5">
        <v>2022</v>
      </c>
      <c r="O5" s="7">
        <v>2023</v>
      </c>
      <c r="P5" s="111"/>
      <c r="Q5" s="112"/>
      <c r="R5" s="112" t="s">
        <v>126</v>
      </c>
      <c r="S5" s="113"/>
      <c r="T5" s="4"/>
      <c r="U5" s="4"/>
      <c r="V5" s="4" t="s">
        <v>126</v>
      </c>
      <c r="W5" s="4"/>
      <c r="X5" s="4"/>
      <c r="Y5" s="5" t="s">
        <v>128</v>
      </c>
      <c r="Z5" s="147" t="s">
        <v>127</v>
      </c>
      <c r="AA5" s="4" t="s">
        <v>309</v>
      </c>
    </row>
    <row r="6" spans="1:28" ht="106.2" customHeight="1" thickBot="1" x14ac:dyDescent="0.35">
      <c r="A6" s="11">
        <v>2</v>
      </c>
      <c r="B6" s="109" t="s">
        <v>158</v>
      </c>
      <c r="C6" s="109" t="s">
        <v>138</v>
      </c>
      <c r="D6" s="119" t="s">
        <v>167</v>
      </c>
      <c r="E6" s="109">
        <v>2506785</v>
      </c>
      <c r="F6" s="119" t="s">
        <v>168</v>
      </c>
      <c r="G6" s="119" t="s">
        <v>159</v>
      </c>
      <c r="H6" s="8" t="s">
        <v>99</v>
      </c>
      <c r="I6" s="8" t="s">
        <v>124</v>
      </c>
      <c r="J6" s="15" t="s">
        <v>140</v>
      </c>
      <c r="K6" s="118" t="s">
        <v>160</v>
      </c>
      <c r="L6" s="16">
        <v>30000000</v>
      </c>
      <c r="M6" s="17">
        <f>L6/100*85</f>
        <v>25500000</v>
      </c>
      <c r="N6" s="12">
        <v>2023</v>
      </c>
      <c r="O6" s="14">
        <v>2025</v>
      </c>
      <c r="P6" s="114" t="s">
        <v>126</v>
      </c>
      <c r="Q6" s="115" t="s">
        <v>126</v>
      </c>
      <c r="R6" s="115" t="s">
        <v>126</v>
      </c>
      <c r="S6" s="116" t="s">
        <v>126</v>
      </c>
      <c r="T6" s="11"/>
      <c r="U6" s="11"/>
      <c r="V6" s="11"/>
      <c r="W6" s="11" t="s">
        <v>126</v>
      </c>
      <c r="X6" s="11" t="s">
        <v>126</v>
      </c>
      <c r="Y6" s="110" t="s">
        <v>161</v>
      </c>
      <c r="Z6" s="148" t="s">
        <v>162</v>
      </c>
      <c r="AA6" s="4" t="s">
        <v>299</v>
      </c>
    </row>
    <row r="7" spans="1:28" ht="94.2" customHeight="1" thickBot="1" x14ac:dyDescent="0.35">
      <c r="A7" s="4">
        <v>3</v>
      </c>
      <c r="B7" s="109" t="s">
        <v>158</v>
      </c>
      <c r="C7" s="109" t="s">
        <v>138</v>
      </c>
      <c r="D7" s="119" t="s">
        <v>167</v>
      </c>
      <c r="E7" s="109">
        <v>2506785</v>
      </c>
      <c r="F7" s="119" t="s">
        <v>168</v>
      </c>
      <c r="G7" s="119" t="s">
        <v>163</v>
      </c>
      <c r="H7" s="8" t="s">
        <v>99</v>
      </c>
      <c r="I7" s="8" t="s">
        <v>124</v>
      </c>
      <c r="J7" s="15" t="s">
        <v>140</v>
      </c>
      <c r="K7" s="117" t="s">
        <v>164</v>
      </c>
      <c r="L7" s="16">
        <v>25000000</v>
      </c>
      <c r="M7" s="17">
        <f t="shared" ref="M7:M10" si="0">L7/100*85</f>
        <v>21250000</v>
      </c>
      <c r="N7" s="12">
        <v>2023</v>
      </c>
      <c r="O7" s="14">
        <v>2025</v>
      </c>
      <c r="P7" s="114" t="s">
        <v>126</v>
      </c>
      <c r="Q7" s="115" t="s">
        <v>126</v>
      </c>
      <c r="R7" s="115" t="s">
        <v>126</v>
      </c>
      <c r="S7" s="116" t="s">
        <v>126</v>
      </c>
      <c r="T7" s="11"/>
      <c r="U7" s="11"/>
      <c r="V7" s="11"/>
      <c r="W7" s="11" t="s">
        <v>126</v>
      </c>
      <c r="X7" s="11" t="s">
        <v>126</v>
      </c>
      <c r="Y7" s="110" t="s">
        <v>161</v>
      </c>
      <c r="Z7" s="148" t="s">
        <v>127</v>
      </c>
      <c r="AA7" s="4" t="s">
        <v>299</v>
      </c>
    </row>
    <row r="8" spans="1:28" ht="94.2" customHeight="1" thickBot="1" x14ac:dyDescent="0.35">
      <c r="A8" s="11">
        <v>4</v>
      </c>
      <c r="B8" s="109" t="s">
        <v>158</v>
      </c>
      <c r="C8" s="109" t="s">
        <v>138</v>
      </c>
      <c r="D8" s="119" t="s">
        <v>167</v>
      </c>
      <c r="E8" s="109">
        <v>2506785</v>
      </c>
      <c r="F8" s="119" t="s">
        <v>168</v>
      </c>
      <c r="G8" s="117" t="s">
        <v>169</v>
      </c>
      <c r="H8" s="8" t="s">
        <v>99</v>
      </c>
      <c r="I8" s="8" t="s">
        <v>124</v>
      </c>
      <c r="J8" s="15" t="s">
        <v>140</v>
      </c>
      <c r="K8" s="118" t="s">
        <v>170</v>
      </c>
      <c r="L8" s="16">
        <v>20000000</v>
      </c>
      <c r="M8" s="17">
        <f t="shared" si="0"/>
        <v>17000000</v>
      </c>
      <c r="N8" s="12">
        <v>2023</v>
      </c>
      <c r="O8" s="14">
        <v>2025</v>
      </c>
      <c r="P8" s="114" t="s">
        <v>126</v>
      </c>
      <c r="Q8" s="115" t="s">
        <v>126</v>
      </c>
      <c r="R8" s="115" t="s">
        <v>126</v>
      </c>
      <c r="S8" s="116" t="s">
        <v>126</v>
      </c>
      <c r="T8" s="11"/>
      <c r="U8" s="11"/>
      <c r="V8" s="11"/>
      <c r="W8" s="11"/>
      <c r="X8" s="11" t="s">
        <v>126</v>
      </c>
      <c r="Y8" s="110" t="s">
        <v>171</v>
      </c>
      <c r="Z8" s="148" t="s">
        <v>127</v>
      </c>
      <c r="AA8" s="4" t="s">
        <v>299</v>
      </c>
    </row>
    <row r="9" spans="1:28" ht="94.2" customHeight="1" thickBot="1" x14ac:dyDescent="0.35">
      <c r="A9" s="4">
        <v>5</v>
      </c>
      <c r="B9" s="109" t="s">
        <v>158</v>
      </c>
      <c r="C9" s="109" t="s">
        <v>138</v>
      </c>
      <c r="D9" s="119" t="s">
        <v>167</v>
      </c>
      <c r="E9" s="109">
        <v>2506785</v>
      </c>
      <c r="F9" s="119" t="s">
        <v>168</v>
      </c>
      <c r="G9" s="117" t="s">
        <v>172</v>
      </c>
      <c r="H9" s="8" t="s">
        <v>99</v>
      </c>
      <c r="I9" s="8" t="s">
        <v>124</v>
      </c>
      <c r="J9" s="15" t="s">
        <v>140</v>
      </c>
      <c r="K9" s="118" t="s">
        <v>173</v>
      </c>
      <c r="L9" s="16">
        <v>1150000</v>
      </c>
      <c r="M9" s="17">
        <f t="shared" si="0"/>
        <v>977500</v>
      </c>
      <c r="N9" s="12">
        <v>2023</v>
      </c>
      <c r="O9" s="14">
        <v>2025</v>
      </c>
      <c r="P9" s="114" t="s">
        <v>126</v>
      </c>
      <c r="Q9" s="115" t="s">
        <v>126</v>
      </c>
      <c r="R9" s="115" t="s">
        <v>126</v>
      </c>
      <c r="S9" s="116" t="s">
        <v>126</v>
      </c>
      <c r="T9" s="11"/>
      <c r="U9" s="11"/>
      <c r="V9" s="11"/>
      <c r="W9" s="11"/>
      <c r="X9" s="11"/>
      <c r="Y9" s="110" t="s">
        <v>174</v>
      </c>
      <c r="Z9" s="148" t="s">
        <v>127</v>
      </c>
      <c r="AA9" s="154" t="s">
        <v>293</v>
      </c>
    </row>
    <row r="10" spans="1:28" ht="72.599999999999994" thickBot="1" x14ac:dyDescent="0.35">
      <c r="A10" s="11">
        <v>6</v>
      </c>
      <c r="B10" s="109" t="s">
        <v>158</v>
      </c>
      <c r="C10" s="109" t="s">
        <v>138</v>
      </c>
      <c r="D10" s="119" t="s">
        <v>167</v>
      </c>
      <c r="E10" s="109">
        <v>2506785</v>
      </c>
      <c r="F10" s="119" t="s">
        <v>168</v>
      </c>
      <c r="G10" s="15" t="s">
        <v>177</v>
      </c>
      <c r="H10" s="8" t="s">
        <v>99</v>
      </c>
      <c r="I10" s="8" t="s">
        <v>124</v>
      </c>
      <c r="J10" s="15" t="s">
        <v>140</v>
      </c>
      <c r="K10" s="118" t="s">
        <v>178</v>
      </c>
      <c r="L10" s="16">
        <v>60000000</v>
      </c>
      <c r="M10" s="17">
        <f t="shared" si="0"/>
        <v>51000000</v>
      </c>
      <c r="N10" s="12">
        <v>2023</v>
      </c>
      <c r="O10" s="14">
        <v>2025</v>
      </c>
      <c r="P10" s="114" t="s">
        <v>126</v>
      </c>
      <c r="Q10" s="115" t="s">
        <v>126</v>
      </c>
      <c r="R10" s="115" t="s">
        <v>126</v>
      </c>
      <c r="S10" s="116" t="s">
        <v>126</v>
      </c>
      <c r="T10" s="11"/>
      <c r="U10" s="11"/>
      <c r="V10" s="11" t="s">
        <v>126</v>
      </c>
      <c r="W10" s="11" t="s">
        <v>126</v>
      </c>
      <c r="X10" s="11" t="s">
        <v>126</v>
      </c>
      <c r="Y10" s="110" t="s">
        <v>161</v>
      </c>
      <c r="Z10" s="148" t="s">
        <v>127</v>
      </c>
      <c r="AA10" s="119" t="s">
        <v>324</v>
      </c>
    </row>
    <row r="11" spans="1:28" ht="72.599999999999994" thickBot="1" x14ac:dyDescent="0.35">
      <c r="A11" s="4">
        <v>7</v>
      </c>
      <c r="B11" s="109" t="s">
        <v>184</v>
      </c>
      <c r="C11" s="109" t="s">
        <v>122</v>
      </c>
      <c r="D11" s="119" t="s">
        <v>185</v>
      </c>
      <c r="E11" s="119" t="s">
        <v>185</v>
      </c>
      <c r="F11" s="119" t="s">
        <v>186</v>
      </c>
      <c r="G11" s="117" t="s">
        <v>187</v>
      </c>
      <c r="H11" s="8" t="s">
        <v>99</v>
      </c>
      <c r="I11" s="8" t="s">
        <v>124</v>
      </c>
      <c r="J11" s="22" t="s">
        <v>124</v>
      </c>
      <c r="K11" s="118" t="s">
        <v>188</v>
      </c>
      <c r="L11" s="23">
        <v>2000000</v>
      </c>
      <c r="M11" s="24">
        <f t="shared" ref="M11:M19" si="1">L11/100*85</f>
        <v>1700000</v>
      </c>
      <c r="N11" s="19">
        <v>2023</v>
      </c>
      <c r="O11" s="21">
        <v>2025</v>
      </c>
      <c r="P11" s="19"/>
      <c r="Q11" s="20"/>
      <c r="R11" s="20"/>
      <c r="S11" s="21"/>
      <c r="T11" s="22"/>
      <c r="U11" s="22"/>
      <c r="V11" s="22"/>
      <c r="W11" s="22"/>
      <c r="X11" s="11" t="s">
        <v>126</v>
      </c>
      <c r="Y11" s="19" t="s">
        <v>128</v>
      </c>
      <c r="Z11" s="149" t="s">
        <v>127</v>
      </c>
      <c r="AA11" s="153">
        <v>44594</v>
      </c>
    </row>
    <row r="12" spans="1:28" ht="72.599999999999994" thickBot="1" x14ac:dyDescent="0.35">
      <c r="A12" s="11">
        <v>8</v>
      </c>
      <c r="B12" s="109" t="s">
        <v>184</v>
      </c>
      <c r="C12" s="109" t="s">
        <v>122</v>
      </c>
      <c r="D12" s="119" t="s">
        <v>185</v>
      </c>
      <c r="E12" s="119" t="s">
        <v>185</v>
      </c>
      <c r="F12" s="119" t="s">
        <v>186</v>
      </c>
      <c r="G12" s="117" t="s">
        <v>191</v>
      </c>
      <c r="H12" s="8" t="s">
        <v>99</v>
      </c>
      <c r="I12" s="8" t="s">
        <v>124</v>
      </c>
      <c r="J12" s="22" t="s">
        <v>124</v>
      </c>
      <c r="K12" s="118" t="s">
        <v>192</v>
      </c>
      <c r="L12" s="122">
        <v>4000000</v>
      </c>
      <c r="M12" s="127">
        <f t="shared" si="1"/>
        <v>3400000</v>
      </c>
      <c r="N12" s="123">
        <v>2022</v>
      </c>
      <c r="O12" s="124">
        <v>2023</v>
      </c>
      <c r="P12" s="128"/>
      <c r="Q12" s="129"/>
      <c r="R12" s="129"/>
      <c r="S12" s="130" t="s">
        <v>126</v>
      </c>
      <c r="T12" s="120"/>
      <c r="U12" s="120"/>
      <c r="V12" s="120"/>
      <c r="W12" s="120"/>
      <c r="X12" s="11"/>
      <c r="Y12" s="110" t="s">
        <v>171</v>
      </c>
      <c r="Z12" s="150" t="s">
        <v>127</v>
      </c>
      <c r="AA12" s="4" t="s">
        <v>299</v>
      </c>
    </row>
    <row r="13" spans="1:28" ht="156" customHeight="1" thickBot="1" x14ac:dyDescent="0.35">
      <c r="A13" s="4">
        <v>9</v>
      </c>
      <c r="B13" s="109" t="s">
        <v>220</v>
      </c>
      <c r="C13" s="109" t="s">
        <v>221</v>
      </c>
      <c r="D13" s="119" t="s">
        <v>222</v>
      </c>
      <c r="E13" s="119" t="s">
        <v>223</v>
      </c>
      <c r="F13" s="119" t="s">
        <v>224</v>
      </c>
      <c r="G13" s="118" t="s">
        <v>219</v>
      </c>
      <c r="H13" s="8" t="s">
        <v>99</v>
      </c>
      <c r="I13" s="8" t="s">
        <v>124</v>
      </c>
      <c r="J13" s="132" t="s">
        <v>225</v>
      </c>
      <c r="K13" s="118" t="s">
        <v>226</v>
      </c>
      <c r="L13" s="16">
        <v>20000000</v>
      </c>
      <c r="M13" s="16">
        <f t="shared" si="1"/>
        <v>17000000</v>
      </c>
      <c r="N13" s="114">
        <v>2022</v>
      </c>
      <c r="O13" s="115">
        <v>2025</v>
      </c>
      <c r="P13" s="115"/>
      <c r="Q13" s="116"/>
      <c r="R13" s="11" t="s">
        <v>126</v>
      </c>
      <c r="S13" s="11"/>
      <c r="T13" s="11"/>
      <c r="U13" s="11"/>
      <c r="V13" s="11" t="s">
        <v>126</v>
      </c>
      <c r="W13" s="11"/>
      <c r="X13" s="120"/>
      <c r="Y13" s="110" t="s">
        <v>161</v>
      </c>
      <c r="Z13" s="151" t="s">
        <v>162</v>
      </c>
      <c r="AA13" s="119" t="s">
        <v>325</v>
      </c>
    </row>
    <row r="14" spans="1:28" ht="166.2" customHeight="1" thickBot="1" x14ac:dyDescent="0.35">
      <c r="A14" s="4">
        <v>10</v>
      </c>
      <c r="B14" s="109" t="s">
        <v>234</v>
      </c>
      <c r="C14" s="109" t="s">
        <v>235</v>
      </c>
      <c r="D14" s="119" t="s">
        <v>237</v>
      </c>
      <c r="E14" s="119" t="s">
        <v>239</v>
      </c>
      <c r="F14" s="119" t="s">
        <v>236</v>
      </c>
      <c r="G14" s="133" t="s">
        <v>238</v>
      </c>
      <c r="H14" s="8" t="s">
        <v>99</v>
      </c>
      <c r="I14" s="8" t="s">
        <v>124</v>
      </c>
      <c r="J14" s="15" t="s">
        <v>241</v>
      </c>
      <c r="K14" s="118" t="s">
        <v>240</v>
      </c>
      <c r="L14" s="16">
        <v>10000000</v>
      </c>
      <c r="M14" s="16">
        <f t="shared" si="1"/>
        <v>8500000</v>
      </c>
      <c r="N14" s="114">
        <v>2022</v>
      </c>
      <c r="O14" s="115">
        <v>2027</v>
      </c>
      <c r="P14" s="115" t="s">
        <v>126</v>
      </c>
      <c r="Q14" s="116" t="s">
        <v>126</v>
      </c>
      <c r="R14" s="11" t="s">
        <v>126</v>
      </c>
      <c r="S14" s="11" t="s">
        <v>126</v>
      </c>
      <c r="T14" s="11"/>
      <c r="U14" s="11"/>
      <c r="V14" s="11"/>
      <c r="W14" s="114" t="s">
        <v>126</v>
      </c>
      <c r="X14" s="114"/>
      <c r="Y14" s="11" t="s">
        <v>128</v>
      </c>
      <c r="Z14" s="151" t="s">
        <v>127</v>
      </c>
      <c r="AA14" s="119" t="s">
        <v>326</v>
      </c>
    </row>
    <row r="15" spans="1:28" ht="81.599999999999994" customHeight="1" thickBot="1" x14ac:dyDescent="0.35">
      <c r="A15" s="11">
        <v>11</v>
      </c>
      <c r="B15" s="109" t="s">
        <v>234</v>
      </c>
      <c r="C15" s="109" t="s">
        <v>235</v>
      </c>
      <c r="D15" s="119" t="s">
        <v>237</v>
      </c>
      <c r="E15" s="119" t="s">
        <v>239</v>
      </c>
      <c r="F15" s="119" t="s">
        <v>236</v>
      </c>
      <c r="G15" s="133" t="s">
        <v>242</v>
      </c>
      <c r="H15" s="8" t="s">
        <v>99</v>
      </c>
      <c r="I15" s="8" t="s">
        <v>124</v>
      </c>
      <c r="J15" s="103" t="s">
        <v>241</v>
      </c>
      <c r="K15" s="118" t="s">
        <v>243</v>
      </c>
      <c r="L15" s="16">
        <v>700000</v>
      </c>
      <c r="M15" s="16">
        <f t="shared" si="1"/>
        <v>595000</v>
      </c>
      <c r="N15" s="114">
        <v>2022</v>
      </c>
      <c r="O15" s="115">
        <v>2027</v>
      </c>
      <c r="P15" s="115" t="s">
        <v>126</v>
      </c>
      <c r="Q15" s="116" t="s">
        <v>126</v>
      </c>
      <c r="R15" s="11" t="s">
        <v>126</v>
      </c>
      <c r="S15" s="11"/>
      <c r="T15" s="11"/>
      <c r="U15" s="11"/>
      <c r="V15" s="115"/>
      <c r="W15" s="116" t="s">
        <v>126</v>
      </c>
      <c r="X15" s="11"/>
      <c r="Y15" s="11" t="s">
        <v>128</v>
      </c>
      <c r="Z15" s="152" t="s">
        <v>127</v>
      </c>
      <c r="AA15" s="4" t="s">
        <v>327</v>
      </c>
    </row>
    <row r="16" spans="1:28" ht="43.8" thickBot="1" x14ac:dyDescent="0.35">
      <c r="A16" s="4">
        <v>12</v>
      </c>
      <c r="B16" s="109" t="s">
        <v>234</v>
      </c>
      <c r="C16" s="109" t="s">
        <v>235</v>
      </c>
      <c r="D16" s="119" t="s">
        <v>237</v>
      </c>
      <c r="E16" s="119" t="s">
        <v>239</v>
      </c>
      <c r="F16" s="119" t="s">
        <v>236</v>
      </c>
      <c r="G16" s="133" t="s">
        <v>246</v>
      </c>
      <c r="H16" s="8" t="s">
        <v>99</v>
      </c>
      <c r="I16" s="8" t="s">
        <v>124</v>
      </c>
      <c r="J16" s="103" t="s">
        <v>241</v>
      </c>
      <c r="K16" s="118" t="s">
        <v>247</v>
      </c>
      <c r="L16" s="16">
        <v>100000</v>
      </c>
      <c r="M16" s="16">
        <f t="shared" si="1"/>
        <v>85000</v>
      </c>
      <c r="N16" s="114">
        <v>2022</v>
      </c>
      <c r="O16" s="115">
        <v>2027</v>
      </c>
      <c r="P16" s="115"/>
      <c r="Q16" s="116" t="s">
        <v>126</v>
      </c>
      <c r="R16" s="11"/>
      <c r="S16" s="11"/>
      <c r="T16" s="11"/>
      <c r="U16" s="11"/>
      <c r="V16" s="115"/>
      <c r="W16" s="114"/>
      <c r="X16" s="115"/>
      <c r="Y16" s="11" t="s">
        <v>128</v>
      </c>
      <c r="Z16" s="152" t="s">
        <v>127</v>
      </c>
      <c r="AA16" s="154" t="s">
        <v>293</v>
      </c>
    </row>
    <row r="17" spans="1:27" ht="72.599999999999994" thickBot="1" x14ac:dyDescent="0.35">
      <c r="A17" s="4">
        <v>13</v>
      </c>
      <c r="B17" s="109" t="s">
        <v>272</v>
      </c>
      <c r="C17" s="109" t="s">
        <v>273</v>
      </c>
      <c r="D17" s="119" t="s">
        <v>275</v>
      </c>
      <c r="E17" s="119" t="s">
        <v>276</v>
      </c>
      <c r="F17" s="119" t="s">
        <v>274</v>
      </c>
      <c r="G17" s="133" t="s">
        <v>277</v>
      </c>
      <c r="H17" s="8" t="s">
        <v>99</v>
      </c>
      <c r="I17" s="8" t="s">
        <v>124</v>
      </c>
      <c r="J17" s="103" t="s">
        <v>278</v>
      </c>
      <c r="K17" s="118" t="s">
        <v>279</v>
      </c>
      <c r="L17" s="16">
        <v>1000000</v>
      </c>
      <c r="M17" s="16">
        <f t="shared" si="1"/>
        <v>850000</v>
      </c>
      <c r="N17" s="115">
        <v>2022</v>
      </c>
      <c r="O17" s="116">
        <v>2025</v>
      </c>
      <c r="P17" s="11"/>
      <c r="Q17" s="11" t="s">
        <v>126</v>
      </c>
      <c r="R17" s="115" t="s">
        <v>126</v>
      </c>
      <c r="S17" s="116"/>
      <c r="T17" s="11"/>
      <c r="U17" s="11"/>
      <c r="V17" s="115"/>
      <c r="W17" s="116"/>
      <c r="X17" s="11"/>
      <c r="Y17" s="11" t="s">
        <v>128</v>
      </c>
      <c r="Z17" s="152" t="s">
        <v>127</v>
      </c>
      <c r="AA17" s="154" t="s">
        <v>293</v>
      </c>
    </row>
    <row r="18" spans="1:27" ht="75" customHeight="1" thickBot="1" x14ac:dyDescent="0.35">
      <c r="A18" s="11">
        <v>14</v>
      </c>
      <c r="B18" s="109" t="s">
        <v>272</v>
      </c>
      <c r="C18" s="109" t="s">
        <v>273</v>
      </c>
      <c r="D18" s="119" t="s">
        <v>275</v>
      </c>
      <c r="E18" s="119" t="s">
        <v>276</v>
      </c>
      <c r="F18" s="119" t="s">
        <v>274</v>
      </c>
      <c r="G18" s="133" t="s">
        <v>280</v>
      </c>
      <c r="H18" s="8" t="s">
        <v>99</v>
      </c>
      <c r="I18" s="8" t="s">
        <v>124</v>
      </c>
      <c r="J18" s="103" t="s">
        <v>278</v>
      </c>
      <c r="K18" s="118" t="s">
        <v>281</v>
      </c>
      <c r="L18" s="16">
        <v>800000</v>
      </c>
      <c r="M18" s="16">
        <f t="shared" si="1"/>
        <v>680000</v>
      </c>
      <c r="N18" s="116">
        <v>2022</v>
      </c>
      <c r="O18" s="11">
        <v>2025</v>
      </c>
      <c r="P18" s="11"/>
      <c r="Q18" s="115" t="s">
        <v>126</v>
      </c>
      <c r="R18" s="116" t="s">
        <v>126</v>
      </c>
      <c r="S18" s="11"/>
      <c r="T18" s="11"/>
      <c r="U18" s="115"/>
      <c r="V18" s="116"/>
      <c r="W18" s="11"/>
      <c r="X18" s="116"/>
      <c r="Y18" s="11" t="s">
        <v>128</v>
      </c>
      <c r="Z18" s="152" t="s">
        <v>127</v>
      </c>
      <c r="AA18" s="154" t="s">
        <v>328</v>
      </c>
    </row>
    <row r="19" spans="1:27" ht="72.599999999999994" thickBot="1" x14ac:dyDescent="0.35">
      <c r="A19" s="4">
        <v>15</v>
      </c>
      <c r="B19" s="109" t="s">
        <v>272</v>
      </c>
      <c r="C19" s="109" t="s">
        <v>273</v>
      </c>
      <c r="D19" s="119" t="s">
        <v>275</v>
      </c>
      <c r="E19" s="119" t="s">
        <v>276</v>
      </c>
      <c r="F19" s="119" t="s">
        <v>274</v>
      </c>
      <c r="G19" s="133" t="s">
        <v>282</v>
      </c>
      <c r="H19" s="8" t="s">
        <v>99</v>
      </c>
      <c r="I19" s="8" t="s">
        <v>124</v>
      </c>
      <c r="J19" s="103" t="s">
        <v>278</v>
      </c>
      <c r="K19" s="118" t="s">
        <v>283</v>
      </c>
      <c r="L19" s="16">
        <v>1200000</v>
      </c>
      <c r="M19" s="16">
        <f t="shared" si="1"/>
        <v>1020000</v>
      </c>
      <c r="N19" s="11">
        <v>2022</v>
      </c>
      <c r="O19" s="11">
        <v>2026</v>
      </c>
      <c r="P19" s="115"/>
      <c r="Q19" s="116" t="s">
        <v>126</v>
      </c>
      <c r="R19" s="11" t="s">
        <v>126</v>
      </c>
      <c r="S19" s="11"/>
      <c r="T19" s="11"/>
      <c r="U19" s="11"/>
      <c r="V19" s="115"/>
      <c r="W19" s="116"/>
      <c r="X19" s="11"/>
      <c r="Y19" s="11" t="s">
        <v>128</v>
      </c>
      <c r="Z19" s="152" t="s">
        <v>127</v>
      </c>
      <c r="AA19" s="154" t="s">
        <v>328</v>
      </c>
    </row>
    <row r="20" spans="1:27" ht="16.2" hidden="1" customHeight="1" thickBot="1" x14ac:dyDescent="0.35">
      <c r="L20" s="1"/>
      <c r="M20" s="1"/>
      <c r="AA20" s="154"/>
    </row>
    <row r="21" spans="1:27" ht="1.2" hidden="1" customHeight="1" x14ac:dyDescent="0.35">
      <c r="L21" s="1"/>
      <c r="M21" s="1"/>
      <c r="AA21" s="154"/>
    </row>
    <row r="22" spans="1:27" ht="15" hidden="1" thickBot="1" x14ac:dyDescent="0.35">
      <c r="L22" s="1"/>
      <c r="M22" s="1"/>
      <c r="AA22" s="154"/>
    </row>
    <row r="23" spans="1:27" ht="15" hidden="1" thickBot="1" x14ac:dyDescent="0.35">
      <c r="AA23" s="154"/>
    </row>
    <row r="24" spans="1:27" ht="15" hidden="1" thickBot="1" x14ac:dyDescent="0.35">
      <c r="AA24" s="154"/>
    </row>
    <row r="25" spans="1:27" ht="15.6" hidden="1" thickBot="1" x14ac:dyDescent="0.35">
      <c r="A25" s="236" t="s">
        <v>6</v>
      </c>
      <c r="B25" s="239" t="s">
        <v>7</v>
      </c>
      <c r="C25" s="240"/>
      <c r="D25" s="240"/>
      <c r="E25" s="240"/>
      <c r="F25" s="241"/>
      <c r="G25" s="201" t="s">
        <v>8</v>
      </c>
      <c r="H25" s="243" t="s">
        <v>35</v>
      </c>
      <c r="I25" s="246" t="s">
        <v>67</v>
      </c>
      <c r="J25" s="224" t="s">
        <v>10</v>
      </c>
      <c r="K25" s="217" t="s">
        <v>11</v>
      </c>
      <c r="L25" s="229" t="s">
        <v>36</v>
      </c>
      <c r="M25" s="230"/>
      <c r="N25" s="231" t="s">
        <v>13</v>
      </c>
      <c r="O25" s="232"/>
      <c r="P25" s="233" t="s">
        <v>37</v>
      </c>
      <c r="Q25" s="234"/>
      <c r="R25" s="234"/>
      <c r="S25" s="234"/>
      <c r="T25" s="234"/>
      <c r="U25" s="234"/>
      <c r="V25" s="234"/>
      <c r="W25" s="235"/>
      <c r="X25" s="235"/>
      <c r="Y25" s="165" t="s">
        <v>15</v>
      </c>
      <c r="Z25" s="200"/>
      <c r="AA25" s="154"/>
    </row>
    <row r="26" spans="1:27" ht="15" hidden="1" thickBot="1" x14ac:dyDescent="0.35">
      <c r="A26" s="237"/>
      <c r="B26" s="201" t="s">
        <v>16</v>
      </c>
      <c r="C26" s="203" t="s">
        <v>17</v>
      </c>
      <c r="D26" s="203" t="s">
        <v>18</v>
      </c>
      <c r="E26" s="203" t="s">
        <v>19</v>
      </c>
      <c r="F26" s="205" t="s">
        <v>20</v>
      </c>
      <c r="G26" s="242"/>
      <c r="H26" s="244"/>
      <c r="I26" s="247"/>
      <c r="J26" s="225"/>
      <c r="K26" s="227"/>
      <c r="L26" s="207" t="s">
        <v>21</v>
      </c>
      <c r="M26" s="209" t="s">
        <v>85</v>
      </c>
      <c r="N26" s="211" t="s">
        <v>22</v>
      </c>
      <c r="O26" s="213" t="s">
        <v>23</v>
      </c>
      <c r="P26" s="215" t="s">
        <v>38</v>
      </c>
      <c r="Q26" s="216"/>
      <c r="R26" s="216"/>
      <c r="S26" s="217"/>
      <c r="T26" s="218" t="s">
        <v>39</v>
      </c>
      <c r="U26" s="220" t="s">
        <v>82</v>
      </c>
      <c r="V26" s="220" t="s">
        <v>83</v>
      </c>
      <c r="W26" s="218" t="s">
        <v>40</v>
      </c>
      <c r="X26" s="222" t="s">
        <v>69</v>
      </c>
      <c r="Y26" s="196" t="s">
        <v>26</v>
      </c>
      <c r="Z26" s="198" t="s">
        <v>27</v>
      </c>
      <c r="AA26" s="154"/>
    </row>
    <row r="27" spans="1:27" ht="63" hidden="1" customHeight="1" thickBot="1" x14ac:dyDescent="0.35">
      <c r="A27" s="238"/>
      <c r="B27" s="202"/>
      <c r="C27" s="204"/>
      <c r="D27" s="204"/>
      <c r="E27" s="204"/>
      <c r="F27" s="206"/>
      <c r="G27" s="202"/>
      <c r="H27" s="245"/>
      <c r="I27" s="248"/>
      <c r="J27" s="226"/>
      <c r="K27" s="228"/>
      <c r="L27" s="208"/>
      <c r="M27" s="210"/>
      <c r="N27" s="212"/>
      <c r="O27" s="214"/>
      <c r="P27" s="106" t="s">
        <v>61</v>
      </c>
      <c r="Q27" s="107" t="s">
        <v>41</v>
      </c>
      <c r="R27" s="107" t="s">
        <v>42</v>
      </c>
      <c r="S27" s="108" t="s">
        <v>43</v>
      </c>
      <c r="T27" s="219"/>
      <c r="U27" s="221"/>
      <c r="V27" s="221"/>
      <c r="W27" s="219"/>
      <c r="X27" s="223"/>
      <c r="Y27" s="197"/>
      <c r="Z27" s="199"/>
      <c r="AA27" s="154"/>
    </row>
    <row r="28" spans="1:27" ht="79.8" customHeight="1" thickBot="1" x14ac:dyDescent="0.35">
      <c r="A28" s="112">
        <v>16</v>
      </c>
      <c r="B28" s="109" t="s">
        <v>152</v>
      </c>
      <c r="C28" s="109" t="s">
        <v>148</v>
      </c>
      <c r="D28" s="119" t="s">
        <v>165</v>
      </c>
      <c r="E28" s="6">
        <v>2506424</v>
      </c>
      <c r="F28" s="119" t="s">
        <v>166</v>
      </c>
      <c r="G28" s="109" t="s">
        <v>155</v>
      </c>
      <c r="H28" s="8" t="s">
        <v>99</v>
      </c>
      <c r="I28" s="8" t="s">
        <v>124</v>
      </c>
      <c r="J28" s="8" t="s">
        <v>150</v>
      </c>
      <c r="K28" s="109" t="s">
        <v>156</v>
      </c>
      <c r="L28" s="16">
        <v>900000</v>
      </c>
      <c r="M28" s="17">
        <f>L28/100*85</f>
        <v>765000</v>
      </c>
      <c r="N28" s="5">
        <v>2023</v>
      </c>
      <c r="O28" s="7">
        <v>2024</v>
      </c>
      <c r="P28" s="5"/>
      <c r="Q28" s="6"/>
      <c r="R28" s="6"/>
      <c r="S28" s="7"/>
      <c r="T28" s="8"/>
      <c r="U28" s="8"/>
      <c r="V28" s="8"/>
      <c r="W28" s="8"/>
      <c r="X28" s="8"/>
      <c r="Y28" s="5" t="s">
        <v>128</v>
      </c>
      <c r="Z28" s="147" t="s">
        <v>127</v>
      </c>
      <c r="AA28" s="154" t="s">
        <v>329</v>
      </c>
    </row>
    <row r="29" spans="1:27" ht="64.2" customHeight="1" thickBot="1" x14ac:dyDescent="0.35">
      <c r="A29" s="11">
        <v>17</v>
      </c>
      <c r="B29" s="109" t="s">
        <v>152</v>
      </c>
      <c r="C29" s="109" t="s">
        <v>148</v>
      </c>
      <c r="D29" s="119" t="s">
        <v>165</v>
      </c>
      <c r="E29" s="6">
        <v>2506424</v>
      </c>
      <c r="F29" s="119" t="s">
        <v>166</v>
      </c>
      <c r="G29" s="109" t="s">
        <v>157</v>
      </c>
      <c r="H29" s="8" t="s">
        <v>99</v>
      </c>
      <c r="I29" s="8" t="s">
        <v>124</v>
      </c>
      <c r="J29" s="8" t="s">
        <v>150</v>
      </c>
      <c r="K29" s="109" t="s">
        <v>271</v>
      </c>
      <c r="L29" s="25">
        <v>700000</v>
      </c>
      <c r="M29" s="17">
        <f t="shared" ref="M29:M37" si="2">L29/100*85</f>
        <v>595000</v>
      </c>
      <c r="N29" s="12">
        <v>2023</v>
      </c>
      <c r="O29" s="14">
        <v>2024</v>
      </c>
      <c r="P29" s="12"/>
      <c r="Q29" s="13"/>
      <c r="R29" s="13"/>
      <c r="S29" s="14"/>
      <c r="T29" s="11" t="s">
        <v>126</v>
      </c>
      <c r="U29" s="15"/>
      <c r="V29" s="15"/>
      <c r="W29" s="15"/>
      <c r="X29" s="15"/>
      <c r="Y29" s="5" t="s">
        <v>128</v>
      </c>
      <c r="Z29" s="147" t="s">
        <v>127</v>
      </c>
      <c r="AA29" s="154" t="s">
        <v>294</v>
      </c>
    </row>
    <row r="30" spans="1:27" ht="72.599999999999994" thickBot="1" x14ac:dyDescent="0.35">
      <c r="A30" s="11">
        <v>18</v>
      </c>
      <c r="B30" s="109" t="s">
        <v>158</v>
      </c>
      <c r="C30" s="109" t="s">
        <v>138</v>
      </c>
      <c r="D30" s="119" t="s">
        <v>167</v>
      </c>
      <c r="E30" s="109">
        <v>2506785</v>
      </c>
      <c r="F30" s="119" t="s">
        <v>168</v>
      </c>
      <c r="G30" s="109" t="s">
        <v>175</v>
      </c>
      <c r="H30" s="8" t="s">
        <v>99</v>
      </c>
      <c r="I30" s="8" t="s">
        <v>124</v>
      </c>
      <c r="J30" s="15" t="s">
        <v>140</v>
      </c>
      <c r="K30" s="109" t="s">
        <v>176</v>
      </c>
      <c r="L30" s="16">
        <v>35000000</v>
      </c>
      <c r="M30" s="17">
        <f t="shared" si="2"/>
        <v>29750000</v>
      </c>
      <c r="N30" s="12">
        <v>2023</v>
      </c>
      <c r="O30" s="14">
        <v>2025</v>
      </c>
      <c r="P30" s="12"/>
      <c r="Q30" s="13"/>
      <c r="R30" s="13"/>
      <c r="S30" s="14"/>
      <c r="T30" s="15"/>
      <c r="U30" s="15"/>
      <c r="V30" s="11" t="s">
        <v>126</v>
      </c>
      <c r="W30" s="15"/>
      <c r="X30" s="15"/>
      <c r="Y30" s="109" t="s">
        <v>171</v>
      </c>
      <c r="Z30" s="148" t="s">
        <v>127</v>
      </c>
      <c r="AA30" s="154" t="s">
        <v>309</v>
      </c>
    </row>
    <row r="31" spans="1:27" ht="72.599999999999994" thickBot="1" x14ac:dyDescent="0.35">
      <c r="A31" s="112">
        <v>19</v>
      </c>
      <c r="B31" s="109" t="s">
        <v>184</v>
      </c>
      <c r="C31" s="109" t="s">
        <v>122</v>
      </c>
      <c r="D31" s="119" t="s">
        <v>185</v>
      </c>
      <c r="E31" s="119" t="s">
        <v>185</v>
      </c>
      <c r="F31" s="119" t="s">
        <v>186</v>
      </c>
      <c r="G31" s="119" t="s">
        <v>189</v>
      </c>
      <c r="H31" s="8" t="s">
        <v>99</v>
      </c>
      <c r="I31" s="8" t="s">
        <v>124</v>
      </c>
      <c r="J31" s="22" t="s">
        <v>124</v>
      </c>
      <c r="K31" s="119" t="s">
        <v>190</v>
      </c>
      <c r="L31" s="17">
        <v>4000000</v>
      </c>
      <c r="M31" s="17">
        <f t="shared" si="2"/>
        <v>3400000</v>
      </c>
      <c r="N31" s="123">
        <v>2022</v>
      </c>
      <c r="O31" s="124">
        <v>2025</v>
      </c>
      <c r="P31" s="123"/>
      <c r="Q31" s="125"/>
      <c r="R31" s="125"/>
      <c r="S31" s="124"/>
      <c r="T31" s="121"/>
      <c r="U31" s="121"/>
      <c r="V31" s="121"/>
      <c r="W31" s="121"/>
      <c r="X31" s="121"/>
      <c r="Y31" s="134" t="s">
        <v>128</v>
      </c>
      <c r="Z31" s="150" t="s">
        <v>127</v>
      </c>
      <c r="AA31" s="154" t="s">
        <v>293</v>
      </c>
    </row>
    <row r="32" spans="1:27" ht="72.599999999999994" thickBot="1" x14ac:dyDescent="0.35">
      <c r="A32" s="11">
        <v>20</v>
      </c>
      <c r="B32" s="119" t="s">
        <v>211</v>
      </c>
      <c r="C32" s="119" t="s">
        <v>212</v>
      </c>
      <c r="D32" s="119" t="s">
        <v>213</v>
      </c>
      <c r="E32" s="109" t="s">
        <v>215</v>
      </c>
      <c r="F32" s="119" t="s">
        <v>214</v>
      </c>
      <c r="G32" s="119" t="s">
        <v>216</v>
      </c>
      <c r="H32" s="8" t="s">
        <v>99</v>
      </c>
      <c r="I32" s="8" t="s">
        <v>124</v>
      </c>
      <c r="J32" s="119" t="s">
        <v>217</v>
      </c>
      <c r="K32" s="119" t="s">
        <v>218</v>
      </c>
      <c r="L32" s="16">
        <v>100000</v>
      </c>
      <c r="M32" s="17">
        <f t="shared" si="2"/>
        <v>85000</v>
      </c>
      <c r="N32" s="123">
        <v>2022</v>
      </c>
      <c r="O32" s="124">
        <v>2023</v>
      </c>
      <c r="P32" s="123"/>
      <c r="Q32" s="125"/>
      <c r="R32" s="125"/>
      <c r="S32" s="124"/>
      <c r="T32" s="121"/>
      <c r="U32" s="121"/>
      <c r="V32" s="120" t="s">
        <v>126</v>
      </c>
      <c r="W32" s="121"/>
      <c r="X32" s="121"/>
      <c r="Y32" s="134" t="s">
        <v>128</v>
      </c>
      <c r="Z32" s="150" t="s">
        <v>127</v>
      </c>
      <c r="AA32" s="154" t="s">
        <v>309</v>
      </c>
    </row>
    <row r="33" spans="1:27" ht="101.4" thickBot="1" x14ac:dyDescent="0.35">
      <c r="A33" s="11">
        <v>21</v>
      </c>
      <c r="B33" s="109" t="s">
        <v>220</v>
      </c>
      <c r="C33" s="109" t="s">
        <v>221</v>
      </c>
      <c r="D33" s="119" t="s">
        <v>222</v>
      </c>
      <c r="E33" s="119" t="s">
        <v>223</v>
      </c>
      <c r="F33" s="119" t="s">
        <v>224</v>
      </c>
      <c r="G33" s="119" t="s">
        <v>227</v>
      </c>
      <c r="H33" s="8" t="s">
        <v>99</v>
      </c>
      <c r="I33" s="8" t="s">
        <v>124</v>
      </c>
      <c r="J33" s="119" t="s">
        <v>225</v>
      </c>
      <c r="K33" s="119" t="s">
        <v>228</v>
      </c>
      <c r="L33" s="16">
        <v>350000</v>
      </c>
      <c r="M33" s="17">
        <f t="shared" si="2"/>
        <v>297500</v>
      </c>
      <c r="N33" s="123">
        <v>2022</v>
      </c>
      <c r="O33" s="124">
        <v>2024</v>
      </c>
      <c r="P33" s="123"/>
      <c r="Q33" s="125"/>
      <c r="R33" s="125"/>
      <c r="S33" s="124"/>
      <c r="T33" s="120" t="s">
        <v>126</v>
      </c>
      <c r="U33" s="121"/>
      <c r="V33" s="121"/>
      <c r="W33" s="121"/>
      <c r="X33" s="121"/>
      <c r="Y33" s="135" t="s">
        <v>128</v>
      </c>
      <c r="Z33" s="150" t="s">
        <v>127</v>
      </c>
      <c r="AA33" s="154" t="s">
        <v>299</v>
      </c>
    </row>
    <row r="34" spans="1:27" ht="72.599999999999994" customHeight="1" thickBot="1" x14ac:dyDescent="0.35">
      <c r="A34" s="112">
        <v>22</v>
      </c>
      <c r="B34" s="109" t="s">
        <v>234</v>
      </c>
      <c r="C34" s="109" t="s">
        <v>235</v>
      </c>
      <c r="D34" s="119" t="s">
        <v>237</v>
      </c>
      <c r="E34" s="119" t="s">
        <v>239</v>
      </c>
      <c r="F34" s="119" t="s">
        <v>236</v>
      </c>
      <c r="G34" s="119" t="s">
        <v>244</v>
      </c>
      <c r="H34" s="8" t="s">
        <v>99</v>
      </c>
      <c r="I34" s="8" t="s">
        <v>124</v>
      </c>
      <c r="J34" s="103" t="s">
        <v>241</v>
      </c>
      <c r="K34" s="119" t="s">
        <v>244</v>
      </c>
      <c r="L34" s="16">
        <v>500000</v>
      </c>
      <c r="M34" s="17">
        <f t="shared" si="2"/>
        <v>425000</v>
      </c>
      <c r="N34" s="123">
        <v>2022</v>
      </c>
      <c r="O34" s="124">
        <v>2027</v>
      </c>
      <c r="P34" s="123"/>
      <c r="Q34" s="125"/>
      <c r="R34" s="125"/>
      <c r="S34" s="124"/>
      <c r="T34" s="120" t="s">
        <v>126</v>
      </c>
      <c r="U34" s="120"/>
      <c r="V34" s="120"/>
      <c r="W34" s="121"/>
      <c r="X34" s="121"/>
      <c r="Y34" s="134" t="s">
        <v>128</v>
      </c>
      <c r="Z34" s="150" t="s">
        <v>127</v>
      </c>
      <c r="AA34" s="154" t="s">
        <v>293</v>
      </c>
    </row>
    <row r="35" spans="1:27" ht="43.8" thickBot="1" x14ac:dyDescent="0.35">
      <c r="A35" s="11">
        <v>23</v>
      </c>
      <c r="B35" s="109" t="s">
        <v>234</v>
      </c>
      <c r="C35" s="109" t="s">
        <v>235</v>
      </c>
      <c r="D35" s="119" t="s">
        <v>237</v>
      </c>
      <c r="E35" s="119" t="s">
        <v>239</v>
      </c>
      <c r="F35" s="119" t="s">
        <v>236</v>
      </c>
      <c r="G35" s="119" t="s">
        <v>245</v>
      </c>
      <c r="H35" s="8" t="s">
        <v>99</v>
      </c>
      <c r="I35" s="8" t="s">
        <v>124</v>
      </c>
      <c r="J35" s="103" t="s">
        <v>241</v>
      </c>
      <c r="K35" s="119" t="s">
        <v>245</v>
      </c>
      <c r="L35" s="16">
        <v>250000</v>
      </c>
      <c r="M35" s="17">
        <f t="shared" si="2"/>
        <v>212500</v>
      </c>
      <c r="N35" s="123">
        <v>2022</v>
      </c>
      <c r="O35" s="124">
        <v>2027</v>
      </c>
      <c r="P35" s="123"/>
      <c r="Q35" s="125"/>
      <c r="R35" s="125"/>
      <c r="S35" s="124"/>
      <c r="T35" s="120"/>
      <c r="U35" s="120"/>
      <c r="V35" s="120"/>
      <c r="W35" s="121"/>
      <c r="X35" s="121"/>
      <c r="Y35" s="134" t="s">
        <v>128</v>
      </c>
      <c r="Z35" s="150" t="s">
        <v>127</v>
      </c>
      <c r="AA35" s="154" t="s">
        <v>293</v>
      </c>
    </row>
    <row r="36" spans="1:27" ht="76.2" customHeight="1" thickBot="1" x14ac:dyDescent="0.35">
      <c r="A36" s="11">
        <v>24</v>
      </c>
      <c r="B36" s="109" t="s">
        <v>234</v>
      </c>
      <c r="C36" s="109" t="s">
        <v>235</v>
      </c>
      <c r="D36" s="119" t="s">
        <v>237</v>
      </c>
      <c r="E36" s="119" t="s">
        <v>239</v>
      </c>
      <c r="F36" s="119" t="s">
        <v>236</v>
      </c>
      <c r="G36" s="109" t="s">
        <v>248</v>
      </c>
      <c r="H36" s="8" t="s">
        <v>99</v>
      </c>
      <c r="I36" s="8" t="s">
        <v>124</v>
      </c>
      <c r="J36" s="103" t="s">
        <v>241</v>
      </c>
      <c r="K36" s="119" t="s">
        <v>249</v>
      </c>
      <c r="L36" s="23">
        <v>600000</v>
      </c>
      <c r="M36" s="17">
        <f t="shared" si="2"/>
        <v>510000</v>
      </c>
      <c r="N36" s="19">
        <v>2022</v>
      </c>
      <c r="O36" s="21">
        <v>2027</v>
      </c>
      <c r="P36" s="19"/>
      <c r="Q36" s="20"/>
      <c r="R36" s="20"/>
      <c r="S36" s="21"/>
      <c r="T36" s="18"/>
      <c r="U36" s="18"/>
      <c r="V36" s="18" t="s">
        <v>126</v>
      </c>
      <c r="W36" s="22"/>
      <c r="X36" s="22"/>
      <c r="Y36" s="104" t="s">
        <v>128</v>
      </c>
      <c r="Z36" s="148" t="s">
        <v>127</v>
      </c>
      <c r="AA36" s="154" t="s">
        <v>309</v>
      </c>
    </row>
    <row r="37" spans="1:27" ht="72.599999999999994" thickBot="1" x14ac:dyDescent="0.35">
      <c r="A37" s="11">
        <v>25</v>
      </c>
      <c r="B37" s="109" t="s">
        <v>332</v>
      </c>
      <c r="C37" s="109" t="s">
        <v>333</v>
      </c>
      <c r="D37" s="119" t="s">
        <v>343</v>
      </c>
      <c r="E37" s="119" t="s">
        <v>334</v>
      </c>
      <c r="F37" s="119" t="s">
        <v>344</v>
      </c>
      <c r="G37" s="109" t="s">
        <v>335</v>
      </c>
      <c r="H37" s="8" t="s">
        <v>99</v>
      </c>
      <c r="I37" s="8" t="s">
        <v>124</v>
      </c>
      <c r="J37" s="15" t="s">
        <v>336</v>
      </c>
      <c r="K37" s="119" t="s">
        <v>337</v>
      </c>
      <c r="L37" s="23">
        <v>8000000</v>
      </c>
      <c r="M37" s="17">
        <f t="shared" si="2"/>
        <v>6800000</v>
      </c>
      <c r="N37" s="19">
        <v>2023</v>
      </c>
      <c r="O37" s="21">
        <v>2027</v>
      </c>
      <c r="P37" s="19"/>
      <c r="Q37" s="163" t="s">
        <v>126</v>
      </c>
      <c r="R37" s="163" t="s">
        <v>126</v>
      </c>
      <c r="S37" s="164" t="s">
        <v>126</v>
      </c>
      <c r="T37" s="22"/>
      <c r="U37" s="22"/>
      <c r="V37" s="22"/>
      <c r="W37" s="22"/>
      <c r="X37" s="22"/>
      <c r="Y37" s="109" t="s">
        <v>171</v>
      </c>
      <c r="Z37" s="148" t="s">
        <v>127</v>
      </c>
      <c r="AA37" s="154" t="s">
        <v>293</v>
      </c>
    </row>
    <row r="43" spans="1:27" x14ac:dyDescent="0.3">
      <c r="A43" s="159" t="s">
        <v>30</v>
      </c>
      <c r="B43" s="26"/>
    </row>
    <row r="44" spans="1:27" x14ac:dyDescent="0.3">
      <c r="A44" s="159" t="s">
        <v>44</v>
      </c>
      <c r="C44" s="26"/>
    </row>
    <row r="45" spans="1:27" x14ac:dyDescent="0.3">
      <c r="A45" s="159" t="s">
        <v>31</v>
      </c>
      <c r="C45" s="26"/>
      <c r="D45" s="30"/>
      <c r="E45" s="30"/>
      <c r="F45" s="30"/>
      <c r="G45" s="30"/>
      <c r="H45" s="30"/>
      <c r="I45" s="30"/>
    </row>
    <row r="46" spans="1:27" x14ac:dyDescent="0.3">
      <c r="A46" s="159" t="s">
        <v>110</v>
      </c>
      <c r="C46" s="26"/>
      <c r="D46" s="30"/>
      <c r="E46" s="30"/>
      <c r="F46" s="30"/>
      <c r="G46" s="30"/>
      <c r="H46" s="30"/>
      <c r="I46" s="30"/>
    </row>
    <row r="47" spans="1:27" x14ac:dyDescent="0.3">
      <c r="D47" s="30"/>
      <c r="E47" s="30"/>
      <c r="F47" s="30"/>
      <c r="G47" s="30"/>
      <c r="H47" s="30"/>
      <c r="I47" s="30"/>
    </row>
    <row r="48" spans="1:27" x14ac:dyDescent="0.3">
      <c r="A48" s="158" t="s">
        <v>45</v>
      </c>
      <c r="C48" s="26"/>
      <c r="D48" s="30"/>
      <c r="E48" s="30"/>
      <c r="F48" s="30"/>
      <c r="G48" s="30"/>
      <c r="H48" s="30"/>
      <c r="I48" s="30"/>
    </row>
    <row r="49" spans="1:17" x14ac:dyDescent="0.3">
      <c r="C49" s="26"/>
      <c r="D49" s="30"/>
      <c r="E49" s="30"/>
      <c r="F49" s="30"/>
      <c r="G49" s="30"/>
      <c r="H49" s="30"/>
      <c r="I49" s="30"/>
    </row>
    <row r="50" spans="1:17" x14ac:dyDescent="0.3">
      <c r="A50" s="160" t="s">
        <v>78</v>
      </c>
      <c r="C50" s="30"/>
      <c r="D50" s="30"/>
      <c r="E50" s="30"/>
      <c r="F50" s="30"/>
      <c r="G50" s="30"/>
      <c r="H50" s="30"/>
      <c r="I50" s="30"/>
    </row>
    <row r="51" spans="1:17" x14ac:dyDescent="0.3">
      <c r="A51" s="160" t="s">
        <v>74</v>
      </c>
      <c r="C51" s="30"/>
      <c r="D51" s="30"/>
      <c r="E51" s="30"/>
      <c r="F51" s="30"/>
      <c r="G51" s="30"/>
      <c r="H51" s="30"/>
      <c r="I51" s="30"/>
    </row>
    <row r="52" spans="1:17" x14ac:dyDescent="0.3">
      <c r="A52" s="160" t="s">
        <v>70</v>
      </c>
      <c r="C52" s="30"/>
      <c r="D52" s="3"/>
      <c r="E52" s="3"/>
      <c r="F52" s="3"/>
    </row>
    <row r="53" spans="1:17" x14ac:dyDescent="0.3">
      <c r="A53" s="160" t="s">
        <v>71</v>
      </c>
      <c r="C53" s="30"/>
      <c r="D53" s="30"/>
      <c r="E53" s="30"/>
      <c r="F53" s="30"/>
      <c r="G53" s="30"/>
      <c r="H53" s="29"/>
      <c r="I53" s="29"/>
      <c r="J53" s="29"/>
      <c r="K53" s="29"/>
      <c r="L53" s="31"/>
      <c r="M53" s="31"/>
      <c r="N53" s="29"/>
      <c r="O53" s="29"/>
      <c r="P53" s="29"/>
      <c r="Q53" s="29"/>
    </row>
    <row r="54" spans="1:17" x14ac:dyDescent="0.3">
      <c r="A54" s="160" t="s">
        <v>72</v>
      </c>
      <c r="C54" s="30"/>
      <c r="D54" s="30"/>
      <c r="E54" s="30"/>
      <c r="F54" s="30"/>
      <c r="G54" s="30"/>
      <c r="H54" s="29"/>
      <c r="I54" s="29"/>
      <c r="J54" s="29"/>
      <c r="K54" s="29"/>
      <c r="L54" s="31"/>
      <c r="M54" s="31"/>
      <c r="N54" s="29"/>
      <c r="O54" s="29"/>
      <c r="P54" s="29"/>
      <c r="Q54" s="29"/>
    </row>
    <row r="55" spans="1:17" x14ac:dyDescent="0.3">
      <c r="A55" s="160" t="s">
        <v>73</v>
      </c>
      <c r="C55" s="30"/>
      <c r="D55" s="30"/>
      <c r="E55" s="30"/>
      <c r="F55" s="30"/>
      <c r="G55" s="30"/>
      <c r="H55" s="29"/>
      <c r="I55" s="29"/>
      <c r="J55" s="29"/>
      <c r="K55" s="29"/>
      <c r="L55" s="31"/>
      <c r="M55" s="31"/>
      <c r="N55" s="29"/>
      <c r="O55" s="29"/>
      <c r="P55" s="29"/>
      <c r="Q55" s="29"/>
    </row>
    <row r="56" spans="1:17" x14ac:dyDescent="0.3">
      <c r="A56" s="160" t="s">
        <v>76</v>
      </c>
      <c r="C56" s="30"/>
      <c r="D56" s="30"/>
      <c r="E56" s="30"/>
      <c r="F56" s="30"/>
      <c r="G56" s="30"/>
      <c r="H56" s="29"/>
      <c r="I56" s="29"/>
      <c r="J56" s="29"/>
      <c r="K56" s="29"/>
      <c r="L56" s="31"/>
      <c r="M56" s="31"/>
      <c r="N56" s="29"/>
      <c r="O56" s="29"/>
      <c r="P56" s="29"/>
      <c r="Q56" s="29"/>
    </row>
    <row r="57" spans="1:17" x14ac:dyDescent="0.3">
      <c r="A57" s="161" t="s">
        <v>75</v>
      </c>
      <c r="C57" s="3"/>
      <c r="D57" s="30"/>
      <c r="E57" s="30"/>
      <c r="F57" s="30"/>
      <c r="G57" s="30"/>
      <c r="H57" s="29"/>
      <c r="I57" s="29"/>
      <c r="J57" s="29"/>
      <c r="K57" s="29"/>
      <c r="L57" s="31"/>
      <c r="M57" s="31"/>
      <c r="N57" s="29"/>
      <c r="O57" s="29"/>
      <c r="P57" s="29"/>
      <c r="Q57" s="29"/>
    </row>
    <row r="58" spans="1:17" x14ac:dyDescent="0.3">
      <c r="A58" s="160" t="s">
        <v>77</v>
      </c>
      <c r="C58" s="30"/>
    </row>
    <row r="59" spans="1:17" x14ac:dyDescent="0.3">
      <c r="A59" s="160" t="s">
        <v>47</v>
      </c>
      <c r="C59" s="30"/>
    </row>
    <row r="60" spans="1:17" x14ac:dyDescent="0.3">
      <c r="A60" s="160"/>
      <c r="C60" s="30"/>
    </row>
    <row r="61" spans="1:17" x14ac:dyDescent="0.3">
      <c r="A61" s="160" t="s">
        <v>79</v>
      </c>
      <c r="C61" s="30"/>
    </row>
    <row r="62" spans="1:17" x14ac:dyDescent="0.3">
      <c r="A62" s="160" t="s">
        <v>66</v>
      </c>
      <c r="C62" s="30"/>
    </row>
    <row r="63" spans="1:17" s="30" customFormat="1" x14ac:dyDescent="0.3">
      <c r="A63" s="158"/>
      <c r="C63" s="1"/>
      <c r="L63" s="32"/>
      <c r="M63" s="32"/>
    </row>
    <row r="64" spans="1:17" s="30" customFormat="1" x14ac:dyDescent="0.3">
      <c r="A64" s="158" t="s">
        <v>48</v>
      </c>
      <c r="C64" s="1"/>
      <c r="L64" s="32"/>
      <c r="M64" s="32"/>
    </row>
    <row r="65" spans="1:13" x14ac:dyDescent="0.3">
      <c r="A65" s="162" t="s">
        <v>49</v>
      </c>
      <c r="D65" s="29"/>
      <c r="E65" s="29"/>
      <c r="F65" s="29"/>
      <c r="G65" s="29"/>
      <c r="H65" s="29"/>
      <c r="I65" s="29"/>
      <c r="J65" s="29"/>
    </row>
    <row r="66" spans="1:13" s="29" customFormat="1" x14ac:dyDescent="0.3">
      <c r="A66" s="158" t="s">
        <v>50</v>
      </c>
      <c r="C66" s="1"/>
      <c r="L66" s="31"/>
      <c r="M66" s="31"/>
    </row>
    <row r="67" spans="1:13" s="33" customFormat="1" x14ac:dyDescent="0.3">
      <c r="A67" s="160"/>
      <c r="C67" s="30"/>
      <c r="D67" s="30"/>
      <c r="E67" s="30"/>
      <c r="F67" s="30"/>
      <c r="G67" s="30"/>
      <c r="H67" s="30"/>
      <c r="I67" s="30"/>
      <c r="J67" s="29"/>
      <c r="L67" s="34"/>
      <c r="M67" s="3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58">
    <mergeCell ref="AA3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25:A27"/>
    <mergeCell ref="B25:F25"/>
    <mergeCell ref="G25:G27"/>
    <mergeCell ref="H25:H27"/>
    <mergeCell ref="I25:I27"/>
    <mergeCell ref="W26:W27"/>
    <mergeCell ref="X26:X27"/>
    <mergeCell ref="J25:J27"/>
    <mergeCell ref="K25:K27"/>
    <mergeCell ref="L25:M25"/>
    <mergeCell ref="N25:O25"/>
    <mergeCell ref="P25:X25"/>
    <mergeCell ref="Y26:Y27"/>
    <mergeCell ref="Z26:Z27"/>
    <mergeCell ref="Y25:Z25"/>
    <mergeCell ref="B26:B27"/>
    <mergeCell ref="C26:C27"/>
    <mergeCell ref="D26:D27"/>
    <mergeCell ref="E26:E27"/>
    <mergeCell ref="F26:F27"/>
    <mergeCell ref="L26:L27"/>
    <mergeCell ref="M26:M27"/>
    <mergeCell ref="N26:N27"/>
    <mergeCell ref="O26:O27"/>
    <mergeCell ref="P26:S26"/>
    <mergeCell ref="T26:T27"/>
    <mergeCell ref="U26:U27"/>
    <mergeCell ref="V26:V27"/>
  </mergeCells>
  <pageMargins left="0.7" right="0.7" top="0.78740157499999996" bottom="0.78740157499999996" header="0.3" footer="0.3"/>
  <pageSetup paperSize="8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0"/>
  <sheetViews>
    <sheetView topLeftCell="B1" zoomScale="70" zoomScaleNormal="70" workbookViewId="0">
      <selection activeCell="R15" sqref="R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308" t="s">
        <v>51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10"/>
    </row>
    <row r="2" spans="1:21" ht="30" customHeight="1" thickBot="1" x14ac:dyDescent="0.35">
      <c r="A2" s="311" t="s">
        <v>52</v>
      </c>
      <c r="B2" s="185" t="s">
        <v>6</v>
      </c>
      <c r="C2" s="293" t="s">
        <v>53</v>
      </c>
      <c r="D2" s="289"/>
      <c r="E2" s="289"/>
      <c r="F2" s="314" t="s">
        <v>8</v>
      </c>
      <c r="G2" s="338" t="s">
        <v>35</v>
      </c>
      <c r="H2" s="194" t="s">
        <v>67</v>
      </c>
      <c r="I2" s="192" t="s">
        <v>10</v>
      </c>
      <c r="J2" s="318" t="s">
        <v>11</v>
      </c>
      <c r="K2" s="321" t="s">
        <v>54</v>
      </c>
      <c r="L2" s="322"/>
      <c r="M2" s="323" t="s">
        <v>13</v>
      </c>
      <c r="N2" s="324"/>
      <c r="O2" s="332" t="s">
        <v>55</v>
      </c>
      <c r="P2" s="333"/>
      <c r="Q2" s="333"/>
      <c r="R2" s="333"/>
      <c r="S2" s="323" t="s">
        <v>15</v>
      </c>
      <c r="T2" s="324"/>
      <c r="U2" s="155" t="s">
        <v>284</v>
      </c>
    </row>
    <row r="3" spans="1:21" ht="22.35" customHeight="1" thickBot="1" x14ac:dyDescent="0.35">
      <c r="A3" s="312"/>
      <c r="B3" s="327"/>
      <c r="C3" s="328" t="s">
        <v>56</v>
      </c>
      <c r="D3" s="330" t="s">
        <v>57</v>
      </c>
      <c r="E3" s="330" t="s">
        <v>58</v>
      </c>
      <c r="F3" s="315"/>
      <c r="G3" s="339"/>
      <c r="H3" s="341"/>
      <c r="I3" s="317"/>
      <c r="J3" s="319"/>
      <c r="K3" s="336" t="s">
        <v>59</v>
      </c>
      <c r="L3" s="336" t="s">
        <v>109</v>
      </c>
      <c r="M3" s="261" t="s">
        <v>22</v>
      </c>
      <c r="N3" s="263" t="s">
        <v>23</v>
      </c>
      <c r="O3" s="334" t="s">
        <v>38</v>
      </c>
      <c r="P3" s="335"/>
      <c r="Q3" s="335"/>
      <c r="R3" s="335"/>
      <c r="S3" s="325" t="s">
        <v>60</v>
      </c>
      <c r="T3" s="326" t="s">
        <v>27</v>
      </c>
      <c r="U3" s="213" t="s">
        <v>330</v>
      </c>
    </row>
    <row r="4" spans="1:21" ht="68.25" customHeight="1" thickBot="1" x14ac:dyDescent="0.35">
      <c r="A4" s="313"/>
      <c r="B4" s="186"/>
      <c r="C4" s="329"/>
      <c r="D4" s="331"/>
      <c r="E4" s="331"/>
      <c r="F4" s="316"/>
      <c r="G4" s="340"/>
      <c r="H4" s="195"/>
      <c r="I4" s="193"/>
      <c r="J4" s="320"/>
      <c r="K4" s="337"/>
      <c r="L4" s="337"/>
      <c r="M4" s="262"/>
      <c r="N4" s="264"/>
      <c r="O4" s="82" t="s">
        <v>61</v>
      </c>
      <c r="P4" s="83" t="s">
        <v>41</v>
      </c>
      <c r="Q4" s="84" t="s">
        <v>42</v>
      </c>
      <c r="R4" s="85" t="s">
        <v>62</v>
      </c>
      <c r="S4" s="270"/>
      <c r="T4" s="272"/>
      <c r="U4" s="214"/>
    </row>
    <row r="5" spans="1:21" ht="58.2" thickBot="1" x14ac:dyDescent="0.35">
      <c r="A5" s="35">
        <v>1</v>
      </c>
      <c r="B5" s="4">
        <v>1</v>
      </c>
      <c r="C5" s="126" t="s">
        <v>179</v>
      </c>
      <c r="D5" s="36" t="s">
        <v>122</v>
      </c>
      <c r="E5" s="37">
        <v>75007959</v>
      </c>
      <c r="F5" s="126" t="s">
        <v>180</v>
      </c>
      <c r="G5" s="38" t="s">
        <v>99</v>
      </c>
      <c r="H5" s="38" t="s">
        <v>124</v>
      </c>
      <c r="I5" s="38" t="s">
        <v>124</v>
      </c>
      <c r="J5" s="126" t="s">
        <v>181</v>
      </c>
      <c r="K5" s="39">
        <v>20000000</v>
      </c>
      <c r="L5" s="41">
        <f t="shared" ref="L5:L10" si="0">K5/100*85</f>
        <v>17000000</v>
      </c>
      <c r="M5" s="5">
        <v>2023</v>
      </c>
      <c r="N5" s="7">
        <v>2025</v>
      </c>
      <c r="O5" s="111" t="s">
        <v>126</v>
      </c>
      <c r="P5" s="112" t="s">
        <v>126</v>
      </c>
      <c r="Q5" s="112" t="s">
        <v>126</v>
      </c>
      <c r="R5" s="113" t="s">
        <v>126</v>
      </c>
      <c r="S5" s="126" t="s">
        <v>142</v>
      </c>
      <c r="T5" s="7" t="s">
        <v>127</v>
      </c>
      <c r="U5" s="156" t="s">
        <v>331</v>
      </c>
    </row>
    <row r="6" spans="1:21" ht="43.8" thickBot="1" x14ac:dyDescent="0.35">
      <c r="A6" s="35">
        <v>2</v>
      </c>
      <c r="B6" s="11">
        <v>2</v>
      </c>
      <c r="C6" s="126" t="s">
        <v>179</v>
      </c>
      <c r="D6" s="36" t="s">
        <v>122</v>
      </c>
      <c r="E6" s="37">
        <v>75007959</v>
      </c>
      <c r="F6" s="126" t="s">
        <v>182</v>
      </c>
      <c r="G6" s="38" t="s">
        <v>99</v>
      </c>
      <c r="H6" s="38" t="s">
        <v>124</v>
      </c>
      <c r="I6" s="38" t="s">
        <v>124</v>
      </c>
      <c r="J6" s="126" t="s">
        <v>183</v>
      </c>
      <c r="K6" s="40">
        <v>10000000</v>
      </c>
      <c r="L6" s="41">
        <f t="shared" si="0"/>
        <v>8500000</v>
      </c>
      <c r="M6" s="12">
        <v>2024</v>
      </c>
      <c r="N6" s="14">
        <v>2025</v>
      </c>
      <c r="O6" s="111"/>
      <c r="P6" s="112"/>
      <c r="Q6" s="112" t="s">
        <v>126</v>
      </c>
      <c r="R6" s="113"/>
      <c r="S6" s="126" t="s">
        <v>231</v>
      </c>
      <c r="T6" s="14" t="s">
        <v>127</v>
      </c>
      <c r="U6" s="157" t="s">
        <v>329</v>
      </c>
    </row>
    <row r="7" spans="1:21" ht="30.6" customHeight="1" thickBot="1" x14ac:dyDescent="0.35">
      <c r="A7" s="35">
        <v>3</v>
      </c>
      <c r="B7" s="11">
        <v>3</v>
      </c>
      <c r="C7" s="126" t="s">
        <v>210</v>
      </c>
      <c r="D7" s="36" t="s">
        <v>122</v>
      </c>
      <c r="E7" s="14">
        <v>75007975</v>
      </c>
      <c r="F7" s="15" t="s">
        <v>229</v>
      </c>
      <c r="G7" s="38" t="s">
        <v>99</v>
      </c>
      <c r="H7" s="38" t="s">
        <v>124</v>
      </c>
      <c r="I7" s="38" t="s">
        <v>124</v>
      </c>
      <c r="J7" s="15" t="s">
        <v>230</v>
      </c>
      <c r="K7" s="40">
        <v>1000000</v>
      </c>
      <c r="L7" s="41">
        <f t="shared" si="0"/>
        <v>850000</v>
      </c>
      <c r="M7" s="12">
        <v>2022</v>
      </c>
      <c r="N7" s="14">
        <v>2024</v>
      </c>
      <c r="O7" s="12"/>
      <c r="P7" s="13"/>
      <c r="Q7" s="13"/>
      <c r="R7" s="14"/>
      <c r="S7" s="12" t="s">
        <v>128</v>
      </c>
      <c r="T7" s="14" t="s">
        <v>127</v>
      </c>
      <c r="U7" s="157" t="s">
        <v>329</v>
      </c>
    </row>
    <row r="8" spans="1:21" ht="37.200000000000003" customHeight="1" thickBot="1" x14ac:dyDescent="0.35">
      <c r="A8" s="35"/>
      <c r="B8" s="18">
        <v>4</v>
      </c>
      <c r="C8" s="126" t="s">
        <v>210</v>
      </c>
      <c r="D8" s="36" t="s">
        <v>122</v>
      </c>
      <c r="E8" s="14">
        <v>75007975</v>
      </c>
      <c r="F8" s="15" t="s">
        <v>232</v>
      </c>
      <c r="G8" s="38" t="s">
        <v>99</v>
      </c>
      <c r="H8" s="38" t="s">
        <v>124</v>
      </c>
      <c r="I8" s="38" t="s">
        <v>124</v>
      </c>
      <c r="J8" s="15" t="s">
        <v>233</v>
      </c>
      <c r="K8" s="40">
        <v>1100000</v>
      </c>
      <c r="L8" s="41">
        <f t="shared" si="0"/>
        <v>935000</v>
      </c>
      <c r="M8" s="12">
        <v>2023</v>
      </c>
      <c r="N8" s="14">
        <v>2024</v>
      </c>
      <c r="O8" s="12"/>
      <c r="P8" s="13"/>
      <c r="Q8" s="13"/>
      <c r="R8" s="14"/>
      <c r="S8" s="12" t="s">
        <v>128</v>
      </c>
      <c r="T8" s="14" t="s">
        <v>127</v>
      </c>
      <c r="U8" s="157" t="s">
        <v>294</v>
      </c>
    </row>
    <row r="9" spans="1:21" ht="58.2" thickBot="1" x14ac:dyDescent="0.35">
      <c r="A9" s="35"/>
      <c r="B9" s="11">
        <v>5</v>
      </c>
      <c r="C9" s="126" t="s">
        <v>250</v>
      </c>
      <c r="D9" s="36" t="s">
        <v>122</v>
      </c>
      <c r="E9" s="14">
        <v>67440479</v>
      </c>
      <c r="F9" s="126" t="s">
        <v>251</v>
      </c>
      <c r="G9" s="38" t="s">
        <v>99</v>
      </c>
      <c r="H9" s="38" t="s">
        <v>124</v>
      </c>
      <c r="I9" s="38" t="s">
        <v>124</v>
      </c>
      <c r="J9" s="15" t="s">
        <v>252</v>
      </c>
      <c r="K9" s="40">
        <v>510000</v>
      </c>
      <c r="L9" s="41">
        <f t="shared" si="0"/>
        <v>433500</v>
      </c>
      <c r="M9" s="12">
        <v>2022</v>
      </c>
      <c r="N9" s="14">
        <v>2023</v>
      </c>
      <c r="O9" s="12"/>
      <c r="P9" s="13"/>
      <c r="Q9" s="13"/>
      <c r="R9" s="14"/>
      <c r="S9" s="12" t="s">
        <v>128</v>
      </c>
      <c r="T9" s="14" t="s">
        <v>127</v>
      </c>
      <c r="U9" s="157" t="s">
        <v>309</v>
      </c>
    </row>
    <row r="10" spans="1:21" ht="57.6" x14ac:dyDescent="0.3">
      <c r="A10" s="35"/>
      <c r="B10" s="11">
        <v>6</v>
      </c>
      <c r="C10" s="126" t="s">
        <v>250</v>
      </c>
      <c r="D10" s="36" t="s">
        <v>122</v>
      </c>
      <c r="E10" s="14">
        <v>67440479</v>
      </c>
      <c r="F10" s="126" t="s">
        <v>253</v>
      </c>
      <c r="G10" s="38" t="s">
        <v>99</v>
      </c>
      <c r="H10" s="38" t="s">
        <v>124</v>
      </c>
      <c r="I10" s="38" t="s">
        <v>124</v>
      </c>
      <c r="J10" s="15" t="s">
        <v>254</v>
      </c>
      <c r="K10" s="40">
        <v>1600000</v>
      </c>
      <c r="L10" s="41">
        <f t="shared" si="0"/>
        <v>1360000</v>
      </c>
      <c r="M10" s="12">
        <v>2022</v>
      </c>
      <c r="N10" s="14">
        <v>2023</v>
      </c>
      <c r="O10" s="12"/>
      <c r="P10" s="13"/>
      <c r="Q10" s="13"/>
      <c r="R10" s="14"/>
      <c r="S10" s="12" t="s">
        <v>128</v>
      </c>
      <c r="T10" s="14" t="s">
        <v>127</v>
      </c>
      <c r="U10" s="157" t="s">
        <v>309</v>
      </c>
    </row>
    <row r="11" spans="1:21" x14ac:dyDescent="0.3">
      <c r="A11" s="35"/>
      <c r="B11" s="42"/>
      <c r="C11" s="35"/>
      <c r="D11" s="35"/>
      <c r="E11" s="35"/>
      <c r="F11" s="35"/>
      <c r="G11" s="35"/>
      <c r="H11" s="35"/>
      <c r="I11" s="35"/>
      <c r="J11" s="35"/>
      <c r="K11" s="43"/>
      <c r="L11" s="43"/>
      <c r="M11" s="35"/>
      <c r="N11" s="35"/>
      <c r="O11" s="35"/>
      <c r="P11" s="35"/>
      <c r="Q11" s="35"/>
      <c r="R11" s="35"/>
      <c r="S11" s="35"/>
      <c r="T11" s="35"/>
    </row>
    <row r="13" spans="1:21" x14ac:dyDescent="0.3">
      <c r="B13" s="1" t="s">
        <v>29</v>
      </c>
    </row>
    <row r="16" spans="1:21" x14ac:dyDescent="0.3">
      <c r="A16" s="35" t="s">
        <v>63</v>
      </c>
      <c r="B16" s="35"/>
    </row>
    <row r="17" spans="1:12" x14ac:dyDescent="0.3">
      <c r="A17" s="35"/>
      <c r="B17" s="44" t="s">
        <v>64</v>
      </c>
    </row>
    <row r="18" spans="1:12" ht="16.2" customHeight="1" x14ac:dyDescent="0.3">
      <c r="B18" s="1" t="s">
        <v>65</v>
      </c>
    </row>
    <row r="19" spans="1:12" x14ac:dyDescent="0.3">
      <c r="B19" s="26" t="s">
        <v>31</v>
      </c>
    </row>
    <row r="20" spans="1:12" x14ac:dyDescent="0.3">
      <c r="B20" s="26" t="s">
        <v>110</v>
      </c>
    </row>
    <row r="22" spans="1:12" x14ac:dyDescent="0.3">
      <c r="B22" s="1" t="s">
        <v>45</v>
      </c>
    </row>
    <row r="24" spans="1:12" x14ac:dyDescent="0.3">
      <c r="A24" s="3" t="s">
        <v>46</v>
      </c>
      <c r="B24" s="30" t="s">
        <v>81</v>
      </c>
      <c r="C24" s="30"/>
      <c r="D24" s="30"/>
      <c r="E24" s="30"/>
      <c r="F24" s="30"/>
      <c r="G24" s="30"/>
      <c r="H24" s="30"/>
      <c r="I24" s="30"/>
      <c r="J24" s="30"/>
      <c r="K24" s="32"/>
      <c r="L24" s="32"/>
    </row>
    <row r="25" spans="1:12" x14ac:dyDescent="0.3">
      <c r="A25" s="3" t="s">
        <v>47</v>
      </c>
      <c r="B25" s="30" t="s">
        <v>74</v>
      </c>
      <c r="C25" s="30"/>
      <c r="D25" s="30"/>
      <c r="E25" s="30"/>
      <c r="F25" s="30"/>
      <c r="G25" s="30"/>
      <c r="H25" s="30"/>
      <c r="I25" s="30"/>
      <c r="J25" s="30"/>
      <c r="K25" s="32"/>
      <c r="L25" s="32"/>
    </row>
    <row r="26" spans="1:12" x14ac:dyDescent="0.3">
      <c r="A26" s="3"/>
      <c r="B26" s="30" t="s">
        <v>70</v>
      </c>
      <c r="C26" s="30"/>
      <c r="D26" s="30"/>
      <c r="E26" s="30"/>
      <c r="F26" s="30"/>
      <c r="G26" s="30"/>
      <c r="H26" s="30"/>
      <c r="I26" s="30"/>
      <c r="J26" s="30"/>
      <c r="K26" s="32"/>
      <c r="L26" s="32"/>
    </row>
    <row r="27" spans="1:12" x14ac:dyDescent="0.3">
      <c r="A27" s="3"/>
      <c r="B27" s="30" t="s">
        <v>71</v>
      </c>
      <c r="C27" s="30"/>
      <c r="D27" s="30"/>
      <c r="E27" s="30"/>
      <c r="F27" s="30"/>
      <c r="G27" s="30"/>
      <c r="H27" s="30"/>
      <c r="I27" s="30"/>
      <c r="J27" s="30"/>
      <c r="K27" s="32"/>
      <c r="L27" s="32"/>
    </row>
    <row r="28" spans="1:12" x14ac:dyDescent="0.3">
      <c r="A28" s="3"/>
      <c r="B28" s="30" t="s">
        <v>72</v>
      </c>
      <c r="C28" s="30"/>
      <c r="D28" s="30"/>
      <c r="E28" s="30"/>
      <c r="F28" s="30"/>
      <c r="G28" s="30"/>
      <c r="H28" s="30"/>
      <c r="I28" s="30"/>
      <c r="J28" s="30"/>
      <c r="K28" s="32"/>
      <c r="L28" s="32"/>
    </row>
    <row r="29" spans="1:12" x14ac:dyDescent="0.3">
      <c r="A29" s="3"/>
      <c r="B29" s="30" t="s">
        <v>73</v>
      </c>
      <c r="C29" s="30"/>
      <c r="D29" s="30"/>
      <c r="E29" s="30"/>
      <c r="F29" s="30"/>
      <c r="G29" s="30"/>
      <c r="H29" s="30"/>
      <c r="I29" s="30"/>
      <c r="J29" s="30"/>
      <c r="K29" s="32"/>
      <c r="L29" s="32"/>
    </row>
    <row r="30" spans="1:12" x14ac:dyDescent="0.3">
      <c r="A30" s="3"/>
      <c r="B30" s="30" t="s">
        <v>76</v>
      </c>
      <c r="C30" s="30"/>
      <c r="D30" s="30"/>
      <c r="E30" s="30"/>
      <c r="F30" s="30"/>
      <c r="G30" s="30"/>
      <c r="H30" s="30"/>
      <c r="I30" s="30"/>
      <c r="J30" s="30"/>
      <c r="K30" s="32"/>
      <c r="L30" s="32"/>
    </row>
    <row r="31" spans="1:12" x14ac:dyDescent="0.3">
      <c r="A31" s="3"/>
      <c r="B31" s="30"/>
      <c r="C31" s="30"/>
      <c r="D31" s="30"/>
      <c r="E31" s="30"/>
      <c r="F31" s="30"/>
      <c r="G31" s="30"/>
      <c r="H31" s="30"/>
      <c r="I31" s="30"/>
      <c r="J31" s="30"/>
      <c r="K31" s="32"/>
      <c r="L31" s="32"/>
    </row>
    <row r="32" spans="1:12" x14ac:dyDescent="0.3">
      <c r="A32" s="3"/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2"/>
      <c r="L32" s="32"/>
    </row>
    <row r="33" spans="1:12" x14ac:dyDescent="0.3">
      <c r="A33" s="3"/>
      <c r="B33" s="30" t="s">
        <v>47</v>
      </c>
      <c r="C33" s="30"/>
      <c r="D33" s="30"/>
      <c r="E33" s="30"/>
      <c r="F33" s="30"/>
      <c r="G33" s="30"/>
      <c r="H33" s="30"/>
      <c r="I33" s="30"/>
      <c r="J33" s="30"/>
      <c r="K33" s="32"/>
      <c r="L33" s="32"/>
    </row>
    <row r="34" spans="1:12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2"/>
      <c r="L34" s="32"/>
    </row>
    <row r="35" spans="1:12" x14ac:dyDescent="0.3">
      <c r="B35" s="30" t="s">
        <v>79</v>
      </c>
      <c r="C35" s="30"/>
      <c r="D35" s="30"/>
      <c r="E35" s="30"/>
      <c r="F35" s="30"/>
      <c r="G35" s="30"/>
      <c r="H35" s="30"/>
      <c r="I35" s="30"/>
      <c r="J35" s="30"/>
      <c r="K35" s="32"/>
      <c r="L35" s="32"/>
    </row>
    <row r="36" spans="1:12" x14ac:dyDescent="0.3">
      <c r="B36" s="30" t="s">
        <v>66</v>
      </c>
      <c r="C36" s="30"/>
      <c r="D36" s="30"/>
      <c r="E36" s="30"/>
      <c r="F36" s="30"/>
      <c r="G36" s="30"/>
      <c r="H36" s="30"/>
      <c r="I36" s="30"/>
      <c r="J36" s="30"/>
      <c r="K36" s="32"/>
      <c r="L36" s="32"/>
    </row>
    <row r="37" spans="1:12" ht="16.2" customHeight="1" x14ac:dyDescent="0.3"/>
    <row r="38" spans="1:12" x14ac:dyDescent="0.3">
      <c r="B38" s="1" t="s">
        <v>48</v>
      </c>
    </row>
    <row r="39" spans="1:12" x14ac:dyDescent="0.3">
      <c r="B39" s="1" t="s">
        <v>49</v>
      </c>
    </row>
    <row r="40" spans="1:12" x14ac:dyDescent="0.3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4">
    <mergeCell ref="U3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Dell</cp:lastModifiedBy>
  <cp:revision/>
  <cp:lastPrinted>2022-01-28T07:48:11Z</cp:lastPrinted>
  <dcterms:created xsi:type="dcterms:W3CDTF">2020-07-22T07:46:04Z</dcterms:created>
  <dcterms:modified xsi:type="dcterms:W3CDTF">2022-01-31T09:51:35Z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