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RR\Hloušková\2020+\RAP Pk 21+\A Aktuální září 2022\Per rollam RSK (SŠ a silnice)\"/>
    </mc:Choice>
  </mc:AlternateContent>
  <bookViews>
    <workbookView xWindow="0" yWindow="0" windowWidth="25200" windowHeight="11850"/>
  </bookViews>
  <sheets>
    <sheet name="Silnice II. třídy" sheetId="1" r:id="rId1"/>
  </sheets>
  <externalReferences>
    <externalReference r:id="rId2"/>
  </externalReferences>
  <definedNames>
    <definedName name="_xlnm.Print_Area" localSheetId="0">'Silnice II. třídy'!$A$1:$M$14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14" i="1" l="1"/>
</calcChain>
</file>

<file path=xl/sharedStrings.xml><?xml version="1.0" encoding="utf-8"?>
<sst xmlns="http://schemas.openxmlformats.org/spreadsheetml/2006/main" count="78" uniqueCount="56">
  <si>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</si>
  <si>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</si>
  <si>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</si>
  <si>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</si>
  <si>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t>Předpokládaný termín realizace měsíc, rok</t>
  </si>
  <si>
    <t>Naplňování indikátorů</t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</si>
  <si>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</si>
  <si>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</si>
  <si>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</si>
  <si>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</si>
  <si>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</si>
  <si>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</si>
  <si>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</si>
  <si>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</si>
  <si>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stručný popis např. zpracovaná PD, zajištěné výkupy, výber dodavatele</t>
  </si>
  <si>
    <t>vydané stavební povolení ano/ne</t>
  </si>
  <si>
    <t>Modernizace silnice II/337 Třemošnice - hranice Pk</t>
  </si>
  <si>
    <t>II/337</t>
  </si>
  <si>
    <t>Třemošnice</t>
  </si>
  <si>
    <t>hranice Pk</t>
  </si>
  <si>
    <t>5,807 km</t>
  </si>
  <si>
    <t>Dokumentace pro stavební povolení</t>
  </si>
  <si>
    <t>ANO</t>
  </si>
  <si>
    <t>Modernizace mostu  ev. č. 358 - 010 Polanka</t>
  </si>
  <si>
    <t xml:space="preserve">II/358 </t>
  </si>
  <si>
    <t>Polanka</t>
  </si>
  <si>
    <t>Dokumentace pro realizaci stavby</t>
  </si>
  <si>
    <t>Modernizace silnice II/324 Staré Hradiště - Hrobice (průtah)</t>
  </si>
  <si>
    <t>II/324</t>
  </si>
  <si>
    <t>Staré Hradiště</t>
  </si>
  <si>
    <t>Hrobice</t>
  </si>
  <si>
    <t>4,996 km</t>
  </si>
  <si>
    <t xml:space="preserve">Modernizace mostu  ev. č. 357-009A Nové Hrady </t>
  </si>
  <si>
    <t>II/357</t>
  </si>
  <si>
    <t xml:space="preserve">Nové Hrady </t>
  </si>
  <si>
    <t xml:space="preserve">Modernizace mostu  ev. č. 357-010 Nové Hrady </t>
  </si>
  <si>
    <t>Modernizace silnice II/362 Jedlová - hranice kraje</t>
  </si>
  <si>
    <t>II/362</t>
  </si>
  <si>
    <t>Jedlová</t>
  </si>
  <si>
    <t>7,190 km</t>
  </si>
  <si>
    <t>II/298 Sezemice - obchvat</t>
  </si>
  <si>
    <t>II/298</t>
  </si>
  <si>
    <t xml:space="preserve">Sezemice </t>
  </si>
  <si>
    <t>křiž. s novou silnicí I/36</t>
  </si>
  <si>
    <t>1,382 km</t>
  </si>
  <si>
    <t>NE</t>
  </si>
  <si>
    <t>Modernizace silnice II/360 Ústí nad Orlicí - Letohrad</t>
  </si>
  <si>
    <t>Dokumentace pro územní rozhodnutí</t>
  </si>
  <si>
    <t>Počet nových nebo stavebně upravených mostů na silniční síti</t>
  </si>
  <si>
    <t>Délka rekonstruovaných nebo modernizovaných silnic - mimo TEN-T</t>
  </si>
  <si>
    <t>Délka nových nebo modernizovaných silnic - mimo TEN-T</t>
  </si>
  <si>
    <t>4,283 km</t>
  </si>
  <si>
    <t>II/360</t>
  </si>
  <si>
    <t xml:space="preserve">Ústí nad Orlicí </t>
  </si>
  <si>
    <t>Letohrad</t>
  </si>
  <si>
    <t>z toho podíl EFRR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</si>
</sst>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6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karova\AppData\Local\Microsoft\Windows\Temporary%20Internet%20Files\Content.Outlook\41MFEU2R\Portfolio%20projekt&#367;%20Pardubick&#233;ho%20kraje%20%2021+_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"/>
      <sheetName val="SeznamZamereni"/>
      <sheetName val="zdroj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1"/>
  <sheetViews>
    <sheetView tabSelected="1" zoomScale="70" zoomScaleNormal="70" workbookViewId="0">
      <selection activeCell="G6" sqref="G6"/>
    </sheetView>
  </sheetViews>
  <sheetFormatPr defaultRowHeight="15" x14ac:dyDescent="0.25"/>
  <cols>
    <col min="1" max="1" width="12.5703125" style="1" customWidth="1"/>
    <col min="2" max="2" width="64.140625" style="2" bestFit="1" customWidth="1"/>
    <col min="3" max="3" width="9.7109375" style="1" bestFit="1" customWidth="1"/>
    <col min="4" max="4" width="12.140625" style="1" bestFit="1" customWidth="1"/>
    <col min="5" max="5" width="10.85546875" style="1" bestFit="1" customWidth="1"/>
    <col min="6" max="6" width="12.42578125" style="1" bestFit="1" customWidth="1"/>
    <col min="7" max="7" width="14.42578125" style="1" bestFit="1" customWidth="1"/>
    <col min="8" max="9" width="10.85546875" style="1" customWidth="1"/>
    <col min="10" max="10" width="56.42578125" style="2" bestFit="1" customWidth="1"/>
    <col min="11" max="11" width="9.140625" style="1" bestFit="1" customWidth="1"/>
    <col min="12" max="12" width="27.5703125" style="1" bestFit="1" customWidth="1"/>
    <col min="13" max="13" width="13.85546875" style="1" bestFit="1" customWidth="1"/>
    <col min="14" max="14" width="21.42578125" style="1" customWidth="1"/>
    <col min="15" max="16384" width="9.140625" style="1"/>
  </cols>
  <sheetData>
    <row r="2" spans="1:27" ht="15.75" thickBot="1" x14ac:dyDescent="0.3"/>
    <row r="3" spans="1:27" ht="35.1" customHeight="1" thickBot="1" x14ac:dyDescent="0.3">
      <c r="A3" s="3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7" s="4" customFormat="1" ht="33" customHeight="1" x14ac:dyDescent="0.25">
      <c r="A4" s="64"/>
      <c r="B4" s="75" t="s">
        <v>0</v>
      </c>
      <c r="C4" s="59" t="s">
        <v>1</v>
      </c>
      <c r="D4" s="59" t="s">
        <v>2</v>
      </c>
      <c r="E4" s="59"/>
      <c r="F4" s="66" t="s">
        <v>3</v>
      </c>
      <c r="G4" s="66"/>
      <c r="H4" s="59" t="s">
        <v>4</v>
      </c>
      <c r="I4" s="59"/>
      <c r="J4" s="59" t="s">
        <v>5</v>
      </c>
      <c r="K4" s="59"/>
      <c r="L4" s="59" t="s">
        <v>6</v>
      </c>
      <c r="M4" s="60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1:27" s="4" customFormat="1" ht="64.5" thickBot="1" x14ac:dyDescent="0.3">
      <c r="A5" s="64"/>
      <c r="B5" s="76"/>
      <c r="C5" s="65"/>
      <c r="D5" s="5" t="s">
        <v>7</v>
      </c>
      <c r="E5" s="5" t="s">
        <v>8</v>
      </c>
      <c r="F5" s="6" t="s">
        <v>9</v>
      </c>
      <c r="G5" s="6" t="s">
        <v>55</v>
      </c>
      <c r="H5" s="7" t="s">
        <v>10</v>
      </c>
      <c r="I5" s="7" t="s">
        <v>11</v>
      </c>
      <c r="J5" s="8" t="s">
        <v>12</v>
      </c>
      <c r="K5" s="7" t="s">
        <v>13</v>
      </c>
      <c r="L5" s="8" t="s">
        <v>14</v>
      </c>
      <c r="M5" s="9" t="s">
        <v>15</v>
      </c>
      <c r="N5" s="67"/>
      <c r="O5" s="67"/>
      <c r="P5" s="67"/>
      <c r="Q5" s="67"/>
      <c r="R5" s="67"/>
      <c r="S5" s="68"/>
      <c r="T5" s="67"/>
      <c r="U5" s="67"/>
      <c r="V5" s="67"/>
      <c r="W5" s="67"/>
      <c r="X5" s="67"/>
      <c r="Y5" s="67"/>
      <c r="Z5" s="68"/>
      <c r="AA5" s="67"/>
    </row>
    <row r="6" spans="1:27" ht="35.1" customHeight="1" x14ac:dyDescent="0.25">
      <c r="A6" s="10"/>
      <c r="B6" s="77" t="s">
        <v>16</v>
      </c>
      <c r="C6" s="11" t="s">
        <v>17</v>
      </c>
      <c r="D6" s="12" t="s">
        <v>18</v>
      </c>
      <c r="E6" s="12" t="s">
        <v>19</v>
      </c>
      <c r="F6" s="13">
        <v>174864048</v>
      </c>
      <c r="G6" s="13">
        <f>F6*0.75</f>
        <v>131148036</v>
      </c>
      <c r="H6" s="14">
        <v>45036</v>
      </c>
      <c r="I6" s="15">
        <v>45308</v>
      </c>
      <c r="J6" s="54" t="s">
        <v>49</v>
      </c>
      <c r="K6" s="12" t="s">
        <v>20</v>
      </c>
      <c r="L6" s="16" t="s">
        <v>21</v>
      </c>
      <c r="M6" s="17" t="s">
        <v>22</v>
      </c>
      <c r="N6" s="67"/>
      <c r="O6" s="69"/>
      <c r="P6" s="69"/>
      <c r="Q6" s="69"/>
      <c r="R6" s="69"/>
      <c r="S6" s="34"/>
      <c r="T6" s="69"/>
      <c r="U6" s="69"/>
      <c r="V6" s="69"/>
      <c r="W6" s="69"/>
      <c r="X6" s="69"/>
      <c r="Y6" s="69"/>
      <c r="Z6" s="69"/>
      <c r="AA6" s="69"/>
    </row>
    <row r="7" spans="1:27" ht="35.1" customHeight="1" x14ac:dyDescent="0.25">
      <c r="A7" s="10"/>
      <c r="B7" s="78" t="s">
        <v>23</v>
      </c>
      <c r="C7" s="18" t="s">
        <v>24</v>
      </c>
      <c r="D7" s="19" t="s">
        <v>25</v>
      </c>
      <c r="E7" s="19" t="s">
        <v>25</v>
      </c>
      <c r="F7" s="20">
        <v>11052924</v>
      </c>
      <c r="G7" s="20">
        <f>F7*0.6</f>
        <v>6631754.3999999994</v>
      </c>
      <c r="H7" s="19">
        <v>45066</v>
      </c>
      <c r="I7" s="21">
        <v>45221</v>
      </c>
      <c r="J7" s="55" t="s">
        <v>48</v>
      </c>
      <c r="K7" s="22">
        <v>1</v>
      </c>
      <c r="L7" s="23" t="s">
        <v>26</v>
      </c>
      <c r="M7" s="24" t="s">
        <v>22</v>
      </c>
      <c r="N7" s="67"/>
      <c r="O7" s="69"/>
      <c r="P7" s="69"/>
      <c r="Q7" s="69"/>
      <c r="R7" s="69"/>
      <c r="S7" s="10"/>
      <c r="T7" s="69"/>
      <c r="U7" s="69"/>
      <c r="V7" s="69"/>
      <c r="W7" s="69"/>
      <c r="X7" s="69"/>
      <c r="Y7" s="69"/>
      <c r="Z7" s="69"/>
      <c r="AA7" s="69"/>
    </row>
    <row r="8" spans="1:27" ht="35.1" customHeight="1" x14ac:dyDescent="0.25">
      <c r="A8" s="10"/>
      <c r="B8" s="79" t="s">
        <v>27</v>
      </c>
      <c r="C8" s="25" t="s">
        <v>28</v>
      </c>
      <c r="D8" s="26" t="s">
        <v>29</v>
      </c>
      <c r="E8" s="27" t="s">
        <v>30</v>
      </c>
      <c r="F8" s="28">
        <v>204149382</v>
      </c>
      <c r="G8" s="28">
        <f>F8*0.75</f>
        <v>153112036.5</v>
      </c>
      <c r="H8" s="29">
        <v>45340</v>
      </c>
      <c r="I8" s="30">
        <v>45796</v>
      </c>
      <c r="J8" s="56" t="s">
        <v>49</v>
      </c>
      <c r="K8" s="26" t="s">
        <v>31</v>
      </c>
      <c r="L8" s="31" t="s">
        <v>21</v>
      </c>
      <c r="M8" s="32" t="s">
        <v>22</v>
      </c>
      <c r="N8" s="69"/>
      <c r="O8" s="69"/>
      <c r="P8" s="69"/>
      <c r="Q8" s="69"/>
      <c r="R8" s="69"/>
      <c r="S8" s="10"/>
      <c r="T8" s="69"/>
      <c r="U8" s="69"/>
      <c r="V8" s="69"/>
      <c r="W8" s="69"/>
      <c r="X8" s="69"/>
      <c r="Y8" s="69"/>
      <c r="Z8" s="69"/>
      <c r="AA8" s="69"/>
    </row>
    <row r="9" spans="1:27" ht="35.1" customHeight="1" x14ac:dyDescent="0.25">
      <c r="A9" s="10"/>
      <c r="B9" s="78" t="s">
        <v>32</v>
      </c>
      <c r="C9" s="18" t="s">
        <v>33</v>
      </c>
      <c r="D9" s="19" t="s">
        <v>34</v>
      </c>
      <c r="E9" s="19" t="s">
        <v>34</v>
      </c>
      <c r="F9" s="20">
        <v>14459678</v>
      </c>
      <c r="G9" s="20">
        <f>F9*0.6</f>
        <v>8675806.7999999989</v>
      </c>
      <c r="H9" s="19">
        <v>45432</v>
      </c>
      <c r="I9" s="21">
        <v>45587</v>
      </c>
      <c r="J9" s="55" t="s">
        <v>48</v>
      </c>
      <c r="K9" s="22">
        <v>1</v>
      </c>
      <c r="L9" s="23" t="s">
        <v>26</v>
      </c>
      <c r="M9" s="24" t="s">
        <v>22</v>
      </c>
      <c r="N9" s="67"/>
      <c r="O9" s="69"/>
      <c r="P9" s="69"/>
      <c r="Q9" s="69"/>
      <c r="R9" s="69"/>
      <c r="S9" s="10"/>
      <c r="T9" s="69"/>
      <c r="U9" s="69"/>
      <c r="V9" s="69"/>
      <c r="W9" s="69"/>
      <c r="X9" s="69"/>
      <c r="Y9" s="69"/>
      <c r="Z9" s="69"/>
      <c r="AA9" s="69"/>
    </row>
    <row r="10" spans="1:27" ht="35.1" customHeight="1" x14ac:dyDescent="0.25">
      <c r="A10" s="10"/>
      <c r="B10" s="78" t="s">
        <v>35</v>
      </c>
      <c r="C10" s="18" t="s">
        <v>33</v>
      </c>
      <c r="D10" s="19" t="s">
        <v>34</v>
      </c>
      <c r="E10" s="19" t="s">
        <v>34</v>
      </c>
      <c r="F10" s="20">
        <v>16380882</v>
      </c>
      <c r="G10" s="20">
        <f>F10*0.6</f>
        <v>9828529.1999999993</v>
      </c>
      <c r="H10" s="19">
        <v>45432</v>
      </c>
      <c r="I10" s="21">
        <v>45587</v>
      </c>
      <c r="J10" s="74" t="s">
        <v>48</v>
      </c>
      <c r="K10" s="22">
        <v>1</v>
      </c>
      <c r="L10" s="23" t="s">
        <v>26</v>
      </c>
      <c r="M10" s="24" t="s">
        <v>22</v>
      </c>
      <c r="N10" s="67"/>
      <c r="O10" s="69"/>
      <c r="P10" s="69"/>
      <c r="Q10" s="69"/>
      <c r="R10" s="69"/>
      <c r="S10" s="10"/>
      <c r="T10" s="69"/>
      <c r="U10" s="69"/>
      <c r="V10" s="69"/>
      <c r="W10" s="69"/>
      <c r="X10" s="69"/>
      <c r="Y10" s="69"/>
      <c r="Z10" s="69"/>
      <c r="AA10" s="69"/>
    </row>
    <row r="11" spans="1:27" ht="35.1" customHeight="1" x14ac:dyDescent="0.25">
      <c r="A11" s="10"/>
      <c r="B11" s="78" t="s">
        <v>36</v>
      </c>
      <c r="C11" s="18" t="s">
        <v>37</v>
      </c>
      <c r="D11" s="22" t="s">
        <v>38</v>
      </c>
      <c r="E11" s="33" t="s">
        <v>19</v>
      </c>
      <c r="F11" s="20">
        <v>423185092</v>
      </c>
      <c r="G11" s="20">
        <f t="shared" ref="G11:G12" si="0">F11*0.75</f>
        <v>317388819</v>
      </c>
      <c r="H11" s="19">
        <v>45432</v>
      </c>
      <c r="I11" s="21">
        <v>45704</v>
      </c>
      <c r="J11" s="55" t="s">
        <v>49</v>
      </c>
      <c r="K11" s="22" t="s">
        <v>39</v>
      </c>
      <c r="L11" s="23" t="s">
        <v>26</v>
      </c>
      <c r="M11" s="24" t="s">
        <v>22</v>
      </c>
      <c r="N11" s="69"/>
      <c r="O11" s="69"/>
      <c r="P11" s="69"/>
      <c r="Q11" s="69"/>
      <c r="R11" s="69"/>
      <c r="S11" s="10"/>
      <c r="T11" s="69"/>
      <c r="U11" s="69"/>
      <c r="V11" s="69"/>
      <c r="W11" s="69"/>
      <c r="X11" s="69"/>
      <c r="Y11" s="69"/>
      <c r="Z11" s="69"/>
      <c r="AA11" s="69"/>
    </row>
    <row r="12" spans="1:27" s="43" customFormat="1" ht="35.1" customHeight="1" x14ac:dyDescent="0.25">
      <c r="A12" s="34"/>
      <c r="B12" s="80" t="s">
        <v>40</v>
      </c>
      <c r="C12" s="35" t="s">
        <v>41</v>
      </c>
      <c r="D12" s="36" t="s">
        <v>42</v>
      </c>
      <c r="E12" s="37" t="s">
        <v>43</v>
      </c>
      <c r="F12" s="38">
        <v>269129109</v>
      </c>
      <c r="G12" s="20">
        <f t="shared" si="0"/>
        <v>201846831.75</v>
      </c>
      <c r="H12" s="39">
        <v>45797</v>
      </c>
      <c r="I12" s="40">
        <v>46252</v>
      </c>
      <c r="J12" s="57" t="s">
        <v>50</v>
      </c>
      <c r="K12" s="36" t="s">
        <v>44</v>
      </c>
      <c r="L12" s="41" t="s">
        <v>21</v>
      </c>
      <c r="M12" s="42" t="s">
        <v>45</v>
      </c>
      <c r="N12" s="67"/>
      <c r="O12" s="69"/>
      <c r="P12" s="69"/>
      <c r="Q12" s="69"/>
      <c r="R12" s="69"/>
      <c r="S12" s="34"/>
      <c r="T12" s="67"/>
      <c r="U12" s="70"/>
      <c r="V12" s="70"/>
      <c r="W12" s="70"/>
      <c r="X12" s="70"/>
      <c r="Y12" s="70"/>
      <c r="Z12" s="71"/>
      <c r="AA12" s="70"/>
    </row>
    <row r="13" spans="1:27" s="43" customFormat="1" ht="37.5" customHeight="1" thickBot="1" x14ac:dyDescent="0.3">
      <c r="A13" s="34"/>
      <c r="B13" s="81" t="s">
        <v>46</v>
      </c>
      <c r="C13" s="44" t="s">
        <v>52</v>
      </c>
      <c r="D13" s="45" t="s">
        <v>53</v>
      </c>
      <c r="E13" s="46" t="s">
        <v>54</v>
      </c>
      <c r="F13" s="47">
        <v>361334010</v>
      </c>
      <c r="G13" s="48">
        <v>74095618.139999986</v>
      </c>
      <c r="H13" s="49">
        <v>45766</v>
      </c>
      <c r="I13" s="50">
        <v>46375</v>
      </c>
      <c r="J13" s="58" t="s">
        <v>49</v>
      </c>
      <c r="K13" s="45" t="s">
        <v>51</v>
      </c>
      <c r="L13" s="51" t="s">
        <v>47</v>
      </c>
      <c r="M13" s="52" t="s">
        <v>45</v>
      </c>
      <c r="N13" s="70"/>
      <c r="O13" s="70"/>
      <c r="P13" s="70"/>
      <c r="Q13" s="70"/>
      <c r="R13" s="70"/>
      <c r="S13" s="34"/>
      <c r="T13" s="70"/>
      <c r="U13" s="70"/>
      <c r="V13" s="70"/>
      <c r="W13" s="70"/>
      <c r="X13" s="70"/>
      <c r="Y13" s="70"/>
      <c r="Z13" s="70"/>
      <c r="AA13" s="70"/>
    </row>
    <row r="14" spans="1:27" ht="35.1" customHeight="1" x14ac:dyDescent="0.25">
      <c r="A14" s="10"/>
      <c r="B14" s="1"/>
      <c r="G14" s="53">
        <f>SUM(G6:G13)</f>
        <v>902727431.78999996</v>
      </c>
      <c r="J14" s="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7" x14ac:dyDescent="0.25">
      <c r="J15" s="72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  <row r="16" spans="1:27" x14ac:dyDescent="0.25">
      <c r="J16" s="72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0:12" x14ac:dyDescent="0.25">
      <c r="J17" s="72"/>
    </row>
    <row r="18" spans="10:12" x14ac:dyDescent="0.25">
      <c r="J18" s="72"/>
    </row>
    <row r="19" spans="10:12" x14ac:dyDescent="0.25">
      <c r="J19" s="72"/>
      <c r="K19" s="73"/>
      <c r="L19" s="73"/>
    </row>
    <row r="20" spans="10:12" x14ac:dyDescent="0.25">
      <c r="J20" s="72"/>
      <c r="K20" s="73"/>
      <c r="L20" s="73"/>
    </row>
    <row r="21" spans="10:12" x14ac:dyDescent="0.25">
      <c r="K21" s="73"/>
      <c r="L21" s="73"/>
    </row>
  </sheetData>
  <mergeCells count="9">
    <mergeCell ref="J4:K4"/>
    <mergeCell ref="L4:M4"/>
    <mergeCell ref="B3:M3"/>
    <mergeCell ref="A4:A5"/>
    <mergeCell ref="B4:B5"/>
    <mergeCell ref="C4:C5"/>
    <mergeCell ref="D4:E4"/>
    <mergeCell ref="F4:G4"/>
    <mergeCell ref="H4:I4"/>
  </mergeCells>
  <pageMargins left="0.25" right="0.25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'C:\Users\makarova\AppData\Local\Microsoft\Windows\Temporary Internet Files\Content.Outlook\41MFEU2R\[Portfolio projektů Pardubického kraje  21+_DRe.xlsx]zdroj'!#REF!</xm:f>
          </x14:formula1>
          <xm:sqref>L11:L13 L6 L8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Silnice II. třídy</vt:lpstr>
      <vt:lpstr>'Silnice II. třídy'!Oblast_tisku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Vitková Martina Mgr.</dc:creator>
  <cp:lastModifiedBy>Vitková Martina Mgr.</cp:lastModifiedBy>
  <dcterms:created xsi:type="dcterms:W3CDTF">2022-11-25T10:14:44Z</dcterms:created>
  <dcterms:modified xsi:type="dcterms:W3CDTF">2022-12-12T08:03:14Z</dcterms:modified>
</cp:coreProperties>
</file>