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arel.straka\Desktop\MAP\INVESTICE_2024\INVESTICE_ŘÍJEN_2024\"/>
    </mc:Choice>
  </mc:AlternateContent>
  <xr:revisionPtr revIDLastSave="0" documentId="13_ncr:1_{28810840-F81C-4131-B8AC-D8E95A9CD6CC}" xr6:coauthVersionLast="47" xr6:coauthVersionMax="47" xr10:uidLastSave="{00000000-0000-0000-0000-000000000000}"/>
  <bookViews>
    <workbookView xWindow="-105" yWindow="0" windowWidth="18780" windowHeight="15585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8" l="1"/>
  <c r="M29" i="7"/>
  <c r="M28" i="7"/>
  <c r="M27" i="7"/>
  <c r="M26" i="7"/>
  <c r="M25" i="7"/>
  <c r="M24" i="7"/>
  <c r="M22" i="7"/>
  <c r="M21" i="7"/>
  <c r="M20" i="7"/>
  <c r="M19" i="7"/>
  <c r="M18" i="7"/>
  <c r="M17" i="7"/>
  <c r="M16" i="7"/>
  <c r="M15" i="7"/>
  <c r="M14" i="7"/>
  <c r="M13" i="7"/>
  <c r="L6" i="8" l="1"/>
  <c r="L5" i="8"/>
  <c r="M12" i="7"/>
  <c r="M11" i="7"/>
  <c r="M10" i="7"/>
  <c r="M9" i="7"/>
  <c r="M8" i="7"/>
  <c r="M7" i="7"/>
  <c r="M6" i="7"/>
  <c r="M5" i="7"/>
</calcChain>
</file>

<file path=xl/sharedStrings.xml><?xml version="1.0" encoding="utf-8"?>
<sst xmlns="http://schemas.openxmlformats.org/spreadsheetml/2006/main" count="585" uniqueCount="216">
  <si>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</si>
  <si>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</si>
  <si>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</si>
  <si>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</si>
  <si>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</si>
  <si>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</si>
  <si>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</si>
  <si>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</si>
  <si>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</si>
  <si>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</si>
  <si>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</si>
  <si>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</si>
  <si>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</si>
  <si>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</si>
  <si>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</si>
  <si>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</si>
  <si>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</si>
  <si>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</si>
  <si>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</si>
  <si>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</si>
  <si>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</si>
  <si>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</si>
  <si>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</si>
  <si>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</si>
  <si>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</si>
  <si>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</si>
  <si>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</si>
  <si>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</si>
  <si>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</si>
  <si>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</si>
  <si>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</si>
  <si>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</si>
  <si>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</si>
  <si>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</si>
  <si>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</si>
  <si>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</si>
  <si>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</si>
  <si>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</si>
  <si>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</si>
  <si>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</si>
  <si>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</si>
  <si>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</si>
  <si>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</si>
  <si>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</si>
  <si>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</si>
  <si>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</si>
  <si>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</si>
  <si>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</si>
  <si>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</si>
  <si>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</si>
  <si>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</si>
  <si>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</si>
  <si>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</si>
  <si>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</si>
  <si>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</si>
  <si>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</si>
  <si>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</si>
  <si>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</si>
  <si>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</si>
  <si>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</si>
  <si>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</si>
  <si>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</si>
  <si>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</si>
  <si>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</si>
  <si>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</si>
  <si>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</si>
  <si>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</si>
  <si>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</si>
  <si>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</si>
  <si>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</si>
  <si>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</si>
  <si>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</si>
  <si>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</si>
  <si>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</si>
  <si>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</si>
  <si>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</si>
  <si>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</si>
  <si>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</si>
  <si>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</si>
  <si>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</si>
  <si>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</si>
  <si>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</si>
  <si>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</si>
  <si>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</si>
  <si>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</si>
  <si>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</si>
  <si>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</si>
  <si>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</si>
  <si>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</si>
  <si>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</si>
  <si>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</si>
  <si>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</si>
  <si>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</si>
  <si>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</si>
  <si>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</si>
  <si>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</si>
  <si>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</si>
  <si>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</si>
  <si>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</si>
  <si>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</si>
  <si>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</si>
  <si>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</si>
  <si>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</si>
  <si>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</si>
  <si>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</si>
  <si>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</si>
  <si>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</si>
  <si>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</si>
  <si>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</si>
  <si>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</si>
  <si>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</si>
  <si>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</si>
  <si>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</si>
  <si>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</si>
  <si>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</si>
  <si>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</si>
  <si>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</si>
  <si>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</si>
  <si>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</si>
  <si>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r>
      <t>V případě, že je plánováno žádat o podporu investičního záměru do IROP, je třeba uvést záměr ZUŠ na listě "</t>
    </r>
    <r>
      <rPr>
        <i/>
        <sz val="12"/>
        <color theme="1"/>
        <rFont val="Calibri"/>
        <family val="2"/>
        <charset val="238"/>
        <scheme val="minor"/>
      </rPr>
      <t>zájmové, neformální, celoživotní učení</t>
    </r>
    <r>
      <rPr>
        <sz val="12"/>
        <color theme="1"/>
        <rFont val="Calibri"/>
        <family val="2"/>
        <charset val="238"/>
        <scheme val="minor"/>
      </rPr>
      <t>"</t>
    </r>
  </si>
  <si>
    <r>
      <rPr>
        <sz val="12"/>
        <rFont val="Calibri"/>
        <family val="2"/>
        <charset val="238"/>
        <scheme val="minor"/>
      </rPr>
      <t>je zveřejněn na stránkách</t>
    </r>
    <r>
      <rPr>
        <u/>
        <sz val="12"/>
        <rFont val="Calibri"/>
        <family val="2"/>
        <charset val="238"/>
        <scheme val="minor"/>
      </rPr>
      <t xml:space="preserve"> </t>
    </r>
    <r>
      <rPr>
        <u/>
        <sz val="12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2"/>
        <rFont val="Calibri"/>
        <family val="2"/>
        <charset val="238"/>
        <scheme val="minor"/>
      </rPr>
      <t xml:space="preserve">. </t>
    </r>
    <r>
      <rPr>
        <sz val="12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</si>
  <si>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ZŠ Chomutov, Na Příkopech 895</t>
  </si>
  <si>
    <t>Statutární město Chomutov</t>
  </si>
  <si>
    <t>ZŠ Chomutov, Na Příkopech 895 - revitalizace - školní klub, školní družina</t>
  </si>
  <si>
    <t xml:space="preserve">Ústecký kraj </t>
  </si>
  <si>
    <t>Chomutov</t>
  </si>
  <si>
    <t>ano</t>
  </si>
  <si>
    <t>zpracovaná PD</t>
  </si>
  <si>
    <t xml:space="preserve">ZŠ Chomutov, Školní 1480 - objekt ul. Školní </t>
  </si>
  <si>
    <t xml:space="preserve">ZŠ Chomutov, Kadaňská 2334 </t>
  </si>
  <si>
    <t xml:space="preserve">ZŠ Chomutov, Kadaňská 2334 - revitalizace - výukový altán, školní družiny </t>
  </si>
  <si>
    <t>stavební práce, audiovizuální technika, specializovaný nábytek a odborné pomůcky - 1x výukový altán, 3x školní družiny</t>
  </si>
  <si>
    <t xml:space="preserve">ZŠ Chomutov, Akademika Heyrovského 4539 </t>
  </si>
  <si>
    <t xml:space="preserve">ZŠ Chomutov, Hornická 4387 </t>
  </si>
  <si>
    <t>ZŠ Chomutov, Březenecká 4679</t>
  </si>
  <si>
    <t>ZŠ Chomutov, Zahradní 5265</t>
  </si>
  <si>
    <t>ZŠ Chomutov, Zahradní 5265 - revitalizace - výukový altán, školní klub, zázemí pro pedagogy, sportovní volnočasové aktivity</t>
  </si>
  <si>
    <t>ZŠ Chomutov, Písečná 5144</t>
  </si>
  <si>
    <t xml:space="preserve">ZŠ Chomutov, Hornická 4387 - revitalizace - výukový altán, odborné učebny, zázemí pro pedagogy, školní družina </t>
  </si>
  <si>
    <t xml:space="preserve">ZŠ Chomutov, Školní 1480 - objekt ul. Školní - revitalizace - výukový altán, odborné učebny, školní poradenské pracoviště, prostranství pro volnočasové a sportovní aktivity </t>
  </si>
  <si>
    <t xml:space="preserve">ZŠ Chomutov, Akademika Heyrovského 4539 - revitalizace -  výukový altán, odborné učebny, prostranství pro volnočasové a sportovní aktivity, stávající zázemí pro pedagogy </t>
  </si>
  <si>
    <t>ZŠ Chomutov, Březenecká 4679 - revitalizace - výukový altán, odborné učebny, zázemí pro pedagogy, sportovní volnočasové aktivity</t>
  </si>
  <si>
    <t>ZŠ Chomutov, Písečná 5144 - revitalizace - výukový altán, odborné učebny, zázemí pro pedagogy</t>
  </si>
  <si>
    <t>stavební práce, audiovizuální technika, specializovaný nábytek, odborné pomůcky - 1x stávající učebna cizí jazyk s využitím informačních technologií, 2x stávající učebna přírodní vědy s využitím informačních technologií, 1x prostranství pro venkovní doplňkovou výuku, 5x stávajících zázemí pro pedagogy</t>
  </si>
  <si>
    <t xml:space="preserve">stavební práce, aduiovizuální technika, specializovaný nábytek, odborné pomůcky - 1x prostranství pro venkovní doplňkovou výuku, 1x stávající školní klub s knihovnou, 5x stávající zázemí pro pedagogy včetně oddělení stávajících prostor, 2x prostranství pro komunitní, sportivní a společenské aktivity </t>
  </si>
  <si>
    <t xml:space="preserve">stavební práce, audiovizuální technika, specializovaný nábytek, odborné pomůcky - 1x stávající učebna přírodní vědy s využitím informačních technologií, 1x prostranství pro venkovní doplňkovou výuku, 5x stávajících školních družin, 5x stávajících zázemí pro pedagogy, 1x prostranství pro sportovní aktivity </t>
  </si>
  <si>
    <t xml:space="preserve">stavební práce, audiovizuální technika, specializovaný nábytek a odborné pomůcky - 1x stávající učebna cizí jazyk s využitím informačních technologií, 1x stávající učebna přírodní vědy s využitím informačních technologií, 1x prostranství pro venkovní doplňkovou výuku, 5x stávající zázemí pro pedagogy, 1x stávající školní družina </t>
  </si>
  <si>
    <t xml:space="preserve">stavební práce, audiovizuální specializovaný nábytek a odborné pomůcky - 1x prostranství pro venkovní doplňkovou výuku, 1x prostranství pro biotopovou zahradu, 1x prostranství pro sportovní a volnočasové aktivity, 2x stávající učebna přírodní vědy s využitím informačních technologií, 5x stávající zázemí pro pedagogy </t>
  </si>
  <si>
    <t xml:space="preserve">stavební práce, audiovizuální technika, specializovaný nábytek a odborné pomůcky - 1x prostranství pro venkovní doplňkovou výuku, 1x stávající učebna přírodní vědy s využitím informačních technologií, 1x stávající školní poradenské pracoviště, 1x prostranství pro komunitní a sportovní aktivity včetně oplocení, 1x stávající zázemí pro pedagogy </t>
  </si>
  <si>
    <t>stavební práce, audiovizuální technika, specializovaný nábytek a odborné pomůcky - 3x stávající školní družiny, 1x stávající školní klub</t>
  </si>
  <si>
    <t>Středisko volného času Domeček Chomutov, příspěvková organizace</t>
  </si>
  <si>
    <t>71294147</t>
  </si>
  <si>
    <t>Středisko volného času Domeček Chomutov, příspěvková organizace - Revitalizace přírodovědné učebny
Akvaristika / Teraristika</t>
  </si>
  <si>
    <t>Revitalizace přírodovědné učebny - Akvaristika / Teraristika - Hlavním účelem vybudování nové učebny Akva/Tera je zkvalitnění výuky naší mládeže a to zejména z hlediska příjemnějšího prostředí, lépe využitého prostoru, ergonomie a bezpečnosti. Možnosti využití moderních technologií a nových metod výuky. Stejně tak zlepšit podmínky pro chované druhy. Účelem je též vybudování dostatku odkládacích prostor na pomůcky a velké množství odborné literatury. Přírodovědná učebna by se měla stát i lepším místem, které může poskytnout kvalitnější poradenství pro širokou veřejnost.</t>
  </si>
  <si>
    <t>Základní umělecká škola T. G. Masaryka Chomutov - Revitalizace učebny pro rozvoj digitálních technologií</t>
  </si>
  <si>
    <t>61345636</t>
  </si>
  <si>
    <t>Základní umělecká škola T. G. Masaryka Chomutov</t>
  </si>
  <si>
    <t xml:space="preserve">Základní umělecká škola Chomutov – projekt modernizace a vybavení odborných prostor ve vazbě na práci s digitálními technologiemi – multimediální učebna pro hudební nauku, grafické studio • digitální technologie jako nový fenomén české Výtvarné výchovy
V rámci této aktivity budou vytvořeny tři moduly – dva moduly pro výuku hudební nauky a jeden modul pro zvukovou tvorbu. • využití digitálních technologií ve výuce grafické výchovy - modernizace této oblasti vzdělávání má velký význam pro praktické využití kreativních vizuálních aktivit na pracovním trhu. Základní oblastí je zde plošný design, další oblastí je multimediální tvorba, </t>
  </si>
  <si>
    <t xml:space="preserve">Základní škola a Mateřská škola, Chomutov, 17. listopadu 4728, p. o.                                        Statutární město Chomutov - 00261891   </t>
  </si>
  <si>
    <t>Vybudování, modernizace a vybavení odborných učeben, školní družiny školního poradenského pracoviště INFRASTRUKTURA-PORADENSTVÍ-TRÉNINKOVÉ AKTIVITY-RELAXACE- SPECIÁLNÍ ZŠ 17. LISTOPADU 4728, CHOMUTOV</t>
  </si>
  <si>
    <t xml:space="preserve">Vybudování, modernizace a vybavení 2 učeben pro práci s digitálními technologiemi, 1 učebny pro výuku přírodních věd, 3 oddělení školní družiny, zázemí pro školní poradenské pracoviště, zázemí pro práci se žáky se SVP - reedukační a relaxační učebna, zázemí pro pedagogické pracovníky - sborovna REHABILITAČNÍ – RELAXAČNÍ – SMYSLOVÉ AKTIVITY </t>
  </si>
  <si>
    <t>ANO</t>
  </si>
  <si>
    <t>Základní škola speciální a Mateřská škola, Chomutov, příspěvková organizace, Palachova 4881, Chomutov</t>
  </si>
  <si>
    <t>INFRASTRUKTURA-PORADENSTVÍ-TRÉNINKOVÉ AKTIVITY-RELAXACE-SPECIÁLNÍ ZŠ PALACHOVA 4881, CHOMUTOV</t>
  </si>
  <si>
    <t xml:space="preserve">REHABILITAČNÍ – RELAXAČNÍ – SMYSLOVÉ AKTIVITY 
1.	snoezelen – modernizace a vybavení zázemí pro práci se žáky se speciálními vzdělávacími potřebami reedukační a relaxační učebna –– pavilon školy, přízemí u spojovací chodby (bez čísla) 
2.	odpočívárna – modernizace a vybavení zázemí pro práci se žáky se speciálními vzdělávacími potřebami –– rehabilitační část výuky – samostatná budova, přízemí – č. 4
PORADENSKÉ AKTIVITY 
3.	školské poradenské pracoviště – modernizace a vybavení zázemí prostoru – správní pavilon, přízemí č. 3
TRÉNINKOVÉ AKTIVITY
4.	cvičná kuchyňka – pro práci se žáky se speciálními vzdělávacími potřebami – práce v domácnosti – správní pavilon, přízemí č. 4
5.	keramická dílna – pro práci se žáky se speciálními vzdělávacími potřebami –– práce v domácnosti – samostatná budova, přízemí – č. 1 a 2 
6.	výukové altány na environmentální a řemeslnou výuku – pro práci se žáky se speciálními vzdělávacími potřebami – práce v domácnosti – školní zahrada </t>
  </si>
  <si>
    <t>Základní škola Jirkov, Nerudova</t>
  </si>
  <si>
    <t>Město Jirkov</t>
  </si>
  <si>
    <t>00830283</t>
  </si>
  <si>
    <t>Mobilní robotická učebna</t>
  </si>
  <si>
    <t>Ústecký kraj</t>
  </si>
  <si>
    <t>Jirkov</t>
  </si>
  <si>
    <t>Pořízení robotických sestav a stavebnic pro mobilní robotickou učebnu.</t>
  </si>
  <si>
    <t>06/2026</t>
  </si>
  <si>
    <t>12/2026</t>
  </si>
  <si>
    <t>x</t>
  </si>
  <si>
    <t>Příprava rozpočtu</t>
  </si>
  <si>
    <t>ne</t>
  </si>
  <si>
    <t>Modernizace a vybavení školní družiny</t>
  </si>
  <si>
    <t>Stavební úpravy a pořízení vybavení pro oddělení školní družiny.</t>
  </si>
  <si>
    <t>Realizace dětského hřiště pro školní družiny</t>
  </si>
  <si>
    <t>Stavební úpravy, dodávka a montáž, konstrukce hriště včetně vybavení</t>
  </si>
  <si>
    <t xml:space="preserve">Realizace polytechnického hřiště </t>
  </si>
  <si>
    <t>Jazyková učebna</t>
  </si>
  <si>
    <t>Stavební úpravy a pořízení nábytku a IT vybavení.</t>
  </si>
  <si>
    <t>Výuková komunitní zahrada</t>
  </si>
  <si>
    <t>Budování, výsadba, technické úpravy, terenní úpravy a vybavení</t>
  </si>
  <si>
    <t>Rekonstrukce šaten ZŠ</t>
  </si>
  <si>
    <t>Stavební úpravy a pořízení vybavení.</t>
  </si>
  <si>
    <t>Rekonstrukce jídelny a vývařovny</t>
  </si>
  <si>
    <t>Základní škola Jirkov, Budovatelů 1563, okres Chomutov</t>
  </si>
  <si>
    <t>00830275</t>
  </si>
  <si>
    <t>Modernizace odborných učeben ZŠ Jirkov, Budovatelů 1563</t>
  </si>
  <si>
    <t>Modernizace učeben pro výuku pracovních činností (cvičná kuchyňka, šití, dílny), chemické laboratoře, jazykových učeben, ICT učebny vč. modernizace kabinetů.</t>
  </si>
  <si>
    <t>nerelevantní</t>
  </si>
  <si>
    <t>Modernizace učeben ZŠ Jirkov, Budovatelů 1563 III</t>
  </si>
  <si>
    <t>Modernizace učeben pro výuku polytechnického vzdělávání, cizích jazyků a přírodních věd, modernizace kmenových učeben vč. modernizace kabinetů.</t>
  </si>
  <si>
    <t>zpracovaný záměr</t>
  </si>
  <si>
    <t>Modernizace a rozšíření zázemí družiny ZŠ Jirkov, Budovatelů 1563</t>
  </si>
  <si>
    <t xml:space="preserve">Zajištění adekvátních prostor a vybavení  družiny ZŠ Jirkov, Budovatelů 1563 </t>
  </si>
  <si>
    <t>v přípravě</t>
  </si>
  <si>
    <t>Zajištění konektivity ZŠ Jirkov, Budovatelů 1563</t>
  </si>
  <si>
    <t>Zajištění konektivity ZŠ Jirkov, Budovatelů 1563 dle Standardu konektivity</t>
  </si>
  <si>
    <t>Základní škola Údlice, okres Chomutov</t>
  </si>
  <si>
    <t>Obec Údlice</t>
  </si>
  <si>
    <t>Rozšíření ZŠ Údlice - družina</t>
  </si>
  <si>
    <t>Údlice</t>
  </si>
  <si>
    <t>Rozšíření a modenizace zázemí pro družinu ZŠ Údlice</t>
  </si>
  <si>
    <t xml:space="preserve">ne </t>
  </si>
  <si>
    <t>Rozšíření ZŠ Údlice - odborné učebny</t>
  </si>
  <si>
    <t>Rozšíření a modenizace prostor pro výuku ZŠ Údlice - odborných a kmenových učeben, kabinetů, zázemí pro pedagogy - sborovny, zázemí pro školní poradenské pracoviště</t>
  </si>
  <si>
    <t>Konektivita ZŠ Údlice</t>
  </si>
  <si>
    <t>Zajištění konektivity školy v souladu se Standardem  konektivity</t>
  </si>
  <si>
    <t>Modernizace ZŠ Údlice</t>
  </si>
  <si>
    <t>Učebna informatiky, jazyků, přírodovědných předmětů, dílen a školní družina ZŠ Údlice</t>
  </si>
  <si>
    <t xml:space="preserve">Statutární město Chomutov – rekonstrukce brownfieldu – bývalé kino Praha </t>
  </si>
  <si>
    <t xml:space="preserve">Jedná se o rekonstrukci brownfieldu, bývalé kino Praha. Tento objekt bude přebudován na objekt s veřejným zájmem, kde bude sídlit a program domu realizovat organizační složka Centrum komunitního plánování, Středisko volného času Domeček, Dobrovolný svazek obcí Chomutovsko. Domeček bude v objektu zajišťovat rukodělné zájmové vzdělávání.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</si>
</sst>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u/>
      <sz val="12"/>
      <color theme="4" tint="-0.499984740745262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b/>
      <sz val="7"/>
      <color rgb="FFFF0000"/>
      <name val="Verdana"/>
      <family val="2"/>
      <charset val="238"/>
    </font>
    <font>
      <sz val="11"/>
      <color theme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b/>
      <sz val="9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0F8FF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436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17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0" fontId="15" fillId="0" borderId="0" xfId="0" applyFont="1"/>
    <xf numFmtId="0" fontId="14" fillId="0" borderId="0" xfId="0" applyFont="1"/>
    <xf numFmtId="0" fontId="7" fillId="0" borderId="0" xfId="0" applyFont="1"/>
    <xf numFmtId="0" fontId="20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0" borderId="49" xfId="0" applyFont="1" applyBorder="1"/>
    <xf numFmtId="0" fontId="22" fillId="0" borderId="50" xfId="0" applyFont="1" applyBorder="1"/>
    <xf numFmtId="0" fontId="22" fillId="0" borderId="51" xfId="0" applyFont="1" applyBorder="1" applyAlignment="1">
      <alignment horizontal="center"/>
    </xf>
    <xf numFmtId="0" fontId="24" fillId="0" borderId="44" xfId="0" applyFont="1" applyBorder="1"/>
    <xf numFmtId="9" fontId="24" fillId="0" borderId="45" xfId="2" applyFont="1" applyFill="1" applyBorder="1" applyAlignment="1" applyProtection="1">
      <alignment horizontal="center"/>
    </xf>
    <xf numFmtId="0" fontId="24" fillId="3" borderId="44" xfId="0" applyFont="1" applyFill="1" applyBorder="1"/>
    <xf numFmtId="0" fontId="23" fillId="3" borderId="0" xfId="0" applyFont="1" applyFill="1"/>
    <xf numFmtId="9" fontId="24" fillId="3" borderId="45" xfId="2" applyFont="1" applyFill="1" applyBorder="1" applyAlignment="1" applyProtection="1">
      <alignment horizontal="center"/>
    </xf>
    <xf numFmtId="0" fontId="24" fillId="4" borderId="44" xfId="0" applyFont="1" applyFill="1" applyBorder="1"/>
    <xf numFmtId="0" fontId="23" fillId="4" borderId="0" xfId="0" applyFont="1" applyFill="1"/>
    <xf numFmtId="9" fontId="24" fillId="4" borderId="45" xfId="2" applyFont="1" applyFill="1" applyBorder="1" applyAlignment="1" applyProtection="1">
      <alignment horizontal="center"/>
    </xf>
    <xf numFmtId="0" fontId="24" fillId="4" borderId="46" xfId="0" applyFont="1" applyFill="1" applyBorder="1"/>
    <xf numFmtId="0" fontId="23" fillId="4" borderId="47" xfId="0" applyFont="1" applyFill="1" applyBorder="1"/>
    <xf numFmtId="9" fontId="24" fillId="4" borderId="48" xfId="2" applyFont="1" applyFill="1" applyBorder="1" applyAlignment="1" applyProtection="1">
      <alignment horizontal="center"/>
    </xf>
    <xf numFmtId="49" fontId="24" fillId="0" borderId="0" xfId="0" applyNumberFormat="1" applyFont="1"/>
    <xf numFmtId="0" fontId="26" fillId="0" borderId="0" xfId="0" applyFont="1"/>
    <xf numFmtId="0" fontId="28" fillId="0" borderId="0" xfId="1" applyFont="1" applyProtection="1"/>
    <xf numFmtId="0" fontId="0" fillId="0" borderId="13" xfId="0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31" xfId="0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3" fontId="0" fillId="0" borderId="23" xfId="0" applyNumberFormat="1" applyBorder="1" applyAlignment="1" applyProtection="1">
      <alignment vertical="top" wrapText="1"/>
      <protection locked="0"/>
    </xf>
    <xf numFmtId="3" fontId="0" fillId="0" borderId="25" xfId="0" applyNumberFormat="1" applyBorder="1" applyAlignment="1" applyProtection="1">
      <alignment vertical="top" wrapText="1"/>
      <protection locked="0"/>
    </xf>
    <xf numFmtId="17" fontId="0" fillId="0" borderId="23" xfId="0" applyNumberFormat="1" applyBorder="1" applyAlignment="1" applyProtection="1">
      <alignment vertical="top" wrapText="1"/>
      <protection locked="0"/>
    </xf>
    <xf numFmtId="17" fontId="0" fillId="0" borderId="25" xfId="0" applyNumberFormat="1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vertical="top" wrapText="1"/>
      <protection locked="0"/>
    </xf>
    <xf numFmtId="0" fontId="0" fillId="0" borderId="25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3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31" xfId="0" applyBorder="1" applyAlignment="1" applyProtection="1">
      <alignment horizontal="center" vertical="top"/>
      <protection locked="0"/>
    </xf>
    <xf numFmtId="0" fontId="0" fillId="0" borderId="24" xfId="0" applyBorder="1" applyAlignment="1" applyProtection="1">
      <alignment vertical="top"/>
      <protection locked="0"/>
    </xf>
    <xf numFmtId="0" fontId="0" fillId="0" borderId="25" xfId="0" applyBorder="1" applyAlignment="1" applyProtection="1">
      <alignment vertical="top"/>
      <protection locked="0"/>
    </xf>
    <xf numFmtId="0" fontId="0" fillId="2" borderId="31" xfId="0" applyFill="1" applyBorder="1" applyAlignment="1" applyProtection="1">
      <alignment vertical="top" wrapText="1"/>
      <protection locked="0"/>
    </xf>
    <xf numFmtId="0" fontId="0" fillId="0" borderId="31" xfId="0" applyBorder="1" applyAlignment="1" applyProtection="1">
      <alignment horizontal="center" vertical="top" wrapText="1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horizontal="center"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31" xfId="0" applyBorder="1" applyAlignment="1" applyProtection="1">
      <alignment vertical="center"/>
      <protection locked="0"/>
    </xf>
    <xf numFmtId="3" fontId="0" fillId="0" borderId="23" xfId="0" applyNumberFormat="1" applyBorder="1" applyAlignment="1" applyProtection="1">
      <alignment vertical="center"/>
      <protection locked="0"/>
    </xf>
    <xf numFmtId="3" fontId="0" fillId="0" borderId="25" xfId="0" applyNumberForma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3" fontId="4" fillId="0" borderId="24" xfId="0" applyNumberFormat="1" applyFont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0" fontId="7" fillId="0" borderId="31" xfId="0" applyFont="1" applyBorder="1" applyAlignment="1" applyProtection="1">
      <alignment vertical="center" wrapText="1"/>
      <protection locked="0"/>
    </xf>
    <xf numFmtId="0" fontId="7" fillId="2" borderId="13" xfId="0" applyFont="1" applyFill="1" applyBorder="1" applyAlignment="1" applyProtection="1">
      <alignment vertical="center" wrapText="1"/>
      <protection locked="0"/>
    </xf>
    <xf numFmtId="3" fontId="7" fillId="0" borderId="23" xfId="0" applyNumberFormat="1" applyFont="1" applyBorder="1" applyAlignment="1" applyProtection="1">
      <alignment horizontal="right" vertical="center" wrapText="1"/>
      <protection locked="0"/>
    </xf>
    <xf numFmtId="3" fontId="7" fillId="0" borderId="25" xfId="0" applyNumberFormat="1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17" fontId="7" fillId="0" borderId="23" xfId="0" applyNumberFormat="1" applyFont="1" applyBorder="1" applyAlignment="1" applyProtection="1">
      <alignment horizontal="right" vertical="center" wrapText="1"/>
      <protection locked="0"/>
    </xf>
    <xf numFmtId="17" fontId="7" fillId="0" borderId="25" xfId="0" applyNumberFormat="1" applyFont="1" applyBorder="1" applyAlignment="1" applyProtection="1">
      <alignment horizontal="right" vertical="center" wrapText="1"/>
      <protection locked="0"/>
    </xf>
    <xf numFmtId="0" fontId="7" fillId="0" borderId="23" xfId="0" applyFont="1" applyBorder="1" applyAlignment="1" applyProtection="1">
      <alignment vertical="center" wrapText="1"/>
      <protection locked="0"/>
    </xf>
    <xf numFmtId="0" fontId="7" fillId="0" borderId="24" xfId="0" applyFont="1" applyBorder="1" applyAlignment="1" applyProtection="1">
      <alignment vertical="center" wrapText="1"/>
      <protection locked="0"/>
    </xf>
    <xf numFmtId="0" fontId="7" fillId="0" borderId="24" xfId="0" applyFont="1" applyBorder="1" applyAlignment="1" applyProtection="1">
      <alignment vertical="center"/>
      <protection locked="0"/>
    </xf>
    <xf numFmtId="3" fontId="8" fillId="0" borderId="24" xfId="0" applyNumberFormat="1" applyFont="1" applyBorder="1" applyAlignment="1" applyProtection="1">
      <alignment vertical="center"/>
      <protection locked="0"/>
    </xf>
    <xf numFmtId="0" fontId="7" fillId="0" borderId="25" xfId="0" applyFont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vertical="center"/>
      <protection locked="0"/>
    </xf>
    <xf numFmtId="3" fontId="7" fillId="0" borderId="23" xfId="0" applyNumberFormat="1" applyFont="1" applyBorder="1" applyAlignment="1" applyProtection="1">
      <alignment horizontal="right" vertical="center"/>
      <protection locked="0"/>
    </xf>
    <xf numFmtId="3" fontId="7" fillId="0" borderId="25" xfId="0" applyNumberFormat="1" applyFont="1" applyBorder="1" applyAlignment="1" applyProtection="1">
      <alignment horizontal="right" vertical="center"/>
      <protection locked="0"/>
    </xf>
    <xf numFmtId="17" fontId="7" fillId="0" borderId="23" xfId="0" applyNumberFormat="1" applyFont="1" applyBorder="1" applyAlignment="1" applyProtection="1">
      <alignment horizontal="right" vertical="center"/>
      <protection locked="0"/>
    </xf>
    <xf numFmtId="17" fontId="7" fillId="0" borderId="25" xfId="0" applyNumberFormat="1" applyFont="1" applyBorder="1" applyAlignment="1" applyProtection="1">
      <alignment horizontal="right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vertical="center" wrapText="1"/>
      <protection locked="0"/>
    </xf>
    <xf numFmtId="3" fontId="7" fillId="0" borderId="25" xfId="0" applyNumberFormat="1" applyFont="1" applyBorder="1" applyAlignment="1" applyProtection="1">
      <alignment vertical="center"/>
      <protection locked="0"/>
    </xf>
    <xf numFmtId="0" fontId="7" fillId="0" borderId="23" xfId="0" applyFont="1" applyBorder="1" applyAlignment="1" applyProtection="1">
      <alignment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3" fontId="7" fillId="0" borderId="23" xfId="0" applyNumberFormat="1" applyFont="1" applyBorder="1" applyAlignment="1" applyProtection="1">
      <alignment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Protection="1">
      <protection locked="0"/>
    </xf>
    <xf numFmtId="17" fontId="7" fillId="0" borderId="23" xfId="0" applyNumberFormat="1" applyFont="1" applyBorder="1" applyAlignment="1" applyProtection="1">
      <alignment vertical="center"/>
      <protection locked="0"/>
    </xf>
    <xf numFmtId="17" fontId="7" fillId="0" borderId="25" xfId="0" applyNumberFormat="1" applyFont="1" applyBorder="1" applyAlignment="1" applyProtection="1">
      <alignment vertical="center"/>
      <protection locked="0"/>
    </xf>
    <xf numFmtId="0" fontId="7" fillId="0" borderId="25" xfId="0" applyFont="1" applyBorder="1" applyAlignment="1" applyProtection="1">
      <alignment vertical="center" wrapText="1"/>
      <protection locked="0"/>
    </xf>
    <xf numFmtId="3" fontId="7" fillId="0" borderId="25" xfId="0" applyNumberFormat="1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32" fillId="0" borderId="0" xfId="0" applyFont="1" applyProtection="1">
      <protection locked="0"/>
    </xf>
    <xf numFmtId="0" fontId="33" fillId="0" borderId="13" xfId="0" applyFont="1" applyBorder="1" applyAlignment="1" applyProtection="1">
      <alignment vertical="top" wrapText="1"/>
      <protection locked="0"/>
    </xf>
    <xf numFmtId="17" fontId="33" fillId="0" borderId="3" xfId="0" applyNumberFormat="1" applyFont="1" applyBorder="1" applyAlignment="1" applyProtection="1">
      <alignment vertical="top"/>
      <protection locked="0"/>
    </xf>
    <xf numFmtId="0" fontId="33" fillId="0" borderId="3" xfId="0" applyFont="1" applyBorder="1" applyAlignment="1" applyProtection="1">
      <alignment horizontal="center" vertical="center"/>
      <protection locked="0"/>
    </xf>
    <xf numFmtId="0" fontId="33" fillId="0" borderId="13" xfId="0" applyFont="1" applyBorder="1" applyAlignment="1" applyProtection="1">
      <alignment horizontal="center" vertical="center"/>
      <protection locked="0"/>
    </xf>
    <xf numFmtId="0" fontId="33" fillId="0" borderId="1" xfId="0" applyFont="1" applyBorder="1" applyAlignment="1" applyProtection="1">
      <alignment vertical="top" wrapText="1"/>
      <protection locked="0"/>
    </xf>
    <xf numFmtId="0" fontId="33" fillId="0" borderId="3" xfId="0" applyFont="1" applyBorder="1" applyAlignment="1" applyProtection="1">
      <alignment vertical="top"/>
      <protection locked="0"/>
    </xf>
    <xf numFmtId="0" fontId="33" fillId="0" borderId="31" xfId="0" applyFont="1" applyBorder="1" applyAlignment="1" applyProtection="1">
      <alignment vertical="top" wrapText="1"/>
      <protection locked="0"/>
    </xf>
    <xf numFmtId="17" fontId="33" fillId="0" borderId="25" xfId="0" applyNumberFormat="1" applyFont="1" applyBorder="1" applyAlignment="1" applyProtection="1">
      <alignment vertical="top"/>
      <protection locked="0"/>
    </xf>
    <xf numFmtId="0" fontId="33" fillId="0" borderId="23" xfId="0" applyFont="1" applyBorder="1" applyAlignment="1" applyProtection="1">
      <alignment horizontal="center" vertical="center"/>
      <protection locked="0"/>
    </xf>
    <xf numFmtId="0" fontId="33" fillId="0" borderId="24" xfId="0" applyFont="1" applyBorder="1" applyAlignment="1" applyProtection="1">
      <alignment horizontal="center" vertical="center"/>
      <protection locked="0"/>
    </xf>
    <xf numFmtId="0" fontId="33" fillId="0" borderId="25" xfId="0" applyFont="1" applyBorder="1" applyAlignment="1" applyProtection="1">
      <alignment horizontal="center" vertical="center"/>
      <protection locked="0"/>
    </xf>
    <xf numFmtId="0" fontId="33" fillId="0" borderId="31" xfId="0" applyFont="1" applyBorder="1" applyAlignment="1" applyProtection="1">
      <alignment horizontal="center" vertical="center"/>
      <protection locked="0"/>
    </xf>
    <xf numFmtId="0" fontId="33" fillId="0" borderId="23" xfId="0" applyFont="1" applyBorder="1" applyAlignment="1" applyProtection="1">
      <alignment vertical="top" wrapText="1"/>
      <protection locked="0"/>
    </xf>
    <xf numFmtId="0" fontId="33" fillId="0" borderId="25" xfId="0" applyFont="1" applyBorder="1" applyAlignment="1" applyProtection="1">
      <alignment vertical="top"/>
      <protection locked="0"/>
    </xf>
    <xf numFmtId="17" fontId="33" fillId="0" borderId="25" xfId="0" applyNumberFormat="1" applyFont="1" applyBorder="1" applyAlignment="1" applyProtection="1">
      <alignment vertical="top" wrapText="1"/>
      <protection locked="0"/>
    </xf>
    <xf numFmtId="0" fontId="33" fillId="0" borderId="24" xfId="0" applyFont="1" applyBorder="1" applyAlignment="1" applyProtection="1">
      <alignment horizontal="center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0" fontId="33" fillId="0" borderId="31" xfId="0" applyFont="1" applyBorder="1" applyAlignment="1" applyProtection="1">
      <alignment horizontal="center" vertical="center" wrapText="1"/>
      <protection locked="0"/>
    </xf>
    <xf numFmtId="0" fontId="33" fillId="0" borderId="25" xfId="0" applyFont="1" applyBorder="1" applyAlignment="1" applyProtection="1">
      <alignment vertical="top" wrapText="1"/>
      <protection locked="0"/>
    </xf>
    <xf numFmtId="0" fontId="33" fillId="0" borderId="14" xfId="0" applyFont="1" applyBorder="1" applyAlignment="1" applyProtection="1">
      <alignment vertical="top" wrapText="1"/>
      <protection locked="0"/>
    </xf>
    <xf numFmtId="44" fontId="34" fillId="0" borderId="6" xfId="3" applyFont="1" applyBorder="1" applyAlignment="1" applyProtection="1">
      <alignment vertical="top" wrapText="1"/>
      <protection locked="0"/>
    </xf>
    <xf numFmtId="0" fontId="33" fillId="0" borderId="4" xfId="0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6" xfId="0" applyFont="1" applyBorder="1" applyAlignment="1" applyProtection="1">
      <alignment horizontal="center" vertical="center" wrapText="1"/>
      <protection locked="0"/>
    </xf>
    <xf numFmtId="0" fontId="33" fillId="0" borderId="14" xfId="0" applyFont="1" applyBorder="1" applyAlignment="1" applyProtection="1">
      <alignment horizontal="center" vertical="center" wrapText="1"/>
      <protection locked="0"/>
    </xf>
    <xf numFmtId="0" fontId="33" fillId="0" borderId="4" xfId="0" applyFont="1" applyBorder="1" applyAlignment="1" applyProtection="1">
      <alignment vertical="top" wrapText="1"/>
      <protection locked="0"/>
    </xf>
    <xf numFmtId="0" fontId="33" fillId="0" borderId="6" xfId="0" applyFont="1" applyBorder="1" applyAlignment="1" applyProtection="1">
      <alignment vertical="top" wrapText="1"/>
      <protection locked="0"/>
    </xf>
    <xf numFmtId="0" fontId="33" fillId="0" borderId="0" xfId="0" applyFont="1" applyAlignment="1" applyProtection="1">
      <alignment vertical="center" wrapText="1"/>
      <protection locked="0"/>
    </xf>
    <xf numFmtId="0" fontId="0" fillId="2" borderId="31" xfId="0" applyFill="1" applyBorder="1" applyAlignment="1" applyProtection="1">
      <alignment vertical="center" wrapText="1"/>
      <protection locked="0"/>
    </xf>
    <xf numFmtId="44" fontId="35" fillId="0" borderId="23" xfId="3" applyFont="1" applyBorder="1" applyAlignment="1" applyProtection="1">
      <alignment vertical="center"/>
      <protection locked="0"/>
    </xf>
    <xf numFmtId="44" fontId="35" fillId="0" borderId="25" xfId="3" applyFont="1" applyBorder="1" applyAlignment="1" applyProtection="1">
      <alignment vertical="center"/>
      <protection locked="0"/>
    </xf>
    <xf numFmtId="17" fontId="0" fillId="0" borderId="23" xfId="0" applyNumberFormat="1" applyBorder="1" applyAlignment="1" applyProtection="1">
      <alignment vertical="center"/>
      <protection locked="0"/>
    </xf>
    <xf numFmtId="17" fontId="0" fillId="0" borderId="25" xfId="0" applyNumberFormat="1" applyBorder="1" applyAlignment="1" applyProtection="1">
      <alignment vertical="center"/>
      <protection locked="0"/>
    </xf>
    <xf numFmtId="0" fontId="33" fillId="0" borderId="31" xfId="0" applyFont="1" applyBorder="1" applyAlignment="1" applyProtection="1">
      <alignment vertical="center" wrapText="1"/>
      <protection locked="0"/>
    </xf>
    <xf numFmtId="44" fontId="34" fillId="0" borderId="25" xfId="3" applyFont="1" applyBorder="1" applyAlignment="1" applyProtection="1">
      <alignment vertical="center"/>
      <protection locked="0"/>
    </xf>
    <xf numFmtId="0" fontId="33" fillId="0" borderId="23" xfId="0" applyFont="1" applyBorder="1" applyAlignment="1" applyProtection="1">
      <alignment vertical="center" wrapText="1"/>
      <protection locked="0"/>
    </xf>
    <xf numFmtId="0" fontId="33" fillId="0" borderId="1" xfId="0" applyFont="1" applyBorder="1" applyAlignment="1" applyProtection="1">
      <alignment horizontal="center" vertical="center"/>
      <protection locked="0"/>
    </xf>
    <xf numFmtId="0" fontId="33" fillId="0" borderId="2" xfId="0" applyFont="1" applyBorder="1" applyAlignment="1" applyProtection="1">
      <alignment horizontal="center" vertical="center"/>
      <protection locked="0"/>
    </xf>
    <xf numFmtId="0" fontId="33" fillId="0" borderId="23" xfId="0" applyFont="1" applyBorder="1" applyAlignment="1" applyProtection="1">
      <alignment horizontal="center" vertical="center" wrapText="1"/>
      <protection locked="0"/>
    </xf>
    <xf numFmtId="0" fontId="33" fillId="0" borderId="23" xfId="0" applyFont="1" applyBorder="1" applyAlignment="1" applyProtection="1">
      <alignment vertical="center"/>
      <protection locked="0"/>
    </xf>
    <xf numFmtId="0" fontId="33" fillId="0" borderId="24" xfId="0" applyFont="1" applyBorder="1" applyAlignment="1" applyProtection="1">
      <alignment vertical="center"/>
      <protection locked="0"/>
    </xf>
    <xf numFmtId="0" fontId="33" fillId="0" borderId="25" xfId="0" applyFont="1" applyBorder="1" applyAlignment="1" applyProtection="1">
      <alignment vertical="center"/>
      <protection locked="0"/>
    </xf>
    <xf numFmtId="0" fontId="33" fillId="0" borderId="31" xfId="0" applyFont="1" applyBorder="1" applyAlignment="1" applyProtection="1">
      <alignment vertical="center"/>
      <protection locked="0"/>
    </xf>
    <xf numFmtId="17" fontId="37" fillId="0" borderId="24" xfId="0" applyNumberFormat="1" applyFont="1" applyBorder="1" applyAlignment="1" applyProtection="1">
      <alignment horizontal="center" vertical="top"/>
      <protection locked="0"/>
    </xf>
    <xf numFmtId="44" fontId="36" fillId="0" borderId="23" xfId="3" applyFont="1" applyBorder="1" applyAlignment="1" applyProtection="1">
      <alignment vertical="center"/>
      <protection locked="0"/>
    </xf>
    <xf numFmtId="44" fontId="38" fillId="0" borderId="1" xfId="3" applyFont="1" applyBorder="1" applyAlignment="1" applyProtection="1">
      <alignment vertical="top"/>
      <protection locked="0"/>
    </xf>
    <xf numFmtId="44" fontId="38" fillId="0" borderId="23" xfId="3" applyFont="1" applyBorder="1" applyAlignment="1" applyProtection="1">
      <alignment vertical="top"/>
      <protection locked="0"/>
    </xf>
    <xf numFmtId="44" fontId="39" fillId="0" borderId="3" xfId="3" applyFont="1" applyBorder="1" applyAlignment="1" applyProtection="1">
      <alignment vertical="top"/>
      <protection locked="0"/>
    </xf>
    <xf numFmtId="44" fontId="40" fillId="0" borderId="25" xfId="3" applyFont="1" applyBorder="1" applyAlignment="1" applyProtection="1">
      <alignment vertical="top"/>
      <protection locked="0"/>
    </xf>
    <xf numFmtId="17" fontId="20" fillId="0" borderId="1" xfId="0" applyNumberFormat="1" applyFont="1" applyBorder="1" applyAlignment="1" applyProtection="1">
      <alignment vertical="top"/>
      <protection locked="0"/>
    </xf>
    <xf numFmtId="17" fontId="20" fillId="0" borderId="23" xfId="0" applyNumberFormat="1" applyFont="1" applyBorder="1" applyAlignment="1" applyProtection="1">
      <alignment vertical="top"/>
      <protection locked="0"/>
    </xf>
    <xf numFmtId="44" fontId="38" fillId="0" borderId="23" xfId="3" applyFont="1" applyBorder="1" applyAlignment="1" applyProtection="1">
      <alignment vertical="top" wrapText="1"/>
      <protection locked="0"/>
    </xf>
    <xf numFmtId="44" fontId="38" fillId="0" borderId="25" xfId="3" applyFont="1" applyBorder="1" applyAlignment="1" applyProtection="1">
      <alignment vertical="top" wrapText="1"/>
      <protection locked="0"/>
    </xf>
    <xf numFmtId="17" fontId="20" fillId="0" borderId="23" xfId="0" applyNumberFormat="1" applyFont="1" applyBorder="1" applyAlignment="1" applyProtection="1">
      <alignment vertical="top" wrapText="1"/>
      <protection locked="0"/>
    </xf>
    <xf numFmtId="17" fontId="33" fillId="0" borderId="6" xfId="0" applyNumberFormat="1" applyFont="1" applyBorder="1" applyAlignment="1" applyProtection="1">
      <alignment vertical="top" wrapText="1"/>
      <protection locked="0"/>
    </xf>
    <xf numFmtId="44" fontId="38" fillId="0" borderId="4" xfId="3" applyFont="1" applyBorder="1" applyAlignment="1" applyProtection="1">
      <alignment vertical="top" wrapText="1"/>
      <protection locked="0"/>
    </xf>
    <xf numFmtId="44" fontId="38" fillId="0" borderId="23" xfId="3" applyFont="1" applyBorder="1" applyAlignment="1" applyProtection="1">
      <alignment vertical="center"/>
      <protection locked="0"/>
    </xf>
    <xf numFmtId="0" fontId="8" fillId="0" borderId="23" xfId="3" applyNumberFormat="1" applyFont="1" applyBorder="1" applyAlignment="1" applyProtection="1">
      <alignment vertical="center"/>
      <protection locked="0"/>
    </xf>
    <xf numFmtId="17" fontId="20" fillId="0" borderId="4" xfId="0" applyNumberFormat="1" applyFont="1" applyBorder="1" applyAlignment="1" applyProtection="1">
      <alignment vertical="top" wrapText="1"/>
      <protection locked="0"/>
    </xf>
    <xf numFmtId="3" fontId="4" fillId="0" borderId="2" xfId="0" applyNumberFormat="1" applyFont="1" applyBorder="1" applyAlignment="1" applyProtection="1">
      <alignment vertical="top"/>
      <protection locked="0"/>
    </xf>
    <xf numFmtId="2" fontId="20" fillId="0" borderId="24" xfId="3" applyNumberFormat="1" applyFont="1" applyBorder="1" applyAlignment="1" applyProtection="1">
      <alignment vertical="top"/>
      <protection locked="0"/>
    </xf>
    <xf numFmtId="2" fontId="37" fillId="0" borderId="24" xfId="3" applyNumberFormat="1" applyFont="1" applyBorder="1" applyAlignment="1" applyProtection="1">
      <alignment horizontal="left" vertical="top"/>
      <protection locked="0"/>
    </xf>
    <xf numFmtId="3" fontId="4" fillId="0" borderId="5" xfId="0" applyNumberFormat="1" applyFont="1" applyBorder="1" applyAlignment="1" applyProtection="1">
      <alignment vertical="top" wrapText="1"/>
      <protection locked="0"/>
    </xf>
    <xf numFmtId="0" fontId="7" fillId="0" borderId="52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3" fontId="7" fillId="0" borderId="0" xfId="0" applyNumberFormat="1" applyFont="1" applyAlignment="1" applyProtection="1">
      <alignment vertical="center"/>
      <protection locked="0"/>
    </xf>
    <xf numFmtId="17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17" fontId="7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vertical="center" wrapText="1"/>
      <protection locked="0"/>
    </xf>
    <xf numFmtId="3" fontId="7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 shrinkToFit="1"/>
      <protection locked="0"/>
    </xf>
    <xf numFmtId="49" fontId="7" fillId="0" borderId="0" xfId="0" applyNumberFormat="1" applyFont="1" applyAlignment="1" applyProtection="1">
      <alignment vertical="center" wrapText="1" shrinkToFit="1"/>
      <protection locked="0"/>
    </xf>
    <xf numFmtId="0" fontId="7" fillId="2" borderId="0" xfId="0" applyFont="1" applyFill="1" applyAlignment="1" applyProtection="1">
      <alignment vertical="center" wrapText="1" shrinkToFit="1"/>
      <protection locked="0"/>
    </xf>
    <xf numFmtId="3" fontId="7" fillId="0" borderId="0" xfId="0" applyNumberFormat="1" applyFont="1" applyAlignment="1" applyProtection="1">
      <alignment vertical="center" wrapText="1" shrinkToFit="1"/>
      <protection locked="0"/>
    </xf>
    <xf numFmtId="0" fontId="7" fillId="0" borderId="0" xfId="0" applyFont="1" applyAlignment="1" applyProtection="1">
      <alignment horizontal="center" vertical="center" wrapText="1" shrinkToFit="1"/>
      <protection locked="0"/>
    </xf>
    <xf numFmtId="0" fontId="7" fillId="2" borderId="0" xfId="0" applyFont="1" applyFill="1" applyAlignment="1" applyProtection="1">
      <alignment horizontal="center" vertical="center" wrapText="1" shrinkToFit="1"/>
      <protection locked="0"/>
    </xf>
    <xf numFmtId="0" fontId="30" fillId="0" borderId="0" xfId="0" applyFont="1" applyAlignment="1" applyProtection="1">
      <alignment vertical="center"/>
      <protection locked="0"/>
    </xf>
    <xf numFmtId="0" fontId="31" fillId="6" borderId="0" xfId="0" applyFont="1" applyFill="1" applyAlignment="1" applyProtection="1">
      <alignment horizontal="center" vertical="center" wrapText="1"/>
      <protection locked="0"/>
    </xf>
    <xf numFmtId="17" fontId="7" fillId="0" borderId="0" xfId="0" applyNumberFormat="1" applyFont="1" applyAlignment="1" applyProtection="1">
      <alignment vertical="center" wrapText="1"/>
      <protection locked="0"/>
    </xf>
    <xf numFmtId="0" fontId="32" fillId="0" borderId="0" xfId="0" applyFont="1" applyAlignment="1" applyProtection="1">
      <alignment vertical="center" wrapText="1"/>
      <protection locked="0"/>
    </xf>
    <xf numFmtId="49" fontId="32" fillId="0" borderId="0" xfId="0" applyNumberFormat="1" applyFont="1" applyAlignment="1" applyProtection="1">
      <alignment vertical="center" wrapText="1"/>
      <protection locked="0"/>
    </xf>
    <xf numFmtId="0" fontId="32" fillId="2" borderId="0" xfId="0" applyFont="1" applyFill="1" applyAlignment="1" applyProtection="1">
      <alignment vertical="center" wrapText="1"/>
      <protection locked="0"/>
    </xf>
    <xf numFmtId="3" fontId="32" fillId="0" borderId="0" xfId="0" applyNumberFormat="1" applyFont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2" fillId="2" borderId="0" xfId="0" applyFont="1" applyFill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top"/>
      <protection locked="0"/>
    </xf>
    <xf numFmtId="0" fontId="7" fillId="0" borderId="37" xfId="0" applyFont="1" applyBorder="1" applyAlignment="1" applyProtection="1">
      <alignment wrapText="1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49" fontId="7" fillId="0" borderId="2" xfId="0" applyNumberFormat="1" applyFont="1" applyBorder="1" applyAlignment="1" applyProtection="1">
      <alignment wrapText="1"/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7" fillId="0" borderId="3" xfId="0" applyFont="1" applyBorder="1" applyAlignment="1" applyProtection="1">
      <alignment wrapText="1"/>
      <protection locked="0"/>
    </xf>
    <xf numFmtId="0" fontId="7" fillId="0" borderId="53" xfId="0" applyFont="1" applyBorder="1" applyAlignment="1" applyProtection="1">
      <alignment wrapText="1"/>
      <protection locked="0"/>
    </xf>
    <xf numFmtId="0" fontId="7" fillId="0" borderId="13" xfId="0" applyFont="1" applyBorder="1" applyAlignment="1" applyProtection="1">
      <alignment wrapText="1"/>
      <protection locked="0"/>
    </xf>
    <xf numFmtId="0" fontId="7" fillId="2" borderId="53" xfId="0" applyFont="1" applyFill="1" applyBorder="1" applyAlignment="1" applyProtection="1">
      <alignment wrapText="1"/>
      <protection locked="0"/>
    </xf>
    <xf numFmtId="3" fontId="7" fillId="0" borderId="37" xfId="0" applyNumberFormat="1" applyFont="1" applyBorder="1" applyAlignment="1" applyProtection="1">
      <alignment wrapText="1"/>
      <protection locked="0"/>
    </xf>
    <xf numFmtId="49" fontId="7" fillId="0" borderId="37" xfId="0" applyNumberFormat="1" applyFont="1" applyBorder="1" applyAlignment="1" applyProtection="1">
      <alignment wrapText="1"/>
      <protection locked="0"/>
    </xf>
    <xf numFmtId="49" fontId="7" fillId="0" borderId="38" xfId="0" applyNumberFormat="1" applyFont="1" applyBorder="1" applyAlignment="1" applyProtection="1">
      <alignment wrapText="1"/>
      <protection locked="0"/>
    </xf>
    <xf numFmtId="0" fontId="7" fillId="2" borderId="13" xfId="0" applyFont="1" applyFill="1" applyBorder="1" applyAlignment="1" applyProtection="1">
      <alignment wrapText="1"/>
      <protection locked="0"/>
    </xf>
    <xf numFmtId="0" fontId="7" fillId="0" borderId="3" xfId="0" applyFont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 applyProtection="1">
      <alignment wrapText="1"/>
      <protection locked="0"/>
    </xf>
    <xf numFmtId="3" fontId="7" fillId="0" borderId="4" xfId="0" applyNumberFormat="1" applyFont="1" applyBorder="1" applyAlignment="1" applyProtection="1">
      <alignment wrapText="1"/>
      <protection locked="0"/>
    </xf>
    <xf numFmtId="49" fontId="7" fillId="0" borderId="4" xfId="0" applyNumberFormat="1" applyFont="1" applyBorder="1" applyAlignment="1" applyProtection="1">
      <alignment wrapText="1"/>
      <protection locked="0"/>
    </xf>
    <xf numFmtId="49" fontId="7" fillId="0" borderId="6" xfId="0" applyNumberFormat="1" applyFont="1" applyBorder="1" applyAlignment="1" applyProtection="1">
      <alignment wrapText="1"/>
      <protection locked="0"/>
    </xf>
    <xf numFmtId="0" fontId="7" fillId="2" borderId="14" xfId="0" applyFont="1" applyFill="1" applyBorder="1" applyAlignment="1" applyProtection="1">
      <alignment wrapText="1"/>
      <protection locked="0"/>
    </xf>
    <xf numFmtId="0" fontId="7" fillId="0" borderId="31" xfId="0" applyFont="1" applyBorder="1" applyAlignment="1" applyProtection="1">
      <alignment horizontal="center" vertical="top" wrapText="1"/>
      <protection locked="0"/>
    </xf>
    <xf numFmtId="0" fontId="7" fillId="0" borderId="23" xfId="0" applyFont="1" applyBorder="1" applyAlignment="1" applyProtection="1">
      <alignment horizontal="center" vertical="top" wrapText="1"/>
      <protection locked="0"/>
    </xf>
    <xf numFmtId="0" fontId="7" fillId="0" borderId="24" xfId="0" applyFont="1" applyBorder="1" applyAlignment="1" applyProtection="1">
      <alignment horizontal="center" vertical="top" wrapText="1"/>
      <protection locked="0"/>
    </xf>
    <xf numFmtId="0" fontId="7" fillId="0" borderId="25" xfId="0" applyFont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1" fontId="7" fillId="0" borderId="2" xfId="0" applyNumberFormat="1" applyFont="1" applyBorder="1" applyAlignment="1" applyProtection="1">
      <alignment vertical="top" wrapText="1"/>
      <protection locked="0"/>
    </xf>
    <xf numFmtId="0" fontId="7" fillId="0" borderId="13" xfId="0" applyFont="1" applyBorder="1" applyAlignment="1" applyProtection="1">
      <alignment vertical="top" wrapText="1"/>
      <protection locked="0"/>
    </xf>
    <xf numFmtId="0" fontId="7" fillId="2" borderId="13" xfId="0" applyFont="1" applyFill="1" applyBorder="1" applyAlignment="1" applyProtection="1">
      <alignment vertical="top" wrapText="1"/>
      <protection locked="0"/>
    </xf>
    <xf numFmtId="3" fontId="7" fillId="0" borderId="1" xfId="0" applyNumberFormat="1" applyFont="1" applyBorder="1" applyAlignment="1" applyProtection="1">
      <alignment vertical="top" wrapText="1"/>
      <protection locked="0"/>
    </xf>
    <xf numFmtId="3" fontId="7" fillId="0" borderId="3" xfId="0" applyNumberFormat="1" applyFont="1" applyBorder="1" applyAlignment="1" applyProtection="1">
      <alignment vertical="top" wrapText="1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0" fontId="7" fillId="0" borderId="23" xfId="0" applyFont="1" applyBorder="1" applyAlignment="1" applyProtection="1">
      <alignment vertical="top" wrapText="1"/>
      <protection locked="0"/>
    </xf>
    <xf numFmtId="0" fontId="7" fillId="0" borderId="24" xfId="0" applyFont="1" applyBorder="1" applyAlignment="1" applyProtection="1">
      <alignment vertical="top" wrapText="1"/>
      <protection locked="0"/>
    </xf>
    <xf numFmtId="0" fontId="7" fillId="0" borderId="25" xfId="0" applyFont="1" applyBorder="1" applyAlignment="1" applyProtection="1">
      <alignment vertical="top" wrapText="1"/>
      <protection locked="0"/>
    </xf>
    <xf numFmtId="0" fontId="7" fillId="0" borderId="31" xfId="0" applyFont="1" applyBorder="1" applyAlignment="1" applyProtection="1">
      <alignment vertical="top" wrapText="1"/>
      <protection locked="0"/>
    </xf>
    <xf numFmtId="0" fontId="7" fillId="2" borderId="31" xfId="0" applyFont="1" applyFill="1" applyBorder="1" applyAlignment="1" applyProtection="1">
      <alignment vertical="top" wrapText="1"/>
      <protection locked="0"/>
    </xf>
    <xf numFmtId="3" fontId="7" fillId="0" borderId="23" xfId="0" applyNumberFormat="1" applyFont="1" applyBorder="1" applyAlignment="1" applyProtection="1">
      <alignment vertical="top" wrapText="1"/>
      <protection locked="0"/>
    </xf>
    <xf numFmtId="3" fontId="7" fillId="0" borderId="25" xfId="0" applyNumberFormat="1" applyFont="1" applyBorder="1" applyAlignment="1" applyProtection="1">
      <alignment vertical="top" wrapText="1"/>
      <protection locked="0"/>
    </xf>
    <xf numFmtId="0" fontId="7" fillId="0" borderId="14" xfId="0" applyFont="1" applyBorder="1" applyAlignment="1" applyProtection="1">
      <alignment vertical="top" wrapText="1"/>
      <protection locked="0"/>
    </xf>
    <xf numFmtId="3" fontId="7" fillId="0" borderId="4" xfId="0" applyNumberFormat="1" applyFont="1" applyBorder="1" applyAlignment="1" applyProtection="1">
      <alignment vertical="top" wrapText="1"/>
      <protection locked="0"/>
    </xf>
    <xf numFmtId="3" fontId="7" fillId="0" borderId="6" xfId="0" applyNumberFormat="1" applyFont="1" applyBorder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vertical="top" wrapText="1"/>
      <protection locked="0"/>
    </xf>
    <xf numFmtId="0" fontId="7" fillId="0" borderId="5" xfId="0" applyFont="1" applyBorder="1" applyAlignment="1" applyProtection="1">
      <alignment vertical="top" wrapText="1"/>
      <protection locked="0"/>
    </xf>
    <xf numFmtId="0" fontId="7" fillId="0" borderId="6" xfId="0" applyFont="1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vertical="top"/>
      <protection locked="0"/>
    </xf>
    <xf numFmtId="1" fontId="7" fillId="0" borderId="3" xfId="0" applyNumberFormat="1" applyFont="1" applyBorder="1" applyAlignment="1" applyProtection="1">
      <alignment vertical="top"/>
      <protection locked="0"/>
    </xf>
    <xf numFmtId="0" fontId="7" fillId="0" borderId="13" xfId="0" applyFont="1" applyBorder="1" applyAlignment="1" applyProtection="1">
      <alignment vertical="top"/>
      <protection locked="0"/>
    </xf>
    <xf numFmtId="3" fontId="7" fillId="0" borderId="1" xfId="0" applyNumberFormat="1" applyFont="1" applyBorder="1" applyAlignment="1" applyProtection="1">
      <alignment vertical="top"/>
      <protection locked="0"/>
    </xf>
    <xf numFmtId="3" fontId="7" fillId="0" borderId="3" xfId="0" applyNumberFormat="1" applyFont="1" applyBorder="1" applyAlignment="1" applyProtection="1">
      <alignment vertical="top"/>
      <protection locked="0"/>
    </xf>
    <xf numFmtId="0" fontId="7" fillId="0" borderId="1" xfId="0" applyFont="1" applyBorder="1" applyAlignment="1" applyProtection="1">
      <alignment vertical="top"/>
      <protection locked="0"/>
    </xf>
    <xf numFmtId="0" fontId="7" fillId="0" borderId="3" xfId="0" applyFont="1" applyBorder="1" applyAlignment="1" applyProtection="1">
      <alignment vertical="top"/>
      <protection locked="0"/>
    </xf>
    <xf numFmtId="0" fontId="7" fillId="0" borderId="24" xfId="0" applyFont="1" applyBorder="1" applyAlignment="1" applyProtection="1">
      <alignment vertical="top"/>
      <protection locked="0"/>
    </xf>
    <xf numFmtId="0" fontId="7" fillId="0" borderId="25" xfId="0" applyFont="1" applyBorder="1" applyAlignment="1" applyProtection="1">
      <alignment vertical="top"/>
      <protection locked="0"/>
    </xf>
    <xf numFmtId="0" fontId="7" fillId="0" borderId="31" xfId="0" applyFont="1" applyBorder="1" applyAlignment="1" applyProtection="1">
      <alignment vertical="top"/>
      <protection locked="0"/>
    </xf>
    <xf numFmtId="3" fontId="7" fillId="0" borderId="23" xfId="0" applyNumberFormat="1" applyFont="1" applyBorder="1" applyAlignment="1" applyProtection="1">
      <alignment vertical="top"/>
      <protection locked="0"/>
    </xf>
    <xf numFmtId="3" fontId="7" fillId="0" borderId="25" xfId="0" applyNumberFormat="1" applyFont="1" applyBorder="1" applyAlignment="1" applyProtection="1">
      <alignment vertical="top"/>
      <protection locked="0"/>
    </xf>
    <xf numFmtId="0" fontId="7" fillId="0" borderId="23" xfId="0" applyFont="1" applyBorder="1" applyAlignment="1" applyProtection="1">
      <alignment vertical="top"/>
      <protection locked="0"/>
    </xf>
    <xf numFmtId="0" fontId="7" fillId="0" borderId="17" xfId="0" applyFont="1" applyBorder="1" applyAlignment="1" applyProtection="1">
      <alignment vertical="top" wrapText="1"/>
      <protection locked="0"/>
    </xf>
    <xf numFmtId="0" fontId="7" fillId="0" borderId="18" xfId="0" applyFont="1" applyBorder="1" applyAlignment="1" applyProtection="1">
      <alignment vertical="top" wrapText="1"/>
      <protection locked="0"/>
    </xf>
    <xf numFmtId="0" fontId="7" fillId="0" borderId="19" xfId="0" applyFont="1" applyBorder="1" applyAlignment="1" applyProtection="1">
      <alignment vertical="top" wrapText="1"/>
      <protection locked="0"/>
    </xf>
    <xf numFmtId="0" fontId="7" fillId="0" borderId="52" xfId="0" applyFont="1" applyBorder="1" applyAlignment="1" applyProtection="1">
      <alignment vertical="top" wrapText="1"/>
      <protection locked="0"/>
    </xf>
    <xf numFmtId="3" fontId="7" fillId="0" borderId="17" xfId="0" applyNumberFormat="1" applyFont="1" applyBorder="1" applyAlignment="1" applyProtection="1">
      <alignment vertical="top" wrapText="1"/>
      <protection locked="0"/>
    </xf>
    <xf numFmtId="3" fontId="7" fillId="0" borderId="19" xfId="0" applyNumberFormat="1" applyFont="1" applyBorder="1" applyAlignment="1" applyProtection="1">
      <alignment vertical="top" wrapText="1"/>
      <protection locked="0"/>
    </xf>
    <xf numFmtId="0" fontId="7" fillId="0" borderId="31" xfId="0" applyFont="1" applyBorder="1" applyAlignment="1" applyProtection="1">
      <alignment horizontal="center"/>
      <protection locked="0"/>
    </xf>
    <xf numFmtId="0" fontId="7" fillId="0" borderId="35" xfId="0" applyFont="1" applyBorder="1" applyAlignment="1" applyProtection="1">
      <alignment vertical="center" wrapText="1"/>
      <protection locked="0"/>
    </xf>
    <xf numFmtId="0" fontId="7" fillId="0" borderId="28" xfId="0" applyFont="1" applyBorder="1" applyAlignment="1" applyProtection="1">
      <alignment vertical="center" wrapText="1"/>
      <protection locked="0"/>
    </xf>
    <xf numFmtId="49" fontId="7" fillId="0" borderId="43" xfId="0" applyNumberFormat="1" applyFont="1" applyBorder="1" applyAlignment="1" applyProtection="1">
      <alignment vertical="center"/>
      <protection locked="0"/>
    </xf>
    <xf numFmtId="0" fontId="7" fillId="0" borderId="29" xfId="0" applyFont="1" applyBorder="1" applyAlignment="1" applyProtection="1">
      <alignment vertical="center" wrapText="1"/>
      <protection locked="0"/>
    </xf>
    <xf numFmtId="0" fontId="7" fillId="0" borderId="57" xfId="0" applyFont="1" applyBorder="1" applyAlignment="1" applyProtection="1">
      <alignment vertical="center"/>
      <protection locked="0"/>
    </xf>
    <xf numFmtId="0" fontId="7" fillId="0" borderId="57" xfId="0" applyFont="1" applyBorder="1" applyAlignment="1" applyProtection="1">
      <alignment vertical="center" wrapText="1"/>
      <protection locked="0"/>
    </xf>
    <xf numFmtId="3" fontId="7" fillId="0" borderId="57" xfId="0" applyNumberFormat="1" applyFont="1" applyBorder="1" applyAlignment="1" applyProtection="1">
      <alignment vertical="center"/>
      <protection locked="0"/>
    </xf>
    <xf numFmtId="17" fontId="7" fillId="0" borderId="35" xfId="0" applyNumberFormat="1" applyFont="1" applyBorder="1" applyAlignment="1" applyProtection="1">
      <alignment vertical="center"/>
      <protection locked="0"/>
    </xf>
    <xf numFmtId="17" fontId="7" fillId="0" borderId="36" xfId="0" applyNumberFormat="1" applyFont="1" applyBorder="1" applyAlignment="1" applyProtection="1">
      <alignment vertical="center"/>
      <protection locked="0"/>
    </xf>
    <xf numFmtId="0" fontId="7" fillId="0" borderId="57" xfId="0" applyFont="1" applyBorder="1" applyAlignment="1" applyProtection="1">
      <alignment horizontal="center" vertical="center"/>
      <protection locked="0"/>
    </xf>
    <xf numFmtId="0" fontId="7" fillId="0" borderId="58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7" fillId="0" borderId="36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7" fillId="0" borderId="48" xfId="0" applyFont="1" applyBorder="1" applyAlignment="1" applyProtection="1">
      <alignment vertical="center" wrapText="1"/>
      <protection locked="0"/>
    </xf>
    <xf numFmtId="49" fontId="7" fillId="0" borderId="54" xfId="0" applyNumberFormat="1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41" fillId="0" borderId="13" xfId="3" applyNumberFormat="1" applyFont="1" applyBorder="1" applyAlignment="1" applyProtection="1">
      <alignment vertical="center"/>
      <protection locked="0"/>
    </xf>
    <xf numFmtId="0" fontId="36" fillId="0" borderId="41" xfId="3" applyNumberFormat="1" applyFont="1" applyBorder="1" applyAlignment="1" applyProtection="1">
      <alignment vertical="center"/>
      <protection locked="0"/>
    </xf>
    <xf numFmtId="17" fontId="7" fillId="0" borderId="1" xfId="0" applyNumberFormat="1" applyFont="1" applyBorder="1" applyAlignment="1" applyProtection="1">
      <alignment vertical="center"/>
      <protection locked="0"/>
    </xf>
    <xf numFmtId="17" fontId="7" fillId="0" borderId="3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vertical="center" wrapText="1"/>
      <protection locked="0"/>
    </xf>
    <xf numFmtId="49" fontId="7" fillId="0" borderId="56" xfId="0" applyNumberFormat="1" applyFont="1" applyBorder="1" applyAlignment="1" applyProtection="1">
      <alignment vertical="center"/>
      <protection locked="0"/>
    </xf>
    <xf numFmtId="0" fontId="7" fillId="0" borderId="55" xfId="0" applyFont="1" applyBorder="1" applyAlignment="1" applyProtection="1">
      <alignment vertical="center" wrapText="1"/>
      <protection locked="0"/>
    </xf>
    <xf numFmtId="0" fontId="7" fillId="0" borderId="52" xfId="0" applyFont="1" applyBorder="1" applyAlignment="1" applyProtection="1">
      <alignment vertical="center"/>
      <protection locked="0"/>
    </xf>
    <xf numFmtId="0" fontId="7" fillId="0" borderId="52" xfId="0" applyFont="1" applyBorder="1" applyAlignment="1" applyProtection="1">
      <alignment vertical="center" wrapText="1"/>
      <protection locked="0"/>
    </xf>
    <xf numFmtId="0" fontId="7" fillId="2" borderId="52" xfId="0" applyFont="1" applyFill="1" applyBorder="1" applyAlignment="1" applyProtection="1">
      <alignment vertical="center" wrapText="1"/>
      <protection locked="0"/>
    </xf>
    <xf numFmtId="3" fontId="7" fillId="0" borderId="52" xfId="0" applyNumberFormat="1" applyFont="1" applyBorder="1" applyAlignment="1" applyProtection="1">
      <alignment vertical="center"/>
      <protection locked="0"/>
    </xf>
    <xf numFmtId="3" fontId="7" fillId="0" borderId="55" xfId="0" applyNumberFormat="1" applyFont="1" applyBorder="1" applyAlignment="1" applyProtection="1">
      <alignment vertical="center"/>
      <protection locked="0"/>
    </xf>
    <xf numFmtId="17" fontId="7" fillId="0" borderId="17" xfId="0" applyNumberFormat="1" applyFont="1" applyBorder="1" applyAlignment="1" applyProtection="1">
      <alignment vertical="center"/>
      <protection locked="0"/>
    </xf>
    <xf numFmtId="17" fontId="7" fillId="0" borderId="19" xfId="0" applyNumberFormat="1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</cellXfs>
  <cellStyles count="4">
    <cellStyle name="Hypertextový odkaz" xfId="1" builtinId="8"/>
    <cellStyle name="Měna" xfId="3" builtinId="4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3"/>
  <sheetViews>
    <sheetView showGridLines="0" topLeftCell="A31" zoomScale="90" zoomScaleNormal="90" workbookViewId="0">
      <selection activeCell="E12" sqref="E12"/>
    </sheetView>
  </sheetViews>
  <sheetFormatPr defaultColWidth="8.85546875" defaultRowHeight="15" x14ac:dyDescent="0.25"/>
  <cols>
    <col min="1" max="1" width="17.5703125" customWidth="1"/>
    <col min="2" max="2" width="14.5703125" customWidth="1"/>
    <col min="3" max="3" width="14.85546875" customWidth="1"/>
  </cols>
  <sheetData>
    <row r="1" spans="1:24" ht="21" x14ac:dyDescent="0.35">
      <c r="A1" s="9" t="s">
        <v>0</v>
      </c>
    </row>
    <row r="2" spans="1:24" ht="14.25" customHeight="1" x14ac:dyDescent="0.25"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24" ht="14.25" customHeight="1" x14ac:dyDescent="0.25">
      <c r="A3" s="30" t="s">
        <v>116</v>
      </c>
      <c r="B3" s="31"/>
      <c r="C3" s="31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1"/>
      <c r="P3" s="31"/>
      <c r="Q3" s="31"/>
      <c r="R3" s="31"/>
      <c r="S3" s="31"/>
      <c r="T3" s="31"/>
      <c r="U3" s="31"/>
      <c r="V3" s="31"/>
      <c r="W3" s="31"/>
      <c r="X3" s="31"/>
    </row>
    <row r="4" spans="1:24" ht="14.25" customHeight="1" x14ac:dyDescent="0.25">
      <c r="A4" s="32" t="s">
        <v>117</v>
      </c>
      <c r="B4" s="31"/>
      <c r="C4" s="31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1"/>
      <c r="P4" s="31"/>
      <c r="Q4" s="31"/>
      <c r="R4" s="31"/>
      <c r="S4" s="31"/>
      <c r="T4" s="31"/>
      <c r="U4" s="31"/>
      <c r="V4" s="31"/>
      <c r="W4" s="31"/>
      <c r="X4" s="31"/>
    </row>
    <row r="5" spans="1:24" ht="14.25" customHeight="1" x14ac:dyDescent="0.25">
      <c r="A5" s="31"/>
      <c r="B5" s="31"/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1"/>
      <c r="P5" s="31"/>
      <c r="Q5" s="31"/>
      <c r="R5" s="31"/>
      <c r="S5" s="31"/>
      <c r="T5" s="31"/>
      <c r="U5" s="31"/>
      <c r="V5" s="31"/>
      <c r="W5" s="31"/>
      <c r="X5" s="31"/>
    </row>
    <row r="6" spans="1:24" ht="14.25" customHeight="1" x14ac:dyDescent="0.25">
      <c r="A6" s="30" t="s">
        <v>115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spans="1:24" ht="14.25" customHeight="1" x14ac:dyDescent="0.25">
      <c r="A7" s="32" t="s">
        <v>107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1"/>
      <c r="P7" s="31"/>
      <c r="Q7" s="31"/>
      <c r="R7" s="31"/>
      <c r="S7" s="31"/>
      <c r="T7" s="31"/>
      <c r="U7" s="31"/>
      <c r="V7" s="31"/>
      <c r="W7" s="31"/>
      <c r="X7" s="31"/>
    </row>
    <row r="8" spans="1:24" ht="14.25" customHeight="1" x14ac:dyDescent="0.25">
      <c r="A8" s="32" t="s">
        <v>95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1:24" ht="14.25" customHeight="1" x14ac:dyDescent="0.25">
      <c r="A9" s="33"/>
      <c r="B9" s="31"/>
      <c r="C9" s="31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1"/>
      <c r="P9" s="31"/>
      <c r="Q9" s="31"/>
      <c r="R9" s="31"/>
      <c r="S9" s="31"/>
      <c r="T9" s="31"/>
      <c r="U9" s="31"/>
      <c r="V9" s="31"/>
      <c r="W9" s="31"/>
      <c r="X9" s="31"/>
    </row>
    <row r="10" spans="1:24" ht="14.25" customHeight="1" x14ac:dyDescent="0.25">
      <c r="A10" s="34" t="s">
        <v>85</v>
      </c>
      <c r="B10" s="35" t="s">
        <v>86</v>
      </c>
      <c r="C10" s="36" t="s">
        <v>87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1"/>
      <c r="P10" s="31"/>
      <c r="Q10" s="31"/>
      <c r="R10" s="31"/>
      <c r="S10" s="31"/>
      <c r="T10" s="31"/>
      <c r="U10" s="31"/>
      <c r="V10" s="31"/>
      <c r="W10" s="31"/>
      <c r="X10" s="31"/>
    </row>
    <row r="11" spans="1:24" ht="14.25" customHeight="1" x14ac:dyDescent="0.25">
      <c r="A11" s="37" t="s">
        <v>102</v>
      </c>
      <c r="B11" s="32" t="s">
        <v>103</v>
      </c>
      <c r="C11" s="38" t="s">
        <v>106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1:24" ht="14.25" customHeight="1" x14ac:dyDescent="0.25">
      <c r="A12" s="39" t="s">
        <v>88</v>
      </c>
      <c r="B12" s="40" t="s">
        <v>100</v>
      </c>
      <c r="C12" s="41" t="s">
        <v>104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1"/>
      <c r="P12" s="31"/>
      <c r="Q12" s="31"/>
      <c r="R12" s="31"/>
      <c r="S12" s="31"/>
      <c r="T12" s="31"/>
      <c r="U12" s="31"/>
      <c r="V12" s="31"/>
      <c r="W12" s="31"/>
      <c r="X12" s="31"/>
    </row>
    <row r="13" spans="1:24" ht="14.25" customHeight="1" x14ac:dyDescent="0.25">
      <c r="A13" s="39" t="s">
        <v>89</v>
      </c>
      <c r="B13" s="40" t="s">
        <v>100</v>
      </c>
      <c r="C13" s="41" t="s">
        <v>104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1"/>
      <c r="P13" s="31"/>
      <c r="Q13" s="31"/>
      <c r="R13" s="31"/>
      <c r="S13" s="31"/>
      <c r="T13" s="31"/>
      <c r="U13" s="31"/>
      <c r="V13" s="31"/>
      <c r="W13" s="31"/>
      <c r="X13" s="31"/>
    </row>
    <row r="14" spans="1:24" ht="14.25" customHeight="1" x14ac:dyDescent="0.25">
      <c r="A14" s="39" t="s">
        <v>91</v>
      </c>
      <c r="B14" s="40" t="s">
        <v>100</v>
      </c>
      <c r="C14" s="41" t="s">
        <v>104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1"/>
      <c r="P14" s="31"/>
      <c r="Q14" s="31"/>
      <c r="R14" s="31"/>
      <c r="S14" s="31"/>
      <c r="T14" s="31"/>
      <c r="U14" s="31"/>
      <c r="V14" s="31"/>
      <c r="W14" s="31"/>
      <c r="X14" s="31"/>
    </row>
    <row r="15" spans="1:24" ht="14.25" customHeight="1" x14ac:dyDescent="0.25">
      <c r="A15" s="39" t="s">
        <v>92</v>
      </c>
      <c r="B15" s="40" t="s">
        <v>100</v>
      </c>
      <c r="C15" s="41" t="s">
        <v>104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1"/>
      <c r="P15" s="31"/>
      <c r="Q15" s="31"/>
      <c r="R15" s="31"/>
      <c r="S15" s="31"/>
      <c r="T15" s="31"/>
      <c r="U15" s="31"/>
      <c r="V15" s="31"/>
      <c r="W15" s="31"/>
      <c r="X15" s="31"/>
    </row>
    <row r="16" spans="1:24" ht="14.25" customHeight="1" x14ac:dyDescent="0.25">
      <c r="A16" s="39" t="s">
        <v>93</v>
      </c>
      <c r="B16" s="40" t="s">
        <v>100</v>
      </c>
      <c r="C16" s="41" t="s">
        <v>104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1"/>
      <c r="P16" s="31"/>
      <c r="Q16" s="31"/>
      <c r="R16" s="31"/>
      <c r="S16" s="31"/>
      <c r="T16" s="31"/>
      <c r="U16" s="31"/>
      <c r="V16" s="31"/>
      <c r="W16" s="31"/>
      <c r="X16" s="31"/>
    </row>
    <row r="17" spans="1:24" ht="14.25" customHeight="1" x14ac:dyDescent="0.25">
      <c r="A17" s="42" t="s">
        <v>90</v>
      </c>
      <c r="B17" s="43" t="s">
        <v>101</v>
      </c>
      <c r="C17" s="44" t="s">
        <v>105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1"/>
      <c r="P17" s="31"/>
      <c r="Q17" s="31"/>
      <c r="R17" s="31"/>
      <c r="S17" s="31"/>
      <c r="T17" s="31"/>
      <c r="U17" s="31"/>
      <c r="V17" s="31"/>
      <c r="W17" s="31"/>
      <c r="X17" s="31"/>
    </row>
    <row r="18" spans="1:24" ht="14.25" customHeight="1" x14ac:dyDescent="0.25">
      <c r="A18" s="42" t="s">
        <v>94</v>
      </c>
      <c r="B18" s="43" t="s">
        <v>101</v>
      </c>
      <c r="C18" s="44" t="s">
        <v>105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spans="1:24" ht="14.25" customHeight="1" x14ac:dyDescent="0.25">
      <c r="A19" s="42" t="s">
        <v>96</v>
      </c>
      <c r="B19" s="43" t="s">
        <v>101</v>
      </c>
      <c r="C19" s="44" t="s">
        <v>105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1"/>
      <c r="P19" s="31"/>
      <c r="Q19" s="31"/>
      <c r="R19" s="31"/>
      <c r="S19" s="31"/>
      <c r="T19" s="31"/>
      <c r="U19" s="31"/>
      <c r="V19" s="31"/>
      <c r="W19" s="31"/>
      <c r="X19" s="31"/>
    </row>
    <row r="20" spans="1:24" ht="14.25" customHeight="1" x14ac:dyDescent="0.25">
      <c r="A20" s="42" t="s">
        <v>97</v>
      </c>
      <c r="B20" s="43" t="s">
        <v>101</v>
      </c>
      <c r="C20" s="44" t="s">
        <v>105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1"/>
      <c r="P20" s="31"/>
      <c r="Q20" s="31"/>
      <c r="R20" s="31"/>
      <c r="S20" s="31"/>
      <c r="T20" s="31"/>
      <c r="U20" s="31"/>
      <c r="V20" s="31"/>
      <c r="W20" s="31"/>
      <c r="X20" s="31"/>
    </row>
    <row r="21" spans="1:24" ht="14.25" customHeight="1" x14ac:dyDescent="0.25">
      <c r="A21" s="42" t="s">
        <v>98</v>
      </c>
      <c r="B21" s="43" t="s">
        <v>101</v>
      </c>
      <c r="C21" s="44" t="s">
        <v>105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1"/>
      <c r="P21" s="31"/>
      <c r="Q21" s="31"/>
      <c r="R21" s="31"/>
      <c r="S21" s="31"/>
      <c r="T21" s="31"/>
      <c r="U21" s="31"/>
      <c r="V21" s="31"/>
      <c r="W21" s="31"/>
      <c r="X21" s="31"/>
    </row>
    <row r="22" spans="1:24" ht="14.25" customHeight="1" x14ac:dyDescent="0.25">
      <c r="A22" s="42" t="s">
        <v>113</v>
      </c>
      <c r="B22" s="43" t="s">
        <v>101</v>
      </c>
      <c r="C22" s="44" t="s">
        <v>105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spans="1:24" ht="14.25" customHeight="1" x14ac:dyDescent="0.25">
      <c r="A23" s="42" t="s">
        <v>114</v>
      </c>
      <c r="B23" s="43" t="s">
        <v>101</v>
      </c>
      <c r="C23" s="44" t="s">
        <v>105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ht="14.25" customHeight="1" x14ac:dyDescent="0.25">
      <c r="A24" s="45" t="s">
        <v>99</v>
      </c>
      <c r="B24" s="46" t="s">
        <v>101</v>
      </c>
      <c r="C24" s="47" t="s">
        <v>105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1:24" ht="14.25" customHeight="1" x14ac:dyDescent="0.25">
      <c r="A25" s="31"/>
      <c r="B25" s="32"/>
      <c r="C25" s="48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1"/>
      <c r="P25" s="31"/>
      <c r="Q25" s="31"/>
      <c r="R25" s="31"/>
      <c r="S25" s="31"/>
      <c r="T25" s="31"/>
      <c r="U25" s="31"/>
      <c r="V25" s="31"/>
      <c r="W25" s="31"/>
      <c r="X25" s="31"/>
    </row>
    <row r="26" spans="1:24" ht="15.75" x14ac:dyDescent="0.25">
      <c r="A26" s="32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ht="15.75" x14ac:dyDescent="0.25">
      <c r="A27" s="30" t="s">
        <v>1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</row>
    <row r="28" spans="1:24" ht="15.75" x14ac:dyDescent="0.25">
      <c r="A28" s="32" t="s">
        <v>2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</row>
    <row r="29" spans="1:24" ht="15.75" x14ac:dyDescent="0.25">
      <c r="A29" s="32" t="s">
        <v>118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</row>
    <row r="30" spans="1:24" ht="15.75" x14ac:dyDescent="0.25">
      <c r="A30" s="32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</row>
    <row r="31" spans="1:24" ht="130.69999999999999" customHeight="1" x14ac:dyDescent="0.25">
      <c r="A31" s="32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</row>
    <row r="32" spans="1:24" ht="38.25" customHeight="1" x14ac:dyDescent="0.25">
      <c r="A32" s="33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</row>
    <row r="33" spans="1:24" ht="15.75" x14ac:dyDescent="0.25">
      <c r="A33" s="33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</row>
    <row r="34" spans="1:24" ht="15.75" x14ac:dyDescent="0.25">
      <c r="A34" s="49" t="s">
        <v>112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</row>
    <row r="35" spans="1:24" ht="15.75" x14ac:dyDescent="0.25">
      <c r="A35" s="31" t="s">
        <v>119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</row>
    <row r="36" spans="1:24" ht="15.75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</row>
    <row r="37" spans="1:24" ht="15.75" x14ac:dyDescent="0.25">
      <c r="A37" s="49" t="s">
        <v>3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</row>
    <row r="38" spans="1:24" ht="15.75" x14ac:dyDescent="0.25">
      <c r="A38" s="31" t="s">
        <v>110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</row>
    <row r="39" spans="1:24" ht="15.75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</row>
    <row r="40" spans="1:24" ht="15.75" x14ac:dyDescent="0.25">
      <c r="A40" s="30" t="s">
        <v>4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</row>
    <row r="41" spans="1:24" ht="15.75" x14ac:dyDescent="0.25">
      <c r="A41" s="32" t="s">
        <v>111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</row>
    <row r="42" spans="1:24" ht="15.75" x14ac:dyDescent="0.25">
      <c r="A42" s="50" t="s">
        <v>120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</row>
    <row r="43" spans="1:24" x14ac:dyDescent="0.25">
      <c r="B43" s="11"/>
      <c r="C43" s="11"/>
      <c r="D43" s="11"/>
      <c r="E43" s="11"/>
      <c r="F43" s="11"/>
      <c r="G43" s="11"/>
    </row>
    <row r="44" spans="1:24" x14ac:dyDescent="0.25">
      <c r="A44" s="12"/>
      <c r="B44" s="11"/>
      <c r="C44" s="11"/>
      <c r="D44" s="11"/>
      <c r="E44" s="11"/>
      <c r="F44" s="11"/>
      <c r="G44" s="11"/>
    </row>
    <row r="45" spans="1:24" x14ac:dyDescent="0.25">
      <c r="B45" s="11"/>
      <c r="C45" s="11"/>
      <c r="D45" s="11"/>
      <c r="E45" s="11"/>
      <c r="F45" s="11"/>
      <c r="G45" s="11"/>
    </row>
    <row r="46" spans="1:24" x14ac:dyDescent="0.25">
      <c r="A46" s="11"/>
      <c r="B46" s="11"/>
      <c r="C46" s="11"/>
      <c r="D46" s="11"/>
      <c r="E46" s="11"/>
      <c r="F46" s="11"/>
      <c r="G46" s="11"/>
    </row>
    <row r="47" spans="1:24" x14ac:dyDescent="0.25">
      <c r="A47" s="11"/>
      <c r="B47" s="11"/>
      <c r="C47" s="11"/>
      <c r="D47" s="11"/>
      <c r="E47" s="11"/>
      <c r="F47" s="11"/>
      <c r="G47" s="11"/>
    </row>
    <row r="48" spans="1:24" x14ac:dyDescent="0.25">
      <c r="A48" s="11"/>
      <c r="B48" s="11"/>
      <c r="C48" s="11"/>
      <c r="D48" s="11"/>
      <c r="E48" s="11"/>
      <c r="F48" s="11"/>
      <c r="G48" s="11"/>
    </row>
    <row r="49" spans="1:7" x14ac:dyDescent="0.25">
      <c r="A49" s="11"/>
      <c r="B49" s="11"/>
      <c r="C49" s="11"/>
      <c r="D49" s="11"/>
      <c r="E49" s="11"/>
      <c r="F49" s="11"/>
      <c r="G49" s="11"/>
    </row>
    <row r="50" spans="1:7" x14ac:dyDescent="0.25">
      <c r="A50" s="11"/>
      <c r="B50" s="11"/>
      <c r="C50" s="11"/>
      <c r="D50" s="11"/>
      <c r="E50" s="11"/>
      <c r="F50" s="11"/>
      <c r="G50" s="11"/>
    </row>
    <row r="51" spans="1:7" x14ac:dyDescent="0.25">
      <c r="A51" s="11"/>
      <c r="B51" s="11"/>
      <c r="C51" s="11"/>
      <c r="D51" s="11"/>
      <c r="E51" s="11"/>
      <c r="F51" s="11"/>
      <c r="G51" s="11"/>
    </row>
    <row r="52" spans="1:7" x14ac:dyDescent="0.25">
      <c r="A52" s="11"/>
      <c r="B52" s="11"/>
      <c r="C52" s="11"/>
      <c r="D52" s="11"/>
      <c r="E52" s="11"/>
      <c r="F52" s="11"/>
      <c r="G52" s="11"/>
    </row>
    <row r="53" spans="1:7" x14ac:dyDescent="0.25">
      <c r="A53" s="11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55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2"/>
  <sheetViews>
    <sheetView workbookViewId="0">
      <selection activeCell="A5" sqref="A5:T22"/>
    </sheetView>
  </sheetViews>
  <sheetFormatPr defaultColWidth="9.42578125" defaultRowHeight="15" x14ac:dyDescent="0.25"/>
  <cols>
    <col min="1" max="1" width="7.42578125" style="1" customWidth="1"/>
    <col min="2" max="2" width="9.42578125" style="1" customWidth="1"/>
    <col min="3" max="4" width="9.42578125" style="1"/>
    <col min="5" max="5" width="10.85546875" style="1" bestFit="1" customWidth="1"/>
    <col min="6" max="6" width="10" style="1" bestFit="1" customWidth="1"/>
    <col min="7" max="7" width="21" style="1" customWidth="1"/>
    <col min="8" max="9" width="12.85546875" style="1" customWidth="1"/>
    <col min="10" max="10" width="11.5703125" style="1" customWidth="1"/>
    <col min="11" max="11" width="42.42578125" style="1" customWidth="1"/>
    <col min="12" max="13" width="13.140625" style="4" customWidth="1"/>
    <col min="14" max="15" width="9.42578125" style="1"/>
    <col min="16" max="16" width="13.5703125" style="1" customWidth="1"/>
    <col min="17" max="17" width="13.42578125" style="1" customWidth="1"/>
    <col min="18" max="18" width="10.42578125" style="1" customWidth="1"/>
    <col min="19" max="16384" width="9.42578125" style="1"/>
  </cols>
  <sheetData>
    <row r="1" spans="1:19" ht="19.5" thickBot="1" x14ac:dyDescent="0.35">
      <c r="A1" s="309" t="s">
        <v>5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1"/>
    </row>
    <row r="2" spans="1:19" ht="27.2" customHeight="1" x14ac:dyDescent="0.25">
      <c r="A2" s="312" t="s">
        <v>6</v>
      </c>
      <c r="B2" s="314" t="s">
        <v>7</v>
      </c>
      <c r="C2" s="315"/>
      <c r="D2" s="315"/>
      <c r="E2" s="315"/>
      <c r="F2" s="316"/>
      <c r="G2" s="312" t="s">
        <v>8</v>
      </c>
      <c r="H2" s="319" t="s">
        <v>9</v>
      </c>
      <c r="I2" s="321" t="s">
        <v>67</v>
      </c>
      <c r="J2" s="312" t="s">
        <v>10</v>
      </c>
      <c r="K2" s="312" t="s">
        <v>11</v>
      </c>
      <c r="L2" s="317" t="s">
        <v>12</v>
      </c>
      <c r="M2" s="318"/>
      <c r="N2" s="305" t="s">
        <v>13</v>
      </c>
      <c r="O2" s="306"/>
      <c r="P2" s="307" t="s">
        <v>14</v>
      </c>
      <c r="Q2" s="308"/>
      <c r="R2" s="305" t="s">
        <v>15</v>
      </c>
      <c r="S2" s="306"/>
    </row>
    <row r="3" spans="1:19" ht="102.75" thickBot="1" x14ac:dyDescent="0.3">
      <c r="A3" s="313"/>
      <c r="B3" s="13" t="s">
        <v>16</v>
      </c>
      <c r="C3" s="14" t="s">
        <v>17</v>
      </c>
      <c r="D3" s="14" t="s">
        <v>18</v>
      </c>
      <c r="E3" s="14" t="s">
        <v>19</v>
      </c>
      <c r="F3" s="15" t="s">
        <v>20</v>
      </c>
      <c r="G3" s="313"/>
      <c r="H3" s="320"/>
      <c r="I3" s="322"/>
      <c r="J3" s="313"/>
      <c r="K3" s="313"/>
      <c r="L3" s="16" t="s">
        <v>21</v>
      </c>
      <c r="M3" s="17" t="s">
        <v>83</v>
      </c>
      <c r="N3" s="18" t="s">
        <v>22</v>
      </c>
      <c r="O3" s="19" t="s">
        <v>23</v>
      </c>
      <c r="P3" s="20" t="s">
        <v>24</v>
      </c>
      <c r="Q3" s="21" t="s">
        <v>25</v>
      </c>
      <c r="R3" s="22" t="s">
        <v>26</v>
      </c>
      <c r="S3" s="19" t="s">
        <v>27</v>
      </c>
    </row>
    <row r="4" spans="1:19" s="64" customFormat="1" x14ac:dyDescent="0.25">
      <c r="A4" s="51">
        <v>1</v>
      </c>
      <c r="B4" s="52"/>
      <c r="C4" s="53"/>
      <c r="D4" s="53"/>
      <c r="E4" s="53"/>
      <c r="F4" s="54"/>
      <c r="G4" s="55"/>
      <c r="H4" s="56"/>
      <c r="I4" s="56"/>
      <c r="J4" s="55"/>
      <c r="K4" s="57"/>
      <c r="L4" s="58"/>
      <c r="M4" s="59"/>
      <c r="N4" s="60"/>
      <c r="O4" s="61"/>
      <c r="P4" s="62"/>
      <c r="Q4" s="63"/>
      <c r="R4" s="56"/>
      <c r="S4" s="56"/>
    </row>
    <row r="5" spans="1:19" x14ac:dyDescent="0.25">
      <c r="A5" s="80">
        <v>2</v>
      </c>
      <c r="B5" s="81"/>
      <c r="C5" s="82"/>
      <c r="D5" s="83"/>
      <c r="E5" s="93"/>
      <c r="F5" s="84"/>
      <c r="G5" s="90"/>
      <c r="H5" s="86"/>
      <c r="I5" s="86"/>
      <c r="J5" s="86"/>
      <c r="K5" s="86"/>
      <c r="L5" s="87"/>
      <c r="M5" s="88"/>
      <c r="N5" s="89"/>
      <c r="O5" s="84"/>
      <c r="P5" s="91"/>
      <c r="Q5" s="84"/>
      <c r="R5" s="86"/>
      <c r="S5" s="86"/>
    </row>
    <row r="6" spans="1:19" x14ac:dyDescent="0.25">
      <c r="A6" s="80">
        <v>3</v>
      </c>
      <c r="B6" s="81"/>
      <c r="C6" s="82"/>
      <c r="D6" s="83"/>
      <c r="E6" s="93"/>
      <c r="F6" s="84"/>
      <c r="G6" s="90"/>
      <c r="H6" s="86"/>
      <c r="I6" s="86"/>
      <c r="J6" s="86"/>
      <c r="K6" s="86"/>
      <c r="L6" s="87"/>
      <c r="M6" s="88"/>
      <c r="N6" s="89"/>
      <c r="O6" s="84"/>
      <c r="P6" s="89"/>
      <c r="Q6" s="84"/>
      <c r="R6" s="86"/>
      <c r="S6" s="86"/>
    </row>
    <row r="7" spans="1:19" x14ac:dyDescent="0.25">
      <c r="A7" s="80">
        <v>4</v>
      </c>
      <c r="B7" s="81"/>
      <c r="C7" s="82"/>
      <c r="D7" s="83"/>
      <c r="E7" s="93"/>
      <c r="F7" s="84"/>
      <c r="G7" s="90"/>
      <c r="H7" s="86"/>
      <c r="I7" s="86"/>
      <c r="J7" s="86"/>
      <c r="K7" s="86"/>
      <c r="L7" s="87"/>
      <c r="M7" s="88"/>
      <c r="N7" s="89"/>
      <c r="O7" s="84"/>
      <c r="P7" s="89"/>
      <c r="Q7" s="84"/>
      <c r="R7" s="86"/>
      <c r="S7" s="86"/>
    </row>
    <row r="8" spans="1:19" x14ac:dyDescent="0.25">
      <c r="A8" s="80">
        <v>5</v>
      </c>
      <c r="B8" s="81"/>
      <c r="C8" s="82"/>
      <c r="D8" s="83"/>
      <c r="E8" s="93"/>
      <c r="F8" s="84"/>
      <c r="G8" s="90"/>
      <c r="H8" s="86"/>
      <c r="I8" s="86"/>
      <c r="J8" s="86"/>
      <c r="K8" s="86"/>
      <c r="L8" s="87"/>
      <c r="M8" s="88"/>
      <c r="N8" s="89"/>
      <c r="O8" s="84"/>
      <c r="P8" s="89"/>
      <c r="Q8" s="84"/>
      <c r="R8" s="86"/>
      <c r="S8" s="86"/>
    </row>
    <row r="9" spans="1:19" x14ac:dyDescent="0.25">
      <c r="A9" s="80">
        <v>6</v>
      </c>
      <c r="B9" s="81"/>
      <c r="C9" s="82"/>
      <c r="D9" s="83"/>
      <c r="E9" s="93"/>
      <c r="F9" s="84"/>
      <c r="G9" s="90"/>
      <c r="H9" s="86"/>
      <c r="I9" s="86"/>
      <c r="J9" s="86"/>
      <c r="K9" s="86"/>
      <c r="L9" s="87"/>
      <c r="M9" s="88"/>
      <c r="N9" s="89"/>
      <c r="O9" s="84"/>
      <c r="P9" s="91"/>
      <c r="Q9" s="84"/>
      <c r="R9" s="86"/>
      <c r="S9" s="86"/>
    </row>
    <row r="10" spans="1:19" x14ac:dyDescent="0.25">
      <c r="A10" s="80">
        <v>7</v>
      </c>
      <c r="B10" s="81"/>
      <c r="C10" s="82"/>
      <c r="D10" s="83"/>
      <c r="E10" s="93"/>
      <c r="F10" s="84"/>
      <c r="G10" s="85"/>
      <c r="H10" s="86"/>
      <c r="I10" s="86"/>
      <c r="J10" s="86"/>
      <c r="K10" s="86"/>
      <c r="L10" s="87"/>
      <c r="M10" s="88"/>
      <c r="N10" s="89"/>
      <c r="O10" s="84"/>
      <c r="P10" s="89"/>
      <c r="Q10" s="84"/>
      <c r="R10" s="86"/>
      <c r="S10" s="86"/>
    </row>
    <row r="11" spans="1:19" x14ac:dyDescent="0.25">
      <c r="A11" s="80">
        <v>8</v>
      </c>
      <c r="B11" s="81"/>
      <c r="C11" s="82"/>
      <c r="D11" s="83"/>
      <c r="E11" s="93"/>
      <c r="F11" s="84"/>
      <c r="G11" s="92"/>
      <c r="H11" s="86"/>
      <c r="I11" s="86"/>
      <c r="J11" s="86"/>
      <c r="K11" s="86"/>
      <c r="L11" s="87"/>
      <c r="M11" s="88"/>
      <c r="N11" s="89"/>
      <c r="O11" s="84"/>
      <c r="P11" s="89"/>
      <c r="Q11" s="84"/>
      <c r="R11" s="86"/>
      <c r="S11" s="86"/>
    </row>
    <row r="12" spans="1:19" x14ac:dyDescent="0.25">
      <c r="A12" s="80">
        <v>9</v>
      </c>
      <c r="B12" s="81"/>
      <c r="C12" s="82"/>
      <c r="D12" s="83"/>
      <c r="E12" s="93"/>
      <c r="F12" s="84"/>
      <c r="G12" s="85"/>
      <c r="H12" s="86"/>
      <c r="I12" s="86"/>
      <c r="J12" s="86"/>
      <c r="K12" s="86"/>
      <c r="L12" s="87"/>
      <c r="M12" s="88"/>
      <c r="N12" s="89"/>
      <c r="O12" s="84"/>
      <c r="P12" s="89"/>
      <c r="Q12" s="84"/>
      <c r="R12" s="86"/>
      <c r="S12" s="86"/>
    </row>
    <row r="13" spans="1:19" x14ac:dyDescent="0.25">
      <c r="A13" s="80">
        <v>10</v>
      </c>
      <c r="B13" s="81"/>
      <c r="C13" s="82"/>
      <c r="D13" s="83"/>
      <c r="E13" s="93"/>
      <c r="F13" s="84"/>
      <c r="G13" s="90"/>
      <c r="H13" s="86"/>
      <c r="I13" s="86"/>
      <c r="J13" s="86"/>
      <c r="K13" s="86"/>
      <c r="L13" s="87"/>
      <c r="M13" s="88"/>
      <c r="N13" s="89"/>
      <c r="O13" s="84"/>
      <c r="P13" s="89"/>
      <c r="Q13" s="84"/>
      <c r="R13" s="86"/>
      <c r="S13" s="86"/>
    </row>
    <row r="14" spans="1:19" x14ac:dyDescent="0.25">
      <c r="A14" s="80">
        <v>11</v>
      </c>
      <c r="B14" s="81"/>
      <c r="C14" s="82"/>
      <c r="D14" s="83"/>
      <c r="E14" s="93"/>
      <c r="F14" s="84"/>
      <c r="G14" s="90"/>
      <c r="H14" s="86"/>
      <c r="I14" s="86"/>
      <c r="J14" s="86"/>
      <c r="K14" s="86"/>
      <c r="L14" s="87"/>
      <c r="M14" s="88"/>
      <c r="N14" s="89"/>
      <c r="O14" s="84"/>
      <c r="P14" s="89"/>
      <c r="Q14" s="84"/>
      <c r="R14" s="86"/>
      <c r="S14" s="86"/>
    </row>
    <row r="15" spans="1:19" x14ac:dyDescent="0.25">
      <c r="A15" s="80">
        <v>12</v>
      </c>
      <c r="B15" s="81"/>
      <c r="C15" s="82"/>
      <c r="D15" s="83"/>
      <c r="E15" s="93"/>
      <c r="F15" s="84"/>
      <c r="G15" s="90"/>
      <c r="H15" s="86"/>
      <c r="I15" s="86"/>
      <c r="J15" s="86"/>
      <c r="K15" s="86"/>
      <c r="L15" s="87"/>
      <c r="M15" s="88"/>
      <c r="N15" s="89"/>
      <c r="O15" s="84"/>
      <c r="P15" s="89"/>
      <c r="Q15" s="84"/>
      <c r="R15" s="86"/>
      <c r="S15" s="86"/>
    </row>
    <row r="16" spans="1:19" x14ac:dyDescent="0.25">
      <c r="A16" s="80">
        <v>13</v>
      </c>
      <c r="B16" s="81"/>
      <c r="C16" s="82"/>
      <c r="D16" s="83"/>
      <c r="E16" s="93"/>
      <c r="F16" s="84"/>
      <c r="G16" s="85"/>
      <c r="H16" s="86"/>
      <c r="I16" s="86"/>
      <c r="J16" s="86"/>
      <c r="K16" s="86"/>
      <c r="L16" s="87"/>
      <c r="M16" s="88"/>
      <c r="N16" s="89"/>
      <c r="O16" s="84"/>
      <c r="P16" s="89"/>
      <c r="Q16" s="84"/>
      <c r="R16" s="86"/>
      <c r="S16" s="86"/>
    </row>
    <row r="17" spans="1:19" ht="15.75" thickBot="1" x14ac:dyDescent="0.3">
      <c r="A17" s="80">
        <v>14</v>
      </c>
      <c r="B17" s="81"/>
      <c r="C17" s="82"/>
      <c r="D17" s="83"/>
      <c r="E17" s="93"/>
      <c r="F17" s="84"/>
      <c r="G17" s="6"/>
      <c r="H17" s="86"/>
      <c r="I17" s="86"/>
      <c r="J17" s="86"/>
      <c r="K17" s="86"/>
      <c r="L17" s="87"/>
      <c r="M17" s="88"/>
      <c r="N17" s="89"/>
      <c r="O17" s="84"/>
      <c r="P17" s="89"/>
      <c r="Q17" s="84"/>
      <c r="R17" s="86"/>
      <c r="S17" s="86"/>
    </row>
    <row r="18" spans="1:19" ht="15.75" thickBot="1" x14ac:dyDescent="0.3">
      <c r="A18" s="94">
        <v>15</v>
      </c>
      <c r="B18" s="95"/>
      <c r="C18" s="96"/>
      <c r="D18" s="96"/>
      <c r="E18" s="96"/>
      <c r="F18" s="97"/>
      <c r="G18" s="98"/>
      <c r="H18" s="99"/>
      <c r="I18" s="99"/>
      <c r="J18" s="98"/>
      <c r="K18" s="100"/>
      <c r="L18" s="101"/>
      <c r="M18" s="102"/>
      <c r="N18" s="103"/>
      <c r="O18" s="103"/>
      <c r="P18" s="104"/>
      <c r="Q18" s="105"/>
      <c r="R18" s="106"/>
      <c r="S18" s="106"/>
    </row>
    <row r="19" spans="1:19" x14ac:dyDescent="0.25">
      <c r="A19" s="94">
        <v>16</v>
      </c>
      <c r="B19" s="95"/>
      <c r="C19" s="96"/>
      <c r="D19" s="96"/>
      <c r="E19" s="96"/>
      <c r="F19" s="97"/>
      <c r="G19" s="98"/>
      <c r="H19" s="99"/>
      <c r="I19" s="99"/>
      <c r="J19" s="98"/>
      <c r="K19" s="100"/>
      <c r="L19" s="101"/>
      <c r="M19" s="102"/>
      <c r="N19" s="107"/>
      <c r="O19" s="108"/>
      <c r="P19" s="104"/>
      <c r="Q19" s="105"/>
      <c r="R19" s="106"/>
      <c r="S19" s="106"/>
    </row>
    <row r="20" spans="1:19" x14ac:dyDescent="0.25">
      <c r="A20" s="94">
        <v>17</v>
      </c>
      <c r="B20" s="109"/>
      <c r="C20" s="110"/>
      <c r="D20" s="111"/>
      <c r="E20" s="112"/>
      <c r="F20" s="113"/>
      <c r="G20" s="99"/>
      <c r="H20" s="114"/>
      <c r="I20" s="114"/>
      <c r="J20" s="114"/>
      <c r="K20" s="99"/>
      <c r="L20" s="115"/>
      <c r="M20" s="116"/>
      <c r="N20" s="117"/>
      <c r="O20" s="118"/>
      <c r="P20" s="119"/>
      <c r="Q20" s="120"/>
      <c r="R20" s="106"/>
      <c r="S20" s="106"/>
    </row>
    <row r="21" spans="1:19" x14ac:dyDescent="0.25">
      <c r="A21" s="3">
        <v>18</v>
      </c>
      <c r="B21" s="109"/>
      <c r="C21" s="110"/>
      <c r="D21" s="111"/>
      <c r="E21" s="112"/>
      <c r="F21" s="113"/>
      <c r="G21" s="99"/>
      <c r="H21" s="114"/>
      <c r="I21" s="114"/>
      <c r="J21" s="114"/>
      <c r="K21" s="99"/>
      <c r="L21" s="115"/>
      <c r="M21" s="116"/>
      <c r="N21" s="117"/>
      <c r="O21" s="118"/>
      <c r="P21" s="119"/>
      <c r="Q21" s="120"/>
      <c r="R21" s="106"/>
      <c r="S21" s="106"/>
    </row>
    <row r="22" spans="1:19" x14ac:dyDescent="0.25">
      <c r="A22" s="3">
        <v>19</v>
      </c>
      <c r="B22" s="109"/>
      <c r="C22" s="110"/>
      <c r="D22" s="111"/>
      <c r="E22" s="112"/>
      <c r="F22" s="113"/>
      <c r="G22" s="99"/>
      <c r="H22" s="114"/>
      <c r="I22" s="114"/>
      <c r="J22" s="114"/>
      <c r="K22" s="99"/>
      <c r="L22" s="115"/>
      <c r="M22" s="116"/>
      <c r="N22" s="117"/>
      <c r="O22" s="118"/>
      <c r="P22" s="119"/>
      <c r="Q22" s="120"/>
      <c r="R22" s="106"/>
      <c r="S22" s="106"/>
    </row>
    <row r="25" spans="1:19" x14ac:dyDescent="0.25">
      <c r="H25" s="1" t="s">
        <v>30</v>
      </c>
      <c r="L25" s="1"/>
      <c r="M25" s="1"/>
    </row>
    <row r="26" spans="1:19" s="5" customFormat="1" x14ac:dyDescent="0.25">
      <c r="A26" s="2"/>
      <c r="B26" s="2"/>
      <c r="C26" s="2"/>
      <c r="H26" s="1" t="s">
        <v>109</v>
      </c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9" x14ac:dyDescent="0.25">
      <c r="L27" s="1"/>
      <c r="M27" s="1"/>
    </row>
    <row r="28" spans="1:19" x14ac:dyDescent="0.25">
      <c r="A28" s="2"/>
      <c r="B28" s="2"/>
      <c r="C28" s="2"/>
      <c r="H28" s="1" t="s">
        <v>31</v>
      </c>
      <c r="L28" s="1"/>
      <c r="M28" s="1"/>
    </row>
    <row r="29" spans="1:19" x14ac:dyDescent="0.25">
      <c r="L29" s="1"/>
      <c r="M29" s="1"/>
    </row>
    <row r="30" spans="1:19" x14ac:dyDescent="0.25">
      <c r="A30" s="2"/>
      <c r="H30" s="2" t="s">
        <v>32</v>
      </c>
      <c r="I30" s="2"/>
      <c r="J30" s="2"/>
      <c r="K30" s="5"/>
      <c r="L30" s="5"/>
      <c r="M30" s="5"/>
      <c r="N30" s="5"/>
      <c r="O30" s="5"/>
      <c r="P30" s="5"/>
      <c r="Q30" s="5"/>
      <c r="R30" s="5"/>
    </row>
    <row r="31" spans="1:19" x14ac:dyDescent="0.25">
      <c r="L31" s="1"/>
      <c r="M31" s="1"/>
    </row>
    <row r="32" spans="1:19" x14ac:dyDescent="0.25">
      <c r="H32" s="2" t="s">
        <v>33</v>
      </c>
      <c r="I32" s="2"/>
      <c r="J32" s="2"/>
      <c r="L32" s="1"/>
      <c r="M32" s="1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86"/>
  <sheetViews>
    <sheetView tabSelected="1" topLeftCell="A21" zoomScale="44" zoomScaleNormal="120" workbookViewId="0">
      <selection activeCell="A27" sqref="A27:Z30"/>
    </sheetView>
  </sheetViews>
  <sheetFormatPr defaultColWidth="9.42578125" defaultRowHeight="15" x14ac:dyDescent="0.25"/>
  <cols>
    <col min="1" max="1" width="6.5703125" style="1" customWidth="1"/>
    <col min="2" max="3" width="9.42578125" style="1"/>
    <col min="4" max="4" width="10.140625" style="1" bestFit="1" customWidth="1"/>
    <col min="5" max="6" width="11.28515625" style="1" bestFit="1" customWidth="1"/>
    <col min="7" max="7" width="16.42578125" style="1" customWidth="1"/>
    <col min="8" max="9" width="14.42578125" style="1" customWidth="1"/>
    <col min="10" max="10" width="14.5703125" style="1" customWidth="1"/>
    <col min="11" max="11" width="39.42578125" style="1" customWidth="1"/>
    <col min="12" max="12" width="13.85546875" style="4" customWidth="1"/>
    <col min="13" max="13" width="15.42578125" style="4" customWidth="1"/>
    <col min="14" max="15" width="9.425781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42578125" style="1" customWidth="1"/>
    <col min="25" max="26" width="10.42578125" style="1" customWidth="1"/>
    <col min="27" max="16384" width="9.42578125" style="1"/>
  </cols>
  <sheetData>
    <row r="1" spans="1:28" ht="18" customHeight="1" thickBot="1" x14ac:dyDescent="0.35">
      <c r="A1" s="350" t="s">
        <v>34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2"/>
    </row>
    <row r="2" spans="1:28" ht="29.1" customHeight="1" thickBot="1" x14ac:dyDescent="0.3">
      <c r="A2" s="353" t="s">
        <v>6</v>
      </c>
      <c r="B2" s="323" t="s">
        <v>7</v>
      </c>
      <c r="C2" s="324"/>
      <c r="D2" s="324"/>
      <c r="E2" s="324"/>
      <c r="F2" s="325"/>
      <c r="G2" s="360" t="s">
        <v>8</v>
      </c>
      <c r="H2" s="342" t="s">
        <v>35</v>
      </c>
      <c r="I2" s="347" t="s">
        <v>67</v>
      </c>
      <c r="J2" s="363" t="s">
        <v>10</v>
      </c>
      <c r="K2" s="375" t="s">
        <v>11</v>
      </c>
      <c r="L2" s="326" t="s">
        <v>36</v>
      </c>
      <c r="M2" s="327"/>
      <c r="N2" s="328" t="s">
        <v>13</v>
      </c>
      <c r="O2" s="329"/>
      <c r="P2" s="370" t="s">
        <v>37</v>
      </c>
      <c r="Q2" s="371"/>
      <c r="R2" s="371"/>
      <c r="S2" s="371"/>
      <c r="T2" s="371"/>
      <c r="U2" s="371"/>
      <c r="V2" s="371"/>
      <c r="W2" s="372"/>
      <c r="X2" s="372"/>
      <c r="Y2" s="305" t="s">
        <v>15</v>
      </c>
      <c r="Z2" s="306"/>
    </row>
    <row r="3" spans="1:28" ht="14.85" customHeight="1" x14ac:dyDescent="0.25">
      <c r="A3" s="354"/>
      <c r="B3" s="360" t="s">
        <v>16</v>
      </c>
      <c r="C3" s="356" t="s">
        <v>17</v>
      </c>
      <c r="D3" s="356" t="s">
        <v>18</v>
      </c>
      <c r="E3" s="356" t="s">
        <v>19</v>
      </c>
      <c r="F3" s="358" t="s">
        <v>20</v>
      </c>
      <c r="G3" s="361"/>
      <c r="H3" s="343"/>
      <c r="I3" s="348"/>
      <c r="J3" s="364"/>
      <c r="K3" s="376"/>
      <c r="L3" s="334" t="s">
        <v>21</v>
      </c>
      <c r="M3" s="336" t="s">
        <v>84</v>
      </c>
      <c r="N3" s="338" t="s">
        <v>22</v>
      </c>
      <c r="O3" s="340" t="s">
        <v>23</v>
      </c>
      <c r="P3" s="373" t="s">
        <v>38</v>
      </c>
      <c r="Q3" s="374"/>
      <c r="R3" s="374"/>
      <c r="S3" s="375"/>
      <c r="T3" s="345" t="s">
        <v>39</v>
      </c>
      <c r="U3" s="366" t="s">
        <v>81</v>
      </c>
      <c r="V3" s="366" t="s">
        <v>82</v>
      </c>
      <c r="W3" s="345" t="s">
        <v>40</v>
      </c>
      <c r="X3" s="368" t="s">
        <v>68</v>
      </c>
      <c r="Y3" s="330" t="s">
        <v>26</v>
      </c>
      <c r="Z3" s="332" t="s">
        <v>27</v>
      </c>
    </row>
    <row r="4" spans="1:28" ht="93.75" customHeight="1" thickBot="1" x14ac:dyDescent="0.3">
      <c r="A4" s="355"/>
      <c r="B4" s="362"/>
      <c r="C4" s="357"/>
      <c r="D4" s="357"/>
      <c r="E4" s="357"/>
      <c r="F4" s="359"/>
      <c r="G4" s="362"/>
      <c r="H4" s="344"/>
      <c r="I4" s="349"/>
      <c r="J4" s="365"/>
      <c r="K4" s="377"/>
      <c r="L4" s="335"/>
      <c r="M4" s="337"/>
      <c r="N4" s="339"/>
      <c r="O4" s="341"/>
      <c r="P4" s="23" t="s">
        <v>61</v>
      </c>
      <c r="Q4" s="24" t="s">
        <v>41</v>
      </c>
      <c r="R4" s="24" t="s">
        <v>42</v>
      </c>
      <c r="S4" s="25" t="s">
        <v>43</v>
      </c>
      <c r="T4" s="346"/>
      <c r="U4" s="367"/>
      <c r="V4" s="367"/>
      <c r="W4" s="346"/>
      <c r="X4" s="369"/>
      <c r="Y4" s="331"/>
      <c r="Z4" s="333"/>
    </row>
    <row r="5" spans="1:28" s="69" customFormat="1" ht="75.75" thickBot="1" x14ac:dyDescent="0.3">
      <c r="A5" s="65">
        <v>1</v>
      </c>
      <c r="B5" s="139" t="s">
        <v>121</v>
      </c>
      <c r="C5" s="53" t="s">
        <v>122</v>
      </c>
      <c r="D5" s="66">
        <v>46789685</v>
      </c>
      <c r="E5" s="194">
        <v>102129282</v>
      </c>
      <c r="F5" s="67">
        <v>600077349</v>
      </c>
      <c r="G5" s="135" t="s">
        <v>123</v>
      </c>
      <c r="H5" s="68" t="s">
        <v>124</v>
      </c>
      <c r="I5" s="68" t="s">
        <v>125</v>
      </c>
      <c r="J5" s="68" t="s">
        <v>125</v>
      </c>
      <c r="K5" s="57" t="s">
        <v>149</v>
      </c>
      <c r="L5" s="180">
        <v>25000000</v>
      </c>
      <c r="M5" s="182">
        <f>L5*0.9</f>
        <v>22500000</v>
      </c>
      <c r="N5" s="184">
        <v>46023</v>
      </c>
      <c r="O5" s="136">
        <v>46722</v>
      </c>
      <c r="P5" s="171"/>
      <c r="Q5" s="172"/>
      <c r="R5" s="172"/>
      <c r="S5" s="137" t="s">
        <v>126</v>
      </c>
      <c r="T5" s="138"/>
      <c r="U5" s="138"/>
      <c r="V5" s="138"/>
      <c r="W5" s="138" t="s">
        <v>126</v>
      </c>
      <c r="X5" s="138" t="s">
        <v>126</v>
      </c>
      <c r="Y5" s="139" t="s">
        <v>127</v>
      </c>
      <c r="Z5" s="140" t="s">
        <v>126</v>
      </c>
    </row>
    <row r="6" spans="1:28" s="69" customFormat="1" ht="195" x14ac:dyDescent="0.25">
      <c r="A6" s="70">
        <v>2</v>
      </c>
      <c r="B6" s="147" t="s">
        <v>128</v>
      </c>
      <c r="C6" s="75" t="s">
        <v>122</v>
      </c>
      <c r="D6" s="71">
        <v>46789731</v>
      </c>
      <c r="E6" s="71">
        <v>102129258</v>
      </c>
      <c r="F6" s="72">
        <v>600077331</v>
      </c>
      <c r="G6" s="141" t="s">
        <v>139</v>
      </c>
      <c r="H6" s="68" t="s">
        <v>124</v>
      </c>
      <c r="I6" s="68" t="s">
        <v>125</v>
      </c>
      <c r="J6" s="68" t="s">
        <v>125</v>
      </c>
      <c r="K6" s="73" t="s">
        <v>148</v>
      </c>
      <c r="L6" s="181">
        <v>16000000</v>
      </c>
      <c r="M6" s="183">
        <f>L6*0.9</f>
        <v>14400000</v>
      </c>
      <c r="N6" s="185">
        <v>46023</v>
      </c>
      <c r="O6" s="142">
        <v>46722</v>
      </c>
      <c r="P6" s="143"/>
      <c r="Q6" s="144" t="s">
        <v>126</v>
      </c>
      <c r="R6" s="144"/>
      <c r="S6" s="145" t="s">
        <v>126</v>
      </c>
      <c r="T6" s="146"/>
      <c r="U6" s="146" t="s">
        <v>126</v>
      </c>
      <c r="V6" s="146" t="s">
        <v>126</v>
      </c>
      <c r="W6" s="146"/>
      <c r="X6" s="146" t="s">
        <v>126</v>
      </c>
      <c r="Y6" s="147" t="s">
        <v>127</v>
      </c>
      <c r="Z6" s="148" t="s">
        <v>126</v>
      </c>
    </row>
    <row r="7" spans="1:28" s="64" customFormat="1" ht="75" x14ac:dyDescent="0.25">
      <c r="A7" s="74">
        <v>3</v>
      </c>
      <c r="B7" s="147" t="s">
        <v>129</v>
      </c>
      <c r="C7" s="75" t="s">
        <v>122</v>
      </c>
      <c r="D7" s="75">
        <v>46789707</v>
      </c>
      <c r="E7" s="75">
        <v>102129304</v>
      </c>
      <c r="F7" s="63">
        <v>600077357</v>
      </c>
      <c r="G7" s="141" t="s">
        <v>130</v>
      </c>
      <c r="H7" s="56" t="s">
        <v>124</v>
      </c>
      <c r="I7" s="56" t="s">
        <v>125</v>
      </c>
      <c r="J7" s="56" t="s">
        <v>125</v>
      </c>
      <c r="K7" s="56" t="s">
        <v>131</v>
      </c>
      <c r="L7" s="186">
        <v>33000000</v>
      </c>
      <c r="M7" s="187">
        <f>L7*0.9</f>
        <v>29700000</v>
      </c>
      <c r="N7" s="188">
        <v>46023</v>
      </c>
      <c r="O7" s="149">
        <v>46722</v>
      </c>
      <c r="P7" s="173"/>
      <c r="Q7" s="150" t="s">
        <v>126</v>
      </c>
      <c r="R7" s="150"/>
      <c r="S7" s="151" t="s">
        <v>126</v>
      </c>
      <c r="T7" s="152"/>
      <c r="U7" s="152"/>
      <c r="V7" s="152"/>
      <c r="W7" s="152" t="s">
        <v>126</v>
      </c>
      <c r="X7" s="152" t="s">
        <v>126</v>
      </c>
      <c r="Y7" s="147" t="s">
        <v>127</v>
      </c>
      <c r="Z7" s="153" t="s">
        <v>126</v>
      </c>
    </row>
    <row r="8" spans="1:28" s="64" customFormat="1" ht="195.75" thickBot="1" x14ac:dyDescent="0.3">
      <c r="A8" s="76">
        <v>4</v>
      </c>
      <c r="B8" s="160" t="s">
        <v>132</v>
      </c>
      <c r="C8" s="77" t="s">
        <v>122</v>
      </c>
      <c r="D8" s="77">
        <v>46789758</v>
      </c>
      <c r="E8" s="197">
        <v>102129363</v>
      </c>
      <c r="F8" s="78">
        <v>600077381</v>
      </c>
      <c r="G8" s="154" t="s">
        <v>140</v>
      </c>
      <c r="H8" s="56" t="s">
        <v>124</v>
      </c>
      <c r="I8" s="56" t="s">
        <v>125</v>
      </c>
      <c r="J8" s="56" t="s">
        <v>125</v>
      </c>
      <c r="K8" s="79" t="s">
        <v>147</v>
      </c>
      <c r="L8" s="190">
        <v>27000000</v>
      </c>
      <c r="M8" s="155">
        <f>L8*0.9</f>
        <v>24300000</v>
      </c>
      <c r="N8" s="193">
        <v>46023</v>
      </c>
      <c r="O8" s="189">
        <v>46722</v>
      </c>
      <c r="P8" s="156"/>
      <c r="Q8" s="157" t="s">
        <v>126</v>
      </c>
      <c r="R8" s="157"/>
      <c r="S8" s="158" t="s">
        <v>126</v>
      </c>
      <c r="T8" s="159"/>
      <c r="U8" s="159"/>
      <c r="V8" s="159" t="s">
        <v>126</v>
      </c>
      <c r="W8" s="159" t="s">
        <v>126</v>
      </c>
      <c r="X8" s="159" t="s">
        <v>126</v>
      </c>
      <c r="Y8" s="160" t="s">
        <v>127</v>
      </c>
      <c r="Z8" s="161" t="s">
        <v>126</v>
      </c>
    </row>
    <row r="9" spans="1:28" ht="135" x14ac:dyDescent="0.25">
      <c r="A9" s="80">
        <v>5</v>
      </c>
      <c r="B9" s="170" t="s">
        <v>133</v>
      </c>
      <c r="C9" s="82" t="s">
        <v>122</v>
      </c>
      <c r="D9" s="83">
        <v>46789723</v>
      </c>
      <c r="E9" s="83">
        <v>102129312</v>
      </c>
      <c r="F9" s="84">
        <v>600077365</v>
      </c>
      <c r="G9" s="162" t="s">
        <v>138</v>
      </c>
      <c r="H9" s="56" t="s">
        <v>124</v>
      </c>
      <c r="I9" s="56" t="s">
        <v>125</v>
      </c>
      <c r="J9" s="56" t="s">
        <v>125</v>
      </c>
      <c r="K9" s="163" t="s">
        <v>146</v>
      </c>
      <c r="L9" s="191">
        <v>27000000</v>
      </c>
      <c r="M9" s="169">
        <f>L9*0.9</f>
        <v>24300000</v>
      </c>
      <c r="N9" s="166">
        <v>46023</v>
      </c>
      <c r="O9" s="167">
        <v>46722</v>
      </c>
      <c r="P9" s="143" t="s">
        <v>126</v>
      </c>
      <c r="Q9" s="144" t="s">
        <v>126</v>
      </c>
      <c r="R9" s="144"/>
      <c r="S9" s="145" t="s">
        <v>126</v>
      </c>
      <c r="T9" s="146"/>
      <c r="U9" s="146"/>
      <c r="V9" s="146" t="s">
        <v>126</v>
      </c>
      <c r="W9" s="146" t="s">
        <v>126</v>
      </c>
      <c r="X9" s="146" t="s">
        <v>126</v>
      </c>
      <c r="Y9" s="170" t="s">
        <v>127</v>
      </c>
      <c r="Z9" s="176" t="s">
        <v>126</v>
      </c>
      <c r="AA9" s="6"/>
      <c r="AB9" s="6"/>
    </row>
    <row r="10" spans="1:28" ht="150" x14ac:dyDescent="0.25">
      <c r="A10" s="80">
        <v>6</v>
      </c>
      <c r="B10" s="170" t="s">
        <v>134</v>
      </c>
      <c r="C10" s="82" t="s">
        <v>122</v>
      </c>
      <c r="D10" s="83">
        <v>46789766</v>
      </c>
      <c r="E10" s="83">
        <v>102129371</v>
      </c>
      <c r="F10" s="84">
        <v>600077390</v>
      </c>
      <c r="G10" s="168" t="s">
        <v>141</v>
      </c>
      <c r="H10" s="90" t="s">
        <v>124</v>
      </c>
      <c r="I10" s="86" t="s">
        <v>125</v>
      </c>
      <c r="J10" s="86" t="s">
        <v>125</v>
      </c>
      <c r="K10" s="163" t="s">
        <v>145</v>
      </c>
      <c r="L10" s="164">
        <v>45000000</v>
      </c>
      <c r="M10" s="165">
        <f>L10*0.7</f>
        <v>31499999.999999996</v>
      </c>
      <c r="N10" s="128">
        <v>46023</v>
      </c>
      <c r="O10" s="167">
        <v>46722</v>
      </c>
      <c r="P10" s="174"/>
      <c r="Q10" s="175" t="s">
        <v>126</v>
      </c>
      <c r="R10" s="175"/>
      <c r="S10" s="176" t="s">
        <v>126</v>
      </c>
      <c r="T10" s="177"/>
      <c r="U10" s="177"/>
      <c r="V10" s="177" t="s">
        <v>126</v>
      </c>
      <c r="W10" s="177"/>
      <c r="X10" s="177" t="s">
        <v>126</v>
      </c>
      <c r="Y10" s="170" t="s">
        <v>127</v>
      </c>
      <c r="Z10" s="176" t="s">
        <v>126</v>
      </c>
      <c r="AA10" s="6"/>
      <c r="AB10" s="6"/>
    </row>
    <row r="11" spans="1:28" ht="150" x14ac:dyDescent="0.25">
      <c r="A11" s="80">
        <v>7</v>
      </c>
      <c r="B11" s="170" t="s">
        <v>135</v>
      </c>
      <c r="C11" s="82" t="s">
        <v>122</v>
      </c>
      <c r="D11" s="83">
        <v>46789677</v>
      </c>
      <c r="E11" s="83">
        <v>102553998</v>
      </c>
      <c r="F11" s="84">
        <v>600077578</v>
      </c>
      <c r="G11" s="168" t="s">
        <v>136</v>
      </c>
      <c r="H11" s="86" t="s">
        <v>124</v>
      </c>
      <c r="I11" s="86" t="s">
        <v>125</v>
      </c>
      <c r="J11" s="86" t="s">
        <v>125</v>
      </c>
      <c r="K11" s="163" t="s">
        <v>144</v>
      </c>
      <c r="L11" s="192">
        <v>33000000</v>
      </c>
      <c r="M11" s="88">
        <f>L11*0.7</f>
        <v>23100000</v>
      </c>
      <c r="N11" s="128">
        <v>46023</v>
      </c>
      <c r="O11" s="167">
        <v>46722</v>
      </c>
      <c r="P11" s="174"/>
      <c r="Q11" s="175" t="s">
        <v>126</v>
      </c>
      <c r="R11" s="175"/>
      <c r="S11" s="176" t="s">
        <v>126</v>
      </c>
      <c r="T11" s="177"/>
      <c r="U11" s="177"/>
      <c r="V11" s="177" t="s">
        <v>126</v>
      </c>
      <c r="W11" s="177" t="s">
        <v>126</v>
      </c>
      <c r="X11" s="177" t="s">
        <v>126</v>
      </c>
      <c r="Y11" s="170" t="s">
        <v>127</v>
      </c>
      <c r="Z11" s="176" t="s">
        <v>126</v>
      </c>
      <c r="AA11" s="6"/>
      <c r="AB11" s="6"/>
    </row>
    <row r="12" spans="1:28" ht="120" x14ac:dyDescent="0.25">
      <c r="A12" s="80">
        <v>8</v>
      </c>
      <c r="B12" s="170" t="s">
        <v>137</v>
      </c>
      <c r="C12" s="82" t="s">
        <v>122</v>
      </c>
      <c r="D12" s="83">
        <v>831476</v>
      </c>
      <c r="E12" s="83">
        <v>102129398</v>
      </c>
      <c r="F12" s="84">
        <v>600077411</v>
      </c>
      <c r="G12" s="162" t="s">
        <v>142</v>
      </c>
      <c r="H12" s="86" t="s">
        <v>124</v>
      </c>
      <c r="I12" s="86" t="s">
        <v>125</v>
      </c>
      <c r="J12" s="86" t="s">
        <v>125</v>
      </c>
      <c r="K12" s="163" t="s">
        <v>143</v>
      </c>
      <c r="L12" s="179">
        <v>37000000</v>
      </c>
      <c r="M12" s="88">
        <f>L12*0.7</f>
        <v>25900000</v>
      </c>
      <c r="N12" s="128">
        <v>46023</v>
      </c>
      <c r="O12" s="167">
        <v>46722</v>
      </c>
      <c r="P12" s="174"/>
      <c r="Q12" s="175" t="s">
        <v>126</v>
      </c>
      <c r="R12" s="175"/>
      <c r="S12" s="176" t="s">
        <v>126</v>
      </c>
      <c r="T12" s="177"/>
      <c r="U12" s="177"/>
      <c r="V12" s="177" t="s">
        <v>126</v>
      </c>
      <c r="W12" s="177"/>
      <c r="X12" s="177" t="s">
        <v>126</v>
      </c>
      <c r="Y12" s="170" t="s">
        <v>127</v>
      </c>
      <c r="Z12" s="176" t="s">
        <v>126</v>
      </c>
      <c r="AA12" s="6"/>
      <c r="AB12" s="6"/>
    </row>
    <row r="13" spans="1:28" ht="240" x14ac:dyDescent="0.25">
      <c r="A13" s="80">
        <v>9</v>
      </c>
      <c r="B13" s="109" t="s">
        <v>158</v>
      </c>
      <c r="C13" s="110" t="s">
        <v>122</v>
      </c>
      <c r="D13" s="124">
        <v>46789791</v>
      </c>
      <c r="E13" s="124">
        <v>102129703</v>
      </c>
      <c r="F13" s="124">
        <v>600077705</v>
      </c>
      <c r="G13" s="132" t="s">
        <v>159</v>
      </c>
      <c r="H13" s="114" t="s">
        <v>124</v>
      </c>
      <c r="I13" s="114" t="s">
        <v>125</v>
      </c>
      <c r="J13" s="114" t="s">
        <v>125</v>
      </c>
      <c r="K13" s="121" t="s">
        <v>160</v>
      </c>
      <c r="L13" s="179">
        <v>35000000</v>
      </c>
      <c r="M13" s="122">
        <f>L13*0.7</f>
        <v>24500000</v>
      </c>
      <c r="N13" s="128">
        <v>46023</v>
      </c>
      <c r="O13" s="129">
        <v>46722</v>
      </c>
      <c r="P13" s="123" t="s">
        <v>161</v>
      </c>
      <c r="Q13" s="111" t="s">
        <v>161</v>
      </c>
      <c r="R13" s="111" t="s">
        <v>161</v>
      </c>
      <c r="S13" s="113" t="s">
        <v>161</v>
      </c>
      <c r="T13" s="114"/>
      <c r="U13" s="114" t="s">
        <v>126</v>
      </c>
      <c r="V13" s="114" t="s">
        <v>126</v>
      </c>
      <c r="W13" s="114" t="s">
        <v>126</v>
      </c>
      <c r="X13" s="114" t="s">
        <v>126</v>
      </c>
      <c r="Y13" s="109" t="s">
        <v>127</v>
      </c>
      <c r="Z13" s="113" t="s">
        <v>126</v>
      </c>
      <c r="AA13" s="6"/>
      <c r="AB13" s="6"/>
    </row>
    <row r="14" spans="1:28" ht="409.6" thickBot="1" x14ac:dyDescent="0.3">
      <c r="A14" s="80">
        <v>10</v>
      </c>
      <c r="B14" s="109" t="s">
        <v>162</v>
      </c>
      <c r="C14" s="110" t="s">
        <v>122</v>
      </c>
      <c r="D14" s="226">
        <v>72744341</v>
      </c>
      <c r="E14" s="226">
        <v>116200561</v>
      </c>
      <c r="F14" s="226">
        <v>600077217</v>
      </c>
      <c r="G14" s="99" t="s">
        <v>163</v>
      </c>
      <c r="H14" s="114" t="s">
        <v>124</v>
      </c>
      <c r="I14" s="114" t="s">
        <v>125</v>
      </c>
      <c r="J14" s="114" t="s">
        <v>125</v>
      </c>
      <c r="K14" s="121" t="s">
        <v>164</v>
      </c>
      <c r="L14" s="195">
        <v>35000000</v>
      </c>
      <c r="M14" s="196">
        <f t="shared" ref="M14:M22" si="0">L14*0.85</f>
        <v>29750000</v>
      </c>
      <c r="N14" s="178">
        <v>46023</v>
      </c>
      <c r="O14" s="178">
        <v>46752</v>
      </c>
      <c r="P14" s="89"/>
      <c r="Q14" s="83"/>
      <c r="R14" s="83" t="s">
        <v>161</v>
      </c>
      <c r="S14" s="84" t="s">
        <v>126</v>
      </c>
      <c r="T14" s="86"/>
      <c r="U14" s="86" t="s">
        <v>126</v>
      </c>
      <c r="V14" s="86" t="s">
        <v>126</v>
      </c>
      <c r="W14" s="86" t="s">
        <v>126</v>
      </c>
      <c r="X14" s="86" t="s">
        <v>126</v>
      </c>
      <c r="Y14" s="109" t="s">
        <v>127</v>
      </c>
      <c r="Z14" s="113" t="s">
        <v>126</v>
      </c>
      <c r="AA14" s="6"/>
      <c r="AB14" s="6"/>
    </row>
    <row r="15" spans="1:28" ht="75.75" thickBot="1" x14ac:dyDescent="0.3">
      <c r="A15" s="80">
        <v>11</v>
      </c>
      <c r="B15" s="227" t="s">
        <v>165</v>
      </c>
      <c r="C15" s="228" t="s">
        <v>166</v>
      </c>
      <c r="D15" s="229" t="s">
        <v>167</v>
      </c>
      <c r="E15" s="230">
        <v>102129452</v>
      </c>
      <c r="F15" s="231">
        <v>600077438</v>
      </c>
      <c r="G15" s="232" t="s">
        <v>168</v>
      </c>
      <c r="H15" s="232" t="s">
        <v>169</v>
      </c>
      <c r="I15" s="233" t="s">
        <v>125</v>
      </c>
      <c r="J15" s="233" t="s">
        <v>170</v>
      </c>
      <c r="K15" s="234" t="s">
        <v>171</v>
      </c>
      <c r="L15" s="235">
        <v>4500000</v>
      </c>
      <c r="M15" s="235">
        <f t="shared" si="0"/>
        <v>3825000</v>
      </c>
      <c r="N15" s="236" t="s">
        <v>172</v>
      </c>
      <c r="O15" s="237" t="s">
        <v>173</v>
      </c>
      <c r="P15" s="104"/>
      <c r="Q15" s="126"/>
      <c r="R15" s="126" t="s">
        <v>174</v>
      </c>
      <c r="S15" s="105" t="s">
        <v>174</v>
      </c>
      <c r="T15" s="106"/>
      <c r="U15" s="106"/>
      <c r="V15" s="106"/>
      <c r="W15" s="106"/>
      <c r="X15" s="106"/>
      <c r="Y15" s="238" t="s">
        <v>175</v>
      </c>
      <c r="Z15" s="239" t="s">
        <v>176</v>
      </c>
      <c r="AA15" s="6"/>
      <c r="AB15" s="6"/>
    </row>
    <row r="16" spans="1:28" ht="75.75" thickBot="1" x14ac:dyDescent="0.3">
      <c r="A16" s="80">
        <v>12</v>
      </c>
      <c r="B16" s="227" t="s">
        <v>165</v>
      </c>
      <c r="C16" s="228" t="s">
        <v>166</v>
      </c>
      <c r="D16" s="229" t="s">
        <v>167</v>
      </c>
      <c r="E16" s="230">
        <v>102129452</v>
      </c>
      <c r="F16" s="231">
        <v>600077438</v>
      </c>
      <c r="G16" s="240" t="s">
        <v>177</v>
      </c>
      <c r="H16" s="240" t="s">
        <v>169</v>
      </c>
      <c r="I16" s="233" t="s">
        <v>125</v>
      </c>
      <c r="J16" s="233" t="s">
        <v>170</v>
      </c>
      <c r="K16" s="240" t="s">
        <v>178</v>
      </c>
      <c r="L16" s="241">
        <v>15000000</v>
      </c>
      <c r="M16" s="241">
        <f t="shared" si="0"/>
        <v>12750000</v>
      </c>
      <c r="N16" s="242" t="s">
        <v>172</v>
      </c>
      <c r="O16" s="243" t="s">
        <v>173</v>
      </c>
      <c r="P16" s="104"/>
      <c r="Q16" s="126"/>
      <c r="R16" s="126"/>
      <c r="S16" s="105"/>
      <c r="T16" s="106"/>
      <c r="U16" s="106"/>
      <c r="V16" s="106"/>
      <c r="W16" s="106" t="s">
        <v>174</v>
      </c>
      <c r="X16" s="106"/>
      <c r="Y16" s="238" t="s">
        <v>175</v>
      </c>
      <c r="Z16" s="239" t="s">
        <v>176</v>
      </c>
      <c r="AA16" s="6"/>
      <c r="AB16" s="6"/>
    </row>
    <row r="17" spans="1:28" ht="75.75" thickBot="1" x14ac:dyDescent="0.3">
      <c r="A17" s="80">
        <v>13</v>
      </c>
      <c r="B17" s="227" t="s">
        <v>165</v>
      </c>
      <c r="C17" s="228" t="s">
        <v>166</v>
      </c>
      <c r="D17" s="229" t="s">
        <v>167</v>
      </c>
      <c r="E17" s="230">
        <v>102129452</v>
      </c>
      <c r="F17" s="231">
        <v>600077438</v>
      </c>
      <c r="G17" s="244" t="s">
        <v>179</v>
      </c>
      <c r="H17" s="240" t="s">
        <v>169</v>
      </c>
      <c r="I17" s="233" t="s">
        <v>125</v>
      </c>
      <c r="J17" s="233" t="s">
        <v>170</v>
      </c>
      <c r="K17" s="121" t="s">
        <v>180</v>
      </c>
      <c r="L17" s="125">
        <v>3000000</v>
      </c>
      <c r="M17" s="125">
        <f t="shared" si="0"/>
        <v>2550000</v>
      </c>
      <c r="N17" s="242" t="s">
        <v>172</v>
      </c>
      <c r="O17" s="243" t="s">
        <v>173</v>
      </c>
      <c r="P17" s="104"/>
      <c r="Q17" s="126"/>
      <c r="R17" s="126"/>
      <c r="S17" s="105"/>
      <c r="T17" s="106"/>
      <c r="U17" s="106"/>
      <c r="V17" s="106"/>
      <c r="W17" s="106" t="s">
        <v>174</v>
      </c>
      <c r="X17" s="106"/>
      <c r="Y17" s="238" t="s">
        <v>175</v>
      </c>
      <c r="Z17" s="239" t="s">
        <v>176</v>
      </c>
      <c r="AA17" s="6"/>
      <c r="AB17" s="6"/>
    </row>
    <row r="18" spans="1:28" ht="75.75" thickBot="1" x14ac:dyDescent="0.3">
      <c r="A18" s="80">
        <v>14</v>
      </c>
      <c r="B18" s="227" t="s">
        <v>165</v>
      </c>
      <c r="C18" s="228" t="s">
        <v>166</v>
      </c>
      <c r="D18" s="229" t="s">
        <v>167</v>
      </c>
      <c r="E18" s="230">
        <v>102129452</v>
      </c>
      <c r="F18" s="231">
        <v>600077438</v>
      </c>
      <c r="G18" s="244" t="s">
        <v>181</v>
      </c>
      <c r="H18" s="240" t="s">
        <v>169</v>
      </c>
      <c r="I18" s="233" t="s">
        <v>125</v>
      </c>
      <c r="J18" s="233" t="s">
        <v>170</v>
      </c>
      <c r="K18" s="121" t="s">
        <v>180</v>
      </c>
      <c r="L18" s="125">
        <v>4000000</v>
      </c>
      <c r="M18" s="131">
        <f t="shared" si="0"/>
        <v>3400000</v>
      </c>
      <c r="N18" s="242" t="s">
        <v>172</v>
      </c>
      <c r="O18" s="243" t="s">
        <v>173</v>
      </c>
      <c r="P18" s="104"/>
      <c r="Q18" s="126"/>
      <c r="R18" s="126" t="s">
        <v>174</v>
      </c>
      <c r="S18" s="105"/>
      <c r="T18" s="106"/>
      <c r="U18" s="106"/>
      <c r="V18" s="106" t="s">
        <v>174</v>
      </c>
      <c r="W18" s="106" t="s">
        <v>174</v>
      </c>
      <c r="X18" s="106"/>
      <c r="Y18" s="238" t="s">
        <v>175</v>
      </c>
      <c r="Z18" s="239" t="s">
        <v>176</v>
      </c>
      <c r="AA18" s="6"/>
      <c r="AB18" s="6"/>
    </row>
    <row r="19" spans="1:28" ht="75.75" thickBot="1" x14ac:dyDescent="0.3">
      <c r="A19" s="80">
        <v>15</v>
      </c>
      <c r="B19" s="227" t="s">
        <v>165</v>
      </c>
      <c r="C19" s="228" t="s">
        <v>166</v>
      </c>
      <c r="D19" s="229" t="s">
        <v>167</v>
      </c>
      <c r="E19" s="230">
        <v>102129452</v>
      </c>
      <c r="F19" s="231">
        <v>600077438</v>
      </c>
      <c r="G19" s="232" t="s">
        <v>182</v>
      </c>
      <c r="H19" s="232" t="s">
        <v>169</v>
      </c>
      <c r="I19" s="233" t="s">
        <v>125</v>
      </c>
      <c r="J19" s="233" t="s">
        <v>170</v>
      </c>
      <c r="K19" s="234" t="s">
        <v>183</v>
      </c>
      <c r="L19" s="235">
        <v>5000000</v>
      </c>
      <c r="M19" s="235">
        <f t="shared" si="0"/>
        <v>4250000</v>
      </c>
      <c r="N19" s="236" t="s">
        <v>172</v>
      </c>
      <c r="O19" s="237" t="s">
        <v>173</v>
      </c>
      <c r="P19" s="246" t="s">
        <v>174</v>
      </c>
      <c r="Q19" s="247"/>
      <c r="R19" s="247"/>
      <c r="S19" s="248" t="s">
        <v>174</v>
      </c>
      <c r="T19" s="245"/>
      <c r="U19" s="245"/>
      <c r="V19" s="245"/>
      <c r="W19" s="245"/>
      <c r="X19" s="245"/>
      <c r="Y19" s="238" t="s">
        <v>175</v>
      </c>
      <c r="Z19" s="239" t="s">
        <v>176</v>
      </c>
      <c r="AA19" s="6"/>
      <c r="AB19" s="6"/>
    </row>
    <row r="20" spans="1:28" ht="75.75" thickBot="1" x14ac:dyDescent="0.3">
      <c r="A20" s="80">
        <v>16</v>
      </c>
      <c r="B20" s="227" t="s">
        <v>165</v>
      </c>
      <c r="C20" s="228" t="s">
        <v>166</v>
      </c>
      <c r="D20" s="229" t="s">
        <v>167</v>
      </c>
      <c r="E20" s="230">
        <v>102129452</v>
      </c>
      <c r="F20" s="231">
        <v>600077438</v>
      </c>
      <c r="G20" s="244" t="s">
        <v>184</v>
      </c>
      <c r="H20" s="232" t="s">
        <v>169</v>
      </c>
      <c r="I20" s="233" t="s">
        <v>125</v>
      </c>
      <c r="J20" s="233" t="s">
        <v>170</v>
      </c>
      <c r="K20" s="249" t="s">
        <v>185</v>
      </c>
      <c r="L20" s="125">
        <v>1500000</v>
      </c>
      <c r="M20" s="131">
        <f t="shared" si="0"/>
        <v>1275000</v>
      </c>
      <c r="N20" s="236" t="s">
        <v>172</v>
      </c>
      <c r="O20" s="236" t="s">
        <v>173</v>
      </c>
      <c r="P20" s="109"/>
      <c r="Q20" s="126" t="s">
        <v>174</v>
      </c>
      <c r="R20" s="126" t="s">
        <v>174</v>
      </c>
      <c r="S20" s="130"/>
      <c r="T20" s="99"/>
      <c r="U20" s="99"/>
      <c r="V20" s="106" t="s">
        <v>174</v>
      </c>
      <c r="W20" s="106" t="s">
        <v>174</v>
      </c>
      <c r="X20" s="99"/>
      <c r="Y20" s="238" t="s">
        <v>175</v>
      </c>
      <c r="Z20" s="239" t="s">
        <v>176</v>
      </c>
      <c r="AA20" s="6"/>
      <c r="AB20" s="6"/>
    </row>
    <row r="21" spans="1:28" ht="75.75" thickBot="1" x14ac:dyDescent="0.3">
      <c r="A21" s="80">
        <v>17</v>
      </c>
      <c r="B21" s="227" t="s">
        <v>165</v>
      </c>
      <c r="C21" s="228" t="s">
        <v>166</v>
      </c>
      <c r="D21" s="229" t="s">
        <v>167</v>
      </c>
      <c r="E21" s="230">
        <v>102129452</v>
      </c>
      <c r="F21" s="231">
        <v>600077438</v>
      </c>
      <c r="G21" s="244" t="s">
        <v>186</v>
      </c>
      <c r="H21" s="232" t="s">
        <v>169</v>
      </c>
      <c r="I21" s="233" t="s">
        <v>125</v>
      </c>
      <c r="J21" s="233" t="s">
        <v>170</v>
      </c>
      <c r="K21" s="121" t="s">
        <v>187</v>
      </c>
      <c r="L21" s="125">
        <v>5000000</v>
      </c>
      <c r="M21" s="131">
        <f t="shared" si="0"/>
        <v>4250000</v>
      </c>
      <c r="N21" s="236" t="s">
        <v>172</v>
      </c>
      <c r="O21" s="237" t="s">
        <v>173</v>
      </c>
      <c r="P21" s="109"/>
      <c r="Q21" s="110"/>
      <c r="R21" s="110"/>
      <c r="S21" s="130"/>
      <c r="T21" s="99"/>
      <c r="U21" s="99"/>
      <c r="V21" s="99"/>
      <c r="W21" s="99"/>
      <c r="X21" s="99"/>
      <c r="Y21" s="238" t="s">
        <v>175</v>
      </c>
      <c r="Z21" s="239" t="s">
        <v>176</v>
      </c>
      <c r="AA21" s="6"/>
      <c r="AB21" s="6"/>
    </row>
    <row r="22" spans="1:28" ht="75.75" thickBot="1" x14ac:dyDescent="0.3">
      <c r="A22" s="80">
        <v>18</v>
      </c>
      <c r="B22" s="227" t="s">
        <v>165</v>
      </c>
      <c r="C22" s="228" t="s">
        <v>166</v>
      </c>
      <c r="D22" s="229" t="s">
        <v>167</v>
      </c>
      <c r="E22" s="230">
        <v>102129452</v>
      </c>
      <c r="F22" s="231">
        <v>600077438</v>
      </c>
      <c r="G22" s="244" t="s">
        <v>188</v>
      </c>
      <c r="H22" s="232" t="s">
        <v>169</v>
      </c>
      <c r="I22" s="233" t="s">
        <v>125</v>
      </c>
      <c r="J22" s="233" t="s">
        <v>170</v>
      </c>
      <c r="K22" s="121" t="s">
        <v>187</v>
      </c>
      <c r="L22" s="125">
        <v>30000000</v>
      </c>
      <c r="M22" s="131">
        <f t="shared" si="0"/>
        <v>25500000</v>
      </c>
      <c r="N22" s="236" t="s">
        <v>172</v>
      </c>
      <c r="O22" s="237" t="s">
        <v>173</v>
      </c>
      <c r="P22" s="109"/>
      <c r="Q22" s="110"/>
      <c r="R22" s="110"/>
      <c r="S22" s="130"/>
      <c r="T22" s="99"/>
      <c r="U22" s="99"/>
      <c r="V22" s="99"/>
      <c r="W22" s="99"/>
      <c r="X22" s="99"/>
      <c r="Y22" s="238" t="s">
        <v>175</v>
      </c>
      <c r="Z22" s="239" t="s">
        <v>176</v>
      </c>
      <c r="AA22" s="6"/>
      <c r="AB22" s="6"/>
    </row>
    <row r="23" spans="1:28" ht="120" x14ac:dyDescent="0.25">
      <c r="A23" s="80">
        <v>19</v>
      </c>
      <c r="B23" s="250" t="s">
        <v>189</v>
      </c>
      <c r="C23" s="228" t="s">
        <v>166</v>
      </c>
      <c r="D23" s="228" t="s">
        <v>190</v>
      </c>
      <c r="E23" s="228">
        <v>102129401</v>
      </c>
      <c r="F23" s="251">
        <v>600077420</v>
      </c>
      <c r="G23" s="252" t="s">
        <v>191</v>
      </c>
      <c r="H23" s="252" t="s">
        <v>99</v>
      </c>
      <c r="I23" s="252" t="s">
        <v>125</v>
      </c>
      <c r="J23" s="252" t="s">
        <v>170</v>
      </c>
      <c r="K23" s="253" t="s">
        <v>192</v>
      </c>
      <c r="L23" s="254">
        <v>9000000</v>
      </c>
      <c r="M23" s="255">
        <v>7650000</v>
      </c>
      <c r="N23" s="250">
        <v>2025</v>
      </c>
      <c r="O23" s="256">
        <v>2027</v>
      </c>
      <c r="P23" s="250" t="s">
        <v>174</v>
      </c>
      <c r="Q23" s="228" t="s">
        <v>174</v>
      </c>
      <c r="R23" s="228" t="s">
        <v>174</v>
      </c>
      <c r="S23" s="256" t="s">
        <v>174</v>
      </c>
      <c r="T23" s="252"/>
      <c r="U23" s="252" t="s">
        <v>174</v>
      </c>
      <c r="V23" s="252" t="s">
        <v>174</v>
      </c>
      <c r="W23" s="252"/>
      <c r="X23" s="252"/>
      <c r="Y23" s="250" t="s">
        <v>127</v>
      </c>
      <c r="Z23" s="228" t="s">
        <v>193</v>
      </c>
    </row>
    <row r="24" spans="1:28" s="3" customFormat="1" ht="120" x14ac:dyDescent="0.25">
      <c r="A24" s="80">
        <v>20</v>
      </c>
      <c r="B24" s="257" t="s">
        <v>189</v>
      </c>
      <c r="C24" s="258" t="s">
        <v>166</v>
      </c>
      <c r="D24" s="258" t="s">
        <v>190</v>
      </c>
      <c r="E24" s="258">
        <v>102129401</v>
      </c>
      <c r="F24" s="259">
        <v>600077420</v>
      </c>
      <c r="G24" s="260" t="s">
        <v>194</v>
      </c>
      <c r="H24" s="260" t="s">
        <v>99</v>
      </c>
      <c r="I24" s="260" t="s">
        <v>125</v>
      </c>
      <c r="J24" s="260" t="s">
        <v>170</v>
      </c>
      <c r="K24" s="261" t="s">
        <v>195</v>
      </c>
      <c r="L24" s="262">
        <v>6000000</v>
      </c>
      <c r="M24" s="263">
        <f>L24*0.85</f>
        <v>5100000</v>
      </c>
      <c r="N24" s="257">
        <v>2025</v>
      </c>
      <c r="O24" s="259">
        <v>2027</v>
      </c>
      <c r="P24" s="257" t="s">
        <v>174</v>
      </c>
      <c r="Q24" s="258" t="s">
        <v>174</v>
      </c>
      <c r="R24" s="258" t="s">
        <v>174</v>
      </c>
      <c r="S24" s="259" t="s">
        <v>174</v>
      </c>
      <c r="T24" s="260"/>
      <c r="U24" s="260" t="s">
        <v>174</v>
      </c>
      <c r="V24" s="260" t="s">
        <v>174</v>
      </c>
      <c r="W24" s="260"/>
      <c r="X24" s="260"/>
      <c r="Y24" s="109" t="s">
        <v>196</v>
      </c>
      <c r="Z24" s="110" t="s">
        <v>193</v>
      </c>
    </row>
    <row r="25" spans="1:28" s="3" customFormat="1" ht="120" x14ac:dyDescent="0.25">
      <c r="A25" s="80">
        <v>21</v>
      </c>
      <c r="B25" s="257" t="s">
        <v>189</v>
      </c>
      <c r="C25" s="258" t="s">
        <v>166</v>
      </c>
      <c r="D25" s="258" t="s">
        <v>190</v>
      </c>
      <c r="E25" s="258">
        <v>102129401</v>
      </c>
      <c r="F25" s="259">
        <v>600077420</v>
      </c>
      <c r="G25" s="260" t="s">
        <v>197</v>
      </c>
      <c r="H25" s="260" t="s">
        <v>99</v>
      </c>
      <c r="I25" s="260" t="s">
        <v>125</v>
      </c>
      <c r="J25" s="260" t="s">
        <v>170</v>
      </c>
      <c r="K25" s="260" t="s">
        <v>198</v>
      </c>
      <c r="L25" s="262">
        <v>15000000</v>
      </c>
      <c r="M25" s="263">
        <f>L25*0.85</f>
        <v>12750000</v>
      </c>
      <c r="N25" s="257">
        <v>2025</v>
      </c>
      <c r="O25" s="259">
        <v>2027</v>
      </c>
      <c r="P25" s="257"/>
      <c r="Q25" s="258"/>
      <c r="R25" s="258"/>
      <c r="S25" s="259"/>
      <c r="T25" s="260"/>
      <c r="U25" s="260"/>
      <c r="V25" s="260"/>
      <c r="W25" s="260" t="s">
        <v>174</v>
      </c>
      <c r="X25" s="260"/>
      <c r="Y25" s="109" t="s">
        <v>199</v>
      </c>
      <c r="Z25" s="110" t="s">
        <v>176</v>
      </c>
    </row>
    <row r="26" spans="1:28" s="3" customFormat="1" ht="120.75" thickBot="1" x14ac:dyDescent="0.3">
      <c r="A26" s="80">
        <v>22</v>
      </c>
      <c r="B26" s="257" t="s">
        <v>189</v>
      </c>
      <c r="C26" s="258" t="s">
        <v>166</v>
      </c>
      <c r="D26" s="258" t="s">
        <v>190</v>
      </c>
      <c r="E26" s="258">
        <v>102129401</v>
      </c>
      <c r="F26" s="259">
        <v>600077420</v>
      </c>
      <c r="G26" s="264" t="s">
        <v>200</v>
      </c>
      <c r="H26" s="260" t="s">
        <v>99</v>
      </c>
      <c r="I26" s="260" t="s">
        <v>125</v>
      </c>
      <c r="J26" s="260" t="s">
        <v>170</v>
      </c>
      <c r="K26" s="264" t="s">
        <v>201</v>
      </c>
      <c r="L26" s="265">
        <v>7000000</v>
      </c>
      <c r="M26" s="266">
        <f>L26*0.85</f>
        <v>5950000</v>
      </c>
      <c r="N26" s="257">
        <v>2025</v>
      </c>
      <c r="O26" s="259">
        <v>2027</v>
      </c>
      <c r="P26" s="267"/>
      <c r="Q26" s="268"/>
      <c r="R26" s="268"/>
      <c r="S26" s="269"/>
      <c r="T26" s="264"/>
      <c r="U26" s="264"/>
      <c r="V26" s="264"/>
      <c r="W26" s="264"/>
      <c r="X26" s="264" t="s">
        <v>174</v>
      </c>
      <c r="Y26" s="109" t="s">
        <v>196</v>
      </c>
      <c r="Z26" s="110" t="s">
        <v>193</v>
      </c>
    </row>
    <row r="27" spans="1:28" s="3" customFormat="1" ht="90" x14ac:dyDescent="0.25">
      <c r="A27" s="80">
        <v>23</v>
      </c>
      <c r="B27" s="250" t="s">
        <v>202</v>
      </c>
      <c r="C27" s="228" t="s">
        <v>203</v>
      </c>
      <c r="D27" s="270">
        <v>46787267</v>
      </c>
      <c r="E27" s="270">
        <v>102129690</v>
      </c>
      <c r="F27" s="271">
        <v>600077000</v>
      </c>
      <c r="G27" s="252" t="s">
        <v>204</v>
      </c>
      <c r="H27" s="272" t="s">
        <v>169</v>
      </c>
      <c r="I27" s="272" t="s">
        <v>125</v>
      </c>
      <c r="J27" s="272" t="s">
        <v>205</v>
      </c>
      <c r="K27" s="253" t="s">
        <v>206</v>
      </c>
      <c r="L27" s="273">
        <v>40000000</v>
      </c>
      <c r="M27" s="274">
        <f>L27*0.85</f>
        <v>34000000</v>
      </c>
      <c r="N27" s="275">
        <v>2025</v>
      </c>
      <c r="O27" s="276">
        <v>2027</v>
      </c>
      <c r="P27" s="275" t="s">
        <v>174</v>
      </c>
      <c r="Q27" s="270" t="s">
        <v>174</v>
      </c>
      <c r="R27" s="270" t="s">
        <v>174</v>
      </c>
      <c r="S27" s="276" t="s">
        <v>174</v>
      </c>
      <c r="T27" s="272"/>
      <c r="U27" s="272" t="s">
        <v>174</v>
      </c>
      <c r="V27" s="272" t="s">
        <v>174</v>
      </c>
      <c r="W27" s="272"/>
      <c r="X27" s="272"/>
      <c r="Y27" s="250" t="s">
        <v>127</v>
      </c>
      <c r="Z27" s="276" t="s">
        <v>207</v>
      </c>
    </row>
    <row r="28" spans="1:28" s="3" customFormat="1" ht="90" x14ac:dyDescent="0.25">
      <c r="A28" s="80">
        <v>24</v>
      </c>
      <c r="B28" s="257" t="s">
        <v>202</v>
      </c>
      <c r="C28" s="258" t="s">
        <v>203</v>
      </c>
      <c r="D28" s="277">
        <v>46787267</v>
      </c>
      <c r="E28" s="277">
        <v>102129690</v>
      </c>
      <c r="F28" s="278">
        <v>600077000</v>
      </c>
      <c r="G28" s="260" t="s">
        <v>208</v>
      </c>
      <c r="H28" s="279" t="s">
        <v>169</v>
      </c>
      <c r="I28" s="279" t="s">
        <v>125</v>
      </c>
      <c r="J28" s="279" t="s">
        <v>205</v>
      </c>
      <c r="K28" s="261" t="s">
        <v>209</v>
      </c>
      <c r="L28" s="280">
        <v>40000000</v>
      </c>
      <c r="M28" s="281">
        <f t="shared" ref="M28:M29" si="1">L28*0.85</f>
        <v>34000000</v>
      </c>
      <c r="N28" s="282">
        <v>2025</v>
      </c>
      <c r="O28" s="278">
        <v>2027</v>
      </c>
      <c r="P28" s="282"/>
      <c r="Q28" s="277"/>
      <c r="R28" s="277"/>
      <c r="S28" s="278"/>
      <c r="T28" s="279"/>
      <c r="U28" s="279" t="s">
        <v>174</v>
      </c>
      <c r="V28" s="279" t="s">
        <v>174</v>
      </c>
      <c r="W28" s="279" t="s">
        <v>174</v>
      </c>
      <c r="X28" s="279"/>
      <c r="Y28" s="257" t="s">
        <v>127</v>
      </c>
      <c r="Z28" s="278" t="s">
        <v>176</v>
      </c>
    </row>
    <row r="29" spans="1:28" s="3" customFormat="1" ht="90" x14ac:dyDescent="0.25">
      <c r="A29" s="80">
        <v>25</v>
      </c>
      <c r="B29" s="257" t="s">
        <v>202</v>
      </c>
      <c r="C29" s="258" t="s">
        <v>203</v>
      </c>
      <c r="D29" s="258">
        <v>46787267</v>
      </c>
      <c r="E29" s="258">
        <v>102129690</v>
      </c>
      <c r="F29" s="259">
        <v>600077000</v>
      </c>
      <c r="G29" s="260" t="s">
        <v>210</v>
      </c>
      <c r="H29" s="260" t="s">
        <v>169</v>
      </c>
      <c r="I29" s="260" t="s">
        <v>125</v>
      </c>
      <c r="J29" s="260" t="s">
        <v>205</v>
      </c>
      <c r="K29" s="260" t="s">
        <v>211</v>
      </c>
      <c r="L29" s="262">
        <v>3000000</v>
      </c>
      <c r="M29" s="263">
        <f t="shared" si="1"/>
        <v>2550000</v>
      </c>
      <c r="N29" s="257">
        <v>2025</v>
      </c>
      <c r="O29" s="259">
        <v>2027</v>
      </c>
      <c r="P29" s="257"/>
      <c r="Q29" s="258"/>
      <c r="R29" s="258"/>
      <c r="S29" s="259"/>
      <c r="T29" s="260"/>
      <c r="U29" s="260"/>
      <c r="V29" s="260"/>
      <c r="W29" s="260"/>
      <c r="X29" s="260" t="s">
        <v>174</v>
      </c>
      <c r="Y29" s="257" t="s">
        <v>196</v>
      </c>
      <c r="Z29" s="259" t="s">
        <v>193</v>
      </c>
    </row>
    <row r="30" spans="1:28" s="3" customFormat="1" ht="90" x14ac:dyDescent="0.25">
      <c r="A30" s="80">
        <v>26</v>
      </c>
      <c r="B30" s="283" t="s">
        <v>202</v>
      </c>
      <c r="C30" s="284" t="s">
        <v>203</v>
      </c>
      <c r="D30" s="284">
        <v>46787267</v>
      </c>
      <c r="E30" s="284">
        <v>102129690</v>
      </c>
      <c r="F30" s="285">
        <v>600077000</v>
      </c>
      <c r="G30" s="286" t="s">
        <v>212</v>
      </c>
      <c r="H30" s="286" t="s">
        <v>169</v>
      </c>
      <c r="I30" s="286" t="s">
        <v>125</v>
      </c>
      <c r="J30" s="286" t="s">
        <v>205</v>
      </c>
      <c r="K30" s="286" t="s">
        <v>213</v>
      </c>
      <c r="L30" s="287">
        <v>3000000</v>
      </c>
      <c r="M30" s="288">
        <v>2550000</v>
      </c>
      <c r="N30" s="283">
        <v>2025</v>
      </c>
      <c r="O30" s="285">
        <v>2027</v>
      </c>
      <c r="P30" s="283" t="s">
        <v>174</v>
      </c>
      <c r="Q30" s="284" t="s">
        <v>174</v>
      </c>
      <c r="R30" s="284" t="s">
        <v>174</v>
      </c>
      <c r="S30" s="285" t="s">
        <v>174</v>
      </c>
      <c r="T30" s="286"/>
      <c r="U30" s="286"/>
      <c r="V30" s="286"/>
      <c r="W30" s="286" t="s">
        <v>174</v>
      </c>
      <c r="X30" s="286"/>
      <c r="Y30" s="283" t="s">
        <v>196</v>
      </c>
      <c r="Z30" s="285" t="s">
        <v>193</v>
      </c>
    </row>
    <row r="31" spans="1:28" s="3" customFormat="1" x14ac:dyDescent="0.25">
      <c r="B31" s="132"/>
      <c r="C31" s="132"/>
      <c r="D31" s="208"/>
      <c r="E31" s="132"/>
      <c r="F31" s="132"/>
      <c r="G31" s="132"/>
      <c r="H31" s="132"/>
      <c r="I31" s="132"/>
      <c r="J31" s="132"/>
      <c r="K31" s="206"/>
      <c r="L31" s="209"/>
      <c r="M31" s="209"/>
      <c r="N31" s="208"/>
      <c r="O31" s="208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</row>
    <row r="32" spans="1:28" s="3" customFormat="1" x14ac:dyDescent="0.25">
      <c r="B32" s="132"/>
      <c r="C32" s="132"/>
      <c r="D32" s="208"/>
      <c r="E32" s="132"/>
      <c r="F32" s="132"/>
      <c r="G32" s="132"/>
      <c r="H32" s="132"/>
      <c r="I32" s="132"/>
      <c r="J32" s="132"/>
      <c r="K32" s="206"/>
      <c r="L32" s="209"/>
      <c r="M32" s="209"/>
      <c r="N32" s="208"/>
      <c r="O32" s="208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</row>
    <row r="33" spans="1:26" s="3" customFormat="1" x14ac:dyDescent="0.25">
      <c r="B33" s="132"/>
      <c r="C33" s="132"/>
      <c r="D33" s="208"/>
      <c r="E33" s="132"/>
      <c r="F33" s="132"/>
      <c r="G33" s="132"/>
      <c r="H33" s="132"/>
      <c r="I33" s="132"/>
      <c r="J33" s="132"/>
      <c r="K33" s="206"/>
      <c r="L33" s="209"/>
      <c r="M33" s="209"/>
      <c r="N33" s="208"/>
      <c r="O33" s="208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</row>
    <row r="34" spans="1:26" s="3" customFormat="1" x14ac:dyDescent="0.25">
      <c r="A34" s="201"/>
      <c r="B34" s="132"/>
      <c r="C34" s="132"/>
      <c r="D34" s="208"/>
      <c r="E34" s="132"/>
      <c r="F34" s="132"/>
      <c r="G34" s="132"/>
      <c r="H34" s="132"/>
      <c r="I34" s="132"/>
      <c r="J34" s="132"/>
      <c r="K34" s="206"/>
      <c r="L34" s="209"/>
      <c r="M34" s="209"/>
      <c r="N34" s="208"/>
      <c r="O34" s="208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</row>
    <row r="35" spans="1:26" s="3" customFormat="1" x14ac:dyDescent="0.25">
      <c r="B35" s="132"/>
      <c r="C35" s="132"/>
      <c r="D35" s="208"/>
      <c r="E35" s="132"/>
      <c r="F35" s="132"/>
      <c r="G35" s="132"/>
      <c r="H35" s="132"/>
      <c r="I35" s="132"/>
      <c r="J35" s="132"/>
      <c r="K35" s="132"/>
      <c r="L35" s="209"/>
      <c r="M35" s="209"/>
      <c r="N35" s="208"/>
      <c r="O35" s="208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</row>
    <row r="36" spans="1:26" s="3" customFormat="1" x14ac:dyDescent="0.25">
      <c r="B36" s="132"/>
      <c r="C36" s="132"/>
      <c r="D36" s="208"/>
      <c r="E36" s="132"/>
      <c r="F36" s="132"/>
      <c r="G36" s="132"/>
      <c r="H36" s="132"/>
      <c r="I36" s="132"/>
      <c r="J36" s="132"/>
      <c r="K36" s="132"/>
      <c r="L36" s="209"/>
      <c r="M36" s="209"/>
      <c r="N36" s="208"/>
      <c r="O36" s="208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</row>
    <row r="37" spans="1:26" s="3" customFormat="1" x14ac:dyDescent="0.25">
      <c r="B37" s="210"/>
      <c r="C37" s="210"/>
      <c r="D37" s="211"/>
      <c r="E37" s="210"/>
      <c r="F37" s="210"/>
      <c r="G37" s="210"/>
      <c r="H37" s="210"/>
      <c r="I37" s="210"/>
      <c r="J37" s="210"/>
      <c r="K37" s="212"/>
      <c r="L37" s="213"/>
      <c r="M37" s="213"/>
      <c r="N37" s="211"/>
      <c r="O37" s="211"/>
      <c r="P37" s="214"/>
      <c r="Q37" s="214"/>
      <c r="R37" s="214"/>
      <c r="S37" s="214"/>
      <c r="T37" s="214"/>
      <c r="U37" s="214"/>
      <c r="V37" s="214"/>
      <c r="W37" s="214"/>
      <c r="X37" s="214"/>
      <c r="Y37" s="215"/>
      <c r="Z37" s="214"/>
    </row>
    <row r="38" spans="1:26" s="3" customFormat="1" x14ac:dyDescent="0.25">
      <c r="B38" s="210"/>
      <c r="C38" s="210"/>
      <c r="D38" s="211"/>
      <c r="E38" s="210"/>
      <c r="F38" s="210"/>
      <c r="G38" s="210"/>
      <c r="H38" s="210"/>
      <c r="I38" s="210"/>
      <c r="J38" s="210"/>
      <c r="K38" s="212"/>
      <c r="L38" s="213"/>
      <c r="M38" s="213"/>
      <c r="N38" s="211"/>
      <c r="O38" s="211"/>
      <c r="P38" s="214"/>
      <c r="Q38" s="214"/>
      <c r="R38" s="214"/>
      <c r="S38" s="214"/>
      <c r="T38" s="214"/>
      <c r="U38" s="214"/>
      <c r="V38" s="214"/>
      <c r="W38" s="214"/>
      <c r="X38" s="214"/>
      <c r="Y38" s="215"/>
      <c r="Z38" s="214"/>
    </row>
    <row r="39" spans="1:26" s="3" customFormat="1" x14ac:dyDescent="0.25">
      <c r="B39" s="210"/>
      <c r="C39" s="210"/>
      <c r="D39" s="211"/>
      <c r="E39" s="210"/>
      <c r="F39" s="210"/>
      <c r="G39" s="210"/>
      <c r="H39" s="210"/>
      <c r="I39" s="210"/>
      <c r="J39" s="210"/>
      <c r="K39" s="212"/>
      <c r="L39" s="213"/>
      <c r="M39" s="213"/>
      <c r="N39" s="211"/>
      <c r="O39" s="211"/>
      <c r="P39" s="214"/>
      <c r="Q39" s="214"/>
      <c r="R39" s="214"/>
      <c r="S39" s="214"/>
      <c r="T39" s="214"/>
      <c r="U39" s="214"/>
      <c r="V39" s="214"/>
      <c r="W39" s="214"/>
      <c r="X39" s="214"/>
      <c r="Y39" s="215"/>
      <c r="Z39" s="214"/>
    </row>
    <row r="40" spans="1:26" s="3" customFormat="1" x14ac:dyDescent="0.25">
      <c r="B40" s="210"/>
      <c r="C40" s="210"/>
      <c r="D40" s="211"/>
      <c r="E40" s="210"/>
      <c r="F40" s="210"/>
      <c r="G40" s="210"/>
      <c r="H40" s="210"/>
      <c r="I40" s="210"/>
      <c r="J40" s="210"/>
      <c r="K40" s="212"/>
      <c r="L40" s="213"/>
      <c r="M40" s="213"/>
      <c r="N40" s="211"/>
      <c r="O40" s="211"/>
      <c r="P40" s="214"/>
      <c r="Q40" s="214"/>
      <c r="R40" s="214"/>
      <c r="S40" s="214"/>
      <c r="T40" s="214"/>
      <c r="U40" s="214"/>
      <c r="V40" s="214"/>
      <c r="W40" s="214"/>
      <c r="X40" s="214"/>
      <c r="Y40" s="215"/>
      <c r="Z40" s="214"/>
    </row>
    <row r="41" spans="1:26" s="3" customFormat="1" x14ac:dyDescent="0.25">
      <c r="B41" s="210"/>
      <c r="C41" s="210"/>
      <c r="D41" s="211"/>
      <c r="E41" s="210"/>
      <c r="F41" s="210"/>
      <c r="G41" s="210"/>
      <c r="H41" s="210"/>
      <c r="I41" s="210"/>
      <c r="J41" s="210"/>
      <c r="K41" s="212"/>
      <c r="L41" s="213"/>
      <c r="M41" s="213"/>
      <c r="N41" s="211"/>
      <c r="O41" s="211"/>
      <c r="P41" s="214"/>
      <c r="Q41" s="214"/>
      <c r="R41" s="214"/>
      <c r="S41" s="214"/>
      <c r="T41" s="214"/>
      <c r="U41" s="214"/>
      <c r="V41" s="214"/>
      <c r="W41" s="214"/>
      <c r="X41" s="214"/>
      <c r="Y41" s="215"/>
      <c r="Z41" s="214"/>
    </row>
    <row r="42" spans="1:26" s="3" customFormat="1" x14ac:dyDescent="0.25">
      <c r="B42" s="210"/>
      <c r="C42" s="210"/>
      <c r="D42" s="211"/>
      <c r="E42" s="210"/>
      <c r="F42" s="210"/>
      <c r="G42" s="210"/>
      <c r="H42" s="210"/>
      <c r="I42" s="210"/>
      <c r="J42" s="210"/>
      <c r="K42" s="212"/>
      <c r="L42" s="213"/>
      <c r="M42" s="213"/>
      <c r="N42" s="211"/>
      <c r="O42" s="211"/>
      <c r="P42" s="214"/>
      <c r="Q42" s="214"/>
      <c r="R42" s="214"/>
      <c r="S42" s="214"/>
      <c r="T42" s="214"/>
      <c r="U42" s="214"/>
      <c r="V42" s="214"/>
      <c r="W42" s="214"/>
      <c r="X42" s="214"/>
      <c r="Y42" s="215"/>
      <c r="Z42" s="214"/>
    </row>
    <row r="43" spans="1:26" s="3" customFormat="1" x14ac:dyDescent="0.25">
      <c r="B43" s="210"/>
      <c r="C43" s="210"/>
      <c r="D43" s="211"/>
      <c r="E43" s="210"/>
      <c r="F43" s="210"/>
      <c r="G43" s="210"/>
      <c r="H43" s="210"/>
      <c r="I43" s="210"/>
      <c r="J43" s="210"/>
      <c r="K43" s="212"/>
      <c r="L43" s="213"/>
      <c r="M43" s="213"/>
      <c r="N43" s="211"/>
      <c r="O43" s="211"/>
      <c r="P43" s="214"/>
      <c r="Q43" s="214"/>
      <c r="R43" s="214"/>
      <c r="S43" s="214"/>
      <c r="T43" s="214"/>
      <c r="U43" s="214"/>
      <c r="V43" s="214"/>
      <c r="W43" s="214"/>
      <c r="X43" s="214"/>
      <c r="Y43" s="215"/>
      <c r="Z43" s="214"/>
    </row>
    <row r="44" spans="1:26" s="3" customFormat="1" x14ac:dyDescent="0.25">
      <c r="B44" s="210"/>
      <c r="C44" s="210"/>
      <c r="D44" s="211"/>
      <c r="E44" s="210"/>
      <c r="F44" s="210"/>
      <c r="G44" s="210"/>
      <c r="H44" s="210"/>
      <c r="I44" s="210"/>
      <c r="J44" s="210"/>
      <c r="K44" s="210"/>
      <c r="L44" s="213"/>
      <c r="M44" s="213"/>
      <c r="N44" s="211"/>
      <c r="O44" s="211"/>
      <c r="P44" s="214"/>
      <c r="Q44" s="214"/>
      <c r="R44" s="214"/>
      <c r="S44" s="214"/>
      <c r="T44" s="214"/>
      <c r="U44" s="214"/>
      <c r="V44" s="214"/>
      <c r="W44" s="214"/>
      <c r="X44" s="214"/>
      <c r="Y44" s="215"/>
      <c r="Z44" s="214"/>
    </row>
    <row r="45" spans="1:26" s="3" customFormat="1" x14ac:dyDescent="0.25">
      <c r="B45" s="210"/>
      <c r="C45" s="210"/>
      <c r="D45" s="211"/>
      <c r="E45" s="210"/>
      <c r="F45" s="210"/>
      <c r="G45" s="210"/>
      <c r="H45" s="210"/>
      <c r="I45" s="210"/>
      <c r="J45" s="210"/>
      <c r="K45" s="210"/>
      <c r="L45" s="213"/>
      <c r="M45" s="213"/>
      <c r="N45" s="211"/>
      <c r="O45" s="211"/>
      <c r="P45" s="214"/>
      <c r="Q45" s="214"/>
      <c r="R45" s="214"/>
      <c r="S45" s="214"/>
      <c r="T45" s="214"/>
      <c r="U45" s="214"/>
      <c r="V45" s="214"/>
      <c r="W45" s="214"/>
      <c r="X45" s="214"/>
      <c r="Y45" s="215"/>
      <c r="Z45" s="214"/>
    </row>
    <row r="46" spans="1:26" s="3" customFormat="1" x14ac:dyDescent="0.25">
      <c r="B46" s="210"/>
      <c r="C46" s="210"/>
      <c r="D46" s="211"/>
      <c r="E46" s="210"/>
      <c r="F46" s="210"/>
      <c r="G46" s="210"/>
      <c r="H46" s="210"/>
      <c r="I46" s="210"/>
      <c r="J46" s="210"/>
      <c r="K46" s="212"/>
      <c r="L46" s="213"/>
      <c r="M46" s="213"/>
      <c r="N46" s="211"/>
      <c r="O46" s="211"/>
      <c r="P46" s="214"/>
      <c r="Q46" s="214"/>
      <c r="R46" s="214"/>
      <c r="S46" s="214"/>
      <c r="T46" s="214"/>
      <c r="U46" s="214"/>
      <c r="V46" s="214"/>
      <c r="W46" s="214"/>
      <c r="X46" s="214"/>
      <c r="Y46" s="215"/>
      <c r="Z46" s="214"/>
    </row>
    <row r="47" spans="1:26" s="3" customFormat="1" x14ac:dyDescent="0.25">
      <c r="B47" s="132"/>
      <c r="C47" s="132"/>
      <c r="D47" s="201"/>
      <c r="E47" s="216"/>
      <c r="F47" s="201"/>
      <c r="G47" s="132"/>
      <c r="H47" s="201"/>
      <c r="I47" s="201"/>
      <c r="J47" s="201"/>
      <c r="K47" s="206"/>
      <c r="L47" s="202"/>
      <c r="M47" s="202"/>
      <c r="N47" s="203"/>
      <c r="O47" s="203"/>
      <c r="P47" s="204"/>
      <c r="Q47" s="204"/>
      <c r="R47" s="204"/>
      <c r="S47" s="204"/>
      <c r="T47" s="204"/>
      <c r="U47" s="204"/>
      <c r="V47" s="204"/>
      <c r="W47" s="204"/>
      <c r="X47" s="204"/>
      <c r="Y47" s="205"/>
      <c r="Z47" s="204"/>
    </row>
    <row r="48" spans="1:26" s="3" customFormat="1" x14ac:dyDescent="0.25">
      <c r="B48" s="132"/>
      <c r="C48" s="132"/>
      <c r="D48" s="201"/>
      <c r="E48" s="201"/>
      <c r="F48" s="201"/>
      <c r="G48" s="132"/>
      <c r="H48" s="201"/>
      <c r="I48" s="201"/>
      <c r="J48" s="201"/>
      <c r="K48" s="206"/>
      <c r="L48" s="202"/>
      <c r="M48" s="202"/>
      <c r="N48" s="203"/>
      <c r="O48" s="203"/>
      <c r="P48" s="204"/>
      <c r="Q48" s="204"/>
      <c r="R48" s="204"/>
      <c r="S48" s="204"/>
      <c r="T48" s="204"/>
      <c r="U48" s="204"/>
      <c r="V48" s="204"/>
      <c r="W48" s="204"/>
      <c r="X48" s="204"/>
      <c r="Y48" s="205"/>
      <c r="Z48" s="204"/>
    </row>
    <row r="49" spans="1:28" s="127" customFormat="1" x14ac:dyDescent="0.25">
      <c r="A49" s="3"/>
      <c r="B49" s="132"/>
      <c r="C49" s="132"/>
      <c r="D49" s="201"/>
      <c r="E49" s="201"/>
      <c r="F49" s="201"/>
      <c r="G49" s="132"/>
      <c r="H49" s="201"/>
      <c r="I49" s="201"/>
      <c r="J49" s="201"/>
      <c r="K49" s="206"/>
      <c r="L49" s="202"/>
      <c r="M49" s="202"/>
      <c r="N49" s="203"/>
      <c r="O49" s="203"/>
      <c r="P49" s="204"/>
      <c r="Q49" s="204"/>
      <c r="R49" s="204"/>
      <c r="S49" s="204"/>
      <c r="T49" s="204"/>
      <c r="U49" s="204"/>
      <c r="V49" s="204"/>
      <c r="W49" s="204"/>
      <c r="X49" s="204"/>
      <c r="Y49" s="205"/>
      <c r="Z49" s="204"/>
      <c r="AA49" s="3"/>
      <c r="AB49" s="3"/>
    </row>
    <row r="50" spans="1:28" s="3" customFormat="1" x14ac:dyDescent="0.25">
      <c r="B50" s="132"/>
      <c r="C50" s="132"/>
      <c r="D50" s="201"/>
      <c r="E50" s="132"/>
      <c r="F50" s="217"/>
      <c r="G50" s="132"/>
      <c r="H50" s="201"/>
      <c r="I50" s="201"/>
      <c r="J50" s="201"/>
      <c r="K50" s="206"/>
      <c r="L50" s="202"/>
      <c r="M50" s="202"/>
      <c r="N50" s="203"/>
      <c r="O50" s="203"/>
      <c r="P50" s="204"/>
      <c r="Q50" s="204"/>
      <c r="R50" s="204"/>
      <c r="S50" s="204"/>
      <c r="T50" s="204"/>
      <c r="U50" s="204"/>
      <c r="V50" s="204"/>
      <c r="W50" s="204"/>
      <c r="X50" s="204"/>
      <c r="Y50" s="205"/>
      <c r="Z50" s="204"/>
    </row>
    <row r="51" spans="1:28" s="3" customFormat="1" x14ac:dyDescent="0.25"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209"/>
      <c r="M51" s="209"/>
      <c r="N51" s="218"/>
      <c r="O51" s="218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</row>
    <row r="52" spans="1:28" s="3" customFormat="1" x14ac:dyDescent="0.25"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209"/>
      <c r="M52" s="209"/>
      <c r="N52" s="218"/>
      <c r="O52" s="218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</row>
    <row r="53" spans="1:28" s="3" customFormat="1" x14ac:dyDescent="0.25">
      <c r="B53" s="132"/>
      <c r="C53" s="132"/>
      <c r="D53" s="201"/>
      <c r="E53" s="202"/>
      <c r="F53" s="201"/>
      <c r="G53" s="132"/>
      <c r="H53" s="201"/>
      <c r="I53" s="201"/>
      <c r="J53" s="201"/>
      <c r="K53" s="206"/>
      <c r="L53" s="202"/>
      <c r="M53" s="202"/>
      <c r="N53" s="203"/>
      <c r="O53" s="203"/>
      <c r="P53" s="204"/>
      <c r="Q53" s="204"/>
      <c r="R53" s="204"/>
      <c r="S53" s="204"/>
      <c r="T53" s="204"/>
      <c r="U53" s="204"/>
      <c r="V53" s="204"/>
      <c r="W53" s="204"/>
      <c r="X53" s="204"/>
      <c r="Y53" s="205"/>
      <c r="Z53" s="204"/>
    </row>
    <row r="54" spans="1:28" s="3" customFormat="1" x14ac:dyDescent="0.25">
      <c r="B54" s="132"/>
      <c r="C54" s="132"/>
      <c r="D54" s="201"/>
      <c r="E54" s="202"/>
      <c r="F54" s="201"/>
      <c r="G54" s="132"/>
      <c r="H54" s="132"/>
      <c r="I54" s="201"/>
      <c r="J54" s="201"/>
      <c r="K54" s="206"/>
      <c r="L54" s="202"/>
      <c r="M54" s="202"/>
      <c r="N54" s="203"/>
      <c r="O54" s="203"/>
      <c r="P54" s="204"/>
      <c r="Q54" s="204"/>
      <c r="R54" s="204"/>
      <c r="S54" s="204"/>
      <c r="T54" s="204"/>
      <c r="U54" s="204"/>
      <c r="V54" s="204"/>
      <c r="W54" s="204"/>
      <c r="X54" s="204"/>
      <c r="Y54" s="205"/>
      <c r="Z54" s="204"/>
    </row>
    <row r="55" spans="1:28" s="3" customFormat="1" x14ac:dyDescent="0.25">
      <c r="B55" s="132"/>
      <c r="C55" s="132"/>
      <c r="D55" s="201"/>
      <c r="E55" s="202"/>
      <c r="F55" s="132"/>
      <c r="G55" s="132"/>
      <c r="H55" s="201"/>
      <c r="I55" s="201"/>
      <c r="J55" s="201"/>
      <c r="K55" s="206"/>
      <c r="L55" s="202"/>
      <c r="M55" s="202"/>
      <c r="N55" s="203"/>
      <c r="O55" s="203"/>
      <c r="P55" s="204"/>
      <c r="Q55" s="204"/>
      <c r="R55" s="204"/>
      <c r="S55" s="204"/>
      <c r="T55" s="204"/>
      <c r="U55" s="204"/>
      <c r="V55" s="204"/>
      <c r="W55" s="204"/>
      <c r="X55" s="204"/>
      <c r="Y55" s="205"/>
      <c r="Z55" s="204"/>
    </row>
    <row r="56" spans="1:28" s="3" customFormat="1" x14ac:dyDescent="0.25">
      <c r="B56" s="132"/>
      <c r="C56" s="132"/>
      <c r="D56" s="201"/>
      <c r="E56" s="202"/>
      <c r="F56" s="201"/>
      <c r="G56" s="132"/>
      <c r="H56" s="201"/>
      <c r="I56" s="201"/>
      <c r="J56" s="201"/>
      <c r="K56" s="206"/>
      <c r="L56" s="202"/>
      <c r="M56" s="202"/>
      <c r="N56" s="203"/>
      <c r="O56" s="203"/>
      <c r="P56" s="204"/>
      <c r="Q56" s="204"/>
      <c r="R56" s="204"/>
      <c r="S56" s="204"/>
      <c r="T56" s="204"/>
      <c r="U56" s="204"/>
      <c r="V56" s="204"/>
      <c r="W56" s="204"/>
      <c r="X56" s="204"/>
      <c r="Y56" s="205"/>
      <c r="Z56" s="204"/>
    </row>
    <row r="57" spans="1:28" s="134" customFormat="1" x14ac:dyDescent="0.25">
      <c r="B57" s="219"/>
      <c r="C57" s="219"/>
      <c r="D57" s="220"/>
      <c r="E57" s="219"/>
      <c r="F57" s="219"/>
      <c r="G57" s="219"/>
      <c r="H57" s="219"/>
      <c r="I57" s="219"/>
      <c r="J57" s="219"/>
      <c r="K57" s="221"/>
      <c r="L57" s="222"/>
      <c r="M57" s="222"/>
      <c r="N57" s="223"/>
      <c r="O57" s="223"/>
      <c r="P57" s="224"/>
      <c r="Q57" s="224"/>
      <c r="R57" s="224"/>
      <c r="S57" s="224"/>
      <c r="T57" s="224"/>
      <c r="U57" s="224"/>
      <c r="V57" s="224"/>
      <c r="W57" s="224"/>
      <c r="X57" s="224"/>
      <c r="Y57" s="225"/>
      <c r="Z57" s="224"/>
    </row>
    <row r="59" spans="1:28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7"/>
      <c r="M59" s="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7"/>
      <c r="M60" s="7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x14ac:dyDescent="0.25">
      <c r="A61" s="1" t="s">
        <v>28</v>
      </c>
    </row>
    <row r="63" spans="1:28" x14ac:dyDescent="0.25">
      <c r="A63" s="1" t="s">
        <v>29</v>
      </c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x14ac:dyDescent="0.25">
      <c r="A64" s="6" t="s">
        <v>44</v>
      </c>
    </row>
    <row r="65" spans="1:8" x14ac:dyDescent="0.25">
      <c r="A65" s="1" t="s">
        <v>30</v>
      </c>
    </row>
    <row r="66" spans="1:8" x14ac:dyDescent="0.25">
      <c r="A66" s="1" t="s">
        <v>109</v>
      </c>
    </row>
    <row r="68" spans="1:8" x14ac:dyDescent="0.25">
      <c r="A68" s="1" t="s">
        <v>45</v>
      </c>
    </row>
    <row r="70" spans="1:8" x14ac:dyDescent="0.25">
      <c r="A70" s="2" t="s">
        <v>77</v>
      </c>
      <c r="B70" s="2"/>
      <c r="C70" s="2"/>
      <c r="D70" s="2"/>
      <c r="E70" s="2"/>
      <c r="F70" s="2"/>
      <c r="G70" s="2"/>
      <c r="H70" s="2"/>
    </row>
    <row r="71" spans="1:8" x14ac:dyDescent="0.25">
      <c r="A71" s="2" t="s">
        <v>73</v>
      </c>
      <c r="B71" s="2"/>
      <c r="C71" s="2"/>
      <c r="D71" s="2"/>
      <c r="E71" s="2"/>
      <c r="F71" s="2"/>
      <c r="G71" s="2"/>
      <c r="H71" s="2"/>
    </row>
    <row r="72" spans="1:8" x14ac:dyDescent="0.25">
      <c r="A72" s="2" t="s">
        <v>69</v>
      </c>
      <c r="B72" s="2"/>
      <c r="C72" s="2"/>
      <c r="D72" s="2"/>
      <c r="E72" s="2"/>
      <c r="F72" s="2"/>
      <c r="G72" s="2"/>
      <c r="H72" s="2"/>
    </row>
    <row r="73" spans="1:8" x14ac:dyDescent="0.25">
      <c r="A73" s="2" t="s">
        <v>70</v>
      </c>
      <c r="B73" s="2"/>
      <c r="C73" s="2"/>
      <c r="D73" s="2"/>
      <c r="E73" s="2"/>
      <c r="F73" s="2"/>
      <c r="G73" s="2"/>
      <c r="H73" s="2"/>
    </row>
    <row r="74" spans="1:8" x14ac:dyDescent="0.25">
      <c r="A74" s="2" t="s">
        <v>71</v>
      </c>
      <c r="B74" s="2"/>
      <c r="C74" s="2"/>
      <c r="D74" s="2"/>
      <c r="E74" s="2"/>
      <c r="F74" s="2"/>
      <c r="G74" s="2"/>
      <c r="H74" s="2"/>
    </row>
    <row r="75" spans="1:8" x14ac:dyDescent="0.25">
      <c r="A75" s="2" t="s">
        <v>72</v>
      </c>
      <c r="B75" s="2"/>
      <c r="C75" s="2"/>
      <c r="D75" s="2"/>
      <c r="E75" s="2"/>
      <c r="F75" s="2"/>
      <c r="G75" s="2"/>
      <c r="H75" s="2"/>
    </row>
    <row r="76" spans="1:8" x14ac:dyDescent="0.25">
      <c r="A76" s="2" t="s">
        <v>75</v>
      </c>
      <c r="B76" s="2"/>
      <c r="C76" s="2"/>
      <c r="D76" s="2"/>
      <c r="E76" s="2"/>
      <c r="F76" s="2"/>
      <c r="G76" s="2"/>
      <c r="H76" s="2"/>
    </row>
    <row r="77" spans="1:8" x14ac:dyDescent="0.25">
      <c r="A77" s="3" t="s">
        <v>74</v>
      </c>
      <c r="B77" s="3"/>
      <c r="C77" s="3"/>
      <c r="D77" s="3"/>
      <c r="E77" s="3"/>
    </row>
    <row r="78" spans="1:8" x14ac:dyDescent="0.25">
      <c r="A78" s="2" t="s">
        <v>76</v>
      </c>
      <c r="B78" s="2"/>
      <c r="C78" s="2"/>
      <c r="D78" s="2"/>
      <c r="E78" s="2"/>
      <c r="F78" s="2"/>
    </row>
    <row r="79" spans="1:8" x14ac:dyDescent="0.25">
      <c r="A79" s="2" t="s">
        <v>47</v>
      </c>
      <c r="B79" s="2"/>
      <c r="C79" s="2"/>
      <c r="D79" s="2"/>
      <c r="E79" s="2"/>
      <c r="F79" s="2"/>
    </row>
    <row r="80" spans="1:8" x14ac:dyDescent="0.25">
      <c r="A80" s="2"/>
      <c r="B80" s="2"/>
      <c r="C80" s="2"/>
      <c r="D80" s="2"/>
      <c r="E80" s="2"/>
      <c r="F80" s="2"/>
    </row>
    <row r="81" spans="1:6" x14ac:dyDescent="0.25">
      <c r="A81" s="2" t="s">
        <v>78</v>
      </c>
      <c r="B81" s="2"/>
      <c r="C81" s="2"/>
      <c r="D81" s="2"/>
      <c r="E81" s="2"/>
      <c r="F81" s="2"/>
    </row>
    <row r="82" spans="1:6" x14ac:dyDescent="0.25">
      <c r="A82" s="2" t="s">
        <v>66</v>
      </c>
      <c r="B82" s="2"/>
      <c r="C82" s="2"/>
      <c r="D82" s="2"/>
      <c r="E82" s="2"/>
      <c r="F82" s="2"/>
    </row>
    <row r="84" spans="1:6" x14ac:dyDescent="0.25">
      <c r="A84" s="1" t="s">
        <v>48</v>
      </c>
    </row>
    <row r="85" spans="1:6" x14ac:dyDescent="0.25">
      <c r="A85" s="2" t="s">
        <v>49</v>
      </c>
    </row>
    <row r="86" spans="1:6" x14ac:dyDescent="0.25">
      <c r="A86" s="1" t="s">
        <v>50</v>
      </c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8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1"/>
  <sheetViews>
    <sheetView topLeftCell="B1" zoomScale="85" zoomScaleNormal="85" workbookViewId="0">
      <selection activeCell="B6" sqref="B6:T7"/>
    </sheetView>
  </sheetViews>
  <sheetFormatPr defaultColWidth="8.5703125" defaultRowHeight="15" x14ac:dyDescent="0.25"/>
  <cols>
    <col min="1" max="1" width="14.42578125" style="1" hidden="1" customWidth="1"/>
    <col min="2" max="2" width="7.42578125" style="1" customWidth="1"/>
    <col min="3" max="3" width="18.42578125" style="1" customWidth="1"/>
    <col min="4" max="4" width="17.5703125" style="1" customWidth="1"/>
    <col min="5" max="5" width="9.5703125" style="1" customWidth="1"/>
    <col min="6" max="6" width="22.42578125" style="1" customWidth="1"/>
    <col min="7" max="8" width="13.5703125" style="1" customWidth="1"/>
    <col min="9" max="9" width="16.5703125" style="1" customWidth="1"/>
    <col min="10" max="10" width="39.42578125" style="1" customWidth="1"/>
    <col min="11" max="11" width="12.5703125" style="4" customWidth="1"/>
    <col min="12" max="12" width="13" style="4" customWidth="1"/>
    <col min="13" max="13" width="9" style="1" customWidth="1"/>
    <col min="14" max="14" width="8.5703125" style="1"/>
    <col min="15" max="18" width="11.140625" style="1" customWidth="1"/>
    <col min="19" max="20" width="10.5703125" style="1" customWidth="1"/>
    <col min="21" max="16384" width="8.5703125" style="1"/>
  </cols>
  <sheetData>
    <row r="1" spans="1:20" ht="21.75" customHeight="1" thickBot="1" x14ac:dyDescent="0.35">
      <c r="A1" s="378" t="s">
        <v>51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80"/>
    </row>
    <row r="2" spans="1:20" ht="30" customHeight="1" thickBot="1" x14ac:dyDescent="0.3">
      <c r="A2" s="314" t="s">
        <v>52</v>
      </c>
      <c r="B2" s="312" t="s">
        <v>6</v>
      </c>
      <c r="C2" s="360" t="s">
        <v>53</v>
      </c>
      <c r="D2" s="356"/>
      <c r="E2" s="356"/>
      <c r="F2" s="383" t="s">
        <v>8</v>
      </c>
      <c r="G2" s="405" t="s">
        <v>35</v>
      </c>
      <c r="H2" s="321" t="s">
        <v>67</v>
      </c>
      <c r="I2" s="319" t="s">
        <v>10</v>
      </c>
      <c r="J2" s="387" t="s">
        <v>11</v>
      </c>
      <c r="K2" s="317" t="s">
        <v>54</v>
      </c>
      <c r="L2" s="318"/>
      <c r="M2" s="390" t="s">
        <v>13</v>
      </c>
      <c r="N2" s="391"/>
      <c r="O2" s="399" t="s">
        <v>55</v>
      </c>
      <c r="P2" s="400"/>
      <c r="Q2" s="400"/>
      <c r="R2" s="400"/>
      <c r="S2" s="390" t="s">
        <v>15</v>
      </c>
      <c r="T2" s="391"/>
    </row>
    <row r="3" spans="1:20" ht="22.35" customHeight="1" thickBot="1" x14ac:dyDescent="0.3">
      <c r="A3" s="381"/>
      <c r="B3" s="394"/>
      <c r="C3" s="395" t="s">
        <v>56</v>
      </c>
      <c r="D3" s="397" t="s">
        <v>57</v>
      </c>
      <c r="E3" s="397" t="s">
        <v>58</v>
      </c>
      <c r="F3" s="384"/>
      <c r="G3" s="406"/>
      <c r="H3" s="408"/>
      <c r="I3" s="386"/>
      <c r="J3" s="388"/>
      <c r="K3" s="403" t="s">
        <v>59</v>
      </c>
      <c r="L3" s="403" t="s">
        <v>108</v>
      </c>
      <c r="M3" s="330" t="s">
        <v>22</v>
      </c>
      <c r="N3" s="332" t="s">
        <v>23</v>
      </c>
      <c r="O3" s="401" t="s">
        <v>38</v>
      </c>
      <c r="P3" s="402"/>
      <c r="Q3" s="402"/>
      <c r="R3" s="402"/>
      <c r="S3" s="392" t="s">
        <v>60</v>
      </c>
      <c r="T3" s="393" t="s">
        <v>27</v>
      </c>
    </row>
    <row r="4" spans="1:20" ht="68.25" customHeight="1" thickBot="1" x14ac:dyDescent="0.3">
      <c r="A4" s="382"/>
      <c r="B4" s="313"/>
      <c r="C4" s="396"/>
      <c r="D4" s="398"/>
      <c r="E4" s="398"/>
      <c r="F4" s="385"/>
      <c r="G4" s="407"/>
      <c r="H4" s="322"/>
      <c r="I4" s="320"/>
      <c r="J4" s="389"/>
      <c r="K4" s="404"/>
      <c r="L4" s="404"/>
      <c r="M4" s="331"/>
      <c r="N4" s="333"/>
      <c r="O4" s="26" t="s">
        <v>61</v>
      </c>
      <c r="P4" s="27" t="s">
        <v>41</v>
      </c>
      <c r="Q4" s="28" t="s">
        <v>42</v>
      </c>
      <c r="R4" s="29" t="s">
        <v>62</v>
      </c>
      <c r="S4" s="339"/>
      <c r="T4" s="341"/>
    </row>
    <row r="5" spans="1:20" s="3" customFormat="1" ht="240.75" thickBot="1" x14ac:dyDescent="0.3">
      <c r="A5" s="3">
        <v>1</v>
      </c>
      <c r="B5" s="133">
        <v>1</v>
      </c>
      <c r="C5" s="409" t="s">
        <v>150</v>
      </c>
      <c r="D5" s="132" t="s">
        <v>122</v>
      </c>
      <c r="E5" s="410" t="s">
        <v>151</v>
      </c>
      <c r="F5" s="411" t="s">
        <v>152</v>
      </c>
      <c r="G5" s="412" t="s">
        <v>99</v>
      </c>
      <c r="H5" s="412" t="s">
        <v>125</v>
      </c>
      <c r="I5" s="98" t="s">
        <v>125</v>
      </c>
      <c r="J5" s="121" t="s">
        <v>153</v>
      </c>
      <c r="K5" s="413">
        <v>15000000</v>
      </c>
      <c r="L5" s="414">
        <f>K5*0.9</f>
        <v>13500000</v>
      </c>
      <c r="M5" s="415">
        <v>46023</v>
      </c>
      <c r="N5" s="416">
        <v>46722</v>
      </c>
      <c r="O5" s="417"/>
      <c r="P5" s="418" t="s">
        <v>126</v>
      </c>
      <c r="Q5" s="418" t="s">
        <v>126</v>
      </c>
      <c r="R5" s="419" t="s">
        <v>126</v>
      </c>
      <c r="S5" s="420" t="s">
        <v>127</v>
      </c>
      <c r="T5" s="419" t="s">
        <v>126</v>
      </c>
    </row>
    <row r="6" spans="1:20" s="3" customFormat="1" ht="255.75" thickBot="1" x14ac:dyDescent="0.3">
      <c r="A6" s="3">
        <v>2</v>
      </c>
      <c r="B6" s="198">
        <v>2</v>
      </c>
      <c r="C6" s="132" t="s">
        <v>156</v>
      </c>
      <c r="D6" s="421" t="s">
        <v>122</v>
      </c>
      <c r="E6" s="422" t="s">
        <v>155</v>
      </c>
      <c r="F6" s="423" t="s">
        <v>154</v>
      </c>
      <c r="G6" s="424" t="s">
        <v>99</v>
      </c>
      <c r="H6" s="424" t="s">
        <v>125</v>
      </c>
      <c r="I6" s="425" t="s">
        <v>125</v>
      </c>
      <c r="J6" s="426" t="s">
        <v>157</v>
      </c>
      <c r="K6" s="427">
        <v>10000000</v>
      </c>
      <c r="L6" s="428">
        <f>K6*0.9</f>
        <v>9000000</v>
      </c>
      <c r="M6" s="429">
        <v>46023</v>
      </c>
      <c r="N6" s="430">
        <v>46722</v>
      </c>
      <c r="O6" s="431"/>
      <c r="P6" s="432"/>
      <c r="Q6" s="432" t="s">
        <v>126</v>
      </c>
      <c r="R6" s="433" t="s">
        <v>126</v>
      </c>
      <c r="S6" s="434" t="s">
        <v>127</v>
      </c>
      <c r="T6" s="435" t="s">
        <v>126</v>
      </c>
    </row>
    <row r="7" spans="1:20" s="3" customFormat="1" ht="135.75" thickBot="1" x14ac:dyDescent="0.3">
      <c r="A7" s="3">
        <v>3</v>
      </c>
      <c r="B7" s="289">
        <v>3</v>
      </c>
      <c r="C7" s="290" t="s">
        <v>150</v>
      </c>
      <c r="D7" s="291" t="s">
        <v>122</v>
      </c>
      <c r="E7" s="292" t="s">
        <v>151</v>
      </c>
      <c r="F7" s="293" t="s">
        <v>214</v>
      </c>
      <c r="G7" s="294" t="s">
        <v>99</v>
      </c>
      <c r="H7" s="294" t="s">
        <v>125</v>
      </c>
      <c r="I7" s="295" t="s">
        <v>125</v>
      </c>
      <c r="J7" s="295" t="s">
        <v>215</v>
      </c>
      <c r="K7" s="296">
        <v>92000000</v>
      </c>
      <c r="L7" s="296">
        <f>K7*0.9</f>
        <v>82800000</v>
      </c>
      <c r="M7" s="297">
        <v>46023</v>
      </c>
      <c r="N7" s="298">
        <v>46722</v>
      </c>
      <c r="O7" s="299"/>
      <c r="P7" s="300"/>
      <c r="Q7" s="301" t="s">
        <v>126</v>
      </c>
      <c r="R7" s="302" t="s">
        <v>126</v>
      </c>
      <c r="S7" s="303" t="s">
        <v>127</v>
      </c>
      <c r="T7" s="304" t="s">
        <v>126</v>
      </c>
    </row>
    <row r="8" spans="1:20" s="3" customFormat="1" x14ac:dyDescent="0.25">
      <c r="B8" s="199"/>
      <c r="C8" s="201"/>
      <c r="D8" s="201"/>
      <c r="E8" s="200"/>
      <c r="F8" s="132"/>
      <c r="G8" s="201"/>
      <c r="H8" s="201"/>
      <c r="I8" s="132"/>
      <c r="J8" s="132"/>
      <c r="K8" s="202"/>
      <c r="L8" s="202"/>
      <c r="M8" s="201"/>
      <c r="N8" s="201"/>
      <c r="O8" s="204"/>
      <c r="P8" s="204"/>
      <c r="Q8" s="204"/>
      <c r="R8" s="204"/>
      <c r="S8" s="204"/>
      <c r="T8" s="204"/>
    </row>
    <row r="9" spans="1:20" s="3" customFormat="1" x14ac:dyDescent="0.25">
      <c r="B9" s="199"/>
      <c r="C9" s="201"/>
      <c r="D9" s="201"/>
      <c r="E9" s="200"/>
      <c r="F9" s="132"/>
      <c r="G9" s="201"/>
      <c r="H9" s="201"/>
      <c r="I9" s="132"/>
      <c r="J9" s="132"/>
      <c r="K9" s="202"/>
      <c r="L9" s="202"/>
      <c r="M9" s="201"/>
      <c r="N9" s="201"/>
      <c r="O9" s="204"/>
      <c r="P9" s="204"/>
      <c r="Q9" s="204"/>
      <c r="R9" s="204"/>
      <c r="S9" s="205"/>
      <c r="T9" s="204"/>
    </row>
    <row r="10" spans="1:20" s="3" customFormat="1" x14ac:dyDescent="0.25">
      <c r="B10" s="199"/>
      <c r="C10" s="201"/>
      <c r="D10" s="201"/>
      <c r="E10" s="200"/>
      <c r="F10" s="132"/>
      <c r="G10" s="201"/>
      <c r="H10" s="201"/>
      <c r="I10" s="132"/>
      <c r="J10" s="132"/>
      <c r="K10" s="202"/>
      <c r="L10" s="202"/>
      <c r="M10" s="201"/>
      <c r="N10" s="201"/>
      <c r="O10" s="204"/>
      <c r="P10" s="204"/>
      <c r="Q10" s="204"/>
      <c r="R10" s="204"/>
      <c r="S10" s="205"/>
      <c r="T10" s="204"/>
    </row>
    <row r="11" spans="1:20" s="3" customFormat="1" x14ac:dyDescent="0.25">
      <c r="B11" s="199"/>
      <c r="C11" s="201"/>
      <c r="D11" s="201"/>
      <c r="E11" s="200"/>
      <c r="F11" s="132"/>
      <c r="G11" s="201"/>
      <c r="H11" s="201"/>
      <c r="I11" s="132"/>
      <c r="J11" s="132"/>
      <c r="K11" s="202"/>
      <c r="L11" s="202"/>
      <c r="M11" s="201"/>
      <c r="N11" s="201"/>
      <c r="O11" s="204"/>
      <c r="P11" s="204"/>
      <c r="Q11" s="204"/>
      <c r="R11" s="204"/>
      <c r="S11" s="204"/>
      <c r="T11" s="204"/>
    </row>
    <row r="12" spans="1:20" s="3" customFormat="1" x14ac:dyDescent="0.25">
      <c r="C12" s="132"/>
      <c r="D12" s="132"/>
      <c r="E12" s="201"/>
      <c r="F12" s="201"/>
      <c r="G12" s="201"/>
      <c r="H12" s="201"/>
      <c r="I12" s="201"/>
      <c r="J12" s="206"/>
      <c r="K12" s="202"/>
      <c r="L12" s="202"/>
      <c r="M12" s="203"/>
      <c r="N12" s="203"/>
      <c r="O12" s="204"/>
      <c r="P12" s="204"/>
      <c r="Q12" s="204"/>
      <c r="R12" s="204"/>
      <c r="S12" s="204"/>
      <c r="T12" s="204"/>
    </row>
    <row r="13" spans="1:20" s="3" customFormat="1" x14ac:dyDescent="0.25">
      <c r="C13" s="132"/>
      <c r="D13" s="132"/>
      <c r="E13" s="201"/>
      <c r="F13" s="132"/>
      <c r="G13" s="201"/>
      <c r="H13" s="201"/>
      <c r="I13" s="201"/>
      <c r="J13" s="132"/>
      <c r="K13" s="202"/>
      <c r="L13" s="202"/>
      <c r="M13" s="203"/>
      <c r="N13" s="203"/>
      <c r="O13" s="204"/>
      <c r="P13" s="204"/>
      <c r="Q13" s="204"/>
      <c r="R13" s="204"/>
      <c r="S13" s="204"/>
      <c r="T13" s="204"/>
    </row>
    <row r="14" spans="1:20" s="3" customFormat="1" x14ac:dyDescent="0.25">
      <c r="C14" s="132"/>
      <c r="D14" s="132"/>
      <c r="E14" s="201"/>
      <c r="F14" s="132"/>
      <c r="G14" s="201"/>
      <c r="H14" s="201"/>
      <c r="I14" s="201"/>
      <c r="J14" s="206"/>
      <c r="K14" s="202"/>
      <c r="L14" s="202"/>
      <c r="M14" s="207"/>
      <c r="N14" s="207"/>
      <c r="O14" s="204"/>
      <c r="P14" s="204"/>
      <c r="Q14" s="204"/>
      <c r="R14" s="204"/>
      <c r="S14" s="205"/>
      <c r="T14" s="204"/>
    </row>
    <row r="16" spans="1:20" x14ac:dyDescent="0.25">
      <c r="A16" s="1" t="s">
        <v>63</v>
      </c>
    </row>
    <row r="18" spans="1:12" ht="16.350000000000001" customHeight="1" x14ac:dyDescent="0.25">
      <c r="B18" s="1" t="s">
        <v>64</v>
      </c>
    </row>
    <row r="19" spans="1:12" x14ac:dyDescent="0.25">
      <c r="B19" s="1" t="s">
        <v>65</v>
      </c>
    </row>
    <row r="20" spans="1:12" x14ac:dyDescent="0.25">
      <c r="B20" s="1" t="s">
        <v>30</v>
      </c>
    </row>
    <row r="21" spans="1:12" x14ac:dyDescent="0.25">
      <c r="B21" s="1" t="s">
        <v>109</v>
      </c>
    </row>
    <row r="23" spans="1:12" x14ac:dyDescent="0.25">
      <c r="B23" s="1" t="s">
        <v>45</v>
      </c>
    </row>
    <row r="24" spans="1:12" x14ac:dyDescent="0.25">
      <c r="A24" s="3" t="s">
        <v>46</v>
      </c>
      <c r="L24" s="7"/>
    </row>
    <row r="25" spans="1:12" x14ac:dyDescent="0.25">
      <c r="A25" s="3" t="s">
        <v>47</v>
      </c>
      <c r="B25" s="2" t="s">
        <v>80</v>
      </c>
      <c r="C25" s="2"/>
      <c r="D25" s="2"/>
      <c r="E25" s="2"/>
      <c r="F25" s="2"/>
      <c r="G25" s="2"/>
      <c r="L25" s="7"/>
    </row>
    <row r="26" spans="1:12" x14ac:dyDescent="0.25">
      <c r="A26" s="3"/>
      <c r="B26" s="2" t="s">
        <v>73</v>
      </c>
      <c r="C26" s="2"/>
      <c r="D26" s="2"/>
      <c r="E26" s="2"/>
      <c r="F26" s="2"/>
      <c r="G26" s="2"/>
      <c r="L26" s="7"/>
    </row>
    <row r="27" spans="1:12" x14ac:dyDescent="0.25">
      <c r="A27" s="3"/>
      <c r="B27" s="2" t="s">
        <v>69</v>
      </c>
      <c r="C27" s="2"/>
      <c r="D27" s="2"/>
      <c r="E27" s="2"/>
      <c r="F27" s="2"/>
      <c r="G27" s="2"/>
      <c r="L27" s="7"/>
    </row>
    <row r="28" spans="1:12" x14ac:dyDescent="0.25">
      <c r="A28" s="3"/>
      <c r="B28" s="2" t="s">
        <v>70</v>
      </c>
      <c r="C28" s="2"/>
      <c r="D28" s="2"/>
      <c r="E28" s="2"/>
      <c r="F28" s="2"/>
      <c r="G28" s="2"/>
      <c r="L28" s="7"/>
    </row>
    <row r="29" spans="1:12" x14ac:dyDescent="0.25">
      <c r="A29" s="3"/>
      <c r="B29" s="2" t="s">
        <v>71</v>
      </c>
      <c r="C29" s="2"/>
      <c r="D29" s="2"/>
      <c r="E29" s="2"/>
      <c r="F29" s="2"/>
      <c r="G29" s="2"/>
      <c r="L29" s="7"/>
    </row>
    <row r="30" spans="1:12" x14ac:dyDescent="0.25">
      <c r="A30" s="3"/>
      <c r="B30" s="2" t="s">
        <v>72</v>
      </c>
      <c r="C30" s="2"/>
      <c r="D30" s="2"/>
      <c r="E30" s="2"/>
      <c r="F30" s="2"/>
      <c r="G30" s="2"/>
      <c r="L30" s="7"/>
    </row>
    <row r="31" spans="1:12" x14ac:dyDescent="0.25">
      <c r="A31" s="3"/>
      <c r="B31" s="2" t="s">
        <v>75</v>
      </c>
      <c r="C31" s="2"/>
      <c r="D31" s="2"/>
      <c r="E31" s="2"/>
      <c r="F31" s="2"/>
      <c r="G31" s="2"/>
      <c r="L31" s="7"/>
    </row>
    <row r="32" spans="1:12" x14ac:dyDescent="0.25">
      <c r="A32" s="3"/>
      <c r="B32" s="2"/>
      <c r="C32" s="2"/>
      <c r="D32" s="2"/>
      <c r="E32" s="2"/>
      <c r="F32" s="2"/>
      <c r="G32" s="2"/>
      <c r="L32" s="7"/>
    </row>
    <row r="33" spans="1:12" x14ac:dyDescent="0.25">
      <c r="A33" s="3"/>
      <c r="B33" s="2" t="s">
        <v>79</v>
      </c>
      <c r="C33" s="2"/>
      <c r="D33" s="2"/>
      <c r="E33" s="2"/>
      <c r="F33" s="2"/>
      <c r="G33" s="2"/>
      <c r="L33" s="7"/>
    </row>
    <row r="34" spans="1:12" x14ac:dyDescent="0.25">
      <c r="B34" s="2" t="s">
        <v>47</v>
      </c>
      <c r="C34" s="2"/>
      <c r="D34" s="2"/>
      <c r="E34" s="2"/>
      <c r="F34" s="2"/>
      <c r="G34" s="2"/>
      <c r="L34" s="7"/>
    </row>
    <row r="35" spans="1:12" x14ac:dyDescent="0.25">
      <c r="B35" s="2"/>
      <c r="C35" s="2"/>
      <c r="D35" s="2"/>
      <c r="E35" s="2"/>
      <c r="F35" s="2"/>
      <c r="G35" s="2"/>
      <c r="L35" s="7"/>
    </row>
    <row r="36" spans="1:12" x14ac:dyDescent="0.25">
      <c r="B36" s="2" t="s">
        <v>78</v>
      </c>
      <c r="C36" s="2"/>
      <c r="D36" s="2"/>
      <c r="E36" s="2"/>
      <c r="F36" s="2"/>
      <c r="G36" s="2"/>
      <c r="L36" s="7"/>
    </row>
    <row r="37" spans="1:12" ht="16.350000000000001" customHeight="1" x14ac:dyDescent="0.25">
      <c r="B37" s="2" t="s">
        <v>66</v>
      </c>
      <c r="C37" s="2"/>
      <c r="D37" s="2"/>
      <c r="E37" s="2"/>
      <c r="F37" s="2"/>
      <c r="G37" s="2"/>
    </row>
    <row r="39" spans="1:12" x14ac:dyDescent="0.25">
      <c r="B39" s="1" t="s">
        <v>48</v>
      </c>
    </row>
    <row r="40" spans="1:12" x14ac:dyDescent="0.25">
      <c r="B40" s="1" t="s">
        <v>49</v>
      </c>
    </row>
    <row r="41" spans="1:12" x14ac:dyDescent="0.25">
      <c r="B41" s="1" t="s">
        <v>50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0104a4cd-1400-468e-be1b-c7aad71d7d5a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Karel Straka</cp:lastModifiedBy>
  <cp:revision/>
  <cp:lastPrinted>2021-09-22T08:06:20Z</cp:lastPrinted>
  <dcterms:created xsi:type="dcterms:W3CDTF">2020-07-22T07:46:04Z</dcterms:created>
  <dcterms:modified xsi:type="dcterms:W3CDTF">2024-11-06T12:08:31Z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