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Strategický rámec MAP\Verze č.5\"/>
    </mc:Choice>
  </mc:AlternateContent>
  <xr:revisionPtr revIDLastSave="0" documentId="13_ncr:1_{03F8760C-1FE4-4C64-85D1-3B46706FD33A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6" l="1"/>
  <c r="M31" i="6"/>
  <c r="M30" i="6"/>
  <c r="M29" i="6"/>
  <c r="M53" i="7"/>
  <c r="M52" i="7"/>
  <c r="M51" i="7"/>
  <c r="M50" i="7"/>
  <c r="M49" i="7" l="1"/>
  <c r="M48" i="7"/>
  <c r="M28" i="6"/>
  <c r="M27" i="6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32" i="7"/>
  <c r="M31" i="7"/>
  <c r="M30" i="7"/>
  <c r="M29" i="7"/>
  <c r="M28" i="7"/>
  <c r="M27" i="7"/>
  <c r="M26" i="7"/>
  <c r="M25" i="7"/>
  <c r="M24" i="7"/>
  <c r="M23" i="7"/>
  <c r="M12" i="6"/>
  <c r="M11" i="6"/>
  <c r="M10" i="6"/>
  <c r="M9" i="6"/>
  <c r="L6" i="8"/>
  <c r="M22" i="7"/>
  <c r="M20" i="7"/>
  <c r="M19" i="7"/>
  <c r="M18" i="7"/>
  <c r="M17" i="7"/>
  <c r="M16" i="7"/>
  <c r="M15" i="7"/>
  <c r="M14" i="7"/>
  <c r="M13" i="7"/>
  <c r="M12" i="7"/>
  <c r="M11" i="7"/>
  <c r="M7" i="7"/>
  <c r="M8" i="7"/>
  <c r="M9" i="7"/>
  <c r="M10" i="7"/>
  <c r="M21" i="7"/>
  <c r="M6" i="7"/>
  <c r="M8" i="6"/>
  <c r="M7" i="6"/>
  <c r="M6" i="6"/>
  <c r="M5" i="6"/>
  <c r="M4" i="6"/>
  <c r="L5" i="8"/>
  <c r="M5" i="7"/>
</calcChain>
</file>

<file path=xl/sharedStrings.xml><?xml version="1.0" encoding="utf-8"?>
<sst xmlns="http://schemas.openxmlformats.org/spreadsheetml/2006/main" count="1007" uniqueCount="309">
  <si>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</si>
  <si>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</si>
  <si>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</si>
  <si>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</si>
  <si>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</si>
  <si>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</si>
  <si>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</si>
  <si>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</si>
  <si>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</si>
  <si>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</si>
  <si>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</si>
  <si>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</si>
  <si>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</si>
  <si>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</si>
  <si>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</si>
  <si>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</si>
  <si>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</si>
  <si>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</si>
  <si>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</si>
  <si>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</si>
  <si>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</si>
  <si>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</si>
  <si>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</si>
  <si>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</si>
  <si>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</si>
  <si>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</si>
  <si>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</si>
  <si>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</si>
  <si>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</si>
  <si>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</si>
  <si>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</si>
  <si>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</si>
  <si>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</si>
  <si>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</si>
  <si>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</si>
  <si>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</si>
  <si>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</si>
  <si>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</si>
  <si>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</si>
  <si>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</si>
  <si>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</si>
  <si>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</si>
  <si>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</si>
  <si>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</si>
  <si>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</si>
  <si>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</si>
  <si>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</si>
  <si>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</si>
  <si>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</si>
  <si>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</si>
  <si>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</si>
  <si>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</si>
  <si>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</si>
  <si>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</si>
  <si>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</si>
  <si>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</si>
  <si>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</si>
  <si>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</si>
  <si>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</si>
  <si>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</si>
  <si>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</si>
  <si>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</si>
  <si>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</si>
  <si>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</si>
  <si>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</si>
  <si>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</si>
  <si>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</si>
  <si>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</si>
  <si>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</si>
  <si>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</si>
  <si>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</si>
  <si>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</si>
  <si>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</si>
  <si>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</si>
  <si>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</si>
  <si>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</si>
  <si>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</si>
  <si>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</si>
  <si>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</si>
  <si>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</si>
  <si>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</si>
  <si>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</si>
  <si>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</si>
  <si>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</si>
  <si>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</si>
  <si>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</si>
  <si>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</si>
  <si>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</si>
  <si>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</si>
  <si>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</si>
  <si>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</si>
  <si>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</si>
  <si>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</si>
  <si>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</si>
  <si>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</si>
  <si>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</si>
  <si>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</si>
  <si>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</si>
  <si>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</si>
  <si>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</si>
  <si>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</si>
  <si>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</si>
  <si>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</si>
  <si>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</si>
  <si>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</si>
  <si>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</si>
  <si>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</si>
  <si>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</si>
  <si>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</si>
  <si>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</si>
  <si>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</si>
  <si>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</si>
  <si>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</si>
  <si>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</si>
  <si>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</si>
  <si>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</si>
  <si>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</si>
  <si>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</si>
  <si>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</si>
  <si>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</si>
  <si>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</si>
  <si>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</si>
  <si>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Telč</t>
  </si>
  <si>
    <t>Město Telč</t>
  </si>
  <si>
    <t>Kraj Vysočina</t>
  </si>
  <si>
    <t>Telč</t>
  </si>
  <si>
    <t>Pořízení nového vybavení tříd včetně vybavení PC, interaktivní tabule a dataprojektoru</t>
  </si>
  <si>
    <t>Rozšíření kapacity MŠ Nerudova</t>
  </si>
  <si>
    <t>Rekontrukce tříd a rozšíšení kuchyně MŠ Nerudova a MŠ Komenského</t>
  </si>
  <si>
    <t>Rekonstrukce prostor v suterénu pro aktivity školky</t>
  </si>
  <si>
    <t>Obnova a vybavení zahrady u MŠ Nerudova - 2. epata</t>
  </si>
  <si>
    <t>Základní škola Telč, Hradecká 234</t>
  </si>
  <si>
    <t>Rekonstrukce 1. NP hlavní budovy - učebny, kanceláře, kabinety, sociální zázemí, vybavení prostor</t>
  </si>
  <si>
    <t>Zkvalitnění vybavení školy nábytkem, IT technikou a učebními pomůckami</t>
  </si>
  <si>
    <t>x</t>
  </si>
  <si>
    <t>Vybudování, obnova a dovybavení učeben a prostor ve vazbě na klíčové kompetence</t>
  </si>
  <si>
    <t>Rekonstrukce šaten a chodeb v přízemí hlavní budovy</t>
  </si>
  <si>
    <t>Vybudování multimediálního centra v podkroví školy - multimediální prezentační učebna - sál, odborná knihovna, zázemí pro žáky</t>
  </si>
  <si>
    <t>Modernizace školní zahrady, rozšíření relaxačního centra, vybudování venkovní učebny a sociálního zázemí</t>
  </si>
  <si>
    <t>Základní škola Telč, Masarykova 141</t>
  </si>
  <si>
    <t>Rekonstrukce podkrovních prostor pro rozšíření kapacity a nabídky školy, oprava střechy</t>
  </si>
  <si>
    <t>Dokončení bezbariérových úprav školy - rekonstrukce výtahu</t>
  </si>
  <si>
    <t>Zvýšení zabezpečení školy</t>
  </si>
  <si>
    <t>Rekonstrukce přízemních prostor - šatny, učebny a kabinety včetně vybavení</t>
  </si>
  <si>
    <t>Rekonstrukce prostor v 1. patře, kmenové učebny a kabinety</t>
  </si>
  <si>
    <t>Odhlučnění jídelny</t>
  </si>
  <si>
    <t>Modernizace kuchyně</t>
  </si>
  <si>
    <t>Dovybavení sálu hudební výchovy - divadelní osvětlení a opona, ozvučení</t>
  </si>
  <si>
    <t>Rekonstrukce tělocvičny</t>
  </si>
  <si>
    <t>Obnova školního sportovního areálu navazujícího na základní školu</t>
  </si>
  <si>
    <t>Základní umělecká škola Telč</t>
  </si>
  <si>
    <t>Vybavení školy pro výuku</t>
  </si>
  <si>
    <t>Rozšíření kapacity mateřské školy v ul. Nerudova formou půdní vestavby, případně přístavby.</t>
  </si>
  <si>
    <t>Zkvalitnění vybavení tříd mateřské školy počítačovou technikou, rozvoj počítačové gramotnosti dětí.</t>
  </si>
  <si>
    <t>Rekonstrukce budovy mateřské školy v ul. Nerudova a ul. Komenského, rekonstrukce tříd a kuchyně, vč. vybavení kuchyně.</t>
  </si>
  <si>
    <t>Rekonstrukce stávajících prostor v suterénu mateřské školy pro aktivity školy - školní aktivity, volnočasové vyžití.</t>
  </si>
  <si>
    <t>Dokončení obnovy zahrady mateřské školy v ul. Nerudova.</t>
  </si>
  <si>
    <t>NE</t>
  </si>
  <si>
    <t>Záměr</t>
  </si>
  <si>
    <t>Není nutné</t>
  </si>
  <si>
    <t>Ne</t>
  </si>
  <si>
    <t xml:space="preserve">Zpracovaný projekt </t>
  </si>
  <si>
    <t>ANO</t>
  </si>
  <si>
    <t>Zpracovaná studie</t>
  </si>
  <si>
    <t>Není vyžadováno</t>
  </si>
  <si>
    <t xml:space="preserve">Vybudování, obnova a dovybavení učeben a prostor ve vazbě na klíčové kompetence. Vybavení tříd vybavením a odbornými pomůckami, úpravy tříd </t>
  </si>
  <si>
    <t>Rekonstrukce šaten a chodeb v přízemí hlavní budovy, vč. rekonstrukce rozvodů a instalací.</t>
  </si>
  <si>
    <t>Pouze ideový záměr</t>
  </si>
  <si>
    <t>Zpracovaný záměr</t>
  </si>
  <si>
    <t>Rekonstrukce podkrovních prostor pro rozšíření kapacity a nabídky školy, oprava střechy, vybudování knihovny a školního klubu.</t>
  </si>
  <si>
    <t>Dokončení bezbariérových úprav školy v I.NP, vč. rekonstrukce výtahu</t>
  </si>
  <si>
    <t>Osazení zabezpečení školy - systém pro žáky a pracovníky školy, čipový systém příchodu a odchodu, kamerový systém</t>
  </si>
  <si>
    <t>Akustická opatření na zajištění odhlučnění jídelny</t>
  </si>
  <si>
    <t>Modernizace vybavení kuchyně. Nové zařízení, vybavení.</t>
  </si>
  <si>
    <t>Rekonstrukce tělocvičny (podlaha, rozvody, obnova zařízení, rekonstrukce zázemí)</t>
  </si>
  <si>
    <t>Obnova školního sportovního areálu navazujícího na základní školu. Nový atletický ovál - tartan, rekonstrukce tribun, nové víceúčelové hřiště.</t>
  </si>
  <si>
    <t>Zpracována kompletní PD</t>
  </si>
  <si>
    <t>Vybudování a obnova učeben základní umělecké školy vč. vybavení a zajištění bezbariérovosti budovy, propojení s budovou č. p. 70 a vybudování sálů, rekonstrukce knihovny. Vybudování nového multufinkčního sálu. Vybudování volnočasového prostoru pro rodiče a návštěvníky.</t>
  </si>
  <si>
    <t>Zkvalitnění vybavení pro výuku - nábytek, odborné pomůcky</t>
  </si>
  <si>
    <t>Zpracována studie</t>
  </si>
  <si>
    <t>Vybudování multimediálního centra v podkroví školy - multimediální prezentační učebna - sál, odborná knihovna, školního klubu, zázemí pro žáky</t>
  </si>
  <si>
    <t>Vybudování a obnova učeben základní umělecké školy vč. vybavení a zajištění bezbariérovosti budovy, propojení s budovou č. p. 70 a vybudování sálů, rekonstrukce knihovny</t>
  </si>
  <si>
    <t>Základní škola a mateřská škola Krahulčí</t>
  </si>
  <si>
    <t>Obec Krahulčí</t>
  </si>
  <si>
    <t xml:space="preserve">
650015053</t>
  </si>
  <si>
    <t>Práce s digitálními technologiemi - interaktivní tabule v MŠ</t>
  </si>
  <si>
    <t>Krahulčí</t>
  </si>
  <si>
    <t>Vybavení MŠ interaktivní tabulí a pomůckami pro digitální gramotnost.</t>
  </si>
  <si>
    <t>Projektový záměr</t>
  </si>
  <si>
    <t>Rekonstrukce kuchyně MŠ</t>
  </si>
  <si>
    <t>Kompletní rekonstrukce kuchyně MŠ.</t>
  </si>
  <si>
    <t>Zateplení budovy MŠ</t>
  </si>
  <si>
    <t>Zateplení budovy MŠ, fasáda.</t>
  </si>
  <si>
    <t>Rekonstrukce sociálních zařízení pro zaměstnance MŠ</t>
  </si>
  <si>
    <t xml:space="preserve">Rekonstrukce sociálního zařízení pro zaměstnance v budově MŠ. </t>
  </si>
  <si>
    <t>Výstavba a vybavení tělocvičny</t>
  </si>
  <si>
    <t>Výstavba tělocvičny a kompletní vybavení.</t>
  </si>
  <si>
    <t>Příprava projektové dokumentace.</t>
  </si>
  <si>
    <t>Rekonstrukce půdního prostoru - vybudování výtvarného ateliéru</t>
  </si>
  <si>
    <t>Rekonstrukce půdního prostoru - vybudování výtvarného ateliéru, dílen pro polytechnickou výuku, herny, klidové místnosti pro integrované děti</t>
  </si>
  <si>
    <t>Zateplení budovy ZŠ</t>
  </si>
  <si>
    <t>Zateplení budovy ZŠ, fasáda.</t>
  </si>
  <si>
    <t>Základní škola a Mateřská škola Mrákotín</t>
  </si>
  <si>
    <t>Městys Mrákotín</t>
  </si>
  <si>
    <t>Chodba ZŠ - nová podlaha</t>
  </si>
  <si>
    <t>Mrákotín</t>
  </si>
  <si>
    <t>Rekonstrukce půdních prostor včetně vybavení - výtvarný ateliér</t>
  </si>
  <si>
    <t>Venkovní fasáda budovy</t>
  </si>
  <si>
    <t>Šatny ZŠ a MŠ - vybavení</t>
  </si>
  <si>
    <t>Vybavení kabinetů ZŠ novým nábytkem</t>
  </si>
  <si>
    <t>Venkovní polyfunkční učebna</t>
  </si>
  <si>
    <t>Nová podlaha v ŠD</t>
  </si>
  <si>
    <t>Práce s digitálními technologiemi - interaktivní tabule v MŠ, notebook</t>
  </si>
  <si>
    <t>Podlahy v třídách MŠ</t>
  </si>
  <si>
    <t>Podlaha ve výdejně</t>
  </si>
  <si>
    <t>Vybavení kabinetů MŠ novým nábytkem</t>
  </si>
  <si>
    <t>Dovybavení dětského hřiště</t>
  </si>
  <si>
    <t>Dovybavení dětského hřiště - dětské pískoviště, herní prvky</t>
  </si>
  <si>
    <t>Osvětlení výdejna</t>
  </si>
  <si>
    <t>Osvětlení chodba MŠ</t>
  </si>
  <si>
    <t>Parkovací plochy, úprava okolí budovy</t>
  </si>
  <si>
    <t>Mateřská škola Nevcehle</t>
  </si>
  <si>
    <t>Obec Nevcehle</t>
  </si>
  <si>
    <t>Dokončení zateplení budovy</t>
  </si>
  <si>
    <t>Nevcehle</t>
  </si>
  <si>
    <t>Dokončení zateplení budovy MŠ.</t>
  </si>
  <si>
    <t>Úprava zahrady MŠ včetně vybavení herními prvky</t>
  </si>
  <si>
    <t>Úprava zahrady MŠ včetně vybavení herními prvky.</t>
  </si>
  <si>
    <t>Práce s digitálními technologiemi - interaktivní tabule v MŠ.</t>
  </si>
  <si>
    <t>Základní škola a Mateřská škola Nová Říše</t>
  </si>
  <si>
    <t>Městys Nová Říše</t>
  </si>
  <si>
    <t>Rekonstrukce sociálního zařízení v MŠ</t>
  </si>
  <si>
    <t>Nová Říše</t>
  </si>
  <si>
    <t>Rekonstrukce umýváren a WC.</t>
  </si>
  <si>
    <t>ne</t>
  </si>
  <si>
    <t>Vybavení ICT v MŠ</t>
  </si>
  <si>
    <t>Digitální panel, zasíťování, programy pro výuku, atd.</t>
  </si>
  <si>
    <t>Rekonstrukce školní zahrady při MŠ a zázemí</t>
  </si>
  <si>
    <t>Nové herní prvky, pískoviště, renovace cyklistického okruhu, zázemí pro nářadí a vybavení školní zahrady.</t>
  </si>
  <si>
    <t>Jazyková učebna</t>
  </si>
  <si>
    <t>Odhlučnění od vedlejší místnosti a tělocvičny, vyvabení nábytkem, digitální panel, rozvod sluchátek a řídící panel, lavice, židle, katedra.</t>
  </si>
  <si>
    <t>projektový záměr</t>
  </si>
  <si>
    <t>Laboratoř chemie</t>
  </si>
  <si>
    <t>Demontáž stávající nevyhovující učebny, nové stoly s dřezy a rozvodem elektriky, žaluzie do oken.</t>
  </si>
  <si>
    <t>Vybavení ICT učebny</t>
  </si>
  <si>
    <t>Nákup programovatelných robotů atd.</t>
  </si>
  <si>
    <t>Kabinety chemie a fyziky</t>
  </si>
  <si>
    <t>Rekonstrukce podlahy, osvětlení, rozvody lektriky, výmalba a oprava zdí, regály, žaluzie, stavbení úprava - nahradit dřevěnou stěnu vyzděnou.</t>
  </si>
  <si>
    <t>Kabinet přírodopisu</t>
  </si>
  <si>
    <t>Kabinet zeměpisu</t>
  </si>
  <si>
    <t>Kabinet výtvarné výchovy</t>
  </si>
  <si>
    <t>Stavební úpravy, vybavení.</t>
  </si>
  <si>
    <t>Učebna hudební výchovy + kabinet</t>
  </si>
  <si>
    <t>Nahradit dřevěnou stěnu vyzděnou, ozvučení místnosti, bezdrátové repro, vybavení (nástroje, stojany, orfovy nástroje, mikrofony, mixážní pult, koncové reproduktory, odposlechové repro, kabeláže), nábytek, regály, žaluzie, osvětlení, rozvod elektriky</t>
  </si>
  <si>
    <t>Rekonstrukce a vybavení družiny</t>
  </si>
  <si>
    <t>Rozvod elektriky, připojení do školní internetové sítě, 2 x katedra, digitální panel, nábytek, lavice.</t>
  </si>
  <si>
    <t>Rekonstrukce antuky s umělým povrchem</t>
  </si>
  <si>
    <t>Rekonstrukce antukového hřiště - umělý povrch.</t>
  </si>
  <si>
    <t>Výstavba sportovního areálu</t>
  </si>
  <si>
    <t>Sportovní zázemí - multifunkční hřiště, atletická dráha, fotbalové hřiště, zázemí.</t>
  </si>
  <si>
    <t>Rekonstrukce vnějšího pláště budovy - zateplení, fasáda, okna, dveře, střecha</t>
  </si>
  <si>
    <t>Rekonstrukce vnějšího pláště budovy - zateplení, fasáda, okna, dveře, střecha.</t>
  </si>
  <si>
    <t>Rekonstrukce zázemí tělocvičny + vybavení tělocvičny</t>
  </si>
  <si>
    <t>Rekonstrukce - sociální zařízení, šatny, chodba, nábytek do šaten, vybavení tělocvičny (cvičební nářadí)</t>
  </si>
  <si>
    <t>Venkovní třída na školní zahradě</t>
  </si>
  <si>
    <t>Stavba venkovní pergoly, podlaha, elektroinstalace, vybavení lavicemi, katedrou, tabulí, přenosné ICT pro výuku</t>
  </si>
  <si>
    <t>Vybudování venkovního zázemí pro ŠD</t>
  </si>
  <si>
    <t>Herní prvky (lanová pyramida, houpačky, prolézačky atd.).</t>
  </si>
  <si>
    <t>Mateřská škola Radkov</t>
  </si>
  <si>
    <t>Obec Radkov</t>
  </si>
  <si>
    <t>Radkov</t>
  </si>
  <si>
    <t>Základní škola a Mateřská škola Stará Říše</t>
  </si>
  <si>
    <t>Městys Stará Říše</t>
  </si>
  <si>
    <t>Práce s digitálními technologiemi v MŠ</t>
  </si>
  <si>
    <t>Stará Říše</t>
  </si>
  <si>
    <t>Práce s digitálními technologiemi - vybavení pro ICT v MŠ.</t>
  </si>
  <si>
    <t>Vybudování učeben pro polytechnickou výuku a modernizace učebny IT</t>
  </si>
  <si>
    <t>Vybudování učeben pro polytechnickou výuku a modernizace učebny IT - stavební úpravy a vybavení odborných učeben.</t>
  </si>
  <si>
    <t>Vybudování sportovního hřiště</t>
  </si>
  <si>
    <t>Vybudování sportovního hřiště - multifunkční hřiště, hřiště pro atletiku</t>
  </si>
  <si>
    <t>Základní škola Urbanov, okres Jihlava</t>
  </si>
  <si>
    <t>Obec Urbanov</t>
  </si>
  <si>
    <t>Vybavení tříd a sborovny nábytkem a dalším zařízením pro výuku</t>
  </si>
  <si>
    <t>Urbanov</t>
  </si>
  <si>
    <t>Vybudování dílny a kuchyňky</t>
  </si>
  <si>
    <t>Vybudování dílny a kuchyňky za účelem podpory polytechnického vzdělávání a řemeslných oborů - stavební úpravy a vybavení.</t>
  </si>
  <si>
    <t>Rozvoj venkovního zázemí školy pro účely vzdělávání</t>
  </si>
  <si>
    <t>Rozvoj venkovního zázemí školy pro účely vzdělávání.</t>
  </si>
  <si>
    <t>Rekonstrukce sportovního hřiště v areálu školní zahrady</t>
  </si>
  <si>
    <t>V areálu školní zahrady je sportovní hřiště, které je již nedostačující ke svému účelu, je nutná kompletní rekonstrukce povrchu hřiště a vybavení.</t>
  </si>
  <si>
    <t>Mateřská škola Sedlejov</t>
  </si>
  <si>
    <t>Obec Sedlejov</t>
  </si>
  <si>
    <t>07197713</t>
  </si>
  <si>
    <t xml:space="preserve">
691012211</t>
  </si>
  <si>
    <t>Dovybavení venkovních prostor a doplnění zastínění budovy</t>
  </si>
  <si>
    <t>Sedlejov</t>
  </si>
  <si>
    <t>Dovybavení venkovních prostor, provedení zpevněné plochy a doplnění zastínění budovy</t>
  </si>
  <si>
    <t>Náhradní zdroj elektrické energie - elektrocentrála včetně instalace</t>
  </si>
  <si>
    <t>Doplnění vnitřního vybavení</t>
  </si>
  <si>
    <t>Doplnění vestavěnách skříní a polic</t>
  </si>
  <si>
    <t>Základní škola a Mateřská škola Růžená</t>
  </si>
  <si>
    <t>Obec Růžená</t>
  </si>
  <si>
    <t xml:space="preserve">
600116964</t>
  </si>
  <si>
    <t>Jihlava</t>
  </si>
  <si>
    <t>Růžená</t>
  </si>
  <si>
    <t>Výstavba a vybavení nové budovy MŠ</t>
  </si>
  <si>
    <t>Výstavba a vybavení nové budovy MŠ z důvodu nevyhovujícíh hygienických podmínek stávající budovy</t>
  </si>
  <si>
    <t>Příprava projektové dokumetnace</t>
  </si>
  <si>
    <t>Schváleno v Telči dne 6. 9. 2022 Řídícím výborem MAP                                           Mgr. Hynek Vohoska, předseda Řídícího výboru MAP II pro ORP Telč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</si>
</sst>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7" fontId="0" fillId="0" borderId="1" xfId="0" applyNumberFormat="1" applyBorder="1" applyProtection="1">
      <protection locked="0"/>
    </xf>
    <xf numFmtId="17" fontId="0" fillId="0" borderId="3" xfId="0" applyNumberFormat="1" applyBorder="1" applyProtection="1"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7" fontId="0" fillId="0" borderId="56" xfId="0" applyNumberFormat="1" applyBorder="1" applyProtection="1">
      <protection locked="0"/>
    </xf>
    <xf numFmtId="17" fontId="0" fillId="0" borderId="51" xfId="0" applyNumberFormat="1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0" fillId="0" borderId="58" xfId="0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17" fontId="0" fillId="0" borderId="48" xfId="0" applyNumberFormat="1" applyBorder="1" applyProtection="1">
      <protection locked="0"/>
    </xf>
    <xf numFmtId="17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3" fontId="0" fillId="0" borderId="61" xfId="0" applyNumberFormat="1" applyBorder="1" applyProtection="1">
      <protection locked="0"/>
    </xf>
    <xf numFmtId="3" fontId="0" fillId="0" borderId="62" xfId="0" applyNumberFormat="1" applyBorder="1" applyProtection="1">
      <protection locked="0"/>
    </xf>
    <xf numFmtId="17" fontId="0" fillId="0" borderId="64" xfId="0" applyNumberFormat="1" applyBorder="1" applyProtection="1">
      <protection locked="0"/>
    </xf>
    <xf numFmtId="17" fontId="0" fillId="0" borderId="63" xfId="0" applyNumberFormat="1" applyBorder="1" applyProtection="1"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3" fontId="0" fillId="0" borderId="65" xfId="0" applyNumberFormat="1" applyBorder="1" applyProtection="1">
      <protection locked="0"/>
    </xf>
    <xf numFmtId="3" fontId="0" fillId="2" borderId="53" xfId="0" applyNumberFormat="1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wrapText="1"/>
      <protection locked="0"/>
    </xf>
    <xf numFmtId="3" fontId="0" fillId="0" borderId="3" xfId="0" applyNumberFormat="1" applyBorder="1" applyProtection="1">
      <protection locked="0"/>
    </xf>
    <xf numFmtId="0" fontId="15" fillId="0" borderId="31" xfId="0" applyFont="1" applyBorder="1" applyAlignment="1" applyProtection="1">
      <alignment wrapText="1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15" fillId="0" borderId="60" xfId="0" applyFont="1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17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9" xfId="0" applyFill="1" applyBorder="1" applyAlignment="1" applyProtection="1">
      <alignment horizontal="center"/>
      <protection locked="0"/>
    </xf>
    <xf numFmtId="0" fontId="0" fillId="0" borderId="59" xfId="0" applyFill="1" applyBorder="1" applyAlignment="1" applyProtection="1">
      <alignment wrapText="1"/>
      <protection locked="0"/>
    </xf>
    <xf numFmtId="3" fontId="0" fillId="0" borderId="63" xfId="0" applyNumberFormat="1" applyBorder="1" applyProtection="1">
      <protection locked="0"/>
    </xf>
    <xf numFmtId="17" fontId="0" fillId="0" borderId="61" xfId="0" applyNumberFormat="1" applyBorder="1" applyProtection="1">
      <protection locked="0"/>
    </xf>
    <xf numFmtId="0" fontId="0" fillId="0" borderId="61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60" xfId="0" applyFill="1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0" fontId="15" fillId="0" borderId="59" xfId="0" applyFont="1" applyBorder="1" applyAlignment="1" applyProtection="1">
      <alignment wrapText="1"/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17" fontId="0" fillId="0" borderId="68" xfId="0" applyNumberFormat="1" applyBorder="1" applyProtection="1">
      <protection locked="0"/>
    </xf>
    <xf numFmtId="17" fontId="0" fillId="0" borderId="19" xfId="0" applyNumberFormat="1" applyBorder="1" applyProtection="1"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/>
      <protection locked="0"/>
    </xf>
    <xf numFmtId="17" fontId="0" fillId="0" borderId="45" xfId="0" applyNumberFormat="1" applyBorder="1" applyProtection="1">
      <protection locked="0"/>
    </xf>
    <xf numFmtId="17" fontId="0" fillId="0" borderId="55" xfId="0" applyNumberFormat="1" applyBorder="1" applyProtection="1">
      <protection locked="0"/>
    </xf>
    <xf numFmtId="0" fontId="0" fillId="0" borderId="67" xfId="0" applyFill="1" applyBorder="1" applyAlignment="1" applyProtection="1">
      <alignment wrapText="1"/>
      <protection locked="0"/>
    </xf>
    <xf numFmtId="3" fontId="0" fillId="2" borderId="61" xfId="0" applyNumberFormat="1" applyFill="1" applyBorder="1" applyProtection="1">
      <protection locked="0"/>
    </xf>
    <xf numFmtId="3" fontId="0" fillId="0" borderId="69" xfId="0" applyNumberFormat="1" applyBorder="1" applyProtection="1">
      <protection locked="0"/>
    </xf>
    <xf numFmtId="0" fontId="0" fillId="0" borderId="62" xfId="0" applyBorder="1" applyProtection="1">
      <protection locked="0"/>
    </xf>
    <xf numFmtId="0" fontId="15" fillId="0" borderId="66" xfId="0" applyFont="1" applyBorder="1" applyAlignment="1" applyProtection="1">
      <alignment wrapText="1"/>
      <protection locked="0"/>
    </xf>
    <xf numFmtId="0" fontId="0" fillId="0" borderId="72" xfId="0" applyBorder="1" applyProtection="1">
      <protection locked="0"/>
    </xf>
    <xf numFmtId="17" fontId="0" fillId="0" borderId="70" xfId="0" applyNumberFormat="1" applyBorder="1" applyProtection="1">
      <protection locked="0"/>
    </xf>
    <xf numFmtId="17" fontId="0" fillId="0" borderId="71" xfId="0" applyNumberFormat="1" applyBorder="1" applyProtection="1">
      <protection locked="0"/>
    </xf>
    <xf numFmtId="0" fontId="15" fillId="0" borderId="52" xfId="0" applyFont="1" applyBorder="1" applyAlignment="1" applyProtection="1">
      <alignment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0" fillId="0" borderId="73" xfId="0" applyBorder="1" applyProtection="1"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49" xfId="0" applyBorder="1" applyProtection="1">
      <protection locked="0"/>
    </xf>
    <xf numFmtId="0" fontId="28" fillId="0" borderId="63" xfId="0" applyFont="1" applyBorder="1" applyAlignment="1" applyProtection="1">
      <alignment wrapText="1"/>
      <protection locked="0"/>
    </xf>
    <xf numFmtId="0" fontId="0" fillId="0" borderId="74" xfId="0" applyBorder="1" applyProtection="1">
      <protection locked="0"/>
    </xf>
    <xf numFmtId="3" fontId="0" fillId="0" borderId="8" xfId="0" applyNumberFormat="1" applyBorder="1" applyProtection="1">
      <protection locked="0"/>
    </xf>
    <xf numFmtId="0" fontId="15" fillId="0" borderId="52" xfId="0" applyFont="1" applyBorder="1" applyProtection="1">
      <protection locked="0"/>
    </xf>
    <xf numFmtId="3" fontId="0" fillId="0" borderId="75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76" xfId="0" applyBorder="1" applyAlignment="1" applyProtection="1">
      <alignment wrapText="1"/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77" xfId="0" applyBorder="1" applyAlignment="1" applyProtection="1">
      <alignment wrapText="1"/>
      <protection locked="0"/>
    </xf>
    <xf numFmtId="3" fontId="0" fillId="0" borderId="78" xfId="0" applyNumberFormat="1" applyBorder="1" applyProtection="1">
      <protection locked="0"/>
    </xf>
    <xf numFmtId="0" fontId="0" fillId="0" borderId="80" xfId="0" applyBorder="1" applyAlignment="1" applyProtection="1">
      <alignment wrapText="1"/>
      <protection locked="0"/>
    </xf>
    <xf numFmtId="0" fontId="0" fillId="0" borderId="81" xfId="0" applyBorder="1" applyAlignment="1" applyProtection="1">
      <alignment wrapText="1"/>
      <protection locked="0"/>
    </xf>
    <xf numFmtId="0" fontId="28" fillId="0" borderId="82" xfId="0" applyFont="1" applyBorder="1" applyAlignment="1" applyProtection="1">
      <alignment wrapText="1"/>
      <protection locked="0"/>
    </xf>
    <xf numFmtId="0" fontId="15" fillId="0" borderId="79" xfId="0" applyFont="1" applyBorder="1" applyAlignment="1" applyProtection="1">
      <alignment wrapText="1"/>
      <protection locked="0"/>
    </xf>
    <xf numFmtId="0" fontId="0" fillId="0" borderId="80" xfId="0" applyBorder="1" applyProtection="1">
      <protection locked="0"/>
    </xf>
    <xf numFmtId="0" fontId="0" fillId="0" borderId="79" xfId="0" applyBorder="1" applyAlignment="1" applyProtection="1">
      <alignment wrapText="1"/>
      <protection locked="0"/>
    </xf>
    <xf numFmtId="3" fontId="0" fillId="0" borderId="80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17" fontId="0" fillId="0" borderId="80" xfId="0" applyNumberFormat="1" applyBorder="1" applyProtection="1">
      <protection locked="0"/>
    </xf>
    <xf numFmtId="17" fontId="0" fillId="0" borderId="82" xfId="0" applyNumberFormat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79" xfId="0" applyBorder="1" applyProtection="1">
      <protection locked="0"/>
    </xf>
    <xf numFmtId="0" fontId="29" fillId="0" borderId="82" xfId="0" applyFon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3" fontId="0" fillId="0" borderId="61" xfId="0" applyNumberFormat="1" applyBorder="1" applyAlignment="1" applyProtection="1">
      <alignment wrapText="1"/>
      <protection locked="0"/>
    </xf>
    <xf numFmtId="3" fontId="0" fillId="0" borderId="63" xfId="0" applyNumberFormat="1" applyBorder="1" applyAlignment="1" applyProtection="1">
      <alignment wrapText="1"/>
      <protection locked="0"/>
    </xf>
    <xf numFmtId="0" fontId="15" fillId="0" borderId="13" xfId="0" applyFont="1" applyFill="1" applyBorder="1" applyAlignment="1" applyProtection="1">
      <alignment wrapText="1"/>
      <protection locked="0"/>
    </xf>
    <xf numFmtId="0" fontId="0" fillId="0" borderId="8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85" xfId="0" applyBorder="1" applyAlignment="1" applyProtection="1">
      <alignment horizontal="center" vertical="center" wrapText="1"/>
      <protection locked="0"/>
    </xf>
    <xf numFmtId="0" fontId="0" fillId="0" borderId="86" xfId="0" applyBorder="1" applyAlignment="1" applyProtection="1">
      <alignment horizontal="center" vertical="center" wrapText="1"/>
      <protection locked="0"/>
    </xf>
    <xf numFmtId="0" fontId="0" fillId="0" borderId="85" xfId="0" applyBorder="1" applyAlignment="1" applyProtection="1">
      <alignment wrapText="1"/>
      <protection locked="0"/>
    </xf>
    <xf numFmtId="0" fontId="0" fillId="0" borderId="86" xfId="0" applyBorder="1" applyAlignment="1" applyProtection="1">
      <alignment wrapText="1"/>
      <protection locked="0"/>
    </xf>
    <xf numFmtId="0" fontId="0" fillId="0" borderId="85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wrapText="1"/>
      <protection locked="0"/>
    </xf>
    <xf numFmtId="0" fontId="0" fillId="0" borderId="84" xfId="0" applyFill="1" applyBorder="1" applyAlignment="1" applyProtection="1">
      <alignment horizontal="center"/>
      <protection locked="0"/>
    </xf>
    <xf numFmtId="17" fontId="0" fillId="0" borderId="76" xfId="0" applyNumberFormat="1" applyBorder="1" applyProtection="1">
      <protection locked="0"/>
    </xf>
    <xf numFmtId="17" fontId="0" fillId="0" borderId="77" xfId="0" applyNumberFormat="1" applyBorder="1" applyProtection="1">
      <protection locked="0"/>
    </xf>
    <xf numFmtId="49" fontId="0" fillId="0" borderId="87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49" fontId="0" fillId="0" borderId="62" xfId="0" applyNumberFormat="1" applyBorder="1" applyAlignment="1" applyProtection="1">
      <alignment wrapText="1"/>
      <protection locked="0"/>
    </xf>
    <xf numFmtId="0" fontId="0" fillId="0" borderId="84" xfId="0" applyBorder="1" applyAlignment="1" applyProtection="1">
      <alignment wrapText="1"/>
      <protection locked="0"/>
    </xf>
    <xf numFmtId="0" fontId="0" fillId="0" borderId="84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75" xfId="0" applyBorder="1" applyProtection="1">
      <protection locked="0"/>
    </xf>
    <xf numFmtId="0" fontId="0" fillId="0" borderId="78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90" xfId="0" applyBorder="1" applyProtection="1">
      <protection locked="0"/>
    </xf>
    <xf numFmtId="17" fontId="0" fillId="0" borderId="85" xfId="0" applyNumberFormat="1" applyBorder="1" applyProtection="1">
      <protection locked="0"/>
    </xf>
    <xf numFmtId="17" fontId="0" fillId="0" borderId="86" xfId="0" applyNumberFormat="1" applyBorder="1" applyProtection="1">
      <protection locked="0"/>
    </xf>
    <xf numFmtId="0" fontId="15" fillId="0" borderId="67" xfId="0" applyFon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/>
  </sheetViews>
  <sheetFormatPr defaultColWidth="8.85546875" defaultRowHeight="15" x14ac:dyDescent="0.25"/>
  <cols>
    <col min="1" max="1" width="17.7109375" style="47" customWidth="1"/>
    <col min="2" max="2" width="14.5703125" style="47" customWidth="1"/>
    <col min="3" max="3" width="14.85546875" style="47" customWidth="1"/>
    <col min="4" max="16384" width="8.85546875" style="47"/>
  </cols>
  <sheetData>
    <row r="1" spans="1:14" ht="21" x14ac:dyDescent="0.35">
      <c r="A1" s="46" t="s">
        <v>0</v>
      </c>
    </row>
    <row r="2" spans="1:14" ht="14.25" customHeight="1" x14ac:dyDescent="0.25"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4.25" customHeight="1" x14ac:dyDescent="0.25">
      <c r="A3" s="89" t="s">
        <v>119</v>
      </c>
      <c r="B3" s="88"/>
      <c r="C3" s="88"/>
      <c r="D3" s="90"/>
      <c r="E3" s="90"/>
      <c r="F3" s="90"/>
      <c r="G3" s="90"/>
      <c r="H3" s="90"/>
      <c r="I3" s="90"/>
      <c r="J3" s="48"/>
      <c r="K3" s="48"/>
      <c r="L3" s="48"/>
      <c r="M3" s="48"/>
      <c r="N3" s="48"/>
    </row>
    <row r="4" spans="1:14" ht="14.25" customHeight="1" x14ac:dyDescent="0.25">
      <c r="A4" s="90" t="s">
        <v>120</v>
      </c>
      <c r="B4" s="88"/>
      <c r="C4" s="88"/>
      <c r="D4" s="90"/>
      <c r="E4" s="90"/>
      <c r="F4" s="90"/>
      <c r="G4" s="90"/>
      <c r="H4" s="90"/>
      <c r="I4" s="90"/>
      <c r="J4" s="48"/>
      <c r="K4" s="48"/>
      <c r="L4" s="48"/>
      <c r="M4" s="48"/>
      <c r="N4" s="48"/>
    </row>
    <row r="5" spans="1:14" ht="14.25" customHeight="1" x14ac:dyDescent="0.25"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4.25" customHeight="1" x14ac:dyDescent="0.25">
      <c r="A6" s="49" t="s">
        <v>118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4.25" customHeight="1" x14ac:dyDescent="0.25">
      <c r="A7" s="48" t="s">
        <v>109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4.25" customHeight="1" x14ac:dyDescent="0.25">
      <c r="A8" s="48" t="s">
        <v>97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4.25" customHeight="1" x14ac:dyDescent="0.25">
      <c r="A9" s="5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4.25" customHeight="1" x14ac:dyDescent="0.25">
      <c r="A10" s="51" t="s">
        <v>87</v>
      </c>
      <c r="B10" s="52" t="s">
        <v>88</v>
      </c>
      <c r="C10" s="53" t="s">
        <v>89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4.25" customHeight="1" x14ac:dyDescent="0.25">
      <c r="A11" s="54" t="s">
        <v>104</v>
      </c>
      <c r="B11" s="55" t="s">
        <v>105</v>
      </c>
      <c r="C11" s="56" t="s">
        <v>108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4.25" customHeight="1" x14ac:dyDescent="0.25">
      <c r="A12" s="57" t="s">
        <v>90</v>
      </c>
      <c r="B12" s="58" t="s">
        <v>102</v>
      </c>
      <c r="C12" s="59" t="s">
        <v>106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14.25" customHeight="1" x14ac:dyDescent="0.25">
      <c r="A13" s="57" t="s">
        <v>91</v>
      </c>
      <c r="B13" s="58" t="s">
        <v>102</v>
      </c>
      <c r="C13" s="59" t="s">
        <v>106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14.25" customHeight="1" x14ac:dyDescent="0.25">
      <c r="A14" s="57" t="s">
        <v>93</v>
      </c>
      <c r="B14" s="58" t="s">
        <v>102</v>
      </c>
      <c r="C14" s="59" t="s">
        <v>106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14.25" customHeight="1" x14ac:dyDescent="0.25">
      <c r="A15" s="57" t="s">
        <v>94</v>
      </c>
      <c r="B15" s="58" t="s">
        <v>102</v>
      </c>
      <c r="C15" s="59" t="s">
        <v>106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4.25" customHeight="1" x14ac:dyDescent="0.25">
      <c r="A16" s="57" t="s">
        <v>95</v>
      </c>
      <c r="B16" s="58" t="s">
        <v>102</v>
      </c>
      <c r="C16" s="59" t="s">
        <v>106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customHeight="1" x14ac:dyDescent="0.25">
      <c r="A17" s="60" t="s">
        <v>92</v>
      </c>
      <c r="B17" s="61" t="s">
        <v>103</v>
      </c>
      <c r="C17" s="62" t="s">
        <v>107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customHeight="1" x14ac:dyDescent="0.25">
      <c r="A18" s="60" t="s">
        <v>96</v>
      </c>
      <c r="B18" s="61" t="s">
        <v>103</v>
      </c>
      <c r="C18" s="62" t="s">
        <v>107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customHeight="1" x14ac:dyDescent="0.25">
      <c r="A19" s="60" t="s">
        <v>98</v>
      </c>
      <c r="B19" s="61" t="s">
        <v>103</v>
      </c>
      <c r="C19" s="62" t="s">
        <v>107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 customHeight="1" x14ac:dyDescent="0.25">
      <c r="A20" s="60" t="s">
        <v>99</v>
      </c>
      <c r="B20" s="61" t="s">
        <v>103</v>
      </c>
      <c r="C20" s="62" t="s">
        <v>107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 customHeight="1" x14ac:dyDescent="0.25">
      <c r="A21" s="60" t="s">
        <v>100</v>
      </c>
      <c r="B21" s="61" t="s">
        <v>103</v>
      </c>
      <c r="C21" s="62" t="s">
        <v>107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14.25" customHeight="1" x14ac:dyDescent="0.25">
      <c r="A22" s="60" t="s">
        <v>115</v>
      </c>
      <c r="B22" s="61" t="s">
        <v>103</v>
      </c>
      <c r="C22" s="62" t="s">
        <v>107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14.25" customHeight="1" x14ac:dyDescent="0.25">
      <c r="A23" s="60" t="s">
        <v>116</v>
      </c>
      <c r="B23" s="61" t="s">
        <v>103</v>
      </c>
      <c r="C23" s="62" t="s">
        <v>107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14.25" customHeight="1" x14ac:dyDescent="0.25">
      <c r="A24" s="63" t="s">
        <v>101</v>
      </c>
      <c r="B24" s="64" t="s">
        <v>103</v>
      </c>
      <c r="C24" s="65" t="s">
        <v>107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14.25" customHeight="1" x14ac:dyDescent="0.25">
      <c r="B25" s="48"/>
      <c r="C25" s="6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5">
      <c r="A26" s="48"/>
    </row>
    <row r="27" spans="1:14" x14ac:dyDescent="0.25">
      <c r="A27" s="49" t="s">
        <v>1</v>
      </c>
    </row>
    <row r="28" spans="1:14" x14ac:dyDescent="0.25">
      <c r="A28" s="48" t="s">
        <v>2</v>
      </c>
    </row>
    <row r="29" spans="1:14" x14ac:dyDescent="0.25">
      <c r="A29" s="48" t="s">
        <v>121</v>
      </c>
    </row>
    <row r="30" spans="1:14" x14ac:dyDescent="0.25">
      <c r="A30" s="48"/>
    </row>
    <row r="31" spans="1:14" ht="130.69999999999999" customHeight="1" x14ac:dyDescent="0.25">
      <c r="A31" s="48"/>
    </row>
    <row r="32" spans="1:14" ht="38.25" customHeight="1" x14ac:dyDescent="0.25">
      <c r="A32" s="50"/>
    </row>
    <row r="33" spans="1:12" x14ac:dyDescent="0.25">
      <c r="A33" s="50"/>
    </row>
    <row r="34" spans="1:12" x14ac:dyDescent="0.25">
      <c r="A34" s="87" t="s">
        <v>114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1:12" x14ac:dyDescent="0.25">
      <c r="A35" s="88" t="s">
        <v>117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  <row r="37" spans="1:12" x14ac:dyDescent="0.25">
      <c r="A37" s="67" t="s">
        <v>3</v>
      </c>
    </row>
    <row r="38" spans="1:12" x14ac:dyDescent="0.25">
      <c r="A38" s="47" t="s">
        <v>112</v>
      </c>
    </row>
    <row r="40" spans="1:12" x14ac:dyDescent="0.25">
      <c r="A40" s="49" t="s">
        <v>4</v>
      </c>
    </row>
    <row r="41" spans="1:12" x14ac:dyDescent="0.25">
      <c r="A41" s="48" t="s">
        <v>113</v>
      </c>
    </row>
    <row r="42" spans="1:12" x14ac:dyDescent="0.25">
      <c r="A42" s="68" t="s">
        <v>69</v>
      </c>
    </row>
    <row r="43" spans="1:12" x14ac:dyDescent="0.25">
      <c r="B43" s="50"/>
      <c r="C43" s="50"/>
      <c r="D43" s="50"/>
      <c r="E43" s="50"/>
      <c r="F43" s="50"/>
      <c r="G43" s="50"/>
    </row>
    <row r="44" spans="1:12" x14ac:dyDescent="0.25">
      <c r="A44" s="69"/>
      <c r="B44" s="50"/>
      <c r="C44" s="50"/>
      <c r="D44" s="50"/>
      <c r="E44" s="50"/>
      <c r="F44" s="50"/>
      <c r="G44" s="50"/>
    </row>
    <row r="45" spans="1:12" x14ac:dyDescent="0.25">
      <c r="B45" s="50"/>
      <c r="C45" s="50"/>
      <c r="D45" s="50"/>
      <c r="E45" s="50"/>
      <c r="F45" s="50"/>
      <c r="G45" s="50"/>
    </row>
    <row r="46" spans="1:12" x14ac:dyDescent="0.25">
      <c r="A46" s="50"/>
      <c r="B46" s="50"/>
      <c r="C46" s="50"/>
      <c r="D46" s="50"/>
      <c r="E46" s="50"/>
      <c r="F46" s="50"/>
      <c r="G46" s="50"/>
    </row>
    <row r="47" spans="1:12" x14ac:dyDescent="0.25">
      <c r="A47" s="50"/>
      <c r="B47" s="50"/>
      <c r="C47" s="50"/>
      <c r="D47" s="50"/>
      <c r="E47" s="50"/>
      <c r="F47" s="50"/>
      <c r="G47" s="50"/>
    </row>
    <row r="48" spans="1:12" x14ac:dyDescent="0.25">
      <c r="A48" s="50"/>
      <c r="B48" s="50"/>
      <c r="C48" s="50"/>
      <c r="D48" s="50"/>
      <c r="E48" s="50"/>
      <c r="F48" s="50"/>
      <c r="G48" s="50"/>
    </row>
    <row r="49" spans="1:7" x14ac:dyDescent="0.25">
      <c r="A49" s="50"/>
      <c r="B49" s="50"/>
      <c r="C49" s="50"/>
      <c r="D49" s="50"/>
      <c r="E49" s="50"/>
      <c r="F49" s="50"/>
      <c r="G49" s="50"/>
    </row>
    <row r="50" spans="1:7" x14ac:dyDescent="0.25">
      <c r="A50" s="50"/>
      <c r="B50" s="50"/>
      <c r="C50" s="50"/>
      <c r="D50" s="50"/>
      <c r="E50" s="50"/>
      <c r="F50" s="50"/>
      <c r="G50" s="50"/>
    </row>
    <row r="51" spans="1:7" x14ac:dyDescent="0.25">
      <c r="A51" s="50"/>
      <c r="B51" s="50"/>
      <c r="C51" s="50"/>
      <c r="D51" s="50"/>
      <c r="E51" s="50"/>
      <c r="F51" s="50"/>
      <c r="G51" s="50"/>
    </row>
    <row r="52" spans="1:7" x14ac:dyDescent="0.25">
      <c r="A52" s="50"/>
      <c r="B52" s="50"/>
      <c r="C52" s="50"/>
      <c r="D52" s="50"/>
      <c r="E52" s="50"/>
      <c r="F52" s="50"/>
      <c r="G52" s="50"/>
    </row>
    <row r="53" spans="1:7" x14ac:dyDescent="0.25">
      <c r="A53" s="5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5"/>
  <sheetViews>
    <sheetView tabSelected="1" topLeftCell="A28" workbookViewId="0">
      <selection activeCell="S62" sqref="S6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11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89" t="s">
        <v>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1"/>
    </row>
    <row r="2" spans="1:19" ht="27.2" customHeight="1" x14ac:dyDescent="0.25">
      <c r="A2" s="292" t="s">
        <v>6</v>
      </c>
      <c r="B2" s="294" t="s">
        <v>7</v>
      </c>
      <c r="C2" s="295"/>
      <c r="D2" s="295"/>
      <c r="E2" s="295"/>
      <c r="F2" s="296"/>
      <c r="G2" s="292" t="s">
        <v>8</v>
      </c>
      <c r="H2" s="299" t="s">
        <v>9</v>
      </c>
      <c r="I2" s="301" t="s">
        <v>68</v>
      </c>
      <c r="J2" s="292" t="s">
        <v>10</v>
      </c>
      <c r="K2" s="292" t="s">
        <v>11</v>
      </c>
      <c r="L2" s="297" t="s">
        <v>12</v>
      </c>
      <c r="M2" s="298"/>
      <c r="N2" s="285" t="s">
        <v>13</v>
      </c>
      <c r="O2" s="286"/>
      <c r="P2" s="287" t="s">
        <v>14</v>
      </c>
      <c r="Q2" s="288"/>
      <c r="R2" s="285" t="s">
        <v>15</v>
      </c>
      <c r="S2" s="286"/>
    </row>
    <row r="3" spans="1:19" ht="102.75" thickBot="1" x14ac:dyDescent="0.3">
      <c r="A3" s="293"/>
      <c r="B3" s="70" t="s">
        <v>16</v>
      </c>
      <c r="C3" s="71" t="s">
        <v>17</v>
      </c>
      <c r="D3" s="71" t="s">
        <v>18</v>
      </c>
      <c r="E3" s="71" t="s">
        <v>19</v>
      </c>
      <c r="F3" s="72" t="s">
        <v>20</v>
      </c>
      <c r="G3" s="293"/>
      <c r="H3" s="300"/>
      <c r="I3" s="302"/>
      <c r="J3" s="293"/>
      <c r="K3" s="293"/>
      <c r="L3" s="73" t="s">
        <v>21</v>
      </c>
      <c r="M3" s="74" t="s">
        <v>85</v>
      </c>
      <c r="N3" s="75" t="s">
        <v>22</v>
      </c>
      <c r="O3" s="76" t="s">
        <v>23</v>
      </c>
      <c r="P3" s="77" t="s">
        <v>24</v>
      </c>
      <c r="Q3" s="78" t="s">
        <v>25</v>
      </c>
      <c r="R3" s="79" t="s">
        <v>26</v>
      </c>
      <c r="S3" s="76" t="s">
        <v>27</v>
      </c>
    </row>
    <row r="4" spans="1:19" ht="45" x14ac:dyDescent="0.25">
      <c r="A4" s="114">
        <v>1</v>
      </c>
      <c r="B4" s="97" t="s">
        <v>122</v>
      </c>
      <c r="C4" s="98" t="s">
        <v>123</v>
      </c>
      <c r="D4" s="98">
        <v>71000348</v>
      </c>
      <c r="E4" s="98">
        <v>107608448</v>
      </c>
      <c r="F4" s="105">
        <v>600116603</v>
      </c>
      <c r="G4" s="181" t="s">
        <v>127</v>
      </c>
      <c r="H4" s="103" t="s">
        <v>124</v>
      </c>
      <c r="I4" s="103" t="s">
        <v>125</v>
      </c>
      <c r="J4" s="103" t="s">
        <v>125</v>
      </c>
      <c r="K4" s="104" t="s">
        <v>152</v>
      </c>
      <c r="L4" s="15">
        <v>15000000</v>
      </c>
      <c r="M4" s="16">
        <f>L4/100*70</f>
        <v>10500000</v>
      </c>
      <c r="N4" s="112">
        <v>44927</v>
      </c>
      <c r="O4" s="113">
        <v>46722</v>
      </c>
      <c r="P4" s="121" t="s">
        <v>134</v>
      </c>
      <c r="Q4" s="123"/>
      <c r="R4" s="8" t="s">
        <v>158</v>
      </c>
      <c r="S4" s="8" t="s">
        <v>157</v>
      </c>
    </row>
    <row r="5" spans="1:19" ht="75" x14ac:dyDescent="0.25">
      <c r="A5" s="115">
        <v>2</v>
      </c>
      <c r="B5" s="97" t="s">
        <v>122</v>
      </c>
      <c r="C5" s="98" t="s">
        <v>123</v>
      </c>
      <c r="D5" s="98">
        <v>71000348</v>
      </c>
      <c r="E5" s="98">
        <v>107608448</v>
      </c>
      <c r="F5" s="105">
        <v>600116603</v>
      </c>
      <c r="G5" s="181" t="s">
        <v>126</v>
      </c>
      <c r="H5" s="103" t="s">
        <v>124</v>
      </c>
      <c r="I5" s="103" t="s">
        <v>125</v>
      </c>
      <c r="J5" s="103" t="s">
        <v>125</v>
      </c>
      <c r="K5" s="104" t="s">
        <v>153</v>
      </c>
      <c r="L5" s="15">
        <v>1000000</v>
      </c>
      <c r="M5" s="16">
        <f t="shared" ref="M5:M8" si="0">L5/100*70</f>
        <v>700000</v>
      </c>
      <c r="N5" s="112">
        <v>44927</v>
      </c>
      <c r="O5" s="113">
        <v>46722</v>
      </c>
      <c r="P5" s="125"/>
      <c r="Q5" s="127"/>
      <c r="R5" s="14" t="s">
        <v>158</v>
      </c>
      <c r="S5" s="103" t="s">
        <v>159</v>
      </c>
    </row>
    <row r="6" spans="1:19" ht="60" x14ac:dyDescent="0.25">
      <c r="A6" s="115">
        <v>3</v>
      </c>
      <c r="B6" s="97" t="s">
        <v>122</v>
      </c>
      <c r="C6" s="98" t="s">
        <v>123</v>
      </c>
      <c r="D6" s="98">
        <v>71000348</v>
      </c>
      <c r="E6" s="98">
        <v>107608448</v>
      </c>
      <c r="F6" s="105">
        <v>600116603</v>
      </c>
      <c r="G6" s="181" t="s">
        <v>128</v>
      </c>
      <c r="H6" s="103" t="s">
        <v>124</v>
      </c>
      <c r="I6" s="103" t="s">
        <v>125</v>
      </c>
      <c r="J6" s="103" t="s">
        <v>125</v>
      </c>
      <c r="K6" s="104" t="s">
        <v>154</v>
      </c>
      <c r="L6" s="15">
        <v>15000000</v>
      </c>
      <c r="M6" s="16">
        <f t="shared" si="0"/>
        <v>10500000</v>
      </c>
      <c r="N6" s="112">
        <v>44927</v>
      </c>
      <c r="O6" s="113">
        <v>46722</v>
      </c>
      <c r="P6" s="125"/>
      <c r="Q6" s="127" t="s">
        <v>134</v>
      </c>
      <c r="R6" s="14" t="s">
        <v>158</v>
      </c>
      <c r="S6" s="14" t="s">
        <v>157</v>
      </c>
    </row>
    <row r="7" spans="1:19" ht="45" x14ac:dyDescent="0.25">
      <c r="A7" s="115">
        <v>4</v>
      </c>
      <c r="B7" s="97" t="s">
        <v>122</v>
      </c>
      <c r="C7" s="98" t="s">
        <v>123</v>
      </c>
      <c r="D7" s="98">
        <v>71000348</v>
      </c>
      <c r="E7" s="98">
        <v>107608448</v>
      </c>
      <c r="F7" s="105">
        <v>600116603</v>
      </c>
      <c r="G7" s="181" t="s">
        <v>129</v>
      </c>
      <c r="H7" s="103" t="s">
        <v>124</v>
      </c>
      <c r="I7" s="103" t="s">
        <v>125</v>
      </c>
      <c r="J7" s="103" t="s">
        <v>125</v>
      </c>
      <c r="K7" s="104" t="s">
        <v>155</v>
      </c>
      <c r="L7" s="15">
        <v>4000000</v>
      </c>
      <c r="M7" s="16">
        <f t="shared" si="0"/>
        <v>2800000</v>
      </c>
      <c r="N7" s="112">
        <v>44927</v>
      </c>
      <c r="O7" s="113">
        <v>46722</v>
      </c>
      <c r="P7" s="125"/>
      <c r="Q7" s="127"/>
      <c r="R7" s="14" t="s">
        <v>158</v>
      </c>
      <c r="S7" s="14" t="s">
        <v>160</v>
      </c>
    </row>
    <row r="8" spans="1:19" ht="45.75" thickBot="1" x14ac:dyDescent="0.3">
      <c r="A8" s="192">
        <v>5</v>
      </c>
      <c r="B8" s="163" t="s">
        <v>122</v>
      </c>
      <c r="C8" s="164" t="s">
        <v>123</v>
      </c>
      <c r="D8" s="164">
        <v>71000348</v>
      </c>
      <c r="E8" s="164">
        <v>107608448</v>
      </c>
      <c r="F8" s="165">
        <v>600116603</v>
      </c>
      <c r="G8" s="201" t="s">
        <v>130</v>
      </c>
      <c r="H8" s="166" t="s">
        <v>124</v>
      </c>
      <c r="I8" s="166" t="s">
        <v>125</v>
      </c>
      <c r="J8" s="166" t="s">
        <v>125</v>
      </c>
      <c r="K8" s="193" t="s">
        <v>156</v>
      </c>
      <c r="L8" s="167">
        <v>800000</v>
      </c>
      <c r="M8" s="194">
        <f t="shared" si="0"/>
        <v>560000</v>
      </c>
      <c r="N8" s="195">
        <v>44927</v>
      </c>
      <c r="O8" s="170">
        <v>46722</v>
      </c>
      <c r="P8" s="171"/>
      <c r="Q8" s="173"/>
      <c r="R8" s="198" t="s">
        <v>161</v>
      </c>
      <c r="S8" s="166" t="s">
        <v>159</v>
      </c>
    </row>
    <row r="9" spans="1:19" ht="76.5" thickTop="1" thickBot="1" x14ac:dyDescent="0.3">
      <c r="A9" s="268">
        <v>6</v>
      </c>
      <c r="B9" s="183" t="s">
        <v>182</v>
      </c>
      <c r="C9" s="184" t="s">
        <v>183</v>
      </c>
      <c r="D9" s="184">
        <v>75021471</v>
      </c>
      <c r="E9" s="184">
        <v>150015089</v>
      </c>
      <c r="F9" s="185" t="s">
        <v>184</v>
      </c>
      <c r="G9" s="186" t="s">
        <v>185</v>
      </c>
      <c r="H9" s="274" t="s">
        <v>124</v>
      </c>
      <c r="I9" s="274" t="s">
        <v>125</v>
      </c>
      <c r="J9" s="274" t="s">
        <v>186</v>
      </c>
      <c r="K9" s="155" t="s">
        <v>187</v>
      </c>
      <c r="L9" s="187">
        <v>100000</v>
      </c>
      <c r="M9" s="188">
        <f>L9/100*70</f>
        <v>70000</v>
      </c>
      <c r="N9" s="189">
        <v>44927</v>
      </c>
      <c r="O9" s="157">
        <v>46722</v>
      </c>
      <c r="P9" s="190"/>
      <c r="Q9" s="191"/>
      <c r="R9" s="155" t="s">
        <v>188</v>
      </c>
      <c r="S9" s="155" t="s">
        <v>160</v>
      </c>
    </row>
    <row r="10" spans="1:19" ht="75.75" thickBot="1" x14ac:dyDescent="0.3">
      <c r="A10" s="115">
        <v>7</v>
      </c>
      <c r="B10" s="97" t="s">
        <v>182</v>
      </c>
      <c r="C10" s="98" t="s">
        <v>183</v>
      </c>
      <c r="D10" s="98">
        <v>75021471</v>
      </c>
      <c r="E10" s="98">
        <v>150015089</v>
      </c>
      <c r="F10" s="105" t="s">
        <v>184</v>
      </c>
      <c r="G10" s="181" t="s">
        <v>189</v>
      </c>
      <c r="H10" s="103" t="s">
        <v>124</v>
      </c>
      <c r="I10" s="103" t="s">
        <v>125</v>
      </c>
      <c r="J10" s="103" t="s">
        <v>186</v>
      </c>
      <c r="K10" s="103" t="s">
        <v>190</v>
      </c>
      <c r="L10" s="15">
        <v>2000000</v>
      </c>
      <c r="M10" s="16">
        <f t="shared" ref="M10:M12" si="1">L10/100*70</f>
        <v>1400000</v>
      </c>
      <c r="N10" s="112">
        <v>44927</v>
      </c>
      <c r="O10" s="113">
        <v>46722</v>
      </c>
      <c r="P10" s="11"/>
      <c r="Q10" s="13"/>
      <c r="R10" s="119" t="s">
        <v>188</v>
      </c>
      <c r="S10" s="119" t="s">
        <v>160</v>
      </c>
    </row>
    <row r="11" spans="1:19" ht="75.75" thickBot="1" x14ac:dyDescent="0.3">
      <c r="A11" s="115">
        <v>8</v>
      </c>
      <c r="B11" s="97" t="s">
        <v>182</v>
      </c>
      <c r="C11" s="98" t="s">
        <v>183</v>
      </c>
      <c r="D11" s="98">
        <v>75021471</v>
      </c>
      <c r="E11" s="98">
        <v>150015089</v>
      </c>
      <c r="F11" s="105" t="s">
        <v>184</v>
      </c>
      <c r="G11" s="181" t="s">
        <v>191</v>
      </c>
      <c r="H11" s="103" t="s">
        <v>124</v>
      </c>
      <c r="I11" s="103" t="s">
        <v>125</v>
      </c>
      <c r="J11" s="103" t="s">
        <v>186</v>
      </c>
      <c r="K11" s="103" t="s">
        <v>192</v>
      </c>
      <c r="L11" s="15">
        <v>500000</v>
      </c>
      <c r="M11" s="16">
        <f t="shared" si="1"/>
        <v>350000</v>
      </c>
      <c r="N11" s="112">
        <v>44927</v>
      </c>
      <c r="O11" s="113">
        <v>46722</v>
      </c>
      <c r="P11" s="11"/>
      <c r="Q11" s="13"/>
      <c r="R11" s="119" t="s">
        <v>188</v>
      </c>
      <c r="S11" s="119" t="s">
        <v>160</v>
      </c>
    </row>
    <row r="12" spans="1:19" ht="75.75" thickBot="1" x14ac:dyDescent="0.3">
      <c r="A12" s="192">
        <v>9</v>
      </c>
      <c r="B12" s="163" t="s">
        <v>182</v>
      </c>
      <c r="C12" s="164" t="s">
        <v>183</v>
      </c>
      <c r="D12" s="164">
        <v>75021471</v>
      </c>
      <c r="E12" s="164">
        <v>150015089</v>
      </c>
      <c r="F12" s="165" t="s">
        <v>184</v>
      </c>
      <c r="G12" s="201" t="s">
        <v>193</v>
      </c>
      <c r="H12" s="166" t="s">
        <v>124</v>
      </c>
      <c r="I12" s="166" t="s">
        <v>125</v>
      </c>
      <c r="J12" s="166" t="s">
        <v>186</v>
      </c>
      <c r="K12" s="166" t="s">
        <v>194</v>
      </c>
      <c r="L12" s="167">
        <v>500000</v>
      </c>
      <c r="M12" s="194">
        <f t="shared" si="1"/>
        <v>350000</v>
      </c>
      <c r="N12" s="195">
        <v>44927</v>
      </c>
      <c r="O12" s="170">
        <v>46722</v>
      </c>
      <c r="P12" s="196"/>
      <c r="Q12" s="197"/>
      <c r="R12" s="202" t="s">
        <v>188</v>
      </c>
      <c r="S12" s="202" t="s">
        <v>160</v>
      </c>
    </row>
    <row r="13" spans="1:19" ht="76.5" thickTop="1" thickBot="1" x14ac:dyDescent="0.3">
      <c r="A13" s="268">
        <v>10</v>
      </c>
      <c r="B13" s="116" t="s">
        <v>202</v>
      </c>
      <c r="C13" s="117" t="s">
        <v>203</v>
      </c>
      <c r="D13" s="117">
        <v>70994846</v>
      </c>
      <c r="E13" s="117">
        <v>150014970</v>
      </c>
      <c r="F13" s="118">
        <v>650014944</v>
      </c>
      <c r="G13" s="179" t="s">
        <v>212</v>
      </c>
      <c r="H13" s="274" t="s">
        <v>124</v>
      </c>
      <c r="I13" s="274" t="s">
        <v>125</v>
      </c>
      <c r="J13" s="274" t="s">
        <v>205</v>
      </c>
      <c r="K13" s="119" t="s">
        <v>212</v>
      </c>
      <c r="L13" s="9">
        <v>150000</v>
      </c>
      <c r="M13" s="180">
        <f>L13/100*70</f>
        <v>105000</v>
      </c>
      <c r="N13" s="110">
        <v>44927</v>
      </c>
      <c r="O13" s="111">
        <v>46722</v>
      </c>
      <c r="P13" s="5"/>
      <c r="Q13" s="7"/>
      <c r="R13" s="119" t="s">
        <v>188</v>
      </c>
      <c r="S13" s="119" t="s">
        <v>160</v>
      </c>
    </row>
    <row r="14" spans="1:19" ht="75.75" thickBot="1" x14ac:dyDescent="0.3">
      <c r="A14" s="115">
        <v>11</v>
      </c>
      <c r="B14" s="97" t="s">
        <v>202</v>
      </c>
      <c r="C14" s="98" t="s">
        <v>203</v>
      </c>
      <c r="D14" s="98">
        <v>70994846</v>
      </c>
      <c r="E14" s="98">
        <v>150014970</v>
      </c>
      <c r="F14" s="105">
        <v>650014944</v>
      </c>
      <c r="G14" s="181" t="s">
        <v>213</v>
      </c>
      <c r="H14" s="103" t="s">
        <v>124</v>
      </c>
      <c r="I14" s="103" t="s">
        <v>125</v>
      </c>
      <c r="J14" s="103" t="s">
        <v>205</v>
      </c>
      <c r="K14" s="103" t="s">
        <v>213</v>
      </c>
      <c r="L14" s="15">
        <v>200000</v>
      </c>
      <c r="M14" s="16">
        <f t="shared" ref="M14:M20" si="2">L14/100*70</f>
        <v>140000</v>
      </c>
      <c r="N14" s="112">
        <v>44927</v>
      </c>
      <c r="O14" s="113">
        <v>46722</v>
      </c>
      <c r="P14" s="11"/>
      <c r="Q14" s="13"/>
      <c r="R14" s="119" t="s">
        <v>188</v>
      </c>
      <c r="S14" s="119" t="s">
        <v>160</v>
      </c>
    </row>
    <row r="15" spans="1:19" ht="75.75" thickBot="1" x14ac:dyDescent="0.3">
      <c r="A15" s="115">
        <v>12</v>
      </c>
      <c r="B15" s="97" t="s">
        <v>202</v>
      </c>
      <c r="C15" s="98" t="s">
        <v>203</v>
      </c>
      <c r="D15" s="98">
        <v>70994846</v>
      </c>
      <c r="E15" s="98">
        <v>150014970</v>
      </c>
      <c r="F15" s="105">
        <v>650014944</v>
      </c>
      <c r="G15" s="181" t="s">
        <v>214</v>
      </c>
      <c r="H15" s="103" t="s">
        <v>124</v>
      </c>
      <c r="I15" s="103" t="s">
        <v>125</v>
      </c>
      <c r="J15" s="103" t="s">
        <v>205</v>
      </c>
      <c r="K15" s="103" t="s">
        <v>214</v>
      </c>
      <c r="L15" s="15">
        <v>100000</v>
      </c>
      <c r="M15" s="16">
        <f t="shared" si="2"/>
        <v>70000</v>
      </c>
      <c r="N15" s="112">
        <v>44927</v>
      </c>
      <c r="O15" s="113">
        <v>46722</v>
      </c>
      <c r="P15" s="11"/>
      <c r="Q15" s="13"/>
      <c r="R15" s="119" t="s">
        <v>188</v>
      </c>
      <c r="S15" s="119" t="s">
        <v>160</v>
      </c>
    </row>
    <row r="16" spans="1:19" ht="75.75" thickBot="1" x14ac:dyDescent="0.3">
      <c r="A16" s="115">
        <v>13</v>
      </c>
      <c r="B16" s="97" t="s">
        <v>202</v>
      </c>
      <c r="C16" s="98" t="s">
        <v>203</v>
      </c>
      <c r="D16" s="98">
        <v>70994846</v>
      </c>
      <c r="E16" s="98">
        <v>150014970</v>
      </c>
      <c r="F16" s="105">
        <v>650014944</v>
      </c>
      <c r="G16" s="181" t="s">
        <v>215</v>
      </c>
      <c r="H16" s="103" t="s">
        <v>124</v>
      </c>
      <c r="I16" s="103" t="s">
        <v>125</v>
      </c>
      <c r="J16" s="103" t="s">
        <v>205</v>
      </c>
      <c r="K16" s="103" t="s">
        <v>215</v>
      </c>
      <c r="L16" s="15">
        <v>400000</v>
      </c>
      <c r="M16" s="16">
        <f t="shared" si="2"/>
        <v>280000</v>
      </c>
      <c r="N16" s="112">
        <v>44927</v>
      </c>
      <c r="O16" s="113">
        <v>46722</v>
      </c>
      <c r="P16" s="11"/>
      <c r="Q16" s="13"/>
      <c r="R16" s="119" t="s">
        <v>188</v>
      </c>
      <c r="S16" s="119" t="s">
        <v>160</v>
      </c>
    </row>
    <row r="17" spans="1:19" ht="75.75" thickBot="1" x14ac:dyDescent="0.3">
      <c r="A17" s="115">
        <v>14</v>
      </c>
      <c r="B17" s="97" t="s">
        <v>202</v>
      </c>
      <c r="C17" s="98" t="s">
        <v>203</v>
      </c>
      <c r="D17" s="98">
        <v>70994846</v>
      </c>
      <c r="E17" s="98">
        <v>150014970</v>
      </c>
      <c r="F17" s="105">
        <v>650014944</v>
      </c>
      <c r="G17" s="181" t="s">
        <v>216</v>
      </c>
      <c r="H17" s="103" t="s">
        <v>124</v>
      </c>
      <c r="I17" s="103" t="s">
        <v>125</v>
      </c>
      <c r="J17" s="103" t="s">
        <v>205</v>
      </c>
      <c r="K17" s="103" t="s">
        <v>217</v>
      </c>
      <c r="L17" s="15">
        <v>800000</v>
      </c>
      <c r="M17" s="16">
        <f t="shared" si="2"/>
        <v>560000</v>
      </c>
      <c r="N17" s="112">
        <v>44927</v>
      </c>
      <c r="O17" s="113">
        <v>46722</v>
      </c>
      <c r="P17" s="11"/>
      <c r="Q17" s="13"/>
      <c r="R17" s="119" t="s">
        <v>188</v>
      </c>
      <c r="S17" s="119" t="s">
        <v>160</v>
      </c>
    </row>
    <row r="18" spans="1:19" ht="75.75" thickBot="1" x14ac:dyDescent="0.3">
      <c r="A18" s="115">
        <v>15</v>
      </c>
      <c r="B18" s="97" t="s">
        <v>202</v>
      </c>
      <c r="C18" s="98" t="s">
        <v>203</v>
      </c>
      <c r="D18" s="98">
        <v>70994846</v>
      </c>
      <c r="E18" s="98">
        <v>150014970</v>
      </c>
      <c r="F18" s="105">
        <v>650014944</v>
      </c>
      <c r="G18" s="181" t="s">
        <v>218</v>
      </c>
      <c r="H18" s="103" t="s">
        <v>124</v>
      </c>
      <c r="I18" s="103" t="s">
        <v>125</v>
      </c>
      <c r="J18" s="103" t="s">
        <v>205</v>
      </c>
      <c r="K18" s="103" t="s">
        <v>218</v>
      </c>
      <c r="L18" s="15">
        <v>200000</v>
      </c>
      <c r="M18" s="16">
        <f t="shared" si="2"/>
        <v>140000</v>
      </c>
      <c r="N18" s="112">
        <v>44927</v>
      </c>
      <c r="O18" s="113">
        <v>46722</v>
      </c>
      <c r="P18" s="92"/>
      <c r="Q18" s="93"/>
      <c r="R18" s="119" t="s">
        <v>188</v>
      </c>
      <c r="S18" s="119" t="s">
        <v>160</v>
      </c>
    </row>
    <row r="19" spans="1:19" ht="75.75" thickBot="1" x14ac:dyDescent="0.3">
      <c r="A19" s="115">
        <v>16</v>
      </c>
      <c r="B19" s="97" t="s">
        <v>202</v>
      </c>
      <c r="C19" s="98" t="s">
        <v>203</v>
      </c>
      <c r="D19" s="98">
        <v>70994846</v>
      </c>
      <c r="E19" s="98">
        <v>150014970</v>
      </c>
      <c r="F19" s="105">
        <v>650014944</v>
      </c>
      <c r="G19" s="218" t="s">
        <v>219</v>
      </c>
      <c r="H19" s="103" t="s">
        <v>124</v>
      </c>
      <c r="I19" s="103" t="s">
        <v>125</v>
      </c>
      <c r="J19" s="103" t="s">
        <v>205</v>
      </c>
      <c r="K19" s="107" t="s">
        <v>219</v>
      </c>
      <c r="L19" s="95">
        <v>400000</v>
      </c>
      <c r="M19" s="96">
        <f t="shared" si="2"/>
        <v>280000</v>
      </c>
      <c r="N19" s="112">
        <v>44927</v>
      </c>
      <c r="O19" s="113">
        <v>46722</v>
      </c>
      <c r="P19" s="92"/>
      <c r="Q19" s="93"/>
      <c r="R19" s="119" t="s">
        <v>188</v>
      </c>
      <c r="S19" s="119" t="s">
        <v>160</v>
      </c>
    </row>
    <row r="20" spans="1:19" ht="75.75" thickBot="1" x14ac:dyDescent="0.3">
      <c r="A20" s="192">
        <v>17</v>
      </c>
      <c r="B20" s="163" t="s">
        <v>202</v>
      </c>
      <c r="C20" s="164" t="s">
        <v>203</v>
      </c>
      <c r="D20" s="164">
        <v>70994846</v>
      </c>
      <c r="E20" s="164">
        <v>150014970</v>
      </c>
      <c r="F20" s="165">
        <v>650014944</v>
      </c>
      <c r="G20" s="201" t="s">
        <v>220</v>
      </c>
      <c r="H20" s="166" t="s">
        <v>124</v>
      </c>
      <c r="I20" s="166" t="s">
        <v>125</v>
      </c>
      <c r="J20" s="166" t="s">
        <v>205</v>
      </c>
      <c r="K20" s="166" t="s">
        <v>220</v>
      </c>
      <c r="L20" s="167">
        <v>1000000</v>
      </c>
      <c r="M20" s="194">
        <f t="shared" si="2"/>
        <v>700000</v>
      </c>
      <c r="N20" s="195">
        <v>44927</v>
      </c>
      <c r="O20" s="170">
        <v>46722</v>
      </c>
      <c r="P20" s="196"/>
      <c r="Q20" s="197"/>
      <c r="R20" s="202" t="s">
        <v>188</v>
      </c>
      <c r="S20" s="202" t="s">
        <v>160</v>
      </c>
    </row>
    <row r="21" spans="1:19" ht="60.75" thickTop="1" x14ac:dyDescent="0.25">
      <c r="A21" s="268">
        <v>18</v>
      </c>
      <c r="B21" s="116" t="s">
        <v>221</v>
      </c>
      <c r="C21" s="117" t="s">
        <v>222</v>
      </c>
      <c r="D21" s="117">
        <v>70995036</v>
      </c>
      <c r="E21" s="117">
        <v>107608332</v>
      </c>
      <c r="F21" s="219">
        <v>600116514</v>
      </c>
      <c r="G21" s="179" t="s">
        <v>223</v>
      </c>
      <c r="H21" s="275" t="s">
        <v>124</v>
      </c>
      <c r="I21" s="275" t="s">
        <v>125</v>
      </c>
      <c r="J21" s="275" t="s">
        <v>224</v>
      </c>
      <c r="K21" s="119" t="s">
        <v>225</v>
      </c>
      <c r="L21" s="9">
        <v>300000</v>
      </c>
      <c r="M21" s="180">
        <f>L21/100*70</f>
        <v>210000</v>
      </c>
      <c r="N21" s="110">
        <v>44927</v>
      </c>
      <c r="O21" s="111">
        <v>46722</v>
      </c>
      <c r="P21" s="5"/>
      <c r="Q21" s="220"/>
      <c r="R21" s="119" t="s">
        <v>188</v>
      </c>
      <c r="S21" s="8" t="s">
        <v>160</v>
      </c>
    </row>
    <row r="22" spans="1:19" ht="60" x14ac:dyDescent="0.25">
      <c r="A22" s="115">
        <v>19</v>
      </c>
      <c r="B22" s="97" t="s">
        <v>221</v>
      </c>
      <c r="C22" s="98" t="s">
        <v>222</v>
      </c>
      <c r="D22" s="98">
        <v>70995036</v>
      </c>
      <c r="E22" s="98">
        <v>107608332</v>
      </c>
      <c r="F22" s="221">
        <v>600116514</v>
      </c>
      <c r="G22" s="181" t="s">
        <v>226</v>
      </c>
      <c r="H22" s="14" t="s">
        <v>124</v>
      </c>
      <c r="I22" s="14" t="s">
        <v>125</v>
      </c>
      <c r="J22" s="14" t="s">
        <v>224</v>
      </c>
      <c r="K22" s="103" t="s">
        <v>227</v>
      </c>
      <c r="L22" s="15">
        <v>500000</v>
      </c>
      <c r="M22" s="16">
        <f t="shared" ref="M22:M23" si="3">L22/100*70</f>
        <v>350000</v>
      </c>
      <c r="N22" s="189">
        <v>44927</v>
      </c>
      <c r="O22" s="157">
        <v>46722</v>
      </c>
      <c r="P22" s="11"/>
      <c r="Q22" s="222"/>
      <c r="R22" s="103" t="s">
        <v>188</v>
      </c>
      <c r="S22" s="14" t="s">
        <v>160</v>
      </c>
    </row>
    <row r="23" spans="1:19" ht="60.75" thickBot="1" x14ac:dyDescent="0.3">
      <c r="A23" s="192">
        <v>20</v>
      </c>
      <c r="B23" s="163" t="s">
        <v>221</v>
      </c>
      <c r="C23" s="164" t="s">
        <v>222</v>
      </c>
      <c r="D23" s="164">
        <v>70995036</v>
      </c>
      <c r="E23" s="164">
        <v>107608332</v>
      </c>
      <c r="F23" s="223">
        <v>600116514</v>
      </c>
      <c r="G23" s="201" t="s">
        <v>185</v>
      </c>
      <c r="H23" s="198" t="s">
        <v>124</v>
      </c>
      <c r="I23" s="198" t="s">
        <v>125</v>
      </c>
      <c r="J23" s="198" t="s">
        <v>224</v>
      </c>
      <c r="K23" s="166" t="s">
        <v>228</v>
      </c>
      <c r="L23" s="167">
        <v>100000</v>
      </c>
      <c r="M23" s="194">
        <f t="shared" si="3"/>
        <v>70000</v>
      </c>
      <c r="N23" s="195">
        <v>44927</v>
      </c>
      <c r="O23" s="170">
        <v>46722</v>
      </c>
      <c r="P23" s="196"/>
      <c r="Q23" s="224"/>
      <c r="R23" s="166" t="s">
        <v>188</v>
      </c>
      <c r="S23" s="198" t="s">
        <v>160</v>
      </c>
    </row>
    <row r="24" spans="1:19" ht="91.5" thickTop="1" thickBot="1" x14ac:dyDescent="0.3">
      <c r="A24" s="268">
        <v>21</v>
      </c>
      <c r="B24" s="183" t="s">
        <v>229</v>
      </c>
      <c r="C24" s="184" t="s">
        <v>230</v>
      </c>
      <c r="D24" s="184">
        <v>70987891</v>
      </c>
      <c r="E24" s="184">
        <v>107608341</v>
      </c>
      <c r="F24" s="185">
        <v>600117146</v>
      </c>
      <c r="G24" s="179" t="s">
        <v>231</v>
      </c>
      <c r="H24" s="14" t="s">
        <v>124</v>
      </c>
      <c r="I24" s="14" t="s">
        <v>125</v>
      </c>
      <c r="J24" s="14" t="s">
        <v>232</v>
      </c>
      <c r="K24" s="119" t="s">
        <v>233</v>
      </c>
      <c r="L24" s="225">
        <v>2000000</v>
      </c>
      <c r="M24" s="180">
        <f t="shared" ref="M24:M29" si="4">L24/100*70</f>
        <v>1400000</v>
      </c>
      <c r="N24" s="110">
        <v>44927</v>
      </c>
      <c r="O24" s="111">
        <v>46722</v>
      </c>
      <c r="P24" s="5"/>
      <c r="Q24" s="7"/>
      <c r="R24" s="119" t="s">
        <v>188</v>
      </c>
      <c r="S24" s="8" t="s">
        <v>234</v>
      </c>
    </row>
    <row r="25" spans="1:19" ht="90.75" thickBot="1" x14ac:dyDescent="0.3">
      <c r="A25" s="115">
        <v>22</v>
      </c>
      <c r="B25" s="183" t="s">
        <v>229</v>
      </c>
      <c r="C25" s="184" t="s">
        <v>230</v>
      </c>
      <c r="D25" s="184">
        <v>70987891</v>
      </c>
      <c r="E25" s="184">
        <v>107608341</v>
      </c>
      <c r="F25" s="185">
        <v>600117146</v>
      </c>
      <c r="G25" s="226" t="s">
        <v>235</v>
      </c>
      <c r="H25" s="14" t="s">
        <v>124</v>
      </c>
      <c r="I25" s="14" t="s">
        <v>125</v>
      </c>
      <c r="J25" s="14" t="s">
        <v>232</v>
      </c>
      <c r="K25" s="103" t="s">
        <v>236</v>
      </c>
      <c r="L25" s="227">
        <v>1000000</v>
      </c>
      <c r="M25" s="16">
        <f t="shared" si="4"/>
        <v>700000</v>
      </c>
      <c r="N25" s="189">
        <v>44927</v>
      </c>
      <c r="O25" s="157">
        <v>46722</v>
      </c>
      <c r="P25" s="11"/>
      <c r="Q25" s="13"/>
      <c r="R25" s="119" t="s">
        <v>188</v>
      </c>
      <c r="S25" s="14" t="s">
        <v>234</v>
      </c>
    </row>
    <row r="26" spans="1:19" ht="90.75" thickBot="1" x14ac:dyDescent="0.3">
      <c r="A26" s="192">
        <v>23</v>
      </c>
      <c r="B26" s="234" t="s">
        <v>229</v>
      </c>
      <c r="C26" s="235" t="s">
        <v>230</v>
      </c>
      <c r="D26" s="235">
        <v>70987891</v>
      </c>
      <c r="E26" s="235">
        <v>107608341</v>
      </c>
      <c r="F26" s="236">
        <v>600117146</v>
      </c>
      <c r="G26" s="201" t="s">
        <v>237</v>
      </c>
      <c r="H26" s="198" t="s">
        <v>124</v>
      </c>
      <c r="I26" s="198" t="s">
        <v>125</v>
      </c>
      <c r="J26" s="198" t="s">
        <v>232</v>
      </c>
      <c r="K26" s="166" t="s">
        <v>238</v>
      </c>
      <c r="L26" s="237">
        <v>5000000</v>
      </c>
      <c r="M26" s="194">
        <f t="shared" si="4"/>
        <v>3500000</v>
      </c>
      <c r="N26" s="195">
        <v>44927</v>
      </c>
      <c r="O26" s="170">
        <v>46722</v>
      </c>
      <c r="P26" s="196"/>
      <c r="Q26" s="197"/>
      <c r="R26" s="202" t="s">
        <v>188</v>
      </c>
      <c r="S26" s="198" t="s">
        <v>234</v>
      </c>
    </row>
    <row r="27" spans="1:19" ht="61.5" thickTop="1" thickBot="1" x14ac:dyDescent="0.3">
      <c r="A27" s="192">
        <v>24</v>
      </c>
      <c r="B27" s="238" t="s">
        <v>268</v>
      </c>
      <c r="C27" s="239" t="s">
        <v>269</v>
      </c>
      <c r="D27" s="239">
        <v>71002812</v>
      </c>
      <c r="E27" s="239">
        <v>107608588</v>
      </c>
      <c r="F27" s="240">
        <v>600116719</v>
      </c>
      <c r="G27" s="241" t="s">
        <v>185</v>
      </c>
      <c r="H27" s="249" t="s">
        <v>124</v>
      </c>
      <c r="I27" s="249" t="s">
        <v>125</v>
      </c>
      <c r="J27" s="249" t="s">
        <v>270</v>
      </c>
      <c r="K27" s="243" t="s">
        <v>228</v>
      </c>
      <c r="L27" s="244">
        <v>100000</v>
      </c>
      <c r="M27" s="245">
        <f t="shared" si="4"/>
        <v>70000</v>
      </c>
      <c r="N27" s="246">
        <v>44927</v>
      </c>
      <c r="O27" s="247">
        <v>46722</v>
      </c>
      <c r="P27" s="242"/>
      <c r="Q27" s="248"/>
      <c r="R27" s="243" t="s">
        <v>188</v>
      </c>
      <c r="S27" s="249" t="s">
        <v>160</v>
      </c>
    </row>
    <row r="28" spans="1:19" ht="91.5" thickTop="1" thickBot="1" x14ac:dyDescent="0.3">
      <c r="A28" s="192">
        <v>25</v>
      </c>
      <c r="B28" s="238" t="s">
        <v>271</v>
      </c>
      <c r="C28" s="239" t="s">
        <v>272</v>
      </c>
      <c r="D28" s="239">
        <v>70983861</v>
      </c>
      <c r="E28" s="239">
        <v>150014210</v>
      </c>
      <c r="F28" s="250">
        <v>650014189</v>
      </c>
      <c r="G28" s="241" t="s">
        <v>273</v>
      </c>
      <c r="H28" s="249" t="s">
        <v>124</v>
      </c>
      <c r="I28" s="249" t="s">
        <v>125</v>
      </c>
      <c r="J28" s="249" t="s">
        <v>274</v>
      </c>
      <c r="K28" s="243" t="s">
        <v>275</v>
      </c>
      <c r="L28" s="244">
        <v>100000</v>
      </c>
      <c r="M28" s="245">
        <f t="shared" si="4"/>
        <v>70000</v>
      </c>
      <c r="N28" s="246">
        <v>44927</v>
      </c>
      <c r="O28" s="247">
        <v>46722</v>
      </c>
      <c r="P28" s="242"/>
      <c r="Q28" s="248"/>
      <c r="R28" s="243" t="s">
        <v>188</v>
      </c>
      <c r="S28" s="249" t="s">
        <v>160</v>
      </c>
    </row>
    <row r="29" spans="1:19" ht="60.75" thickTop="1" x14ac:dyDescent="0.25">
      <c r="A29" s="268">
        <v>26</v>
      </c>
      <c r="B29" s="264" t="s">
        <v>290</v>
      </c>
      <c r="C29" s="267" t="s">
        <v>291</v>
      </c>
      <c r="D29" s="271" t="s">
        <v>292</v>
      </c>
      <c r="E29" s="267">
        <v>181096439</v>
      </c>
      <c r="F29" s="265" t="s">
        <v>293</v>
      </c>
      <c r="G29" s="179" t="s">
        <v>294</v>
      </c>
      <c r="H29" s="276" t="s">
        <v>124</v>
      </c>
      <c r="I29" s="275" t="s">
        <v>125</v>
      </c>
      <c r="J29" s="279" t="s">
        <v>295</v>
      </c>
      <c r="K29" s="119" t="s">
        <v>296</v>
      </c>
      <c r="L29" s="9">
        <v>200000</v>
      </c>
      <c r="M29" s="180">
        <f t="shared" si="4"/>
        <v>140000</v>
      </c>
      <c r="N29" s="110">
        <v>44927</v>
      </c>
      <c r="O29" s="111">
        <v>46722</v>
      </c>
      <c r="P29" s="5"/>
      <c r="Q29" s="220"/>
      <c r="R29" s="119" t="s">
        <v>188</v>
      </c>
      <c r="S29" s="8" t="s">
        <v>160</v>
      </c>
    </row>
    <row r="30" spans="1:19" ht="60" x14ac:dyDescent="0.25">
      <c r="A30" s="115">
        <v>27</v>
      </c>
      <c r="B30" s="97" t="s">
        <v>290</v>
      </c>
      <c r="C30" s="98" t="s">
        <v>291</v>
      </c>
      <c r="D30" s="272" t="s">
        <v>292</v>
      </c>
      <c r="E30" s="98">
        <v>181096439</v>
      </c>
      <c r="F30" s="105" t="s">
        <v>293</v>
      </c>
      <c r="G30" s="181" t="s">
        <v>297</v>
      </c>
      <c r="H30" s="277" t="s">
        <v>124</v>
      </c>
      <c r="I30" s="14" t="s">
        <v>125</v>
      </c>
      <c r="J30" s="280" t="s">
        <v>295</v>
      </c>
      <c r="K30" s="103" t="s">
        <v>297</v>
      </c>
      <c r="L30" s="15">
        <v>100000</v>
      </c>
      <c r="M30" s="16">
        <f t="shared" ref="M30:M32" si="5">L30/100*70</f>
        <v>70000</v>
      </c>
      <c r="N30" s="189">
        <v>44927</v>
      </c>
      <c r="O30" s="157">
        <v>46722</v>
      </c>
      <c r="P30" s="11"/>
      <c r="Q30" s="222"/>
      <c r="R30" s="103" t="s">
        <v>188</v>
      </c>
      <c r="S30" s="14" t="s">
        <v>160</v>
      </c>
    </row>
    <row r="31" spans="1:19" ht="45.75" thickBot="1" x14ac:dyDescent="0.3">
      <c r="A31" s="192">
        <v>28</v>
      </c>
      <c r="B31" s="163" t="s">
        <v>290</v>
      </c>
      <c r="C31" s="164" t="s">
        <v>291</v>
      </c>
      <c r="D31" s="273" t="s">
        <v>292</v>
      </c>
      <c r="E31" s="164">
        <v>181096439</v>
      </c>
      <c r="F31" s="165" t="s">
        <v>293</v>
      </c>
      <c r="G31" s="201" t="s">
        <v>298</v>
      </c>
      <c r="H31" s="278" t="s">
        <v>124</v>
      </c>
      <c r="I31" s="198" t="s">
        <v>125</v>
      </c>
      <c r="J31" s="281" t="s">
        <v>295</v>
      </c>
      <c r="K31" s="166" t="s">
        <v>299</v>
      </c>
      <c r="L31" s="167">
        <v>50000</v>
      </c>
      <c r="M31" s="194">
        <f t="shared" si="5"/>
        <v>35000</v>
      </c>
      <c r="N31" s="269">
        <v>44927</v>
      </c>
      <c r="O31" s="270">
        <v>46722</v>
      </c>
      <c r="P31" s="196"/>
      <c r="Q31" s="224"/>
      <c r="R31" s="166" t="s">
        <v>188</v>
      </c>
      <c r="S31" s="198" t="s">
        <v>160</v>
      </c>
    </row>
    <row r="32" spans="1:19" ht="75.75" thickTop="1" x14ac:dyDescent="0.25">
      <c r="A32" s="182">
        <v>29</v>
      </c>
      <c r="B32" s="183" t="s">
        <v>300</v>
      </c>
      <c r="C32" s="184" t="s">
        <v>301</v>
      </c>
      <c r="D32" s="184">
        <v>70986711</v>
      </c>
      <c r="E32" s="184">
        <v>107608596</v>
      </c>
      <c r="F32" s="185" t="s">
        <v>302</v>
      </c>
      <c r="G32" s="155" t="s">
        <v>305</v>
      </c>
      <c r="H32" s="155" t="s">
        <v>124</v>
      </c>
      <c r="I32" s="155" t="s">
        <v>303</v>
      </c>
      <c r="J32" s="155" t="s">
        <v>304</v>
      </c>
      <c r="K32" s="199" t="s">
        <v>306</v>
      </c>
      <c r="L32" s="187">
        <v>40000000</v>
      </c>
      <c r="M32" s="188">
        <f t="shared" si="5"/>
        <v>28000000</v>
      </c>
      <c r="N32" s="282">
        <v>44927</v>
      </c>
      <c r="O32" s="283">
        <v>46722</v>
      </c>
      <c r="P32" s="389"/>
      <c r="Q32" s="390" t="s">
        <v>134</v>
      </c>
      <c r="R32" s="155" t="s">
        <v>307</v>
      </c>
      <c r="S32" s="200" t="s">
        <v>160</v>
      </c>
    </row>
    <row r="33" spans="1:19" hidden="1" x14ac:dyDescent="0.25">
      <c r="A33" s="115"/>
      <c r="B33" s="97"/>
      <c r="C33" s="98"/>
      <c r="D33" s="98"/>
      <c r="E33" s="98"/>
      <c r="F33" s="105"/>
      <c r="G33" s="103"/>
      <c r="H33" s="103"/>
      <c r="I33" s="103"/>
      <c r="J33" s="103"/>
      <c r="K33" s="104"/>
      <c r="L33" s="15"/>
      <c r="M33" s="16"/>
      <c r="N33" s="189"/>
      <c r="O33" s="157"/>
      <c r="P33" s="11"/>
      <c r="Q33" s="13"/>
      <c r="R33" s="14"/>
      <c r="S33" s="14"/>
    </row>
    <row r="34" spans="1:19" hidden="1" x14ac:dyDescent="0.25">
      <c r="A34" s="10"/>
      <c r="B34" s="97"/>
      <c r="C34" s="98"/>
      <c r="D34" s="98"/>
      <c r="E34" s="98"/>
      <c r="F34" s="105"/>
      <c r="G34" s="103"/>
      <c r="H34" s="103"/>
      <c r="I34" s="103"/>
      <c r="J34" s="103"/>
      <c r="K34" s="104"/>
      <c r="L34" s="15"/>
      <c r="M34" s="16"/>
      <c r="N34" s="11"/>
      <c r="O34" s="13"/>
      <c r="P34" s="11"/>
      <c r="Q34" s="13"/>
      <c r="R34" s="14"/>
      <c r="S34" s="14"/>
    </row>
    <row r="35" spans="1:19" hidden="1" x14ac:dyDescent="0.25">
      <c r="A35" s="10"/>
      <c r="B35" s="97"/>
      <c r="C35" s="98"/>
      <c r="D35" s="98"/>
      <c r="E35" s="98"/>
      <c r="F35" s="105"/>
      <c r="G35" s="103"/>
      <c r="H35" s="103"/>
      <c r="I35" s="103"/>
      <c r="J35" s="103"/>
      <c r="K35" s="104"/>
      <c r="L35" s="15"/>
      <c r="M35" s="16"/>
      <c r="N35" s="11"/>
      <c r="O35" s="13"/>
      <c r="P35" s="11"/>
      <c r="Q35" s="13"/>
      <c r="R35" s="14"/>
      <c r="S35" s="14"/>
    </row>
    <row r="36" spans="1:19" hidden="1" x14ac:dyDescent="0.25">
      <c r="A36" s="10"/>
      <c r="B36" s="97"/>
      <c r="C36" s="98"/>
      <c r="D36" s="98"/>
      <c r="E36" s="98"/>
      <c r="F36" s="105"/>
      <c r="G36" s="103"/>
      <c r="H36" s="103"/>
      <c r="I36" s="103"/>
      <c r="J36" s="103"/>
      <c r="K36" s="104"/>
      <c r="L36" s="15"/>
      <c r="M36" s="16"/>
      <c r="N36" s="11"/>
      <c r="O36" s="13"/>
      <c r="P36" s="11"/>
      <c r="Q36" s="13"/>
      <c r="R36" s="14"/>
      <c r="S36" s="14"/>
    </row>
    <row r="37" spans="1:19" hidden="1" x14ac:dyDescent="0.25">
      <c r="A37" s="10"/>
      <c r="B37" s="97"/>
      <c r="C37" s="98"/>
      <c r="D37" s="98"/>
      <c r="E37" s="98"/>
      <c r="F37" s="105"/>
      <c r="G37" s="103"/>
      <c r="H37" s="103"/>
      <c r="I37" s="103"/>
      <c r="J37" s="103"/>
      <c r="K37" s="104"/>
      <c r="L37" s="15"/>
      <c r="M37" s="16"/>
      <c r="N37" s="11"/>
      <c r="O37" s="13"/>
      <c r="P37" s="11"/>
      <c r="Q37" s="13"/>
      <c r="R37" s="14"/>
      <c r="S37" s="14"/>
    </row>
    <row r="38" spans="1:19" hidden="1" x14ac:dyDescent="0.25">
      <c r="A38" s="10"/>
      <c r="B38" s="97"/>
      <c r="C38" s="98"/>
      <c r="D38" s="98"/>
      <c r="E38" s="98"/>
      <c r="F38" s="105"/>
      <c r="G38" s="103"/>
      <c r="H38" s="103"/>
      <c r="I38" s="103"/>
      <c r="J38" s="103"/>
      <c r="K38" s="104"/>
      <c r="L38" s="15"/>
      <c r="M38" s="16"/>
      <c r="N38" s="11"/>
      <c r="O38" s="13"/>
      <c r="P38" s="11"/>
      <c r="Q38" s="13"/>
      <c r="R38" s="14"/>
      <c r="S38" s="14"/>
    </row>
    <row r="39" spans="1:19" hidden="1" x14ac:dyDescent="0.25">
      <c r="A39" s="10"/>
      <c r="B39" s="97"/>
      <c r="C39" s="98"/>
      <c r="D39" s="98"/>
      <c r="E39" s="98"/>
      <c r="F39" s="105"/>
      <c r="G39" s="103"/>
      <c r="H39" s="103"/>
      <c r="I39" s="103"/>
      <c r="J39" s="103"/>
      <c r="K39" s="104"/>
      <c r="L39" s="15"/>
      <c r="M39" s="16"/>
      <c r="N39" s="11"/>
      <c r="O39" s="13"/>
      <c r="P39" s="11"/>
      <c r="Q39" s="13"/>
      <c r="R39" s="14"/>
      <c r="S39" s="14"/>
    </row>
    <row r="40" spans="1:19" hidden="1" x14ac:dyDescent="0.25">
      <c r="A40" s="10"/>
      <c r="B40" s="97"/>
      <c r="C40" s="98"/>
      <c r="D40" s="98"/>
      <c r="E40" s="98"/>
      <c r="F40" s="105"/>
      <c r="G40" s="103"/>
      <c r="H40" s="103"/>
      <c r="I40" s="103"/>
      <c r="J40" s="103"/>
      <c r="K40" s="104"/>
      <c r="L40" s="15"/>
      <c r="M40" s="16"/>
      <c r="N40" s="11"/>
      <c r="O40" s="13"/>
      <c r="P40" s="11"/>
      <c r="Q40" s="13"/>
      <c r="R40" s="14"/>
      <c r="S40" s="14"/>
    </row>
    <row r="41" spans="1:19" hidden="1" x14ac:dyDescent="0.25">
      <c r="A41" s="10"/>
      <c r="B41" s="97"/>
      <c r="C41" s="98"/>
      <c r="D41" s="98"/>
      <c r="E41" s="98"/>
      <c r="F41" s="105"/>
      <c r="G41" s="103"/>
      <c r="H41" s="103"/>
      <c r="I41" s="103"/>
      <c r="J41" s="103"/>
      <c r="K41" s="104"/>
      <c r="L41" s="15"/>
      <c r="M41" s="16"/>
      <c r="N41" s="11"/>
      <c r="O41" s="13"/>
      <c r="P41" s="11"/>
      <c r="Q41" s="13"/>
      <c r="R41" s="14"/>
      <c r="S41" s="14"/>
    </row>
    <row r="42" spans="1:19" hidden="1" x14ac:dyDescent="0.25">
      <c r="A42" s="10"/>
      <c r="B42" s="97"/>
      <c r="C42" s="98"/>
      <c r="D42" s="98"/>
      <c r="E42" s="98"/>
      <c r="F42" s="105"/>
      <c r="G42" s="103"/>
      <c r="H42" s="103"/>
      <c r="I42" s="103"/>
      <c r="J42" s="103"/>
      <c r="K42" s="104"/>
      <c r="L42" s="15"/>
      <c r="M42" s="16"/>
      <c r="N42" s="11"/>
      <c r="O42" s="13"/>
      <c r="P42" s="11"/>
      <c r="Q42" s="13"/>
      <c r="R42" s="14"/>
      <c r="S42" s="14"/>
    </row>
    <row r="43" spans="1:19" hidden="1" x14ac:dyDescent="0.25">
      <c r="A43" s="10"/>
      <c r="B43" s="97"/>
      <c r="C43" s="98"/>
      <c r="D43" s="98"/>
      <c r="E43" s="98"/>
      <c r="F43" s="105"/>
      <c r="G43" s="103"/>
      <c r="H43" s="103"/>
      <c r="I43" s="103"/>
      <c r="J43" s="103"/>
      <c r="K43" s="104"/>
      <c r="L43" s="15"/>
      <c r="M43" s="16"/>
      <c r="N43" s="11"/>
      <c r="O43" s="13"/>
      <c r="P43" s="11"/>
      <c r="Q43" s="13"/>
      <c r="R43" s="14"/>
      <c r="S43" s="14"/>
    </row>
    <row r="44" spans="1:19" hidden="1" x14ac:dyDescent="0.25">
      <c r="A44" s="10"/>
      <c r="B44" s="97"/>
      <c r="C44" s="98"/>
      <c r="D44" s="98"/>
      <c r="E44" s="98"/>
      <c r="F44" s="105"/>
      <c r="G44" s="103"/>
      <c r="H44" s="103"/>
      <c r="I44" s="103"/>
      <c r="J44" s="103"/>
      <c r="K44" s="104"/>
      <c r="L44" s="15"/>
      <c r="M44" s="16"/>
      <c r="N44" s="11"/>
      <c r="O44" s="13"/>
      <c r="P44" s="11"/>
      <c r="Q44" s="13"/>
      <c r="R44" s="14"/>
      <c r="S44" s="14"/>
    </row>
    <row r="45" spans="1:19" hidden="1" x14ac:dyDescent="0.25">
      <c r="A45" s="10"/>
      <c r="B45" s="97"/>
      <c r="C45" s="98"/>
      <c r="D45" s="98"/>
      <c r="E45" s="98"/>
      <c r="F45" s="105"/>
      <c r="G45" s="103"/>
      <c r="H45" s="103"/>
      <c r="I45" s="103"/>
      <c r="J45" s="103"/>
      <c r="K45" s="104"/>
      <c r="L45" s="15"/>
      <c r="M45" s="16"/>
      <c r="N45" s="11"/>
      <c r="O45" s="13"/>
      <c r="P45" s="11"/>
      <c r="Q45" s="13"/>
      <c r="R45" s="14"/>
      <c r="S45" s="14"/>
    </row>
    <row r="46" spans="1:19" hidden="1" x14ac:dyDescent="0.25">
      <c r="A46" s="10"/>
      <c r="B46" s="97"/>
      <c r="C46" s="98"/>
      <c r="D46" s="98"/>
      <c r="E46" s="98"/>
      <c r="F46" s="105"/>
      <c r="G46" s="103"/>
      <c r="H46" s="103"/>
      <c r="I46" s="103"/>
      <c r="J46" s="103"/>
      <c r="K46" s="104"/>
      <c r="L46" s="15"/>
      <c r="M46" s="16"/>
      <c r="N46" s="11"/>
      <c r="O46" s="13"/>
      <c r="P46" s="11"/>
      <c r="Q46" s="13"/>
      <c r="R46" s="14"/>
      <c r="S46" s="14"/>
    </row>
    <row r="47" spans="1:19" hidden="1" x14ac:dyDescent="0.25">
      <c r="A47" s="10"/>
      <c r="B47" s="97"/>
      <c r="C47" s="98"/>
      <c r="D47" s="98"/>
      <c r="E47" s="98"/>
      <c r="F47" s="105"/>
      <c r="G47" s="103"/>
      <c r="H47" s="103"/>
      <c r="I47" s="103"/>
      <c r="J47" s="103"/>
      <c r="K47" s="104"/>
      <c r="L47" s="15"/>
      <c r="M47" s="16"/>
      <c r="N47" s="11"/>
      <c r="O47" s="13"/>
      <c r="P47" s="11"/>
      <c r="Q47" s="13"/>
      <c r="R47" s="14"/>
      <c r="S47" s="14"/>
    </row>
    <row r="48" spans="1:19" hidden="1" x14ac:dyDescent="0.25">
      <c r="A48" s="10"/>
      <c r="B48" s="97"/>
      <c r="C48" s="98"/>
      <c r="D48" s="98"/>
      <c r="E48" s="98"/>
      <c r="F48" s="105"/>
      <c r="G48" s="103"/>
      <c r="H48" s="103"/>
      <c r="I48" s="103"/>
      <c r="J48" s="103"/>
      <c r="K48" s="104"/>
      <c r="L48" s="15"/>
      <c r="M48" s="16"/>
      <c r="N48" s="11"/>
      <c r="O48" s="13"/>
      <c r="P48" s="11"/>
      <c r="Q48" s="13"/>
      <c r="R48" s="14"/>
      <c r="S48" s="14"/>
    </row>
    <row r="49" spans="1:19" hidden="1" x14ac:dyDescent="0.25">
      <c r="A49" s="10"/>
      <c r="B49" s="97"/>
      <c r="C49" s="98"/>
      <c r="D49" s="98"/>
      <c r="E49" s="98"/>
      <c r="F49" s="105"/>
      <c r="G49" s="103"/>
      <c r="H49" s="103"/>
      <c r="I49" s="103"/>
      <c r="J49" s="103"/>
      <c r="K49" s="104"/>
      <c r="L49" s="15"/>
      <c r="M49" s="16"/>
      <c r="N49" s="11"/>
      <c r="O49" s="13"/>
      <c r="P49" s="11"/>
      <c r="Q49" s="13"/>
      <c r="R49" s="14"/>
      <c r="S49" s="14"/>
    </row>
    <row r="50" spans="1:19" hidden="1" x14ac:dyDescent="0.25">
      <c r="A50" s="10"/>
      <c r="B50" s="97"/>
      <c r="C50" s="98"/>
      <c r="D50" s="98"/>
      <c r="E50" s="98"/>
      <c r="F50" s="105"/>
      <c r="G50" s="103"/>
      <c r="H50" s="103"/>
      <c r="I50" s="103"/>
      <c r="J50" s="103"/>
      <c r="K50" s="103"/>
      <c r="L50" s="15"/>
      <c r="M50" s="16"/>
      <c r="N50" s="11"/>
      <c r="O50" s="13"/>
      <c r="P50" s="11"/>
      <c r="Q50" s="13"/>
      <c r="R50" s="14"/>
      <c r="S50" s="14"/>
    </row>
    <row r="51" spans="1:19" hidden="1" x14ac:dyDescent="0.25">
      <c r="A51" s="91"/>
      <c r="B51" s="99"/>
      <c r="C51" s="100"/>
      <c r="D51" s="100"/>
      <c r="E51" s="100"/>
      <c r="F51" s="106"/>
      <c r="G51" s="107"/>
      <c r="H51" s="107"/>
      <c r="I51" s="107"/>
      <c r="J51" s="107"/>
      <c r="K51" s="107"/>
      <c r="L51" s="95"/>
      <c r="M51" s="96"/>
      <c r="N51" s="92"/>
      <c r="O51" s="93"/>
      <c r="P51" s="92"/>
      <c r="Q51" s="93"/>
      <c r="R51" s="94"/>
      <c r="S51" s="94"/>
    </row>
    <row r="52" spans="1:19" ht="15.75" hidden="1" thickBot="1" x14ac:dyDescent="0.3">
      <c r="A52" s="17" t="s">
        <v>28</v>
      </c>
      <c r="B52" s="101"/>
      <c r="C52" s="102"/>
      <c r="D52" s="102"/>
      <c r="E52" s="102"/>
      <c r="F52" s="108"/>
      <c r="G52" s="109"/>
      <c r="H52" s="109"/>
      <c r="I52" s="109"/>
      <c r="J52" s="109"/>
      <c r="K52" s="109"/>
      <c r="L52" s="22"/>
      <c r="M52" s="23"/>
      <c r="N52" s="18"/>
      <c r="O52" s="20"/>
      <c r="P52" s="18"/>
      <c r="Q52" s="20"/>
      <c r="R52" s="21"/>
      <c r="S52" s="21"/>
    </row>
    <row r="57" spans="1:19" x14ac:dyDescent="0.25">
      <c r="A57" s="3"/>
      <c r="B57" s="3"/>
      <c r="C57" s="3"/>
    </row>
    <row r="60" spans="1:19" x14ac:dyDescent="0.25">
      <c r="A60" s="25" t="s">
        <v>308</v>
      </c>
      <c r="B60" s="25"/>
      <c r="C60" s="25"/>
    </row>
    <row r="65" spans="1:13" x14ac:dyDescent="0.25">
      <c r="A65" s="25" t="s">
        <v>29</v>
      </c>
      <c r="B65" s="25"/>
      <c r="C65" s="25"/>
    </row>
    <row r="66" spans="1:13" x14ac:dyDescent="0.25">
      <c r="A66" s="25" t="s">
        <v>30</v>
      </c>
      <c r="B66" s="25"/>
      <c r="C66" s="25"/>
    </row>
    <row r="67" spans="1:13" x14ac:dyDescent="0.25">
      <c r="A67" s="25" t="s">
        <v>111</v>
      </c>
      <c r="B67" s="25"/>
      <c r="C67" s="25"/>
    </row>
    <row r="69" spans="1:13" x14ac:dyDescent="0.25">
      <c r="A69" s="1" t="s">
        <v>31</v>
      </c>
    </row>
    <row r="71" spans="1:13" s="26" customFormat="1" x14ac:dyDescent="0.25">
      <c r="A71" s="2" t="s">
        <v>32</v>
      </c>
      <c r="B71" s="2"/>
      <c r="C71" s="2"/>
      <c r="L71" s="27"/>
      <c r="M71" s="27"/>
    </row>
    <row r="73" spans="1:13" x14ac:dyDescent="0.25">
      <c r="A73" s="2" t="s">
        <v>33</v>
      </c>
      <c r="B73" s="2"/>
      <c r="C73" s="2"/>
    </row>
    <row r="75" spans="1:13" x14ac:dyDescent="0.25">
      <c r="A75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5"/>
  <sheetViews>
    <sheetView topLeftCell="D87" zoomScale="80" zoomScaleNormal="80" workbookViewId="0">
      <selection activeCell="O123" sqref="O123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1.2851562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4" customWidth="1"/>
    <col min="13" max="13" width="15.42578125" style="2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30" t="s">
        <v>34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2"/>
    </row>
    <row r="2" spans="1:26" s="28" customFormat="1" ht="29.1" customHeight="1" thickBot="1" x14ac:dyDescent="0.3">
      <c r="A2" s="333" t="s">
        <v>6</v>
      </c>
      <c r="B2" s="303" t="s">
        <v>7</v>
      </c>
      <c r="C2" s="304"/>
      <c r="D2" s="304"/>
      <c r="E2" s="304"/>
      <c r="F2" s="305"/>
      <c r="G2" s="340" t="s">
        <v>8</v>
      </c>
      <c r="H2" s="322" t="s">
        <v>35</v>
      </c>
      <c r="I2" s="327" t="s">
        <v>68</v>
      </c>
      <c r="J2" s="343" t="s">
        <v>10</v>
      </c>
      <c r="K2" s="355" t="s">
        <v>11</v>
      </c>
      <c r="L2" s="306" t="s">
        <v>36</v>
      </c>
      <c r="M2" s="307"/>
      <c r="N2" s="308" t="s">
        <v>13</v>
      </c>
      <c r="O2" s="309"/>
      <c r="P2" s="350" t="s">
        <v>37</v>
      </c>
      <c r="Q2" s="351"/>
      <c r="R2" s="351"/>
      <c r="S2" s="351"/>
      <c r="T2" s="351"/>
      <c r="U2" s="351"/>
      <c r="V2" s="351"/>
      <c r="W2" s="352"/>
      <c r="X2" s="352"/>
      <c r="Y2" s="285" t="s">
        <v>15</v>
      </c>
      <c r="Z2" s="286"/>
    </row>
    <row r="3" spans="1:26" ht="14.85" customHeight="1" x14ac:dyDescent="0.25">
      <c r="A3" s="334"/>
      <c r="B3" s="340" t="s">
        <v>16</v>
      </c>
      <c r="C3" s="336" t="s">
        <v>17</v>
      </c>
      <c r="D3" s="336" t="s">
        <v>18</v>
      </c>
      <c r="E3" s="336" t="s">
        <v>19</v>
      </c>
      <c r="F3" s="338" t="s">
        <v>20</v>
      </c>
      <c r="G3" s="341"/>
      <c r="H3" s="323"/>
      <c r="I3" s="328"/>
      <c r="J3" s="344"/>
      <c r="K3" s="356"/>
      <c r="L3" s="314" t="s">
        <v>21</v>
      </c>
      <c r="M3" s="316" t="s">
        <v>86</v>
      </c>
      <c r="N3" s="318" t="s">
        <v>22</v>
      </c>
      <c r="O3" s="320" t="s">
        <v>23</v>
      </c>
      <c r="P3" s="353" t="s">
        <v>38</v>
      </c>
      <c r="Q3" s="354"/>
      <c r="R3" s="354"/>
      <c r="S3" s="355"/>
      <c r="T3" s="325" t="s">
        <v>39</v>
      </c>
      <c r="U3" s="346" t="s">
        <v>83</v>
      </c>
      <c r="V3" s="346" t="s">
        <v>84</v>
      </c>
      <c r="W3" s="325" t="s">
        <v>40</v>
      </c>
      <c r="X3" s="348" t="s">
        <v>70</v>
      </c>
      <c r="Y3" s="310" t="s">
        <v>26</v>
      </c>
      <c r="Z3" s="312" t="s">
        <v>27</v>
      </c>
    </row>
    <row r="4" spans="1:26" ht="85.5" customHeight="1" thickBot="1" x14ac:dyDescent="0.3">
      <c r="A4" s="335"/>
      <c r="B4" s="342"/>
      <c r="C4" s="337"/>
      <c r="D4" s="337"/>
      <c r="E4" s="337"/>
      <c r="F4" s="339"/>
      <c r="G4" s="342"/>
      <c r="H4" s="324"/>
      <c r="I4" s="329"/>
      <c r="J4" s="345"/>
      <c r="K4" s="357"/>
      <c r="L4" s="315"/>
      <c r="M4" s="317"/>
      <c r="N4" s="319"/>
      <c r="O4" s="321"/>
      <c r="P4" s="80" t="s">
        <v>62</v>
      </c>
      <c r="Q4" s="81" t="s">
        <v>41</v>
      </c>
      <c r="R4" s="81" t="s">
        <v>42</v>
      </c>
      <c r="S4" s="82" t="s">
        <v>43</v>
      </c>
      <c r="T4" s="326"/>
      <c r="U4" s="347"/>
      <c r="V4" s="347"/>
      <c r="W4" s="326"/>
      <c r="X4" s="349"/>
      <c r="Y4" s="311"/>
      <c r="Z4" s="313"/>
    </row>
    <row r="5" spans="1:26" ht="142.5" customHeight="1" thickBot="1" x14ac:dyDescent="0.3">
      <c r="A5" s="4">
        <v>1</v>
      </c>
      <c r="B5" s="116" t="s">
        <v>131</v>
      </c>
      <c r="C5" s="117" t="s">
        <v>123</v>
      </c>
      <c r="D5" s="117">
        <v>70852171</v>
      </c>
      <c r="E5" s="120">
        <v>102443874</v>
      </c>
      <c r="F5" s="118">
        <v>600117138</v>
      </c>
      <c r="G5" s="119" t="s">
        <v>132</v>
      </c>
      <c r="H5" s="119" t="s">
        <v>124</v>
      </c>
      <c r="I5" s="119" t="s">
        <v>125</v>
      </c>
      <c r="J5" s="119" t="s">
        <v>125</v>
      </c>
      <c r="K5" s="149" t="s">
        <v>132</v>
      </c>
      <c r="L5" s="9">
        <v>25000000</v>
      </c>
      <c r="M5" s="131">
        <f>L5/100*70</f>
        <v>17500000</v>
      </c>
      <c r="N5" s="128">
        <v>44927</v>
      </c>
      <c r="O5" s="111">
        <v>46722</v>
      </c>
      <c r="P5" s="121"/>
      <c r="Q5" s="122"/>
      <c r="R5" s="122"/>
      <c r="S5" s="123"/>
      <c r="T5" s="124"/>
      <c r="U5" s="124"/>
      <c r="V5" s="124"/>
      <c r="W5" s="124"/>
      <c r="X5" s="124"/>
      <c r="Y5" s="178" t="s">
        <v>163</v>
      </c>
      <c r="Z5" s="123" t="s">
        <v>160</v>
      </c>
    </row>
    <row r="6" spans="1:26" ht="90.75" thickBot="1" x14ac:dyDescent="0.3">
      <c r="A6" s="10">
        <v>2</v>
      </c>
      <c r="B6" s="97" t="s">
        <v>131</v>
      </c>
      <c r="C6" s="98" t="s">
        <v>123</v>
      </c>
      <c r="D6" s="98">
        <v>70852171</v>
      </c>
      <c r="E6" s="98">
        <v>102443874</v>
      </c>
      <c r="F6" s="105">
        <v>600117138</v>
      </c>
      <c r="G6" s="103" t="s">
        <v>133</v>
      </c>
      <c r="H6" s="103" t="s">
        <v>124</v>
      </c>
      <c r="I6" s="103" t="s">
        <v>125</v>
      </c>
      <c r="J6" s="103" t="s">
        <v>125</v>
      </c>
      <c r="K6" s="149" t="s">
        <v>133</v>
      </c>
      <c r="L6" s="15">
        <v>7000000</v>
      </c>
      <c r="M6" s="133">
        <f>L6/100*70</f>
        <v>4900000</v>
      </c>
      <c r="N6" s="129">
        <v>44927</v>
      </c>
      <c r="O6" s="113">
        <v>46722</v>
      </c>
      <c r="P6" s="125" t="s">
        <v>134</v>
      </c>
      <c r="Q6" s="126" t="s">
        <v>134</v>
      </c>
      <c r="R6" s="126" t="s">
        <v>134</v>
      </c>
      <c r="S6" s="127" t="s">
        <v>134</v>
      </c>
      <c r="T6" s="137"/>
      <c r="U6" s="137"/>
      <c r="V6" s="137"/>
      <c r="W6" s="137" t="s">
        <v>134</v>
      </c>
      <c r="X6" s="137"/>
      <c r="Y6" s="259" t="s">
        <v>168</v>
      </c>
      <c r="Z6" s="260" t="s">
        <v>164</v>
      </c>
    </row>
    <row r="7" spans="1:26" ht="119.25" customHeight="1" thickBot="1" x14ac:dyDescent="0.3">
      <c r="A7" s="10">
        <v>3</v>
      </c>
      <c r="B7" s="97" t="s">
        <v>131</v>
      </c>
      <c r="C7" s="98" t="s">
        <v>123</v>
      </c>
      <c r="D7" s="98">
        <v>70852171</v>
      </c>
      <c r="E7" s="98">
        <v>102443874</v>
      </c>
      <c r="F7" s="105">
        <v>600117138</v>
      </c>
      <c r="G7" s="103" t="s">
        <v>135</v>
      </c>
      <c r="H7" s="103" t="s">
        <v>124</v>
      </c>
      <c r="I7" s="103" t="s">
        <v>125</v>
      </c>
      <c r="J7" s="103" t="s">
        <v>125</v>
      </c>
      <c r="K7" s="149" t="s">
        <v>165</v>
      </c>
      <c r="L7" s="15">
        <v>15000000</v>
      </c>
      <c r="M7" s="134">
        <f t="shared" ref="M7:M22" si="0">L7/100*70</f>
        <v>10500000</v>
      </c>
      <c r="N7" s="129">
        <v>44927</v>
      </c>
      <c r="O7" s="113">
        <v>46722</v>
      </c>
      <c r="P7" s="125" t="s">
        <v>134</v>
      </c>
      <c r="Q7" s="126" t="s">
        <v>134</v>
      </c>
      <c r="R7" s="126" t="s">
        <v>134</v>
      </c>
      <c r="S7" s="127" t="s">
        <v>134</v>
      </c>
      <c r="T7" s="137"/>
      <c r="U7" s="137"/>
      <c r="V7" s="137"/>
      <c r="W7" s="137" t="s">
        <v>134</v>
      </c>
      <c r="X7" s="137"/>
      <c r="Y7" s="259" t="s">
        <v>168</v>
      </c>
      <c r="Z7" s="260" t="s">
        <v>164</v>
      </c>
    </row>
    <row r="8" spans="1:26" ht="75.75" thickBot="1" x14ac:dyDescent="0.3">
      <c r="A8" s="10">
        <v>4</v>
      </c>
      <c r="B8" s="97" t="s">
        <v>131</v>
      </c>
      <c r="C8" s="98" t="s">
        <v>123</v>
      </c>
      <c r="D8" s="98">
        <v>70852171</v>
      </c>
      <c r="E8" s="98">
        <v>102443874</v>
      </c>
      <c r="F8" s="105">
        <v>600117138</v>
      </c>
      <c r="G8" s="107" t="s">
        <v>136</v>
      </c>
      <c r="H8" s="103" t="s">
        <v>124</v>
      </c>
      <c r="I8" s="103" t="s">
        <v>125</v>
      </c>
      <c r="J8" s="103" t="s">
        <v>125</v>
      </c>
      <c r="K8" s="149" t="s">
        <v>166</v>
      </c>
      <c r="L8" s="95">
        <v>4000000</v>
      </c>
      <c r="M8" s="134">
        <f t="shared" si="0"/>
        <v>2800000</v>
      </c>
      <c r="N8" s="129">
        <v>44927</v>
      </c>
      <c r="O8" s="113">
        <v>46722</v>
      </c>
      <c r="P8" s="138"/>
      <c r="Q8" s="139"/>
      <c r="R8" s="139"/>
      <c r="S8" s="140"/>
      <c r="T8" s="141"/>
      <c r="U8" s="141"/>
      <c r="V8" s="141"/>
      <c r="W8" s="141"/>
      <c r="X8" s="141"/>
      <c r="Y8" s="259" t="s">
        <v>163</v>
      </c>
      <c r="Z8" s="127" t="s">
        <v>160</v>
      </c>
    </row>
    <row r="9" spans="1:26" ht="150.75" thickBot="1" x14ac:dyDescent="0.3">
      <c r="A9" s="10">
        <v>5</v>
      </c>
      <c r="B9" s="97" t="s">
        <v>131</v>
      </c>
      <c r="C9" s="98" t="s">
        <v>123</v>
      </c>
      <c r="D9" s="98">
        <v>70852171</v>
      </c>
      <c r="E9" s="98">
        <v>102443874</v>
      </c>
      <c r="F9" s="105">
        <v>600117138</v>
      </c>
      <c r="G9" s="107" t="s">
        <v>137</v>
      </c>
      <c r="H9" s="103" t="s">
        <v>124</v>
      </c>
      <c r="I9" s="103" t="s">
        <v>125</v>
      </c>
      <c r="J9" s="103" t="s">
        <v>125</v>
      </c>
      <c r="K9" s="149" t="s">
        <v>180</v>
      </c>
      <c r="L9" s="95">
        <v>15000000</v>
      </c>
      <c r="M9" s="130">
        <f t="shared" si="0"/>
        <v>10500000</v>
      </c>
      <c r="N9" s="129">
        <v>44927</v>
      </c>
      <c r="O9" s="113">
        <v>46722</v>
      </c>
      <c r="P9" s="138"/>
      <c r="Q9" s="139"/>
      <c r="R9" s="139"/>
      <c r="S9" s="140" t="s">
        <v>134</v>
      </c>
      <c r="T9" s="141"/>
      <c r="U9" s="141"/>
      <c r="V9" s="141"/>
      <c r="W9" s="141" t="s">
        <v>134</v>
      </c>
      <c r="X9" s="141"/>
      <c r="Y9" s="259" t="s">
        <v>167</v>
      </c>
      <c r="Z9" s="127" t="s">
        <v>160</v>
      </c>
    </row>
    <row r="10" spans="1:26" ht="156.75" customHeight="1" thickBot="1" x14ac:dyDescent="0.3">
      <c r="A10" s="162">
        <v>6</v>
      </c>
      <c r="B10" s="163" t="s">
        <v>131</v>
      </c>
      <c r="C10" s="164" t="s">
        <v>123</v>
      </c>
      <c r="D10" s="164">
        <v>70852171</v>
      </c>
      <c r="E10" s="164">
        <v>102443874</v>
      </c>
      <c r="F10" s="165">
        <v>600117138</v>
      </c>
      <c r="G10" s="166" t="s">
        <v>138</v>
      </c>
      <c r="H10" s="166" t="s">
        <v>124</v>
      </c>
      <c r="I10" s="166" t="s">
        <v>125</v>
      </c>
      <c r="J10" s="166" t="s">
        <v>125</v>
      </c>
      <c r="K10" s="210" t="s">
        <v>138</v>
      </c>
      <c r="L10" s="167">
        <v>5000000</v>
      </c>
      <c r="M10" s="168">
        <f t="shared" si="0"/>
        <v>3500000</v>
      </c>
      <c r="N10" s="169">
        <v>44927</v>
      </c>
      <c r="O10" s="170">
        <v>46722</v>
      </c>
      <c r="P10" s="171"/>
      <c r="Q10" s="172" t="s">
        <v>134</v>
      </c>
      <c r="R10" s="172"/>
      <c r="S10" s="173"/>
      <c r="T10" s="174"/>
      <c r="U10" s="174"/>
      <c r="V10" s="174" t="s">
        <v>134</v>
      </c>
      <c r="W10" s="174"/>
      <c r="X10" s="174"/>
      <c r="Y10" s="261" t="s">
        <v>163</v>
      </c>
      <c r="Z10" s="173" t="s">
        <v>160</v>
      </c>
    </row>
    <row r="11" spans="1:26" ht="91.5" thickTop="1" thickBot="1" x14ac:dyDescent="0.3">
      <c r="A11" s="150">
        <v>7</v>
      </c>
      <c r="B11" s="151" t="s">
        <v>139</v>
      </c>
      <c r="C11" s="152" t="s">
        <v>123</v>
      </c>
      <c r="D11" s="152">
        <v>70869855</v>
      </c>
      <c r="E11" s="152">
        <v>102443866</v>
      </c>
      <c r="F11" s="153">
        <v>600117120</v>
      </c>
      <c r="G11" s="154" t="s">
        <v>133</v>
      </c>
      <c r="H11" s="155" t="s">
        <v>124</v>
      </c>
      <c r="I11" s="155" t="s">
        <v>125</v>
      </c>
      <c r="J11" s="155" t="s">
        <v>125</v>
      </c>
      <c r="K11" s="199" t="s">
        <v>133</v>
      </c>
      <c r="L11" s="176">
        <v>10000000</v>
      </c>
      <c r="M11" s="132">
        <f t="shared" si="0"/>
        <v>7000000</v>
      </c>
      <c r="N11" s="156">
        <v>44927</v>
      </c>
      <c r="O11" s="157">
        <v>46722</v>
      </c>
      <c r="P11" s="158" t="s">
        <v>134</v>
      </c>
      <c r="Q11" s="159" t="s">
        <v>134</v>
      </c>
      <c r="R11" s="159" t="s">
        <v>134</v>
      </c>
      <c r="S11" s="160" t="s">
        <v>134</v>
      </c>
      <c r="T11" s="161"/>
      <c r="U11" s="161"/>
      <c r="V11" s="161"/>
      <c r="W11" s="161" t="s">
        <v>134</v>
      </c>
      <c r="X11" s="161"/>
      <c r="Y11" s="262" t="s">
        <v>168</v>
      </c>
      <c r="Z11" s="263" t="s">
        <v>164</v>
      </c>
    </row>
    <row r="12" spans="1:26" ht="127.5" customHeight="1" thickBot="1" x14ac:dyDescent="0.3">
      <c r="A12" s="10">
        <v>8</v>
      </c>
      <c r="B12" s="99" t="s">
        <v>139</v>
      </c>
      <c r="C12" s="100" t="s">
        <v>123</v>
      </c>
      <c r="D12" s="100">
        <v>70869855</v>
      </c>
      <c r="E12" s="100">
        <v>102443866</v>
      </c>
      <c r="F12" s="106">
        <v>600117120</v>
      </c>
      <c r="G12" s="107" t="s">
        <v>135</v>
      </c>
      <c r="H12" s="103" t="s">
        <v>124</v>
      </c>
      <c r="I12" s="103" t="s">
        <v>125</v>
      </c>
      <c r="J12" s="103" t="s">
        <v>125</v>
      </c>
      <c r="K12" s="149" t="s">
        <v>165</v>
      </c>
      <c r="L12" s="177">
        <v>30000000</v>
      </c>
      <c r="M12" s="132">
        <f t="shared" si="0"/>
        <v>21000000</v>
      </c>
      <c r="N12" s="129">
        <v>44927</v>
      </c>
      <c r="O12" s="113">
        <v>46722</v>
      </c>
      <c r="P12" s="138" t="s">
        <v>134</v>
      </c>
      <c r="Q12" s="139" t="s">
        <v>134</v>
      </c>
      <c r="R12" s="139" t="s">
        <v>134</v>
      </c>
      <c r="S12" s="140" t="s">
        <v>134</v>
      </c>
      <c r="T12" s="141"/>
      <c r="U12" s="141"/>
      <c r="V12" s="141"/>
      <c r="W12" s="141" t="s">
        <v>134</v>
      </c>
      <c r="X12" s="141"/>
      <c r="Y12" s="259" t="s">
        <v>168</v>
      </c>
      <c r="Z12" s="260" t="s">
        <v>164</v>
      </c>
    </row>
    <row r="13" spans="1:26" ht="111" customHeight="1" thickBot="1" x14ac:dyDescent="0.3">
      <c r="A13" s="10">
        <v>9</v>
      </c>
      <c r="B13" s="99" t="s">
        <v>139</v>
      </c>
      <c r="C13" s="100" t="s">
        <v>123</v>
      </c>
      <c r="D13" s="100">
        <v>70869855</v>
      </c>
      <c r="E13" s="100">
        <v>102443866</v>
      </c>
      <c r="F13" s="106">
        <v>600117120</v>
      </c>
      <c r="G13" s="107" t="s">
        <v>140</v>
      </c>
      <c r="H13" s="103" t="s">
        <v>124</v>
      </c>
      <c r="I13" s="103" t="s">
        <v>125</v>
      </c>
      <c r="J13" s="103" t="s">
        <v>125</v>
      </c>
      <c r="K13" s="149" t="s">
        <v>169</v>
      </c>
      <c r="L13" s="177">
        <v>50000000</v>
      </c>
      <c r="M13" s="132">
        <f t="shared" si="0"/>
        <v>35000000</v>
      </c>
      <c r="N13" s="129">
        <v>44927</v>
      </c>
      <c r="O13" s="113">
        <v>46722</v>
      </c>
      <c r="P13" s="138"/>
      <c r="Q13" s="139"/>
      <c r="R13" s="139"/>
      <c r="S13" s="140"/>
      <c r="T13" s="141"/>
      <c r="U13" s="141"/>
      <c r="V13" s="141"/>
      <c r="W13" s="141" t="s">
        <v>134</v>
      </c>
      <c r="X13" s="141"/>
      <c r="Y13" s="259" t="s">
        <v>167</v>
      </c>
      <c r="Z13" s="127" t="s">
        <v>160</v>
      </c>
    </row>
    <row r="14" spans="1:26" ht="75.75" thickBot="1" x14ac:dyDescent="0.3">
      <c r="A14" s="10">
        <v>10</v>
      </c>
      <c r="B14" s="99" t="s">
        <v>139</v>
      </c>
      <c r="C14" s="100" t="s">
        <v>123</v>
      </c>
      <c r="D14" s="100">
        <v>70869855</v>
      </c>
      <c r="E14" s="100">
        <v>102443866</v>
      </c>
      <c r="F14" s="106">
        <v>600117120</v>
      </c>
      <c r="G14" s="107" t="s">
        <v>141</v>
      </c>
      <c r="H14" s="103" t="s">
        <v>124</v>
      </c>
      <c r="I14" s="103" t="s">
        <v>125</v>
      </c>
      <c r="J14" s="103" t="s">
        <v>125</v>
      </c>
      <c r="K14" s="149" t="s">
        <v>170</v>
      </c>
      <c r="L14" s="177">
        <v>5000000</v>
      </c>
      <c r="M14" s="132">
        <f t="shared" si="0"/>
        <v>3500000</v>
      </c>
      <c r="N14" s="129">
        <v>44927</v>
      </c>
      <c r="O14" s="113">
        <v>46722</v>
      </c>
      <c r="P14" s="138"/>
      <c r="Q14" s="139"/>
      <c r="R14" s="139"/>
      <c r="S14" s="140"/>
      <c r="T14" s="141"/>
      <c r="U14" s="141"/>
      <c r="V14" s="141"/>
      <c r="W14" s="141"/>
      <c r="X14" s="141"/>
      <c r="Y14" s="259" t="s">
        <v>163</v>
      </c>
      <c r="Z14" s="127" t="s">
        <v>160</v>
      </c>
    </row>
    <row r="15" spans="1:26" ht="75.75" thickBot="1" x14ac:dyDescent="0.3">
      <c r="A15" s="10">
        <v>11</v>
      </c>
      <c r="B15" s="99" t="s">
        <v>139</v>
      </c>
      <c r="C15" s="100" t="s">
        <v>123</v>
      </c>
      <c r="D15" s="100">
        <v>70869855</v>
      </c>
      <c r="E15" s="100">
        <v>102443866</v>
      </c>
      <c r="F15" s="106">
        <v>600117120</v>
      </c>
      <c r="G15" s="107" t="s">
        <v>142</v>
      </c>
      <c r="H15" s="103" t="s">
        <v>124</v>
      </c>
      <c r="I15" s="103" t="s">
        <v>125</v>
      </c>
      <c r="J15" s="103" t="s">
        <v>125</v>
      </c>
      <c r="K15" s="149" t="s">
        <v>171</v>
      </c>
      <c r="L15" s="177">
        <v>3000000</v>
      </c>
      <c r="M15" s="132">
        <f t="shared" si="0"/>
        <v>2100000</v>
      </c>
      <c r="N15" s="129">
        <v>44927</v>
      </c>
      <c r="O15" s="113">
        <v>46722</v>
      </c>
      <c r="P15" s="138"/>
      <c r="Q15" s="139"/>
      <c r="R15" s="139"/>
      <c r="S15" s="140"/>
      <c r="T15" s="141"/>
      <c r="U15" s="141"/>
      <c r="V15" s="141"/>
      <c r="W15" s="141"/>
      <c r="X15" s="141"/>
      <c r="Y15" s="259" t="s">
        <v>163</v>
      </c>
      <c r="Z15" s="260" t="s">
        <v>164</v>
      </c>
    </row>
    <row r="16" spans="1:26" ht="90.75" thickBot="1" x14ac:dyDescent="0.3">
      <c r="A16" s="10">
        <v>12</v>
      </c>
      <c r="B16" s="99" t="s">
        <v>139</v>
      </c>
      <c r="C16" s="100" t="s">
        <v>123</v>
      </c>
      <c r="D16" s="100">
        <v>70869855</v>
      </c>
      <c r="E16" s="100">
        <v>102443866</v>
      </c>
      <c r="F16" s="106">
        <v>600117120</v>
      </c>
      <c r="G16" s="107" t="s">
        <v>143</v>
      </c>
      <c r="H16" s="103" t="s">
        <v>124</v>
      </c>
      <c r="I16" s="103" t="s">
        <v>125</v>
      </c>
      <c r="J16" s="103" t="s">
        <v>125</v>
      </c>
      <c r="K16" s="149" t="s">
        <v>143</v>
      </c>
      <c r="L16" s="177">
        <v>40000000</v>
      </c>
      <c r="M16" s="132">
        <f t="shared" si="0"/>
        <v>28000000</v>
      </c>
      <c r="N16" s="129">
        <v>44927</v>
      </c>
      <c r="O16" s="113">
        <v>46722</v>
      </c>
      <c r="P16" s="138"/>
      <c r="Q16" s="139"/>
      <c r="R16" s="139"/>
      <c r="S16" s="140"/>
      <c r="T16" s="141"/>
      <c r="U16" s="141"/>
      <c r="V16" s="141"/>
      <c r="W16" s="141"/>
      <c r="X16" s="141"/>
      <c r="Y16" s="259" t="s">
        <v>163</v>
      </c>
      <c r="Z16" s="127" t="s">
        <v>160</v>
      </c>
    </row>
    <row r="17" spans="1:26" ht="75.75" thickBot="1" x14ac:dyDescent="0.3">
      <c r="A17" s="10">
        <v>13</v>
      </c>
      <c r="B17" s="99" t="s">
        <v>139</v>
      </c>
      <c r="C17" s="100" t="s">
        <v>123</v>
      </c>
      <c r="D17" s="100">
        <v>70869855</v>
      </c>
      <c r="E17" s="100">
        <v>102443866</v>
      </c>
      <c r="F17" s="106">
        <v>600117120</v>
      </c>
      <c r="G17" s="107" t="s">
        <v>144</v>
      </c>
      <c r="H17" s="103" t="s">
        <v>124</v>
      </c>
      <c r="I17" s="103" t="s">
        <v>125</v>
      </c>
      <c r="J17" s="103" t="s">
        <v>125</v>
      </c>
      <c r="K17" s="149" t="s">
        <v>144</v>
      </c>
      <c r="L17" s="177">
        <v>40000000</v>
      </c>
      <c r="M17" s="132">
        <f t="shared" si="0"/>
        <v>28000000</v>
      </c>
      <c r="N17" s="129">
        <v>44927</v>
      </c>
      <c r="O17" s="113">
        <v>46722</v>
      </c>
      <c r="P17" s="138"/>
      <c r="Q17" s="139"/>
      <c r="R17" s="139"/>
      <c r="S17" s="140"/>
      <c r="T17" s="141"/>
      <c r="U17" s="141"/>
      <c r="V17" s="141"/>
      <c r="W17" s="141"/>
      <c r="X17" s="141"/>
      <c r="Y17" s="259" t="s">
        <v>163</v>
      </c>
      <c r="Z17" s="127" t="s">
        <v>160</v>
      </c>
    </row>
    <row r="18" spans="1:26" ht="75.75" thickBot="1" x14ac:dyDescent="0.3">
      <c r="A18" s="10">
        <v>14</v>
      </c>
      <c r="B18" s="99" t="s">
        <v>139</v>
      </c>
      <c r="C18" s="100" t="s">
        <v>123</v>
      </c>
      <c r="D18" s="100">
        <v>70869855</v>
      </c>
      <c r="E18" s="100">
        <v>102443866</v>
      </c>
      <c r="F18" s="106">
        <v>600117120</v>
      </c>
      <c r="G18" s="107" t="s">
        <v>145</v>
      </c>
      <c r="H18" s="103" t="s">
        <v>124</v>
      </c>
      <c r="I18" s="103" t="s">
        <v>125</v>
      </c>
      <c r="J18" s="103" t="s">
        <v>125</v>
      </c>
      <c r="K18" s="149" t="s">
        <v>172</v>
      </c>
      <c r="L18" s="177">
        <v>3000000</v>
      </c>
      <c r="M18" s="132">
        <f t="shared" si="0"/>
        <v>2100000</v>
      </c>
      <c r="N18" s="129">
        <v>44927</v>
      </c>
      <c r="O18" s="113">
        <v>46722</v>
      </c>
      <c r="P18" s="138"/>
      <c r="Q18" s="139"/>
      <c r="R18" s="139"/>
      <c r="S18" s="140"/>
      <c r="T18" s="141"/>
      <c r="U18" s="141"/>
      <c r="V18" s="141"/>
      <c r="W18" s="141"/>
      <c r="X18" s="141"/>
      <c r="Y18" s="259" t="s">
        <v>163</v>
      </c>
      <c r="Z18" s="127" t="s">
        <v>160</v>
      </c>
    </row>
    <row r="19" spans="1:26" ht="75.75" thickBot="1" x14ac:dyDescent="0.3">
      <c r="A19" s="10">
        <v>15</v>
      </c>
      <c r="B19" s="99" t="s">
        <v>139</v>
      </c>
      <c r="C19" s="100" t="s">
        <v>123</v>
      </c>
      <c r="D19" s="100">
        <v>70869855</v>
      </c>
      <c r="E19" s="100">
        <v>102443866</v>
      </c>
      <c r="F19" s="106">
        <v>600117120</v>
      </c>
      <c r="G19" s="107" t="s">
        <v>146</v>
      </c>
      <c r="H19" s="103" t="s">
        <v>124</v>
      </c>
      <c r="I19" s="103" t="s">
        <v>125</v>
      </c>
      <c r="J19" s="103" t="s">
        <v>125</v>
      </c>
      <c r="K19" s="149" t="s">
        <v>173</v>
      </c>
      <c r="L19" s="177">
        <v>6000000</v>
      </c>
      <c r="M19" s="132">
        <f t="shared" si="0"/>
        <v>4200000</v>
      </c>
      <c r="N19" s="129">
        <v>44927</v>
      </c>
      <c r="O19" s="113">
        <v>46722</v>
      </c>
      <c r="P19" s="138"/>
      <c r="Q19" s="139"/>
      <c r="R19" s="139"/>
      <c r="S19" s="140"/>
      <c r="T19" s="141"/>
      <c r="U19" s="141"/>
      <c r="V19" s="141"/>
      <c r="W19" s="141"/>
      <c r="X19" s="141"/>
      <c r="Y19" s="259" t="s">
        <v>168</v>
      </c>
      <c r="Z19" s="260" t="s">
        <v>164</v>
      </c>
    </row>
    <row r="20" spans="1:26" ht="75.75" thickBot="1" x14ac:dyDescent="0.3">
      <c r="A20" s="10">
        <v>16</v>
      </c>
      <c r="B20" s="99" t="s">
        <v>139</v>
      </c>
      <c r="C20" s="100" t="s">
        <v>123</v>
      </c>
      <c r="D20" s="100">
        <v>70869855</v>
      </c>
      <c r="E20" s="100">
        <v>102443866</v>
      </c>
      <c r="F20" s="106">
        <v>600117120</v>
      </c>
      <c r="G20" s="107" t="s">
        <v>147</v>
      </c>
      <c r="H20" s="103" t="s">
        <v>124</v>
      </c>
      <c r="I20" s="103" t="s">
        <v>125</v>
      </c>
      <c r="J20" s="103" t="s">
        <v>125</v>
      </c>
      <c r="K20" s="149" t="s">
        <v>147</v>
      </c>
      <c r="L20" s="177">
        <v>1500000</v>
      </c>
      <c r="M20" s="132">
        <f t="shared" si="0"/>
        <v>1050000</v>
      </c>
      <c r="N20" s="129">
        <v>44927</v>
      </c>
      <c r="O20" s="113">
        <v>46722</v>
      </c>
      <c r="P20" s="138"/>
      <c r="Q20" s="139"/>
      <c r="R20" s="139"/>
      <c r="S20" s="140"/>
      <c r="T20" s="141"/>
      <c r="U20" s="141"/>
      <c r="V20" s="141"/>
      <c r="W20" s="141" t="s">
        <v>134</v>
      </c>
      <c r="X20" s="141"/>
      <c r="Y20" s="259" t="s">
        <v>168</v>
      </c>
      <c r="Z20" s="260" t="s">
        <v>164</v>
      </c>
    </row>
    <row r="21" spans="1:26" ht="75.75" thickBot="1" x14ac:dyDescent="0.3">
      <c r="A21" s="10">
        <v>17</v>
      </c>
      <c r="B21" s="99" t="s">
        <v>139</v>
      </c>
      <c r="C21" s="100" t="s">
        <v>123</v>
      </c>
      <c r="D21" s="100">
        <v>70869855</v>
      </c>
      <c r="E21" s="100">
        <v>102443866</v>
      </c>
      <c r="F21" s="106">
        <v>600117120</v>
      </c>
      <c r="G21" s="107" t="s">
        <v>148</v>
      </c>
      <c r="H21" s="103" t="s">
        <v>124</v>
      </c>
      <c r="I21" s="103" t="s">
        <v>125</v>
      </c>
      <c r="J21" s="103" t="s">
        <v>125</v>
      </c>
      <c r="K21" s="149" t="s">
        <v>174</v>
      </c>
      <c r="L21" s="177">
        <v>10000000</v>
      </c>
      <c r="M21" s="132">
        <f t="shared" si="0"/>
        <v>7000000</v>
      </c>
      <c r="N21" s="129">
        <v>44927</v>
      </c>
      <c r="O21" s="113">
        <v>46722</v>
      </c>
      <c r="P21" s="138"/>
      <c r="Q21" s="139"/>
      <c r="R21" s="139"/>
      <c r="S21" s="140"/>
      <c r="T21" s="141"/>
      <c r="U21" s="141"/>
      <c r="V21" s="141"/>
      <c r="W21" s="141"/>
      <c r="X21" s="141"/>
      <c r="Y21" s="259" t="s">
        <v>163</v>
      </c>
      <c r="Z21" s="127" t="s">
        <v>160</v>
      </c>
    </row>
    <row r="22" spans="1:26" ht="75.75" thickBot="1" x14ac:dyDescent="0.3">
      <c r="A22" s="162">
        <v>18</v>
      </c>
      <c r="B22" s="163" t="s">
        <v>139</v>
      </c>
      <c r="C22" s="164" t="s">
        <v>123</v>
      </c>
      <c r="D22" s="164">
        <v>70869855</v>
      </c>
      <c r="E22" s="164">
        <v>102443866</v>
      </c>
      <c r="F22" s="165">
        <v>600117120</v>
      </c>
      <c r="G22" s="166" t="s">
        <v>149</v>
      </c>
      <c r="H22" s="166" t="s">
        <v>124</v>
      </c>
      <c r="I22" s="166" t="s">
        <v>125</v>
      </c>
      <c r="J22" s="166" t="s">
        <v>125</v>
      </c>
      <c r="K22" s="210" t="s">
        <v>175</v>
      </c>
      <c r="L22" s="211">
        <v>22000000</v>
      </c>
      <c r="M22" s="212">
        <f t="shared" si="0"/>
        <v>15400000</v>
      </c>
      <c r="N22" s="169">
        <v>44927</v>
      </c>
      <c r="O22" s="170">
        <v>46722</v>
      </c>
      <c r="P22" s="171"/>
      <c r="Q22" s="172"/>
      <c r="R22" s="172"/>
      <c r="S22" s="173"/>
      <c r="T22" s="174"/>
      <c r="U22" s="174"/>
      <c r="V22" s="174"/>
      <c r="W22" s="174"/>
      <c r="X22" s="174"/>
      <c r="Y22" s="261" t="s">
        <v>176</v>
      </c>
      <c r="Z22" s="173" t="s">
        <v>162</v>
      </c>
    </row>
    <row r="23" spans="1:26" ht="75.75" thickTop="1" x14ac:dyDescent="0.25">
      <c r="A23" s="258">
        <v>19</v>
      </c>
      <c r="B23" s="116" t="s">
        <v>182</v>
      </c>
      <c r="C23" s="117" t="s">
        <v>183</v>
      </c>
      <c r="D23" s="117">
        <v>75021471</v>
      </c>
      <c r="E23" s="98">
        <v>150015062</v>
      </c>
      <c r="F23" s="118" t="s">
        <v>184</v>
      </c>
      <c r="G23" s="179" t="s">
        <v>195</v>
      </c>
      <c r="H23" s="274" t="s">
        <v>124</v>
      </c>
      <c r="I23" s="274" t="s">
        <v>125</v>
      </c>
      <c r="J23" s="274" t="s">
        <v>186</v>
      </c>
      <c r="K23" s="119" t="s">
        <v>196</v>
      </c>
      <c r="L23" s="9">
        <v>10000000</v>
      </c>
      <c r="M23" s="180">
        <f>L23/100*70</f>
        <v>7000000</v>
      </c>
      <c r="N23" s="110">
        <v>44927</v>
      </c>
      <c r="O23" s="111">
        <v>46722</v>
      </c>
      <c r="P23" s="5"/>
      <c r="Q23" s="6"/>
      <c r="R23" s="6"/>
      <c r="S23" s="7"/>
      <c r="T23" s="8"/>
      <c r="U23" s="8"/>
      <c r="V23" s="8"/>
      <c r="W23" s="8"/>
      <c r="X23" s="8"/>
      <c r="Y23" s="116" t="s">
        <v>197</v>
      </c>
      <c r="Z23" s="118" t="s">
        <v>160</v>
      </c>
    </row>
    <row r="24" spans="1:26" ht="90" x14ac:dyDescent="0.25">
      <c r="A24" s="10">
        <v>20</v>
      </c>
      <c r="B24" s="97" t="s">
        <v>182</v>
      </c>
      <c r="C24" s="98" t="s">
        <v>183</v>
      </c>
      <c r="D24" s="98">
        <v>75021471</v>
      </c>
      <c r="E24" s="98">
        <v>150015062</v>
      </c>
      <c r="F24" s="105" t="s">
        <v>184</v>
      </c>
      <c r="G24" s="181" t="s">
        <v>198</v>
      </c>
      <c r="H24" s="103" t="s">
        <v>124</v>
      </c>
      <c r="I24" s="103" t="s">
        <v>125</v>
      </c>
      <c r="J24" s="103" t="s">
        <v>186</v>
      </c>
      <c r="K24" s="103" t="s">
        <v>199</v>
      </c>
      <c r="L24" s="15">
        <v>10000000</v>
      </c>
      <c r="M24" s="16">
        <f>L24/100*70</f>
        <v>7000000</v>
      </c>
      <c r="N24" s="112">
        <v>44927</v>
      </c>
      <c r="O24" s="113">
        <v>46722</v>
      </c>
      <c r="P24" s="11"/>
      <c r="Q24" s="12"/>
      <c r="R24" s="12" t="s">
        <v>134</v>
      </c>
      <c r="S24" s="13"/>
      <c r="T24" s="14"/>
      <c r="U24" s="14"/>
      <c r="V24" s="14" t="s">
        <v>134</v>
      </c>
      <c r="W24" s="14"/>
      <c r="X24" s="14"/>
      <c r="Y24" s="97" t="s">
        <v>188</v>
      </c>
      <c r="Z24" s="105" t="s">
        <v>160</v>
      </c>
    </row>
    <row r="25" spans="1:26" ht="75.75" thickBot="1" x14ac:dyDescent="0.3">
      <c r="A25" s="162">
        <v>21</v>
      </c>
      <c r="B25" s="163" t="s">
        <v>182</v>
      </c>
      <c r="C25" s="164" t="s">
        <v>183</v>
      </c>
      <c r="D25" s="164">
        <v>75021471</v>
      </c>
      <c r="E25" s="98">
        <v>150015062</v>
      </c>
      <c r="F25" s="165" t="s">
        <v>184</v>
      </c>
      <c r="G25" s="201" t="s">
        <v>200</v>
      </c>
      <c r="H25" s="166" t="s">
        <v>124</v>
      </c>
      <c r="I25" s="166" t="s">
        <v>125</v>
      </c>
      <c r="J25" s="166" t="s">
        <v>186</v>
      </c>
      <c r="K25" s="166" t="s">
        <v>201</v>
      </c>
      <c r="L25" s="167">
        <v>500000</v>
      </c>
      <c r="M25" s="194">
        <f>L25/100*70</f>
        <v>350000</v>
      </c>
      <c r="N25" s="195">
        <v>44927</v>
      </c>
      <c r="O25" s="170">
        <v>46722</v>
      </c>
      <c r="P25" s="196"/>
      <c r="Q25" s="213"/>
      <c r="R25" s="213"/>
      <c r="S25" s="197"/>
      <c r="T25" s="198"/>
      <c r="U25" s="198"/>
      <c r="V25" s="198"/>
      <c r="W25" s="198"/>
      <c r="X25" s="198"/>
      <c r="Y25" s="163" t="s">
        <v>188</v>
      </c>
      <c r="Z25" s="165" t="s">
        <v>160</v>
      </c>
    </row>
    <row r="26" spans="1:26" ht="76.5" thickTop="1" thickBot="1" x14ac:dyDescent="0.3">
      <c r="A26" s="258">
        <v>22</v>
      </c>
      <c r="B26" s="264" t="s">
        <v>202</v>
      </c>
      <c r="C26" s="267" t="s">
        <v>203</v>
      </c>
      <c r="D26" s="267">
        <v>70994846</v>
      </c>
      <c r="E26" s="267">
        <v>150014953</v>
      </c>
      <c r="F26" s="118">
        <v>650014944</v>
      </c>
      <c r="G26" s="214" t="s">
        <v>204</v>
      </c>
      <c r="H26" s="274" t="s">
        <v>124</v>
      </c>
      <c r="I26" s="274" t="s">
        <v>125</v>
      </c>
      <c r="J26" s="274" t="s">
        <v>205</v>
      </c>
      <c r="K26" s="119" t="s">
        <v>204</v>
      </c>
      <c r="L26" s="9">
        <v>350000</v>
      </c>
      <c r="M26" s="180">
        <f>L26/100*70</f>
        <v>245000</v>
      </c>
      <c r="N26" s="110">
        <v>44927</v>
      </c>
      <c r="O26" s="111">
        <v>46722</v>
      </c>
      <c r="P26" s="5"/>
      <c r="Q26" s="6"/>
      <c r="R26" s="6"/>
      <c r="S26" s="7"/>
      <c r="T26" s="8"/>
      <c r="U26" s="8"/>
      <c r="V26" s="8"/>
      <c r="W26" s="8"/>
      <c r="X26" s="8"/>
      <c r="Y26" s="264" t="s">
        <v>188</v>
      </c>
      <c r="Z26" s="265" t="s">
        <v>160</v>
      </c>
    </row>
    <row r="27" spans="1:26" ht="75.75" thickBot="1" x14ac:dyDescent="0.3">
      <c r="A27" s="10">
        <v>23</v>
      </c>
      <c r="B27" s="97" t="s">
        <v>202</v>
      </c>
      <c r="C27" s="98" t="s">
        <v>203</v>
      </c>
      <c r="D27" s="98">
        <v>70994846</v>
      </c>
      <c r="E27" s="98">
        <v>150014953</v>
      </c>
      <c r="F27" s="98">
        <v>650014944</v>
      </c>
      <c r="G27" s="214" t="s">
        <v>206</v>
      </c>
      <c r="H27" s="103" t="s">
        <v>124</v>
      </c>
      <c r="I27" s="103" t="s">
        <v>125</v>
      </c>
      <c r="J27" s="103" t="s">
        <v>205</v>
      </c>
      <c r="K27" s="103" t="s">
        <v>206</v>
      </c>
      <c r="L27" s="15">
        <v>10000000</v>
      </c>
      <c r="M27" s="16">
        <f t="shared" ref="M27" si="1">L27/100*70</f>
        <v>7000000</v>
      </c>
      <c r="N27" s="110">
        <v>44927</v>
      </c>
      <c r="O27" s="111">
        <v>46722</v>
      </c>
      <c r="P27" s="11"/>
      <c r="Q27" s="12"/>
      <c r="R27" s="12" t="s">
        <v>134</v>
      </c>
      <c r="S27" s="13"/>
      <c r="T27" s="14" t="s">
        <v>134</v>
      </c>
      <c r="U27" s="14"/>
      <c r="V27" s="14"/>
      <c r="W27" s="14"/>
      <c r="X27" s="14"/>
      <c r="Y27" s="97" t="s">
        <v>188</v>
      </c>
      <c r="Z27" s="105" t="s">
        <v>160</v>
      </c>
    </row>
    <row r="28" spans="1:26" ht="75.75" thickBot="1" x14ac:dyDescent="0.3">
      <c r="A28" s="10">
        <v>24</v>
      </c>
      <c r="B28" s="97" t="s">
        <v>202</v>
      </c>
      <c r="C28" s="98" t="s">
        <v>203</v>
      </c>
      <c r="D28" s="98">
        <v>70994846</v>
      </c>
      <c r="E28" s="98">
        <v>150014953</v>
      </c>
      <c r="F28" s="105">
        <v>650014944</v>
      </c>
      <c r="G28" s="214" t="s">
        <v>207</v>
      </c>
      <c r="H28" s="103" t="s">
        <v>124</v>
      </c>
      <c r="I28" s="103" t="s">
        <v>125</v>
      </c>
      <c r="J28" s="103" t="s">
        <v>205</v>
      </c>
      <c r="K28" s="103" t="s">
        <v>207</v>
      </c>
      <c r="L28" s="15">
        <v>3000000</v>
      </c>
      <c r="M28" s="16">
        <f t="shared" ref="M28:M33" si="2">L28/100*70</f>
        <v>2100000</v>
      </c>
      <c r="N28" s="110">
        <v>44927</v>
      </c>
      <c r="O28" s="111">
        <v>46722</v>
      </c>
      <c r="P28" s="11"/>
      <c r="Q28" s="12"/>
      <c r="R28" s="12"/>
      <c r="S28" s="13"/>
      <c r="T28" s="14"/>
      <c r="U28" s="14"/>
      <c r="V28" s="14"/>
      <c r="W28" s="14"/>
      <c r="X28" s="14"/>
      <c r="Y28" s="97" t="s">
        <v>188</v>
      </c>
      <c r="Z28" s="105" t="s">
        <v>160</v>
      </c>
    </row>
    <row r="29" spans="1:26" ht="75.75" thickBot="1" x14ac:dyDescent="0.3">
      <c r="A29" s="10">
        <v>25</v>
      </c>
      <c r="B29" s="97" t="s">
        <v>202</v>
      </c>
      <c r="C29" s="98" t="s">
        <v>203</v>
      </c>
      <c r="D29" s="98">
        <v>70994846</v>
      </c>
      <c r="E29" s="98">
        <v>150014953</v>
      </c>
      <c r="F29" s="105">
        <v>650014944</v>
      </c>
      <c r="G29" s="214" t="s">
        <v>208</v>
      </c>
      <c r="H29" s="103" t="s">
        <v>124</v>
      </c>
      <c r="I29" s="103" t="s">
        <v>125</v>
      </c>
      <c r="J29" s="103" t="s">
        <v>205</v>
      </c>
      <c r="K29" s="103" t="s">
        <v>208</v>
      </c>
      <c r="L29" s="15">
        <v>250000</v>
      </c>
      <c r="M29" s="16">
        <f t="shared" si="2"/>
        <v>175000</v>
      </c>
      <c r="N29" s="110">
        <v>44927</v>
      </c>
      <c r="O29" s="111">
        <v>46722</v>
      </c>
      <c r="P29" s="11"/>
      <c r="Q29" s="12"/>
      <c r="R29" s="12"/>
      <c r="S29" s="13"/>
      <c r="T29" s="14"/>
      <c r="U29" s="14"/>
      <c r="V29" s="14"/>
      <c r="W29" s="14"/>
      <c r="X29" s="14"/>
      <c r="Y29" s="97" t="s">
        <v>188</v>
      </c>
      <c r="Z29" s="105" t="s">
        <v>160</v>
      </c>
    </row>
    <row r="30" spans="1:26" ht="75.75" thickBot="1" x14ac:dyDescent="0.3">
      <c r="A30" s="10">
        <v>26</v>
      </c>
      <c r="B30" s="97" t="s">
        <v>202</v>
      </c>
      <c r="C30" s="98" t="s">
        <v>203</v>
      </c>
      <c r="D30" s="98">
        <v>70994846</v>
      </c>
      <c r="E30" s="98">
        <v>150014953</v>
      </c>
      <c r="F30" s="105">
        <v>650014944</v>
      </c>
      <c r="G30" s="214" t="s">
        <v>209</v>
      </c>
      <c r="H30" s="103" t="s">
        <v>124</v>
      </c>
      <c r="I30" s="103" t="s">
        <v>125</v>
      </c>
      <c r="J30" s="103" t="s">
        <v>205</v>
      </c>
      <c r="K30" s="103" t="s">
        <v>209</v>
      </c>
      <c r="L30" s="15">
        <v>400000</v>
      </c>
      <c r="M30" s="16">
        <f t="shared" si="2"/>
        <v>280000</v>
      </c>
      <c r="N30" s="110">
        <v>44927</v>
      </c>
      <c r="O30" s="111">
        <v>46722</v>
      </c>
      <c r="P30" s="11"/>
      <c r="Q30" s="12"/>
      <c r="R30" s="12"/>
      <c r="S30" s="13"/>
      <c r="T30" s="14"/>
      <c r="U30" s="14"/>
      <c r="V30" s="14"/>
      <c r="W30" s="14"/>
      <c r="X30" s="14"/>
      <c r="Y30" s="97" t="s">
        <v>188</v>
      </c>
      <c r="Z30" s="105" t="s">
        <v>160</v>
      </c>
    </row>
    <row r="31" spans="1:26" ht="75.75" thickBot="1" x14ac:dyDescent="0.3">
      <c r="A31" s="10">
        <v>27</v>
      </c>
      <c r="B31" s="97" t="s">
        <v>202</v>
      </c>
      <c r="C31" s="98" t="s">
        <v>203</v>
      </c>
      <c r="D31" s="98">
        <v>70994846</v>
      </c>
      <c r="E31" s="98">
        <v>150014953</v>
      </c>
      <c r="F31" s="105">
        <v>650014944</v>
      </c>
      <c r="G31" s="214" t="s">
        <v>210</v>
      </c>
      <c r="H31" s="103" t="s">
        <v>124</v>
      </c>
      <c r="I31" s="103" t="s">
        <v>125</v>
      </c>
      <c r="J31" s="103" t="s">
        <v>205</v>
      </c>
      <c r="K31" s="103" t="s">
        <v>210</v>
      </c>
      <c r="L31" s="15">
        <v>1000000</v>
      </c>
      <c r="M31" s="16">
        <f t="shared" si="2"/>
        <v>700000</v>
      </c>
      <c r="N31" s="110">
        <v>44927</v>
      </c>
      <c r="O31" s="111">
        <v>46722</v>
      </c>
      <c r="P31" s="11" t="s">
        <v>134</v>
      </c>
      <c r="Q31" s="12" t="s">
        <v>134</v>
      </c>
      <c r="R31" s="12" t="s">
        <v>134</v>
      </c>
      <c r="S31" s="13" t="s">
        <v>134</v>
      </c>
      <c r="T31" s="14"/>
      <c r="U31" s="14"/>
      <c r="V31" s="14" t="s">
        <v>134</v>
      </c>
      <c r="W31" s="14"/>
      <c r="X31" s="14"/>
      <c r="Y31" s="97" t="s">
        <v>188</v>
      </c>
      <c r="Z31" s="105" t="s">
        <v>160</v>
      </c>
    </row>
    <row r="32" spans="1:26" ht="75.75" thickBot="1" x14ac:dyDescent="0.3">
      <c r="A32" s="162">
        <v>28</v>
      </c>
      <c r="B32" s="163" t="s">
        <v>202</v>
      </c>
      <c r="C32" s="164" t="s">
        <v>203</v>
      </c>
      <c r="D32" s="164">
        <v>70994846</v>
      </c>
      <c r="E32" s="164">
        <v>150014953</v>
      </c>
      <c r="F32" s="165">
        <v>650014944</v>
      </c>
      <c r="G32" s="284" t="s">
        <v>211</v>
      </c>
      <c r="H32" s="166" t="s">
        <v>124</v>
      </c>
      <c r="I32" s="166" t="s">
        <v>125</v>
      </c>
      <c r="J32" s="166" t="s">
        <v>205</v>
      </c>
      <c r="K32" s="215" t="s">
        <v>211</v>
      </c>
      <c r="L32" s="167">
        <v>100000</v>
      </c>
      <c r="M32" s="194">
        <f t="shared" si="2"/>
        <v>70000</v>
      </c>
      <c r="N32" s="216">
        <v>44927</v>
      </c>
      <c r="O32" s="217">
        <v>46722</v>
      </c>
      <c r="P32" s="196"/>
      <c r="Q32" s="213"/>
      <c r="R32" s="213"/>
      <c r="S32" s="197"/>
      <c r="T32" s="198"/>
      <c r="U32" s="198"/>
      <c r="V32" s="198"/>
      <c r="W32" s="198" t="s">
        <v>134</v>
      </c>
      <c r="X32" s="198"/>
      <c r="Y32" s="163" t="s">
        <v>188</v>
      </c>
      <c r="Z32" s="165" t="s">
        <v>160</v>
      </c>
    </row>
    <row r="33" spans="1:26" ht="90.75" thickTop="1" x14ac:dyDescent="0.25">
      <c r="A33" s="258">
        <v>29</v>
      </c>
      <c r="B33" s="183" t="s">
        <v>229</v>
      </c>
      <c r="C33" s="184" t="s">
        <v>230</v>
      </c>
      <c r="D33" s="184">
        <v>70987891</v>
      </c>
      <c r="E33" s="184">
        <v>102443921</v>
      </c>
      <c r="F33" s="185">
        <v>600117146</v>
      </c>
      <c r="G33" s="181" t="s">
        <v>239</v>
      </c>
      <c r="H33" s="14" t="s">
        <v>124</v>
      </c>
      <c r="I33" s="14" t="s">
        <v>125</v>
      </c>
      <c r="J33" s="14" t="s">
        <v>232</v>
      </c>
      <c r="K33" s="103" t="s">
        <v>240</v>
      </c>
      <c r="L33" s="39">
        <v>2000000</v>
      </c>
      <c r="M33" s="39">
        <f t="shared" si="2"/>
        <v>1400000</v>
      </c>
      <c r="N33" s="112">
        <v>44927</v>
      </c>
      <c r="O33" s="113">
        <v>46722</v>
      </c>
      <c r="P33" s="228" t="s">
        <v>134</v>
      </c>
      <c r="Q33" s="229"/>
      <c r="R33" s="229"/>
      <c r="S33" s="230" t="s">
        <v>134</v>
      </c>
      <c r="T33" s="200"/>
      <c r="U33" s="200"/>
      <c r="V33" s="200"/>
      <c r="W33" s="200"/>
      <c r="X33" s="200"/>
      <c r="Y33" s="183" t="s">
        <v>241</v>
      </c>
      <c r="Z33" s="191" t="s">
        <v>234</v>
      </c>
    </row>
    <row r="34" spans="1:26" ht="90" x14ac:dyDescent="0.25">
      <c r="A34" s="10">
        <v>30</v>
      </c>
      <c r="B34" s="183" t="s">
        <v>229</v>
      </c>
      <c r="C34" s="184" t="s">
        <v>230</v>
      </c>
      <c r="D34" s="184">
        <v>70987891</v>
      </c>
      <c r="E34" s="184">
        <v>102443921</v>
      </c>
      <c r="F34" s="185">
        <v>600117146</v>
      </c>
      <c r="G34" s="181" t="s">
        <v>242</v>
      </c>
      <c r="H34" s="14" t="s">
        <v>124</v>
      </c>
      <c r="I34" s="14" t="s">
        <v>125</v>
      </c>
      <c r="J34" s="14" t="s">
        <v>232</v>
      </c>
      <c r="K34" s="103" t="s">
        <v>243</v>
      </c>
      <c r="L34" s="39">
        <v>3000000</v>
      </c>
      <c r="M34" s="39">
        <f t="shared" ref="M34:M47" si="3">L34/100*70</f>
        <v>2100000</v>
      </c>
      <c r="N34" s="112">
        <v>44927</v>
      </c>
      <c r="O34" s="113">
        <v>46722</v>
      </c>
      <c r="P34" s="228"/>
      <c r="Q34" s="229" t="s">
        <v>134</v>
      </c>
      <c r="R34" s="229"/>
      <c r="S34" s="230"/>
      <c r="T34" s="200"/>
      <c r="U34" s="200"/>
      <c r="V34" s="200"/>
      <c r="W34" s="200"/>
      <c r="X34" s="200"/>
      <c r="Y34" s="183" t="s">
        <v>241</v>
      </c>
      <c r="Z34" s="191" t="s">
        <v>234</v>
      </c>
    </row>
    <row r="35" spans="1:26" ht="90" x14ac:dyDescent="0.25">
      <c r="A35" s="10">
        <v>31</v>
      </c>
      <c r="B35" s="183" t="s">
        <v>229</v>
      </c>
      <c r="C35" s="184" t="s">
        <v>230</v>
      </c>
      <c r="D35" s="184">
        <v>70987891</v>
      </c>
      <c r="E35" s="184">
        <v>102443921</v>
      </c>
      <c r="F35" s="185">
        <v>600117146</v>
      </c>
      <c r="G35" s="181" t="s">
        <v>244</v>
      </c>
      <c r="H35" s="14" t="s">
        <v>124</v>
      </c>
      <c r="I35" s="14" t="s">
        <v>125</v>
      </c>
      <c r="J35" s="14" t="s">
        <v>232</v>
      </c>
      <c r="K35" s="103" t="s">
        <v>245</v>
      </c>
      <c r="L35" s="39">
        <v>500000</v>
      </c>
      <c r="M35" s="39">
        <f t="shared" si="3"/>
        <v>350000</v>
      </c>
      <c r="N35" s="112">
        <v>44927</v>
      </c>
      <c r="O35" s="113">
        <v>46722</v>
      </c>
      <c r="P35" s="228"/>
      <c r="Q35" s="229"/>
      <c r="R35" s="229"/>
      <c r="S35" s="230" t="s">
        <v>134</v>
      </c>
      <c r="T35" s="200"/>
      <c r="U35" s="200"/>
      <c r="V35" s="200"/>
      <c r="W35" s="200"/>
      <c r="X35" s="200"/>
      <c r="Y35" s="183" t="s">
        <v>241</v>
      </c>
      <c r="Z35" s="191" t="s">
        <v>234</v>
      </c>
    </row>
    <row r="36" spans="1:26" ht="90" x14ac:dyDescent="0.25">
      <c r="A36" s="10">
        <v>32</v>
      </c>
      <c r="B36" s="183" t="s">
        <v>229</v>
      </c>
      <c r="C36" s="184" t="s">
        <v>230</v>
      </c>
      <c r="D36" s="184">
        <v>70987891</v>
      </c>
      <c r="E36" s="184">
        <v>102443921</v>
      </c>
      <c r="F36" s="185">
        <v>600117146</v>
      </c>
      <c r="G36" s="181" t="s">
        <v>246</v>
      </c>
      <c r="H36" s="14" t="s">
        <v>124</v>
      </c>
      <c r="I36" s="14" t="s">
        <v>125</v>
      </c>
      <c r="J36" s="14" t="s">
        <v>232</v>
      </c>
      <c r="K36" s="103" t="s">
        <v>247</v>
      </c>
      <c r="L36" s="39">
        <v>2000000</v>
      </c>
      <c r="M36" s="39">
        <f t="shared" si="3"/>
        <v>1400000</v>
      </c>
      <c r="N36" s="112">
        <v>44927</v>
      </c>
      <c r="O36" s="113">
        <v>46722</v>
      </c>
      <c r="P36" s="228"/>
      <c r="Q36" s="229" t="s">
        <v>134</v>
      </c>
      <c r="R36" s="229"/>
      <c r="S36" s="230"/>
      <c r="T36" s="200"/>
      <c r="U36" s="200"/>
      <c r="V36" s="200"/>
      <c r="W36" s="200"/>
      <c r="X36" s="200"/>
      <c r="Y36" s="183" t="s">
        <v>241</v>
      </c>
      <c r="Z36" s="191" t="s">
        <v>234</v>
      </c>
    </row>
    <row r="37" spans="1:26" ht="90" x14ac:dyDescent="0.25">
      <c r="A37" s="10">
        <v>33</v>
      </c>
      <c r="B37" s="183" t="s">
        <v>229</v>
      </c>
      <c r="C37" s="184" t="s">
        <v>230</v>
      </c>
      <c r="D37" s="184">
        <v>70987891</v>
      </c>
      <c r="E37" s="184">
        <v>102443921</v>
      </c>
      <c r="F37" s="185">
        <v>600117146</v>
      </c>
      <c r="G37" s="181" t="s">
        <v>248</v>
      </c>
      <c r="H37" s="14" t="s">
        <v>124</v>
      </c>
      <c r="I37" s="14" t="s">
        <v>125</v>
      </c>
      <c r="J37" s="14" t="s">
        <v>232</v>
      </c>
      <c r="K37" s="103" t="s">
        <v>247</v>
      </c>
      <c r="L37" s="39">
        <v>2000000</v>
      </c>
      <c r="M37" s="39">
        <f t="shared" si="3"/>
        <v>1400000</v>
      </c>
      <c r="N37" s="112">
        <v>44927</v>
      </c>
      <c r="O37" s="113">
        <v>46722</v>
      </c>
      <c r="P37" s="228"/>
      <c r="Q37" s="229" t="s">
        <v>134</v>
      </c>
      <c r="R37" s="229"/>
      <c r="S37" s="230"/>
      <c r="T37" s="200"/>
      <c r="U37" s="200"/>
      <c r="V37" s="200"/>
      <c r="W37" s="200"/>
      <c r="X37" s="200"/>
      <c r="Y37" s="183" t="s">
        <v>241</v>
      </c>
      <c r="Z37" s="191" t="s">
        <v>234</v>
      </c>
    </row>
    <row r="38" spans="1:26" ht="90" x14ac:dyDescent="0.25">
      <c r="A38" s="10">
        <v>34</v>
      </c>
      <c r="B38" s="183" t="s">
        <v>229</v>
      </c>
      <c r="C38" s="184" t="s">
        <v>230</v>
      </c>
      <c r="D38" s="184">
        <v>70987891</v>
      </c>
      <c r="E38" s="184">
        <v>102443921</v>
      </c>
      <c r="F38" s="185">
        <v>600117146</v>
      </c>
      <c r="G38" s="181" t="s">
        <v>249</v>
      </c>
      <c r="H38" s="14" t="s">
        <v>124</v>
      </c>
      <c r="I38" s="14" t="s">
        <v>125</v>
      </c>
      <c r="J38" s="14" t="s">
        <v>232</v>
      </c>
      <c r="K38" s="103" t="s">
        <v>247</v>
      </c>
      <c r="L38" s="39">
        <v>2000000</v>
      </c>
      <c r="M38" s="39">
        <f t="shared" si="3"/>
        <v>1400000</v>
      </c>
      <c r="N38" s="112">
        <v>44927</v>
      </c>
      <c r="O38" s="113">
        <v>46722</v>
      </c>
      <c r="P38" s="228"/>
      <c r="Q38" s="229" t="s">
        <v>134</v>
      </c>
      <c r="R38" s="229"/>
      <c r="S38" s="230"/>
      <c r="T38" s="200"/>
      <c r="U38" s="200"/>
      <c r="V38" s="200"/>
      <c r="W38" s="200"/>
      <c r="X38" s="200"/>
      <c r="Y38" s="183" t="s">
        <v>241</v>
      </c>
      <c r="Z38" s="191" t="s">
        <v>234</v>
      </c>
    </row>
    <row r="39" spans="1:26" ht="90" x14ac:dyDescent="0.25">
      <c r="A39" s="10">
        <v>35</v>
      </c>
      <c r="B39" s="183" t="s">
        <v>229</v>
      </c>
      <c r="C39" s="184" t="s">
        <v>230</v>
      </c>
      <c r="D39" s="184">
        <v>70987891</v>
      </c>
      <c r="E39" s="184">
        <v>102443921</v>
      </c>
      <c r="F39" s="185">
        <v>600117146</v>
      </c>
      <c r="G39" s="181" t="s">
        <v>250</v>
      </c>
      <c r="H39" s="14" t="s">
        <v>124</v>
      </c>
      <c r="I39" s="14" t="s">
        <v>125</v>
      </c>
      <c r="J39" s="14" t="s">
        <v>232</v>
      </c>
      <c r="K39" s="103" t="s">
        <v>251</v>
      </c>
      <c r="L39" s="39">
        <v>2000000</v>
      </c>
      <c r="M39" s="39">
        <f t="shared" si="3"/>
        <v>1400000</v>
      </c>
      <c r="N39" s="112">
        <v>44927</v>
      </c>
      <c r="O39" s="113">
        <v>46722</v>
      </c>
      <c r="P39" s="228"/>
      <c r="Q39" s="229"/>
      <c r="R39" s="229" t="s">
        <v>134</v>
      </c>
      <c r="S39" s="230"/>
      <c r="T39" s="200"/>
      <c r="U39" s="200"/>
      <c r="V39" s="200"/>
      <c r="W39" s="200"/>
      <c r="X39" s="200"/>
      <c r="Y39" s="183" t="s">
        <v>241</v>
      </c>
      <c r="Z39" s="191" t="s">
        <v>234</v>
      </c>
    </row>
    <row r="40" spans="1:26" ht="105" x14ac:dyDescent="0.25">
      <c r="A40" s="10">
        <v>36</v>
      </c>
      <c r="B40" s="183" t="s">
        <v>229</v>
      </c>
      <c r="C40" s="184" t="s">
        <v>230</v>
      </c>
      <c r="D40" s="184">
        <v>70987891</v>
      </c>
      <c r="E40" s="184">
        <v>102443921</v>
      </c>
      <c r="F40" s="185">
        <v>600117146</v>
      </c>
      <c r="G40" s="181" t="s">
        <v>252</v>
      </c>
      <c r="H40" s="14" t="s">
        <v>124</v>
      </c>
      <c r="I40" s="14" t="s">
        <v>125</v>
      </c>
      <c r="J40" s="14" t="s">
        <v>232</v>
      </c>
      <c r="K40" s="103" t="s">
        <v>253</v>
      </c>
      <c r="L40" s="39">
        <v>3000000</v>
      </c>
      <c r="M40" s="39">
        <f t="shared" si="3"/>
        <v>2100000</v>
      </c>
      <c r="N40" s="112">
        <v>44927</v>
      </c>
      <c r="O40" s="113">
        <v>46722</v>
      </c>
      <c r="P40" s="228"/>
      <c r="Q40" s="229"/>
      <c r="R40" s="229"/>
      <c r="S40" s="230"/>
      <c r="T40" s="200"/>
      <c r="U40" s="200"/>
      <c r="V40" s="200"/>
      <c r="W40" s="200"/>
      <c r="X40" s="200"/>
      <c r="Y40" s="183" t="s">
        <v>241</v>
      </c>
      <c r="Z40" s="191" t="s">
        <v>234</v>
      </c>
    </row>
    <row r="41" spans="1:26" ht="90" x14ac:dyDescent="0.25">
      <c r="A41" s="10">
        <v>37</v>
      </c>
      <c r="B41" s="183" t="s">
        <v>229</v>
      </c>
      <c r="C41" s="184" t="s">
        <v>230</v>
      </c>
      <c r="D41" s="184">
        <v>70987891</v>
      </c>
      <c r="E41" s="184">
        <v>118700243</v>
      </c>
      <c r="F41" s="185">
        <v>600117146</v>
      </c>
      <c r="G41" s="181" t="s">
        <v>254</v>
      </c>
      <c r="H41" s="14" t="s">
        <v>124</v>
      </c>
      <c r="I41" s="14" t="s">
        <v>125</v>
      </c>
      <c r="J41" s="14" t="s">
        <v>232</v>
      </c>
      <c r="K41" s="103" t="s">
        <v>255</v>
      </c>
      <c r="L41" s="39">
        <v>2000000</v>
      </c>
      <c r="M41" s="39">
        <f t="shared" si="3"/>
        <v>1400000</v>
      </c>
      <c r="N41" s="112">
        <v>44927</v>
      </c>
      <c r="O41" s="113">
        <v>46722</v>
      </c>
      <c r="P41" s="228"/>
      <c r="Q41" s="229"/>
      <c r="R41" s="229" t="s">
        <v>134</v>
      </c>
      <c r="S41" s="230" t="s">
        <v>134</v>
      </c>
      <c r="T41" s="200"/>
      <c r="U41" s="200"/>
      <c r="V41" s="200"/>
      <c r="W41" s="200" t="s">
        <v>134</v>
      </c>
      <c r="X41" s="200"/>
      <c r="Y41" s="183" t="s">
        <v>241</v>
      </c>
      <c r="Z41" s="191" t="s">
        <v>234</v>
      </c>
    </row>
    <row r="42" spans="1:26" ht="90" x14ac:dyDescent="0.25">
      <c r="A42" s="10">
        <v>38</v>
      </c>
      <c r="B42" s="183" t="s">
        <v>229</v>
      </c>
      <c r="C42" s="184" t="s">
        <v>230</v>
      </c>
      <c r="D42" s="184">
        <v>70987891</v>
      </c>
      <c r="E42" s="184">
        <v>102443921</v>
      </c>
      <c r="F42" s="185">
        <v>600117146</v>
      </c>
      <c r="G42" s="181" t="s">
        <v>256</v>
      </c>
      <c r="H42" s="14" t="s">
        <v>124</v>
      </c>
      <c r="I42" s="14" t="s">
        <v>125</v>
      </c>
      <c r="J42" s="14" t="s">
        <v>232</v>
      </c>
      <c r="K42" s="103" t="s">
        <v>257</v>
      </c>
      <c r="L42" s="39">
        <v>10000000</v>
      </c>
      <c r="M42" s="39">
        <f t="shared" si="3"/>
        <v>7000000</v>
      </c>
      <c r="N42" s="112">
        <v>44927</v>
      </c>
      <c r="O42" s="113">
        <v>46722</v>
      </c>
      <c r="P42" s="228"/>
      <c r="Q42" s="229"/>
      <c r="R42" s="229"/>
      <c r="S42" s="230"/>
      <c r="T42" s="200"/>
      <c r="U42" s="200"/>
      <c r="V42" s="200"/>
      <c r="W42" s="200"/>
      <c r="X42" s="200"/>
      <c r="Y42" s="183" t="s">
        <v>241</v>
      </c>
      <c r="Z42" s="191" t="s">
        <v>234</v>
      </c>
    </row>
    <row r="43" spans="1:26" ht="90" x14ac:dyDescent="0.25">
      <c r="A43" s="10">
        <v>39</v>
      </c>
      <c r="B43" s="183" t="s">
        <v>229</v>
      </c>
      <c r="C43" s="184" t="s">
        <v>230</v>
      </c>
      <c r="D43" s="184">
        <v>70987891</v>
      </c>
      <c r="E43" s="184">
        <v>102443921</v>
      </c>
      <c r="F43" s="185">
        <v>600117146</v>
      </c>
      <c r="G43" s="181" t="s">
        <v>258</v>
      </c>
      <c r="H43" s="14" t="s">
        <v>124</v>
      </c>
      <c r="I43" s="14" t="s">
        <v>125</v>
      </c>
      <c r="J43" s="14" t="s">
        <v>232</v>
      </c>
      <c r="K43" s="103" t="s">
        <v>259</v>
      </c>
      <c r="L43" s="39">
        <v>50000000</v>
      </c>
      <c r="M43" s="39">
        <f t="shared" si="3"/>
        <v>35000000</v>
      </c>
      <c r="N43" s="112">
        <v>44927</v>
      </c>
      <c r="O43" s="113">
        <v>46722</v>
      </c>
      <c r="P43" s="228"/>
      <c r="Q43" s="229"/>
      <c r="R43" s="229"/>
      <c r="S43" s="230"/>
      <c r="T43" s="200"/>
      <c r="U43" s="200"/>
      <c r="V43" s="200"/>
      <c r="W43" s="200"/>
      <c r="X43" s="200"/>
      <c r="Y43" s="183" t="s">
        <v>241</v>
      </c>
      <c r="Z43" s="191" t="s">
        <v>234</v>
      </c>
    </row>
    <row r="44" spans="1:26" ht="90" x14ac:dyDescent="0.25">
      <c r="A44" s="10">
        <v>40</v>
      </c>
      <c r="B44" s="183" t="s">
        <v>229</v>
      </c>
      <c r="C44" s="184" t="s">
        <v>230</v>
      </c>
      <c r="D44" s="184">
        <v>70987891</v>
      </c>
      <c r="E44" s="184">
        <v>102443921</v>
      </c>
      <c r="F44" s="185">
        <v>600117146</v>
      </c>
      <c r="G44" s="181" t="s">
        <v>260</v>
      </c>
      <c r="H44" s="14" t="s">
        <v>124</v>
      </c>
      <c r="I44" s="14" t="s">
        <v>125</v>
      </c>
      <c r="J44" s="14" t="s">
        <v>232</v>
      </c>
      <c r="K44" s="103" t="s">
        <v>261</v>
      </c>
      <c r="L44" s="39">
        <v>30000000</v>
      </c>
      <c r="M44" s="39">
        <f t="shared" si="3"/>
        <v>21000000</v>
      </c>
      <c r="N44" s="112">
        <v>44927</v>
      </c>
      <c r="O44" s="113">
        <v>46722</v>
      </c>
      <c r="P44" s="228"/>
      <c r="Q44" s="229"/>
      <c r="R44" s="229"/>
      <c r="S44" s="230"/>
      <c r="T44" s="200"/>
      <c r="U44" s="200"/>
      <c r="V44" s="200"/>
      <c r="W44" s="200"/>
      <c r="X44" s="200"/>
      <c r="Y44" s="183" t="s">
        <v>241</v>
      </c>
      <c r="Z44" s="191" t="s">
        <v>234</v>
      </c>
    </row>
    <row r="45" spans="1:26" ht="90" x14ac:dyDescent="0.25">
      <c r="A45" s="10">
        <v>41</v>
      </c>
      <c r="B45" s="183" t="s">
        <v>229</v>
      </c>
      <c r="C45" s="184" t="s">
        <v>230</v>
      </c>
      <c r="D45" s="184">
        <v>70987891</v>
      </c>
      <c r="E45" s="184">
        <v>102443921</v>
      </c>
      <c r="F45" s="185">
        <v>600117146</v>
      </c>
      <c r="G45" s="181" t="s">
        <v>262</v>
      </c>
      <c r="H45" s="14" t="s">
        <v>124</v>
      </c>
      <c r="I45" s="14" t="s">
        <v>125</v>
      </c>
      <c r="J45" s="14" t="s">
        <v>232</v>
      </c>
      <c r="K45" s="103" t="s">
        <v>263</v>
      </c>
      <c r="L45" s="39">
        <v>10000000</v>
      </c>
      <c r="M45" s="39">
        <f t="shared" si="3"/>
        <v>7000000</v>
      </c>
      <c r="N45" s="112">
        <v>44927</v>
      </c>
      <c r="O45" s="113">
        <v>46722</v>
      </c>
      <c r="P45" s="228"/>
      <c r="Q45" s="229"/>
      <c r="R45" s="229"/>
      <c r="S45" s="230"/>
      <c r="T45" s="200"/>
      <c r="U45" s="200"/>
      <c r="V45" s="200"/>
      <c r="W45" s="200"/>
      <c r="X45" s="200"/>
      <c r="Y45" s="183" t="s">
        <v>241</v>
      </c>
      <c r="Z45" s="191" t="s">
        <v>234</v>
      </c>
    </row>
    <row r="46" spans="1:26" ht="90" x14ac:dyDescent="0.25">
      <c r="A46" s="10">
        <v>42</v>
      </c>
      <c r="B46" s="183" t="s">
        <v>229</v>
      </c>
      <c r="C46" s="184" t="s">
        <v>230</v>
      </c>
      <c r="D46" s="184">
        <v>70987891</v>
      </c>
      <c r="E46" s="184">
        <v>102443921</v>
      </c>
      <c r="F46" s="185">
        <v>600117146</v>
      </c>
      <c r="G46" s="181" t="s">
        <v>264</v>
      </c>
      <c r="H46" s="14" t="s">
        <v>124</v>
      </c>
      <c r="I46" s="14" t="s">
        <v>125</v>
      </c>
      <c r="J46" s="14" t="s">
        <v>232</v>
      </c>
      <c r="K46" s="103" t="s">
        <v>265</v>
      </c>
      <c r="L46" s="39">
        <v>5000000</v>
      </c>
      <c r="M46" s="39">
        <f t="shared" si="3"/>
        <v>3500000</v>
      </c>
      <c r="N46" s="112">
        <v>44927</v>
      </c>
      <c r="O46" s="113">
        <v>46722</v>
      </c>
      <c r="P46" s="228" t="s">
        <v>134</v>
      </c>
      <c r="Q46" s="229" t="s">
        <v>134</v>
      </c>
      <c r="R46" s="229" t="s">
        <v>134</v>
      </c>
      <c r="S46" s="230" t="s">
        <v>134</v>
      </c>
      <c r="T46" s="200"/>
      <c r="U46" s="200"/>
      <c r="V46" s="200" t="s">
        <v>134</v>
      </c>
      <c r="W46" s="200" t="s">
        <v>134</v>
      </c>
      <c r="X46" s="200" t="s">
        <v>134</v>
      </c>
      <c r="Y46" s="183" t="s">
        <v>241</v>
      </c>
      <c r="Z46" s="191" t="s">
        <v>234</v>
      </c>
    </row>
    <row r="47" spans="1:26" ht="90.75" thickBot="1" x14ac:dyDescent="0.3">
      <c r="A47" s="162">
        <v>43</v>
      </c>
      <c r="B47" s="163" t="s">
        <v>229</v>
      </c>
      <c r="C47" s="164" t="s">
        <v>230</v>
      </c>
      <c r="D47" s="164">
        <v>70987891</v>
      </c>
      <c r="E47" s="164">
        <v>118700243</v>
      </c>
      <c r="F47" s="165">
        <v>600117146</v>
      </c>
      <c r="G47" s="201" t="s">
        <v>266</v>
      </c>
      <c r="H47" s="198" t="s">
        <v>124</v>
      </c>
      <c r="I47" s="198" t="s">
        <v>125</v>
      </c>
      <c r="J47" s="198" t="s">
        <v>232</v>
      </c>
      <c r="K47" s="166" t="s">
        <v>267</v>
      </c>
      <c r="L47" s="167">
        <v>2000000</v>
      </c>
      <c r="M47" s="194">
        <f t="shared" si="3"/>
        <v>1400000</v>
      </c>
      <c r="N47" s="195">
        <v>44927</v>
      </c>
      <c r="O47" s="170">
        <v>46722</v>
      </c>
      <c r="P47" s="231"/>
      <c r="Q47" s="232"/>
      <c r="R47" s="232"/>
      <c r="S47" s="233"/>
      <c r="T47" s="198"/>
      <c r="U47" s="198"/>
      <c r="V47" s="198"/>
      <c r="W47" s="198" t="s">
        <v>134</v>
      </c>
      <c r="X47" s="198"/>
      <c r="Y47" s="163" t="s">
        <v>241</v>
      </c>
      <c r="Z47" s="197" t="s">
        <v>234</v>
      </c>
    </row>
    <row r="48" spans="1:26" ht="90.75" thickTop="1" x14ac:dyDescent="0.25">
      <c r="A48" s="266">
        <v>44</v>
      </c>
      <c r="B48" s="267" t="s">
        <v>271</v>
      </c>
      <c r="C48" s="267" t="s">
        <v>272</v>
      </c>
      <c r="D48" s="267">
        <v>70983861</v>
      </c>
      <c r="E48" s="267">
        <v>150014198</v>
      </c>
      <c r="F48" s="265">
        <v>650014189</v>
      </c>
      <c r="G48" s="179" t="s">
        <v>276</v>
      </c>
      <c r="H48" s="119" t="s">
        <v>124</v>
      </c>
      <c r="I48" s="119" t="s">
        <v>125</v>
      </c>
      <c r="J48" s="119" t="s">
        <v>274</v>
      </c>
      <c r="K48" s="119" t="s">
        <v>277</v>
      </c>
      <c r="L48" s="9">
        <v>2000000</v>
      </c>
      <c r="M48" s="180">
        <f>L48/100*70</f>
        <v>1400000</v>
      </c>
      <c r="N48" s="110">
        <v>44927</v>
      </c>
      <c r="O48" s="111">
        <v>46722</v>
      </c>
      <c r="P48" s="5"/>
      <c r="Q48" s="6"/>
      <c r="R48" s="6" t="s">
        <v>134</v>
      </c>
      <c r="S48" s="7" t="s">
        <v>134</v>
      </c>
      <c r="T48" s="8"/>
      <c r="U48" s="8"/>
      <c r="V48" s="8" t="s">
        <v>134</v>
      </c>
      <c r="W48" s="8" t="s">
        <v>134</v>
      </c>
      <c r="X48" s="8" t="s">
        <v>134</v>
      </c>
      <c r="Y48" s="116" t="s">
        <v>188</v>
      </c>
      <c r="Z48" s="118" t="s">
        <v>160</v>
      </c>
    </row>
    <row r="49" spans="1:26" ht="90.75" thickBot="1" x14ac:dyDescent="0.3">
      <c r="A49" s="231">
        <v>45</v>
      </c>
      <c r="B49" s="164" t="s">
        <v>271</v>
      </c>
      <c r="C49" s="164" t="s">
        <v>272</v>
      </c>
      <c r="D49" s="164">
        <v>70983861</v>
      </c>
      <c r="E49" s="164">
        <v>150014198</v>
      </c>
      <c r="F49" s="165">
        <v>650014189</v>
      </c>
      <c r="G49" s="201" t="s">
        <v>278</v>
      </c>
      <c r="H49" s="166" t="s">
        <v>124</v>
      </c>
      <c r="I49" s="166" t="s">
        <v>125</v>
      </c>
      <c r="J49" s="166" t="s">
        <v>274</v>
      </c>
      <c r="K49" s="166" t="s">
        <v>279</v>
      </c>
      <c r="L49" s="167">
        <v>3000000</v>
      </c>
      <c r="M49" s="194">
        <f>L49/100*85</f>
        <v>2550000</v>
      </c>
      <c r="N49" s="195">
        <v>44927</v>
      </c>
      <c r="O49" s="170">
        <v>46722</v>
      </c>
      <c r="P49" s="196"/>
      <c r="Q49" s="213"/>
      <c r="R49" s="213"/>
      <c r="S49" s="197"/>
      <c r="T49" s="198"/>
      <c r="U49" s="198"/>
      <c r="V49" s="198"/>
      <c r="W49" s="198"/>
      <c r="X49" s="198"/>
      <c r="Y49" s="163" t="s">
        <v>197</v>
      </c>
      <c r="Z49" s="165" t="s">
        <v>160</v>
      </c>
    </row>
    <row r="50" spans="1:26" ht="76.5" thickTop="1" thickBot="1" x14ac:dyDescent="0.3">
      <c r="A50" s="258">
        <v>46</v>
      </c>
      <c r="B50" s="116" t="s">
        <v>280</v>
      </c>
      <c r="C50" s="117" t="s">
        <v>281</v>
      </c>
      <c r="D50" s="117">
        <v>70993963</v>
      </c>
      <c r="E50" s="117">
        <v>102443581</v>
      </c>
      <c r="F50" s="118">
        <v>600116981</v>
      </c>
      <c r="G50" s="179" t="s">
        <v>282</v>
      </c>
      <c r="H50" s="119" t="s">
        <v>124</v>
      </c>
      <c r="I50" s="119" t="s">
        <v>125</v>
      </c>
      <c r="J50" s="119" t="s">
        <v>283</v>
      </c>
      <c r="K50" s="119" t="s">
        <v>282</v>
      </c>
      <c r="L50" s="251">
        <v>500000</v>
      </c>
      <c r="M50" s="252">
        <f>L50/100*70</f>
        <v>350000</v>
      </c>
      <c r="N50" s="110">
        <v>44927</v>
      </c>
      <c r="O50" s="111">
        <v>46722</v>
      </c>
      <c r="P50" s="5"/>
      <c r="Q50" s="6"/>
      <c r="R50" s="6"/>
      <c r="S50" s="7"/>
      <c r="T50" s="8" t="s">
        <v>134</v>
      </c>
      <c r="U50" s="8"/>
      <c r="V50" s="8"/>
      <c r="W50" s="8"/>
      <c r="X50" s="8"/>
      <c r="Y50" s="116" t="s">
        <v>188</v>
      </c>
      <c r="Z50" s="7" t="s">
        <v>160</v>
      </c>
    </row>
    <row r="51" spans="1:26" ht="75.75" thickBot="1" x14ac:dyDescent="0.3">
      <c r="A51" s="10">
        <v>47</v>
      </c>
      <c r="B51" s="97" t="s">
        <v>280</v>
      </c>
      <c r="C51" s="98" t="s">
        <v>281</v>
      </c>
      <c r="D51" s="98">
        <v>70993963</v>
      </c>
      <c r="E51" s="98">
        <v>102443581</v>
      </c>
      <c r="F51" s="105">
        <v>600116981</v>
      </c>
      <c r="G51" s="181" t="s">
        <v>284</v>
      </c>
      <c r="H51" s="119" t="s">
        <v>124</v>
      </c>
      <c r="I51" s="119" t="s">
        <v>125</v>
      </c>
      <c r="J51" s="119" t="s">
        <v>283</v>
      </c>
      <c r="K51" s="103" t="s">
        <v>285</v>
      </c>
      <c r="L51" s="253">
        <v>2000000</v>
      </c>
      <c r="M51" s="254">
        <f t="shared" ref="M51:M53" si="4">L51/100*70</f>
        <v>1400000</v>
      </c>
      <c r="N51" s="112">
        <v>44927</v>
      </c>
      <c r="O51" s="113">
        <v>46722</v>
      </c>
      <c r="P51" s="11"/>
      <c r="Q51" s="12"/>
      <c r="R51" s="12" t="s">
        <v>134</v>
      </c>
      <c r="S51" s="13"/>
      <c r="T51" s="14"/>
      <c r="U51" s="14"/>
      <c r="V51" s="14" t="s">
        <v>134</v>
      </c>
      <c r="W51" s="14" t="s">
        <v>134</v>
      </c>
      <c r="X51" s="14"/>
      <c r="Y51" s="97" t="s">
        <v>188</v>
      </c>
      <c r="Z51" s="13" t="s">
        <v>160</v>
      </c>
    </row>
    <row r="52" spans="1:26" ht="75.75" thickBot="1" x14ac:dyDescent="0.3">
      <c r="A52" s="10">
        <v>48</v>
      </c>
      <c r="B52" s="97" t="s">
        <v>280</v>
      </c>
      <c r="C52" s="98" t="s">
        <v>281</v>
      </c>
      <c r="D52" s="98">
        <v>70993963</v>
      </c>
      <c r="E52" s="98">
        <v>102443581</v>
      </c>
      <c r="F52" s="105">
        <v>600116981</v>
      </c>
      <c r="G52" s="181" t="s">
        <v>286</v>
      </c>
      <c r="H52" s="119" t="s">
        <v>124</v>
      </c>
      <c r="I52" s="119" t="s">
        <v>125</v>
      </c>
      <c r="J52" s="119" t="s">
        <v>283</v>
      </c>
      <c r="K52" s="103" t="s">
        <v>287</v>
      </c>
      <c r="L52" s="253">
        <v>500000</v>
      </c>
      <c r="M52" s="254">
        <f t="shared" si="4"/>
        <v>350000</v>
      </c>
      <c r="N52" s="112">
        <v>44927</v>
      </c>
      <c r="O52" s="113">
        <v>46722</v>
      </c>
      <c r="P52" s="11" t="s">
        <v>134</v>
      </c>
      <c r="Q52" s="12" t="s">
        <v>134</v>
      </c>
      <c r="R52" s="12" t="s">
        <v>134</v>
      </c>
      <c r="S52" s="13" t="s">
        <v>134</v>
      </c>
      <c r="T52" s="14"/>
      <c r="U52" s="14"/>
      <c r="V52" s="14" t="s">
        <v>134</v>
      </c>
      <c r="W52" s="14" t="s">
        <v>134</v>
      </c>
      <c r="X52" s="14"/>
      <c r="Y52" s="97" t="s">
        <v>188</v>
      </c>
      <c r="Z52" s="13" t="s">
        <v>160</v>
      </c>
    </row>
    <row r="53" spans="1:26" ht="75.75" thickBot="1" x14ac:dyDescent="0.3">
      <c r="A53" s="162">
        <v>49</v>
      </c>
      <c r="B53" s="163" t="s">
        <v>280</v>
      </c>
      <c r="C53" s="164" t="s">
        <v>281</v>
      </c>
      <c r="D53" s="164">
        <v>70993963</v>
      </c>
      <c r="E53" s="164">
        <v>102443581</v>
      </c>
      <c r="F53" s="165">
        <v>600116981</v>
      </c>
      <c r="G53" s="201" t="s">
        <v>288</v>
      </c>
      <c r="H53" s="202" t="s">
        <v>124</v>
      </c>
      <c r="I53" s="202" t="s">
        <v>125</v>
      </c>
      <c r="J53" s="202" t="s">
        <v>283</v>
      </c>
      <c r="K53" s="166" t="s">
        <v>289</v>
      </c>
      <c r="L53" s="255">
        <v>3000000</v>
      </c>
      <c r="M53" s="256">
        <f t="shared" si="4"/>
        <v>2100000</v>
      </c>
      <c r="N53" s="195">
        <v>44927</v>
      </c>
      <c r="O53" s="170">
        <v>46722</v>
      </c>
      <c r="P53" s="196"/>
      <c r="Q53" s="213"/>
      <c r="R53" s="213"/>
      <c r="S53" s="197"/>
      <c r="T53" s="198"/>
      <c r="U53" s="198"/>
      <c r="V53" s="198"/>
      <c r="W53" s="198"/>
      <c r="X53" s="198"/>
      <c r="Y53" s="163" t="s">
        <v>188</v>
      </c>
      <c r="Z53" s="197" t="s">
        <v>160</v>
      </c>
    </row>
    <row r="54" spans="1:26" ht="15.75" hidden="1" thickTop="1" x14ac:dyDescent="0.25">
      <c r="A54" s="207"/>
      <c r="B54" s="151"/>
      <c r="C54" s="152"/>
      <c r="D54" s="152"/>
      <c r="E54" s="152"/>
      <c r="F54" s="153"/>
      <c r="G54" s="154"/>
      <c r="H54" s="154"/>
      <c r="I54" s="154"/>
      <c r="J54" s="154"/>
      <c r="K54" s="203"/>
      <c r="L54" s="176"/>
      <c r="M54" s="133"/>
      <c r="N54" s="208"/>
      <c r="O54" s="209"/>
      <c r="P54" s="158"/>
      <c r="Q54" s="159"/>
      <c r="R54" s="159"/>
      <c r="S54" s="160"/>
      <c r="T54" s="161"/>
      <c r="U54" s="161"/>
      <c r="V54" s="161"/>
      <c r="W54" s="161"/>
      <c r="X54" s="161"/>
      <c r="Y54" s="206"/>
      <c r="Z54" s="160"/>
    </row>
    <row r="55" spans="1:26" hidden="1" x14ac:dyDescent="0.25">
      <c r="A55" s="207"/>
      <c r="B55" s="151"/>
      <c r="C55" s="152"/>
      <c r="D55" s="152"/>
      <c r="E55" s="152"/>
      <c r="F55" s="153"/>
      <c r="G55" s="154"/>
      <c r="H55" s="154"/>
      <c r="I55" s="154"/>
      <c r="J55" s="154"/>
      <c r="K55" s="203"/>
      <c r="L55" s="176"/>
      <c r="M55" s="133"/>
      <c r="N55" s="208"/>
      <c r="O55" s="209"/>
      <c r="P55" s="158"/>
      <c r="Q55" s="159"/>
      <c r="R55" s="159"/>
      <c r="S55" s="160"/>
      <c r="T55" s="161"/>
      <c r="U55" s="161"/>
      <c r="V55" s="161"/>
      <c r="W55" s="161"/>
      <c r="X55" s="161"/>
      <c r="Y55" s="206"/>
      <c r="Z55" s="160"/>
    </row>
    <row r="56" spans="1:26" hidden="1" x14ac:dyDescent="0.25">
      <c r="A56" s="207"/>
      <c r="B56" s="151"/>
      <c r="C56" s="152"/>
      <c r="D56" s="152"/>
      <c r="E56" s="152"/>
      <c r="F56" s="153"/>
      <c r="G56" s="154"/>
      <c r="H56" s="154"/>
      <c r="I56" s="154"/>
      <c r="J56" s="154"/>
      <c r="K56" s="203"/>
      <c r="L56" s="176"/>
      <c r="M56" s="133"/>
      <c r="N56" s="208"/>
      <c r="O56" s="209"/>
      <c r="P56" s="158"/>
      <c r="Q56" s="159"/>
      <c r="R56" s="159"/>
      <c r="S56" s="160"/>
      <c r="T56" s="161"/>
      <c r="U56" s="161"/>
      <c r="V56" s="161"/>
      <c r="W56" s="161"/>
      <c r="X56" s="161"/>
      <c r="Y56" s="206"/>
      <c r="Z56" s="160"/>
    </row>
    <row r="57" spans="1:26" hidden="1" x14ac:dyDescent="0.25">
      <c r="A57" s="207"/>
      <c r="B57" s="151"/>
      <c r="C57" s="152"/>
      <c r="D57" s="152"/>
      <c r="E57" s="152"/>
      <c r="F57" s="153"/>
      <c r="G57" s="154"/>
      <c r="H57" s="154"/>
      <c r="I57" s="154"/>
      <c r="J57" s="154"/>
      <c r="K57" s="203"/>
      <c r="L57" s="176"/>
      <c r="M57" s="133"/>
      <c r="N57" s="208"/>
      <c r="O57" s="209"/>
      <c r="P57" s="158"/>
      <c r="Q57" s="159"/>
      <c r="R57" s="159"/>
      <c r="S57" s="160"/>
      <c r="T57" s="161"/>
      <c r="U57" s="161"/>
      <c r="V57" s="161"/>
      <c r="W57" s="161"/>
      <c r="X57" s="161"/>
      <c r="Y57" s="206"/>
      <c r="Z57" s="160"/>
    </row>
    <row r="58" spans="1:26" hidden="1" x14ac:dyDescent="0.25">
      <c r="A58" s="207"/>
      <c r="B58" s="151"/>
      <c r="C58" s="152"/>
      <c r="D58" s="152"/>
      <c r="E58" s="152"/>
      <c r="F58" s="153"/>
      <c r="G58" s="154"/>
      <c r="H58" s="154"/>
      <c r="I58" s="154"/>
      <c r="J58" s="154"/>
      <c r="K58" s="203"/>
      <c r="L58" s="176"/>
      <c r="M58" s="133"/>
      <c r="N58" s="208"/>
      <c r="O58" s="209"/>
      <c r="P58" s="158"/>
      <c r="Q58" s="159"/>
      <c r="R58" s="159"/>
      <c r="S58" s="160"/>
      <c r="T58" s="161"/>
      <c r="U58" s="161"/>
      <c r="V58" s="161"/>
      <c r="W58" s="161"/>
      <c r="X58" s="161"/>
      <c r="Y58" s="206"/>
      <c r="Z58" s="160"/>
    </row>
    <row r="59" spans="1:26" hidden="1" x14ac:dyDescent="0.25">
      <c r="A59" s="91"/>
      <c r="B59" s="99"/>
      <c r="C59" s="100"/>
      <c r="D59" s="100"/>
      <c r="E59" s="100"/>
      <c r="F59" s="106"/>
      <c r="G59" s="107"/>
      <c r="H59" s="107"/>
      <c r="I59" s="107"/>
      <c r="J59" s="107"/>
      <c r="K59" s="203"/>
      <c r="L59" s="177"/>
      <c r="M59" s="133"/>
      <c r="N59" s="204"/>
      <c r="O59" s="205"/>
      <c r="P59" s="138"/>
      <c r="Q59" s="139"/>
      <c r="R59" s="139"/>
      <c r="S59" s="140"/>
      <c r="T59" s="141"/>
      <c r="U59" s="141"/>
      <c r="V59" s="141"/>
      <c r="W59" s="141"/>
      <c r="X59" s="141"/>
      <c r="Y59" s="206"/>
      <c r="Z59" s="140"/>
    </row>
    <row r="60" spans="1:26" hidden="1" x14ac:dyDescent="0.25">
      <c r="A60" s="91"/>
      <c r="B60" s="99"/>
      <c r="C60" s="100"/>
      <c r="D60" s="100"/>
      <c r="E60" s="100"/>
      <c r="F60" s="106"/>
      <c r="G60" s="107"/>
      <c r="H60" s="107"/>
      <c r="I60" s="107"/>
      <c r="J60" s="107"/>
      <c r="K60" s="203"/>
      <c r="L60" s="177"/>
      <c r="M60" s="133"/>
      <c r="N60" s="204"/>
      <c r="O60" s="205"/>
      <c r="P60" s="138"/>
      <c r="Q60" s="139"/>
      <c r="R60" s="139"/>
      <c r="S60" s="140"/>
      <c r="T60" s="141"/>
      <c r="U60" s="141"/>
      <c r="V60" s="141"/>
      <c r="W60" s="141"/>
      <c r="X60" s="141"/>
      <c r="Y60" s="206"/>
      <c r="Z60" s="140"/>
    </row>
    <row r="61" spans="1:26" hidden="1" x14ac:dyDescent="0.25">
      <c r="A61" s="91"/>
      <c r="B61" s="99"/>
      <c r="C61" s="100"/>
      <c r="D61" s="100"/>
      <c r="E61" s="100"/>
      <c r="F61" s="106"/>
      <c r="G61" s="107"/>
      <c r="H61" s="107"/>
      <c r="I61" s="107"/>
      <c r="J61" s="107"/>
      <c r="K61" s="203"/>
      <c r="L61" s="177"/>
      <c r="M61" s="133"/>
      <c r="N61" s="204"/>
      <c r="O61" s="205"/>
      <c r="P61" s="138"/>
      <c r="Q61" s="139"/>
      <c r="R61" s="139"/>
      <c r="S61" s="140"/>
      <c r="T61" s="141"/>
      <c r="U61" s="141"/>
      <c r="V61" s="141"/>
      <c r="W61" s="141"/>
      <c r="X61" s="141"/>
      <c r="Y61" s="206"/>
      <c r="Z61" s="140"/>
    </row>
    <row r="62" spans="1:26" hidden="1" x14ac:dyDescent="0.25">
      <c r="A62" s="91"/>
      <c r="B62" s="99"/>
      <c r="C62" s="100"/>
      <c r="D62" s="100"/>
      <c r="E62" s="100"/>
      <c r="F62" s="106"/>
      <c r="G62" s="107"/>
      <c r="H62" s="107"/>
      <c r="I62" s="107"/>
      <c r="J62" s="107"/>
      <c r="K62" s="203"/>
      <c r="L62" s="177"/>
      <c r="M62" s="133"/>
      <c r="N62" s="204"/>
      <c r="O62" s="205"/>
      <c r="P62" s="138"/>
      <c r="Q62" s="139"/>
      <c r="R62" s="139"/>
      <c r="S62" s="140"/>
      <c r="T62" s="141"/>
      <c r="U62" s="141"/>
      <c r="V62" s="141"/>
      <c r="W62" s="141"/>
      <c r="X62" s="141"/>
      <c r="Y62" s="206"/>
      <c r="Z62" s="140"/>
    </row>
    <row r="63" spans="1:26" hidden="1" x14ac:dyDescent="0.25">
      <c r="A63" s="91"/>
      <c r="B63" s="99"/>
      <c r="C63" s="100"/>
      <c r="D63" s="100"/>
      <c r="E63" s="100"/>
      <c r="F63" s="106"/>
      <c r="G63" s="107"/>
      <c r="H63" s="107"/>
      <c r="I63" s="107"/>
      <c r="J63" s="107"/>
      <c r="K63" s="203"/>
      <c r="L63" s="177"/>
      <c r="M63" s="133"/>
      <c r="N63" s="204"/>
      <c r="O63" s="205"/>
      <c r="P63" s="138"/>
      <c r="Q63" s="139"/>
      <c r="R63" s="139"/>
      <c r="S63" s="140"/>
      <c r="T63" s="141"/>
      <c r="U63" s="141"/>
      <c r="V63" s="141"/>
      <c r="W63" s="141"/>
      <c r="X63" s="141"/>
      <c r="Y63" s="206"/>
      <c r="Z63" s="140"/>
    </row>
    <row r="64" spans="1:26" hidden="1" x14ac:dyDescent="0.25">
      <c r="A64" s="91"/>
      <c r="B64" s="99"/>
      <c r="C64" s="100"/>
      <c r="D64" s="100"/>
      <c r="E64" s="100"/>
      <c r="F64" s="106"/>
      <c r="G64" s="107"/>
      <c r="H64" s="107"/>
      <c r="I64" s="107"/>
      <c r="J64" s="107"/>
      <c r="K64" s="203"/>
      <c r="L64" s="177"/>
      <c r="M64" s="133"/>
      <c r="N64" s="204"/>
      <c r="O64" s="205"/>
      <c r="P64" s="138"/>
      <c r="Q64" s="139"/>
      <c r="R64" s="139"/>
      <c r="S64" s="140"/>
      <c r="T64" s="141"/>
      <c r="U64" s="141"/>
      <c r="V64" s="141"/>
      <c r="W64" s="141"/>
      <c r="X64" s="141"/>
      <c r="Y64" s="206"/>
      <c r="Z64" s="140"/>
    </row>
    <row r="65" spans="1:26" ht="15.75" hidden="1" thickBot="1" x14ac:dyDescent="0.3">
      <c r="A65" s="17" t="s">
        <v>44</v>
      </c>
      <c r="B65" s="101"/>
      <c r="C65" s="102"/>
      <c r="D65" s="102"/>
      <c r="E65" s="102"/>
      <c r="F65" s="108"/>
      <c r="G65" s="109"/>
      <c r="H65" s="109"/>
      <c r="I65" s="109"/>
      <c r="J65" s="109"/>
      <c r="K65" s="21"/>
      <c r="L65" s="22"/>
      <c r="M65" s="136"/>
      <c r="N65" s="135"/>
      <c r="O65" s="20"/>
      <c r="P65" s="142"/>
      <c r="Q65" s="143"/>
      <c r="R65" s="143"/>
      <c r="S65" s="144"/>
      <c r="T65" s="145"/>
      <c r="U65" s="145"/>
      <c r="V65" s="145"/>
      <c r="W65" s="145"/>
      <c r="X65" s="145"/>
      <c r="Y65" s="142"/>
      <c r="Z65" s="144"/>
    </row>
    <row r="66" spans="1:26" ht="15.75" thickTop="1" x14ac:dyDescent="0.25"/>
    <row r="68" spans="1:26" x14ac:dyDescent="0.25">
      <c r="C68" s="25"/>
      <c r="D68" s="25"/>
      <c r="E68" s="25"/>
      <c r="F68" s="25"/>
    </row>
    <row r="69" spans="1:26" x14ac:dyDescent="0.25">
      <c r="C69" s="25"/>
      <c r="D69" s="25"/>
      <c r="E69" s="25"/>
      <c r="F69" s="25"/>
    </row>
    <row r="70" spans="1:26" x14ac:dyDescent="0.25">
      <c r="C70" s="25"/>
      <c r="D70" s="25"/>
      <c r="E70" s="25"/>
      <c r="F70" s="25"/>
    </row>
    <row r="71" spans="1:26" x14ac:dyDescent="0.25">
      <c r="A71" s="25" t="s">
        <v>308</v>
      </c>
      <c r="C71" s="25"/>
      <c r="D71" s="25"/>
      <c r="E71" s="25"/>
      <c r="F71" s="25"/>
    </row>
    <row r="72" spans="1:26" x14ac:dyDescent="0.25">
      <c r="C72" s="25"/>
      <c r="D72" s="25"/>
      <c r="E72" s="25"/>
      <c r="F72" s="25"/>
    </row>
    <row r="73" spans="1:26" x14ac:dyDescent="0.25">
      <c r="C73" s="25"/>
      <c r="D73" s="25"/>
      <c r="E73" s="25"/>
      <c r="F73" s="25"/>
    </row>
    <row r="74" spans="1:26" x14ac:dyDescent="0.25">
      <c r="C74" s="25"/>
      <c r="D74" s="25"/>
      <c r="E74" s="25"/>
      <c r="F74" s="25"/>
    </row>
    <row r="75" spans="1:26" x14ac:dyDescent="0.25">
      <c r="C75" s="25"/>
      <c r="D75" s="25"/>
      <c r="E75" s="25"/>
      <c r="F75" s="25"/>
    </row>
    <row r="76" spans="1:26" x14ac:dyDescent="0.25">
      <c r="A76" s="25" t="s">
        <v>29</v>
      </c>
      <c r="B76" s="25"/>
    </row>
    <row r="77" spans="1:26" x14ac:dyDescent="0.25">
      <c r="A77" s="29" t="s">
        <v>45</v>
      </c>
      <c r="B77" s="25"/>
    </row>
    <row r="78" spans="1:26" x14ac:dyDescent="0.25">
      <c r="A78" s="25" t="s">
        <v>30</v>
      </c>
      <c r="B78" s="25"/>
    </row>
    <row r="79" spans="1:26" x14ac:dyDescent="0.25">
      <c r="A79" s="25" t="s">
        <v>111</v>
      </c>
      <c r="B79" s="25"/>
    </row>
    <row r="81" spans="1:17" x14ac:dyDescent="0.25">
      <c r="A81" s="1" t="s">
        <v>46</v>
      </c>
      <c r="B81" s="25"/>
    </row>
    <row r="82" spans="1:17" x14ac:dyDescent="0.25">
      <c r="B82" s="25"/>
    </row>
    <row r="83" spans="1:17" x14ac:dyDescent="0.25">
      <c r="A83" s="30" t="s">
        <v>79</v>
      </c>
      <c r="B83" s="30"/>
      <c r="C83" s="30"/>
      <c r="D83" s="30"/>
      <c r="E83" s="30"/>
      <c r="F83" s="30"/>
      <c r="G83" s="30"/>
      <c r="H83" s="30"/>
    </row>
    <row r="84" spans="1:17" x14ac:dyDescent="0.25">
      <c r="A84" s="30" t="s">
        <v>75</v>
      </c>
      <c r="B84" s="30"/>
      <c r="C84" s="30"/>
      <c r="D84" s="30"/>
      <c r="E84" s="30"/>
      <c r="F84" s="30"/>
      <c r="G84" s="30"/>
      <c r="H84" s="30"/>
    </row>
    <row r="85" spans="1:17" x14ac:dyDescent="0.25">
      <c r="A85" s="30" t="s">
        <v>71</v>
      </c>
      <c r="B85" s="30"/>
      <c r="C85" s="30"/>
      <c r="D85" s="30"/>
      <c r="E85" s="30"/>
      <c r="F85" s="30"/>
      <c r="G85" s="30"/>
      <c r="H85" s="30"/>
    </row>
    <row r="86" spans="1:17" x14ac:dyDescent="0.25">
      <c r="A86" s="30" t="s">
        <v>72</v>
      </c>
      <c r="B86" s="30"/>
      <c r="C86" s="30"/>
      <c r="D86" s="30"/>
      <c r="E86" s="30"/>
      <c r="F86" s="30"/>
      <c r="G86" s="30"/>
      <c r="H86" s="30"/>
    </row>
    <row r="87" spans="1:17" x14ac:dyDescent="0.25">
      <c r="A87" s="30" t="s">
        <v>73</v>
      </c>
      <c r="B87" s="30"/>
      <c r="C87" s="30"/>
      <c r="D87" s="30"/>
      <c r="E87" s="30"/>
      <c r="F87" s="30"/>
      <c r="G87" s="30"/>
      <c r="H87" s="30"/>
    </row>
    <row r="88" spans="1:17" x14ac:dyDescent="0.25">
      <c r="A88" s="30" t="s">
        <v>74</v>
      </c>
      <c r="B88" s="30"/>
      <c r="C88" s="30"/>
      <c r="D88" s="30"/>
      <c r="E88" s="30"/>
      <c r="F88" s="30"/>
      <c r="G88" s="30"/>
      <c r="H88" s="30"/>
    </row>
    <row r="89" spans="1:17" x14ac:dyDescent="0.25">
      <c r="A89" s="30" t="s">
        <v>77</v>
      </c>
      <c r="B89" s="30"/>
      <c r="C89" s="30"/>
      <c r="D89" s="30"/>
      <c r="E89" s="30"/>
      <c r="F89" s="30"/>
      <c r="G89" s="30"/>
      <c r="H89" s="30"/>
    </row>
    <row r="90" spans="1:17" x14ac:dyDescent="0.25">
      <c r="A90" s="3" t="s">
        <v>76</v>
      </c>
      <c r="B90" s="3"/>
      <c r="C90" s="3"/>
      <c r="D90" s="3"/>
      <c r="E90" s="3"/>
    </row>
    <row r="91" spans="1:17" x14ac:dyDescent="0.25">
      <c r="A91" s="30" t="s">
        <v>78</v>
      </c>
      <c r="B91" s="30"/>
      <c r="C91" s="30"/>
      <c r="D91" s="30"/>
      <c r="E91" s="30"/>
      <c r="F91" s="30"/>
      <c r="G91" s="28"/>
      <c r="H91" s="28"/>
      <c r="I91" s="28"/>
      <c r="J91" s="28"/>
      <c r="K91" s="28"/>
      <c r="L91" s="31"/>
      <c r="M91" s="31"/>
      <c r="N91" s="28"/>
      <c r="O91" s="28"/>
      <c r="P91" s="28"/>
      <c r="Q91" s="28"/>
    </row>
    <row r="92" spans="1:17" x14ac:dyDescent="0.25">
      <c r="A92" s="30" t="s">
        <v>48</v>
      </c>
      <c r="B92" s="30"/>
      <c r="C92" s="30"/>
      <c r="D92" s="30"/>
      <c r="E92" s="30"/>
      <c r="F92" s="30"/>
      <c r="G92" s="28"/>
      <c r="H92" s="28"/>
      <c r="I92" s="28"/>
      <c r="J92" s="28"/>
      <c r="K92" s="28"/>
      <c r="L92" s="31"/>
      <c r="M92" s="31"/>
      <c r="N92" s="28"/>
      <c r="O92" s="28"/>
      <c r="P92" s="28"/>
      <c r="Q92" s="28"/>
    </row>
    <row r="93" spans="1:17" x14ac:dyDescent="0.25">
      <c r="A93" s="30"/>
      <c r="B93" s="30"/>
      <c r="C93" s="30"/>
      <c r="D93" s="30"/>
      <c r="E93" s="30"/>
      <c r="F93" s="30"/>
      <c r="G93" s="28"/>
      <c r="H93" s="28"/>
      <c r="I93" s="28"/>
      <c r="J93" s="28"/>
      <c r="K93" s="28"/>
      <c r="L93" s="31"/>
      <c r="M93" s="31"/>
      <c r="N93" s="28"/>
      <c r="O93" s="28"/>
      <c r="P93" s="28"/>
      <c r="Q93" s="28"/>
    </row>
    <row r="94" spans="1:17" x14ac:dyDescent="0.25">
      <c r="A94" s="30" t="s">
        <v>80</v>
      </c>
      <c r="B94" s="30"/>
      <c r="C94" s="30"/>
      <c r="D94" s="30"/>
      <c r="E94" s="30"/>
      <c r="F94" s="30"/>
      <c r="G94" s="28"/>
      <c r="H94" s="28"/>
      <c r="I94" s="28"/>
      <c r="J94" s="28"/>
      <c r="K94" s="28"/>
      <c r="L94" s="31"/>
      <c r="M94" s="31"/>
      <c r="N94" s="28"/>
      <c r="O94" s="28"/>
      <c r="P94" s="28"/>
      <c r="Q94" s="28"/>
    </row>
    <row r="95" spans="1:17" x14ac:dyDescent="0.25">
      <c r="A95" s="30" t="s">
        <v>67</v>
      </c>
      <c r="B95" s="30"/>
      <c r="C95" s="30"/>
      <c r="D95" s="30"/>
      <c r="E95" s="30"/>
      <c r="F95" s="30"/>
      <c r="G95" s="28"/>
      <c r="H95" s="28"/>
      <c r="I95" s="28"/>
      <c r="J95" s="28"/>
      <c r="K95" s="28"/>
      <c r="L95" s="31"/>
      <c r="M95" s="31"/>
      <c r="N95" s="28"/>
      <c r="O95" s="28"/>
      <c r="P95" s="28"/>
      <c r="Q95" s="28"/>
    </row>
    <row r="97" spans="1:13" x14ac:dyDescent="0.25">
      <c r="A97" s="1" t="s">
        <v>49</v>
      </c>
    </row>
    <row r="98" spans="1:13" x14ac:dyDescent="0.25">
      <c r="A98" s="2" t="s">
        <v>50</v>
      </c>
    </row>
    <row r="99" spans="1:13" x14ac:dyDescent="0.25">
      <c r="A99" s="1" t="s">
        <v>51</v>
      </c>
    </row>
    <row r="101" spans="1:13" s="30" customFormat="1" x14ac:dyDescent="0.25">
      <c r="L101" s="32"/>
      <c r="M101" s="32"/>
    </row>
    <row r="102" spans="1:13" s="30" customFormat="1" x14ac:dyDescent="0.25">
      <c r="L102" s="32"/>
      <c r="M102" s="32"/>
    </row>
    <row r="103" spans="1:13" x14ac:dyDescent="0.25">
      <c r="A103" s="33"/>
      <c r="B103" s="34"/>
      <c r="C103" s="28"/>
      <c r="D103" s="28"/>
      <c r="E103" s="28"/>
      <c r="F103" s="28"/>
      <c r="G103" s="28"/>
      <c r="H103" s="28"/>
      <c r="I103" s="28"/>
    </row>
    <row r="104" spans="1:13" s="28" customFormat="1" x14ac:dyDescent="0.25">
      <c r="L104" s="31"/>
      <c r="M104" s="31"/>
    </row>
    <row r="105" spans="1:13" s="35" customFormat="1" x14ac:dyDescent="0.25">
      <c r="A105" s="30"/>
      <c r="B105" s="30"/>
      <c r="C105" s="30"/>
      <c r="D105" s="30"/>
      <c r="E105" s="30"/>
      <c r="F105" s="30"/>
      <c r="G105" s="30"/>
      <c r="H105" s="30"/>
      <c r="I105" s="28"/>
      <c r="L105" s="36"/>
      <c r="M105" s="3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F15" sqref="F1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4" customWidth="1"/>
    <col min="12" max="12" width="13" style="2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58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60"/>
    </row>
    <row r="2" spans="1:20" ht="30" customHeight="1" thickBot="1" x14ac:dyDescent="0.3">
      <c r="A2" s="294" t="s">
        <v>53</v>
      </c>
      <c r="B2" s="292" t="s">
        <v>6</v>
      </c>
      <c r="C2" s="340" t="s">
        <v>54</v>
      </c>
      <c r="D2" s="336"/>
      <c r="E2" s="336"/>
      <c r="F2" s="363" t="s">
        <v>8</v>
      </c>
      <c r="G2" s="385" t="s">
        <v>35</v>
      </c>
      <c r="H2" s="301" t="s">
        <v>68</v>
      </c>
      <c r="I2" s="299" t="s">
        <v>10</v>
      </c>
      <c r="J2" s="367" t="s">
        <v>11</v>
      </c>
      <c r="K2" s="297" t="s">
        <v>55</v>
      </c>
      <c r="L2" s="298"/>
      <c r="M2" s="370" t="s">
        <v>13</v>
      </c>
      <c r="N2" s="371"/>
      <c r="O2" s="379" t="s">
        <v>56</v>
      </c>
      <c r="P2" s="380"/>
      <c r="Q2" s="380"/>
      <c r="R2" s="380"/>
      <c r="S2" s="370" t="s">
        <v>15</v>
      </c>
      <c r="T2" s="371"/>
    </row>
    <row r="3" spans="1:20" ht="22.35" customHeight="1" thickBot="1" x14ac:dyDescent="0.3">
      <c r="A3" s="361"/>
      <c r="B3" s="374"/>
      <c r="C3" s="375" t="s">
        <v>57</v>
      </c>
      <c r="D3" s="377" t="s">
        <v>58</v>
      </c>
      <c r="E3" s="377" t="s">
        <v>59</v>
      </c>
      <c r="F3" s="364"/>
      <c r="G3" s="386"/>
      <c r="H3" s="388"/>
      <c r="I3" s="366"/>
      <c r="J3" s="368"/>
      <c r="K3" s="383" t="s">
        <v>60</v>
      </c>
      <c r="L3" s="383" t="s">
        <v>110</v>
      </c>
      <c r="M3" s="310" t="s">
        <v>22</v>
      </c>
      <c r="N3" s="312" t="s">
        <v>23</v>
      </c>
      <c r="O3" s="381" t="s">
        <v>38</v>
      </c>
      <c r="P3" s="382"/>
      <c r="Q3" s="382"/>
      <c r="R3" s="382"/>
      <c r="S3" s="372" t="s">
        <v>61</v>
      </c>
      <c r="T3" s="373" t="s">
        <v>27</v>
      </c>
    </row>
    <row r="4" spans="1:20" ht="68.25" customHeight="1" thickBot="1" x14ac:dyDescent="0.3">
      <c r="A4" s="362"/>
      <c r="B4" s="293"/>
      <c r="C4" s="376"/>
      <c r="D4" s="378"/>
      <c r="E4" s="378"/>
      <c r="F4" s="365"/>
      <c r="G4" s="387"/>
      <c r="H4" s="302"/>
      <c r="I4" s="300"/>
      <c r="J4" s="369"/>
      <c r="K4" s="384"/>
      <c r="L4" s="384"/>
      <c r="M4" s="311"/>
      <c r="N4" s="313"/>
      <c r="O4" s="83" t="s">
        <v>62</v>
      </c>
      <c r="P4" s="84" t="s">
        <v>41</v>
      </c>
      <c r="Q4" s="85" t="s">
        <v>42</v>
      </c>
      <c r="R4" s="86" t="s">
        <v>63</v>
      </c>
      <c r="S4" s="319"/>
      <c r="T4" s="321"/>
    </row>
    <row r="5" spans="1:20" ht="135" x14ac:dyDescent="0.25">
      <c r="A5" s="37">
        <v>1</v>
      </c>
      <c r="B5" s="4">
        <v>1</v>
      </c>
      <c r="C5" s="146" t="s">
        <v>150</v>
      </c>
      <c r="D5" s="147" t="s">
        <v>123</v>
      </c>
      <c r="E5" s="148">
        <v>65766547</v>
      </c>
      <c r="F5" s="257" t="s">
        <v>181</v>
      </c>
      <c r="G5" s="149" t="s">
        <v>124</v>
      </c>
      <c r="H5" s="149" t="s">
        <v>125</v>
      </c>
      <c r="I5" s="149" t="s">
        <v>125</v>
      </c>
      <c r="J5" s="149" t="s">
        <v>177</v>
      </c>
      <c r="K5" s="38">
        <v>90000000</v>
      </c>
      <c r="L5" s="175">
        <f>K5/100*70</f>
        <v>63000000</v>
      </c>
      <c r="M5" s="110">
        <v>44927</v>
      </c>
      <c r="N5" s="111">
        <v>46722</v>
      </c>
      <c r="O5" s="5"/>
      <c r="P5" s="6"/>
      <c r="Q5" s="6"/>
      <c r="R5" s="7"/>
      <c r="S5" s="116" t="s">
        <v>179</v>
      </c>
      <c r="T5" s="7" t="s">
        <v>160</v>
      </c>
    </row>
    <row r="6" spans="1:20" ht="30" x14ac:dyDescent="0.25">
      <c r="A6" s="37">
        <v>2</v>
      </c>
      <c r="B6" s="10">
        <v>2</v>
      </c>
      <c r="C6" s="97" t="s">
        <v>150</v>
      </c>
      <c r="D6" s="98" t="s">
        <v>123</v>
      </c>
      <c r="E6" s="105">
        <v>65766547</v>
      </c>
      <c r="F6" s="181" t="s">
        <v>151</v>
      </c>
      <c r="G6" s="103" t="s">
        <v>124</v>
      </c>
      <c r="H6" s="103" t="s">
        <v>125</v>
      </c>
      <c r="I6" s="103" t="s">
        <v>125</v>
      </c>
      <c r="J6" s="104" t="s">
        <v>178</v>
      </c>
      <c r="K6" s="39">
        <v>10000000</v>
      </c>
      <c r="L6" s="39">
        <f>K6/100*70</f>
        <v>7000000</v>
      </c>
      <c r="M6" s="112">
        <v>44927</v>
      </c>
      <c r="N6" s="113">
        <v>46722</v>
      </c>
      <c r="O6" s="11"/>
      <c r="P6" s="12"/>
      <c r="Q6" s="12"/>
      <c r="R6" s="13"/>
      <c r="S6" s="97" t="s">
        <v>168</v>
      </c>
      <c r="T6" s="13" t="s">
        <v>160</v>
      </c>
    </row>
    <row r="7" spans="1:20" hidden="1" x14ac:dyDescent="0.25">
      <c r="A7" s="37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9"/>
      <c r="L7" s="40"/>
      <c r="M7" s="11"/>
      <c r="N7" s="13"/>
      <c r="O7" s="11"/>
      <c r="P7" s="12"/>
      <c r="Q7" s="12"/>
      <c r="R7" s="13"/>
      <c r="S7" s="11"/>
      <c r="T7" s="13"/>
    </row>
    <row r="8" spans="1:20" ht="15.75" hidden="1" thickBot="1" x14ac:dyDescent="0.3">
      <c r="A8" s="37"/>
      <c r="B8" s="17" t="s">
        <v>28</v>
      </c>
      <c r="C8" s="18"/>
      <c r="D8" s="19"/>
      <c r="E8" s="20"/>
      <c r="F8" s="21"/>
      <c r="G8" s="21"/>
      <c r="H8" s="21"/>
      <c r="I8" s="21"/>
      <c r="J8" s="21"/>
      <c r="K8" s="41"/>
      <c r="L8" s="42"/>
      <c r="M8" s="18"/>
      <c r="N8" s="20"/>
      <c r="O8" s="18"/>
      <c r="P8" s="19"/>
      <c r="Q8" s="19"/>
      <c r="R8" s="20"/>
      <c r="S8" s="18"/>
      <c r="T8" s="20"/>
    </row>
    <row r="9" spans="1:20" x14ac:dyDescent="0.25">
      <c r="A9" s="37"/>
      <c r="B9" s="43"/>
      <c r="C9" s="37"/>
      <c r="D9" s="37"/>
      <c r="E9" s="37"/>
      <c r="F9" s="37"/>
      <c r="G9" s="37"/>
      <c r="H9" s="37"/>
      <c r="I9" s="37"/>
      <c r="J9" s="37"/>
      <c r="K9" s="44"/>
      <c r="L9" s="44"/>
      <c r="M9" s="37"/>
      <c r="N9" s="37"/>
      <c r="O9" s="37"/>
      <c r="P9" s="37"/>
      <c r="Q9" s="37"/>
      <c r="R9" s="37"/>
      <c r="S9" s="37"/>
      <c r="T9" s="37"/>
    </row>
    <row r="10" spans="1:20" x14ac:dyDescent="0.25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44"/>
      <c r="L10" s="44"/>
      <c r="M10" s="37"/>
      <c r="N10" s="37"/>
      <c r="O10" s="37"/>
      <c r="P10" s="37"/>
      <c r="Q10" s="37"/>
      <c r="R10" s="37"/>
      <c r="S10" s="37"/>
      <c r="T10" s="37"/>
    </row>
    <row r="11" spans="1:20" x14ac:dyDescent="0.25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44"/>
      <c r="L11" s="44"/>
      <c r="M11" s="37"/>
      <c r="N11" s="37"/>
      <c r="O11" s="37"/>
      <c r="P11" s="37"/>
      <c r="Q11" s="37"/>
      <c r="R11" s="37"/>
      <c r="S11" s="37"/>
      <c r="T11" s="37"/>
    </row>
    <row r="13" spans="1:20" x14ac:dyDescent="0.25">
      <c r="B13" s="1" t="s">
        <v>308</v>
      </c>
    </row>
    <row r="16" spans="1:20" x14ac:dyDescent="0.25">
      <c r="A16" s="37" t="s">
        <v>64</v>
      </c>
      <c r="B16" s="37"/>
    </row>
    <row r="17" spans="1:12" x14ac:dyDescent="0.25">
      <c r="A17" s="37"/>
      <c r="B17" s="45" t="s">
        <v>65</v>
      </c>
    </row>
    <row r="18" spans="1:12" ht="16.149999999999999" customHeight="1" x14ac:dyDescent="0.25">
      <c r="B18" s="1" t="s">
        <v>66</v>
      </c>
    </row>
    <row r="19" spans="1:12" x14ac:dyDescent="0.25">
      <c r="B19" s="25" t="s">
        <v>30</v>
      </c>
    </row>
    <row r="20" spans="1:12" x14ac:dyDescent="0.25">
      <c r="B20" s="25" t="s">
        <v>111</v>
      </c>
    </row>
    <row r="22" spans="1:12" x14ac:dyDescent="0.25">
      <c r="B22" s="1" t="s">
        <v>46</v>
      </c>
    </row>
    <row r="24" spans="1:12" x14ac:dyDescent="0.25">
      <c r="A24" s="3" t="s">
        <v>47</v>
      </c>
      <c r="B24" s="30" t="s">
        <v>82</v>
      </c>
      <c r="C24" s="30"/>
      <c r="D24" s="30"/>
      <c r="E24" s="30"/>
      <c r="F24" s="30"/>
      <c r="G24" s="30"/>
      <c r="H24" s="30"/>
      <c r="I24" s="30"/>
      <c r="J24" s="30"/>
      <c r="K24" s="32"/>
      <c r="L24" s="32"/>
    </row>
    <row r="25" spans="1:12" x14ac:dyDescent="0.25">
      <c r="A25" s="3" t="s">
        <v>48</v>
      </c>
      <c r="B25" s="30" t="s">
        <v>75</v>
      </c>
      <c r="C25" s="30"/>
      <c r="D25" s="30"/>
      <c r="E25" s="30"/>
      <c r="F25" s="30"/>
      <c r="G25" s="30"/>
      <c r="H25" s="30"/>
      <c r="I25" s="30"/>
      <c r="J25" s="30"/>
      <c r="K25" s="32"/>
      <c r="L25" s="32"/>
    </row>
    <row r="26" spans="1:12" x14ac:dyDescent="0.25">
      <c r="A26" s="3"/>
      <c r="B26" s="30" t="s">
        <v>71</v>
      </c>
      <c r="C26" s="30"/>
      <c r="D26" s="30"/>
      <c r="E26" s="30"/>
      <c r="F26" s="30"/>
      <c r="G26" s="30"/>
      <c r="H26" s="30"/>
      <c r="I26" s="30"/>
      <c r="J26" s="30"/>
      <c r="K26" s="32"/>
      <c r="L26" s="32"/>
    </row>
    <row r="27" spans="1:12" x14ac:dyDescent="0.25">
      <c r="A27" s="3"/>
      <c r="B27" s="30" t="s">
        <v>72</v>
      </c>
      <c r="C27" s="30"/>
      <c r="D27" s="30"/>
      <c r="E27" s="30"/>
      <c r="F27" s="30"/>
      <c r="G27" s="30"/>
      <c r="H27" s="30"/>
      <c r="I27" s="30"/>
      <c r="J27" s="30"/>
      <c r="K27" s="32"/>
      <c r="L27" s="32"/>
    </row>
    <row r="28" spans="1:12" x14ac:dyDescent="0.25">
      <c r="A28" s="3"/>
      <c r="B28" s="30" t="s">
        <v>73</v>
      </c>
      <c r="C28" s="30"/>
      <c r="D28" s="30"/>
      <c r="E28" s="30"/>
      <c r="F28" s="30"/>
      <c r="G28" s="30"/>
      <c r="H28" s="30"/>
      <c r="I28" s="30"/>
      <c r="J28" s="30"/>
      <c r="K28" s="32"/>
      <c r="L28" s="32"/>
    </row>
    <row r="29" spans="1:12" x14ac:dyDescent="0.25">
      <c r="A29" s="3"/>
      <c r="B29" s="30" t="s">
        <v>74</v>
      </c>
      <c r="C29" s="30"/>
      <c r="D29" s="30"/>
      <c r="E29" s="30"/>
      <c r="F29" s="30"/>
      <c r="G29" s="30"/>
      <c r="H29" s="30"/>
      <c r="I29" s="30"/>
      <c r="J29" s="30"/>
      <c r="K29" s="32"/>
      <c r="L29" s="32"/>
    </row>
    <row r="30" spans="1:12" x14ac:dyDescent="0.25">
      <c r="A30" s="3"/>
      <c r="B30" s="30" t="s">
        <v>77</v>
      </c>
      <c r="C30" s="30"/>
      <c r="D30" s="30"/>
      <c r="E30" s="30"/>
      <c r="F30" s="30"/>
      <c r="G30" s="30"/>
      <c r="H30" s="30"/>
      <c r="I30" s="30"/>
      <c r="J30" s="30"/>
      <c r="K30" s="32"/>
      <c r="L30" s="32"/>
    </row>
    <row r="31" spans="1:12" x14ac:dyDescent="0.25">
      <c r="A31" s="3"/>
      <c r="B31" s="30"/>
      <c r="C31" s="30"/>
      <c r="D31" s="30"/>
      <c r="E31" s="30"/>
      <c r="F31" s="30"/>
      <c r="G31" s="30"/>
      <c r="H31" s="30"/>
      <c r="I31" s="30"/>
      <c r="J31" s="30"/>
      <c r="K31" s="32"/>
      <c r="L31" s="32"/>
    </row>
    <row r="32" spans="1:12" x14ac:dyDescent="0.25">
      <c r="A32" s="3"/>
      <c r="B32" s="30" t="s">
        <v>81</v>
      </c>
      <c r="C32" s="30"/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25">
      <c r="A33" s="3"/>
      <c r="B33" s="30" t="s">
        <v>48</v>
      </c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25">
      <c r="B34" s="30"/>
      <c r="C34" s="30"/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25">
      <c r="B35" s="30" t="s">
        <v>80</v>
      </c>
      <c r="C35" s="30"/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25">
      <c r="B36" s="30" t="s">
        <v>67</v>
      </c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ht="16.149999999999999" customHeight="1" x14ac:dyDescent="0.25"/>
    <row r="38" spans="1:12" x14ac:dyDescent="0.25">
      <c r="B38" s="1" t="s">
        <v>49</v>
      </c>
    </row>
    <row r="39" spans="1:12" x14ac:dyDescent="0.25">
      <c r="B39" s="1" t="s">
        <v>50</v>
      </c>
    </row>
    <row r="40" spans="1:12" x14ac:dyDescent="0.25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Markéta</cp:lastModifiedBy>
  <cp:revision/>
  <cp:lastPrinted>2022-09-09T09:31:17Z</cp:lastPrinted>
  <dcterms:created xsi:type="dcterms:W3CDTF">2020-07-22T07:46:04Z</dcterms:created>
  <dcterms:modified xsi:type="dcterms:W3CDTF">2022-09-09T09:31:21Z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