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V:\PROJEKTY ODBORU ŠKOLSTVÍ A SPORTU\Školství\MAP ORP Ostrava\MAP III\Řídící výbor MAP III\2. řídící výbor\RSK\"/>
    </mc:Choice>
  </mc:AlternateContent>
  <xr:revisionPtr revIDLastSave="0" documentId="13_ncr:1_{CF97C2CE-CCF6-4E2F-9B35-036311D12C79}" xr6:coauthVersionLast="47" xr6:coauthVersionMax="47" xr10:uidLastSave="{00000000-0000-0000-0000-000000000000}"/>
  <bookViews>
    <workbookView xWindow="-120" yWindow="-120" windowWidth="29040" windowHeight="15840" tabRatio="564" activeTab="1" xr2:uid="{00000000-000D-0000-FFFF-FFFF00000000}"/>
  </bookViews>
  <sheets>
    <sheet name="Pokyny, info" sheetId="1" r:id="rId1"/>
    <sheet name="MŠ" sheetId="2" r:id="rId2"/>
    <sheet name="ZŠ" sheetId="3" r:id="rId3"/>
    <sheet name="zajmové, neformalní, cel" sheetId="4" r:id="rId4"/>
  </sheets>
  <externalReferences>
    <externalReference r:id="rId5"/>
  </externalReferences>
  <definedNames>
    <definedName name="_xlnm.Print_Area" localSheetId="1">MŠ!$A$1:$S$131</definedName>
    <definedName name="_xlnm.Print_Area" localSheetId="3">'zajmové, neformalní, cel'!$A$1:$S$45</definedName>
    <definedName name="_xlnm.Print_Area" localSheetId="2">ZŠ!$A$1:$Z$334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2" i="4" l="1"/>
  <c r="A310" i="3"/>
  <c r="K16" i="4"/>
  <c r="L305" i="3"/>
  <c r="L112" i="2"/>
  <c r="M45" i="2"/>
  <c r="M47" i="2"/>
  <c r="M39" i="2" l="1"/>
  <c r="M66" i="3" l="1"/>
  <c r="M94" i="2" l="1"/>
  <c r="M44" i="3"/>
  <c r="M36" i="2"/>
  <c r="M37" i="2"/>
  <c r="K37" i="2"/>
  <c r="M302" i="3" l="1"/>
  <c r="M33" i="2"/>
  <c r="M32" i="2"/>
  <c r="M214" i="3"/>
  <c r="M234" i="3"/>
  <c r="M80" i="2"/>
  <c r="M79" i="2"/>
  <c r="M78" i="2"/>
  <c r="M295" i="3"/>
  <c r="M290" i="3"/>
  <c r="M61" i="2"/>
  <c r="M56" i="2"/>
  <c r="M57" i="2"/>
  <c r="M52" i="2" l="1"/>
  <c r="M288" i="3"/>
  <c r="M62" i="3"/>
  <c r="M61" i="3"/>
  <c r="M60" i="3"/>
  <c r="M59" i="3"/>
  <c r="M276" i="3"/>
  <c r="M58" i="3"/>
  <c r="M57" i="3"/>
  <c r="M56" i="3"/>
  <c r="M55" i="3"/>
  <c r="M54" i="3"/>
  <c r="M53" i="3"/>
  <c r="M275" i="3"/>
  <c r="M52" i="3"/>
  <c r="M51" i="3"/>
  <c r="M50" i="3"/>
  <c r="M49" i="3"/>
  <c r="M48" i="3"/>
  <c r="M283" i="3"/>
  <c r="M282" i="3"/>
  <c r="M109" i="3"/>
  <c r="M108" i="3"/>
  <c r="M63" i="3"/>
  <c r="M27" i="3"/>
  <c r="M25" i="3"/>
  <c r="M18" i="3"/>
  <c r="M17" i="3"/>
  <c r="M301" i="3"/>
  <c r="M300" i="3"/>
  <c r="M4" i="2"/>
  <c r="M6" i="2"/>
  <c r="M7" i="2"/>
  <c r="M11" i="2"/>
  <c r="M12" i="2"/>
  <c r="M14" i="2"/>
  <c r="M15" i="2"/>
  <c r="M17" i="2"/>
  <c r="M26" i="2"/>
  <c r="M27" i="2"/>
  <c r="M35" i="2"/>
  <c r="M40" i="2"/>
  <c r="M41" i="2"/>
  <c r="M42" i="2"/>
  <c r="M46" i="2"/>
  <c r="M48" i="2"/>
  <c r="M53" i="2"/>
  <c r="M54" i="2"/>
  <c r="M58" i="2"/>
  <c r="M59" i="2"/>
  <c r="M60" i="2"/>
  <c r="M62" i="2"/>
  <c r="M63" i="2"/>
  <c r="M65" i="2"/>
  <c r="M74" i="2"/>
  <c r="M75" i="2"/>
  <c r="M76" i="2"/>
  <c r="M77" i="2"/>
  <c r="M81" i="2"/>
  <c r="M83" i="2"/>
  <c r="M85" i="2"/>
  <c r="M86" i="2"/>
  <c r="M89" i="2"/>
  <c r="M90" i="2"/>
  <c r="M91" i="2"/>
  <c r="M92" i="2"/>
  <c r="M93" i="2"/>
  <c r="K6" i="4"/>
  <c r="K7" i="4"/>
  <c r="K8" i="4"/>
  <c r="K9" i="4"/>
  <c r="K10" i="4"/>
  <c r="K11" i="4"/>
  <c r="K12" i="4"/>
  <c r="K13" i="4"/>
  <c r="K14" i="4"/>
  <c r="K15" i="4"/>
  <c r="J16" i="4"/>
  <c r="M5" i="3"/>
  <c r="M6" i="3"/>
  <c r="M7" i="3"/>
  <c r="M8" i="3"/>
  <c r="M9" i="3"/>
  <c r="M10" i="3"/>
  <c r="M11" i="3"/>
  <c r="M12" i="3"/>
  <c r="M13" i="3"/>
  <c r="M22" i="3"/>
  <c r="M24" i="3"/>
  <c r="M28" i="3"/>
  <c r="M29" i="3"/>
  <c r="M30" i="3"/>
  <c r="M31" i="3"/>
  <c r="M32" i="3"/>
  <c r="M33" i="3"/>
  <c r="M34" i="3"/>
  <c r="M36" i="3"/>
  <c r="M38" i="3"/>
  <c r="M39" i="3"/>
  <c r="M45" i="3"/>
  <c r="M46" i="3"/>
  <c r="M47" i="3"/>
  <c r="M64" i="3"/>
  <c r="M65" i="3"/>
  <c r="M68" i="3"/>
  <c r="M70" i="3"/>
  <c r="M71" i="3"/>
  <c r="M72" i="3"/>
  <c r="M73" i="3"/>
  <c r="M74" i="3"/>
  <c r="M75" i="3"/>
  <c r="M76" i="3"/>
  <c r="M77" i="3"/>
  <c r="M78" i="3"/>
  <c r="M79" i="3"/>
  <c r="M80" i="3"/>
  <c r="M81" i="3"/>
  <c r="M85" i="3"/>
  <c r="M86" i="3"/>
  <c r="M87" i="3"/>
  <c r="M88" i="3"/>
  <c r="M89" i="3"/>
  <c r="M91" i="3"/>
  <c r="M92" i="3"/>
  <c r="M93" i="3"/>
  <c r="M94" i="3"/>
  <c r="M95" i="3"/>
  <c r="M96" i="3"/>
  <c r="M101" i="3"/>
  <c r="M102" i="3"/>
  <c r="M103" i="3"/>
  <c r="M104" i="3"/>
  <c r="M105" i="3"/>
  <c r="M106" i="3"/>
  <c r="M107" i="3"/>
  <c r="M110" i="3"/>
  <c r="M111" i="3"/>
  <c r="M112" i="3"/>
  <c r="M113" i="3"/>
  <c r="M114" i="3"/>
  <c r="M115" i="3"/>
  <c r="M116" i="3"/>
  <c r="M117" i="3"/>
  <c r="M118" i="3"/>
  <c r="M119" i="3"/>
  <c r="M129" i="3"/>
  <c r="M130" i="3"/>
  <c r="M132" i="3"/>
  <c r="M133" i="3"/>
  <c r="M134" i="3"/>
  <c r="M135" i="3"/>
  <c r="M136" i="3"/>
  <c r="M137" i="3"/>
  <c r="M138" i="3"/>
  <c r="M139" i="3"/>
  <c r="M140" i="3"/>
  <c r="M141" i="3"/>
  <c r="M142" i="3"/>
  <c r="M143" i="3"/>
  <c r="M144" i="3"/>
  <c r="M145" i="3"/>
  <c r="M146" i="3"/>
  <c r="M147" i="3"/>
  <c r="M148" i="3"/>
  <c r="M149" i="3"/>
  <c r="M150" i="3"/>
  <c r="M151" i="3"/>
  <c r="M152" i="3"/>
  <c r="M153" i="3"/>
  <c r="M154" i="3"/>
  <c r="M164" i="3"/>
  <c r="M165" i="3"/>
  <c r="M166" i="3"/>
  <c r="M167" i="3"/>
  <c r="M168" i="3"/>
  <c r="M169" i="3"/>
  <c r="M171" i="3"/>
  <c r="M172" i="3"/>
  <c r="M175" i="3"/>
  <c r="M179" i="3"/>
  <c r="M182" i="3"/>
  <c r="M183" i="3"/>
  <c r="M184" i="3"/>
  <c r="M185" i="3"/>
  <c r="M186" i="3"/>
  <c r="M187" i="3"/>
  <c r="M188" i="3"/>
  <c r="M189" i="3"/>
  <c r="M190" i="3"/>
  <c r="M191" i="3"/>
  <c r="M192" i="3"/>
  <c r="M193" i="3"/>
  <c r="M194" i="3"/>
  <c r="M197" i="3"/>
  <c r="M198" i="3"/>
  <c r="M199" i="3"/>
  <c r="M200" i="3"/>
  <c r="M207" i="3"/>
  <c r="M215" i="3"/>
  <c r="M216" i="3"/>
  <c r="M217" i="3"/>
  <c r="M219" i="3"/>
  <c r="M221" i="3"/>
  <c r="M222" i="3"/>
  <c r="M224" i="3"/>
  <c r="M226" i="3"/>
  <c r="M227" i="3"/>
  <c r="M229" i="3"/>
  <c r="M230" i="3"/>
  <c r="M231" i="3"/>
  <c r="M233" i="3"/>
  <c r="M235" i="3"/>
  <c r="M236" i="3"/>
  <c r="M237" i="3"/>
  <c r="M238" i="3"/>
  <c r="M239" i="3"/>
  <c r="M240" i="3"/>
  <c r="M241" i="3"/>
  <c r="M243" i="3"/>
  <c r="M244" i="3"/>
  <c r="M245" i="3"/>
  <c r="M246" i="3"/>
  <c r="M247" i="3"/>
  <c r="M248" i="3"/>
  <c r="M249" i="3"/>
  <c r="M251" i="3"/>
  <c r="M252" i="3"/>
  <c r="M253" i="3"/>
  <c r="M254" i="3"/>
  <c r="M255" i="3"/>
  <c r="M256" i="3"/>
  <c r="M257" i="3"/>
  <c r="M258" i="3"/>
  <c r="M259" i="3"/>
  <c r="M260" i="3"/>
  <c r="M261" i="3"/>
  <c r="M262" i="3"/>
  <c r="M263" i="3"/>
  <c r="M264" i="3"/>
  <c r="M265" i="3"/>
  <c r="M266" i="3"/>
  <c r="M267" i="3"/>
  <c r="M268" i="3"/>
  <c r="M269" i="3"/>
  <c r="M270" i="3"/>
  <c r="M272" i="3"/>
  <c r="M273" i="3"/>
  <c r="M274" i="3"/>
  <c r="M280" i="3"/>
  <c r="M281" i="3"/>
  <c r="M284" i="3"/>
  <c r="M285" i="3"/>
  <c r="M286" i="3"/>
  <c r="M305" i="3" l="1"/>
  <c r="M112" i="2"/>
</calcChain>
</file>

<file path=xl/sharedStrings.xml><?xml version="1.0" encoding="utf-8"?>
<sst xmlns="http://schemas.openxmlformats.org/spreadsheetml/2006/main" count="4999" uniqueCount="1279">
  <si>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</si>
  <si>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</si>
  <si>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</si>
  <si>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</si>
  <si>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</si>
  <si>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</si>
  <si>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</si>
  <si>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</si>
  <si>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</si>
  <si>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</si>
  <si>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</si>
  <si>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</si>
  <si>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</si>
  <si>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</si>
  <si>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</si>
  <si>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</si>
  <si>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</si>
  <si>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</si>
  <si>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</si>
  <si>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</si>
  <si>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</si>
  <si>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</si>
  <si>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</si>
  <si>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</si>
  <si>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</si>
  <si>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</si>
  <si>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</si>
  <si>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</si>
  <si>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</si>
  <si>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</si>
  <si>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</si>
  <si>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r>
      <t xml:space="preserve">v dané oblasti v IROP projekt realizovat (žádost o podporu neprojde hodnocením přijatelnosti). </t>
    </r>
    <r>
      <rPr>
        <sz val="11"/>
        <color indexed="50"/>
        <rFont val="Calibri"/>
        <family val="2"/>
        <charset val="238"/>
      </rPr>
      <t>Oblastí může být zakřížkováno více podle zaměření projektu.</t>
    </r>
    <r>
      <rPr>
        <sz val="11"/>
        <rFont val="Calibri"/>
        <family val="2"/>
        <charset val="238"/>
      </rPr>
      <t xml:space="preserve"> Je třeba věnovat pozornost poznámkám pod tabulkami a upřesnění ve vazbě na některé typy/zaměření pro</t>
    </r>
  </si>
  <si>
    <t>Základní umělecké školy (ZUŠ)</t>
  </si>
  <si>
    <r>
      <t>V případě, že je plánováno žádat o podporu investičního záměru do IROP, je třeba uvést záměr ZUŠ na listě "</t>
    </r>
    <r>
      <rPr>
        <i/>
        <sz val="11"/>
        <color indexed="8"/>
        <rFont val="Calibri"/>
        <family val="2"/>
        <charset val="238"/>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</si>
  <si>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</si>
  <si>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</si>
  <si>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</si>
  <si>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</si>
  <si>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rPr>
      <t>je zveřejněn na stránkách</t>
    </r>
    <r>
      <rPr>
        <u/>
        <sz val="11"/>
        <rFont val="Calibri"/>
        <family val="2"/>
        <charset val="238"/>
      </rPr>
      <t xml:space="preserve"> </t>
    </r>
    <r>
      <rPr>
        <u/>
        <sz val="11"/>
        <color indexed="62"/>
        <rFont val="Calibri"/>
        <family val="2"/>
        <charset val="238"/>
      </rPr>
      <t xml:space="preserve"> https://www.mmr.cz/cs/microsites/uzemni-dimenze/map-kap/stratigicke_ramce_map </t>
    </r>
    <r>
      <rPr>
        <u/>
        <sz val="11"/>
        <rFont val="Calibri"/>
        <family val="2"/>
        <charset val="238"/>
      </rPr>
      <t xml:space="preserve">. </t>
    </r>
    <r>
      <rPr>
        <sz val="11"/>
        <rFont val="Calibri"/>
        <family val="2"/>
        <charset val="238"/>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</si>
  <si>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</si>
  <si>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</si>
  <si>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</si>
  <si>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</si>
  <si>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</si>
  <si>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</si>
  <si>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</si>
  <si>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</si>
  <si>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8"/>
        <rFont val="Calibri"/>
        <family val="2"/>
        <charset val="238"/>
      </rPr>
      <t xml:space="preserve">v Kč </t>
    </r>
    <r>
      <rPr>
        <vertAlign val="superscript"/>
        <sz val="8"/>
        <rFont val="Calibri"/>
        <family val="2"/>
        <charset val="238"/>
      </rPr>
      <t>1)</t>
    </r>
  </si>
  <si>
    <r>
      <t xml:space="preserve">Předpokládaný termín realizace </t>
    </r>
    <r>
      <rPr>
        <i/>
        <sz val="8"/>
        <rFont val="Calibri"/>
        <family val="2"/>
        <charset val="238"/>
      </rPr>
      <t>měsíc, rok</t>
    </r>
  </si>
  <si>
    <r>
      <t>Typ projektu</t>
    </r>
    <r>
      <rPr>
        <sz val="8"/>
        <rFont val="Calibri"/>
        <family val="2"/>
        <charset val="238"/>
      </rPr>
      <t xml:space="preserve"> </t>
    </r>
    <r>
      <rPr>
        <vertAlign val="superscript"/>
        <sz val="8"/>
        <rFont val="Calibri"/>
        <family val="2"/>
        <charset val="238"/>
      </rPr>
      <t>2)</t>
    </r>
  </si>
  <si>
    <t xml:space="preserve">Stav připravenosti projektu k realizaci </t>
  </si>
  <si>
    <t>Název školy</t>
  </si>
  <si>
    <t>Zřizovatel</t>
  </si>
  <si>
    <t>IČ školy</t>
  </si>
  <si>
    <t>IZO školy</t>
  </si>
  <si>
    <t>RED IZO školy</t>
  </si>
  <si>
    <t xml:space="preserve">celkové výdaje projektu  </t>
  </si>
  <si>
    <t xml:space="preserve">z toho předpokládané způsobilé výdaje EFRR </t>
  </si>
  <si>
    <t>zahájení realizace</t>
  </si>
  <si>
    <t>ukončení realizace</t>
  </si>
  <si>
    <r>
      <t>navýšení kapacity MŠ / novostavba MŠ</t>
    </r>
    <r>
      <rPr>
        <vertAlign val="superscript"/>
        <sz val="8"/>
        <rFont val="Calibri"/>
        <family val="2"/>
        <charset val="238"/>
      </rPr>
      <t>3)</t>
    </r>
    <r>
      <rPr>
        <sz val="8"/>
        <rFont val="Calibri"/>
        <family val="2"/>
        <charset val="238"/>
      </rPr>
      <t xml:space="preserve"> </t>
    </r>
  </si>
  <si>
    <r>
      <t>zajištění hygienických požadavků u MŠ, kde jsou nedostatky identifikovány KHS</t>
    </r>
    <r>
      <rPr>
        <vertAlign val="superscript"/>
        <sz val="8"/>
        <rFont val="Calibri"/>
        <family val="2"/>
        <charset val="238"/>
      </rPr>
      <t>4)</t>
    </r>
  </si>
  <si>
    <t>stručný popis např. zpracovaná PD, zajištěné výkupy, výběr dodavatele</t>
  </si>
  <si>
    <t>vydané stavební povolení ano/ne</t>
  </si>
  <si>
    <t>MŠO, Blahoslavova 6, PO</t>
  </si>
  <si>
    <t>MOb MOaP</t>
  </si>
  <si>
    <t>75027305</t>
  </si>
  <si>
    <t>Venkovní učebna pro EVVO a sportovní koutek</t>
  </si>
  <si>
    <t>MSK</t>
  </si>
  <si>
    <t>Ostrava</t>
  </si>
  <si>
    <t>Výstavba venkovní učebny pro EVVO a sportovní koutek.</t>
  </si>
  <si>
    <t>PD</t>
  </si>
  <si>
    <t>Revitalizace školy</t>
  </si>
  <si>
    <t>Rekonstrukce celé budovy (sklepy, fasáda, střecha, okna, voda atd.).</t>
  </si>
  <si>
    <t xml:space="preserve">výběr dodavatele </t>
  </si>
  <si>
    <t>ano</t>
  </si>
  <si>
    <t>MŠO, Dvořákova 4, PO</t>
  </si>
  <si>
    <t>75027313</t>
  </si>
  <si>
    <t>Nová mateřská škola</t>
  </si>
  <si>
    <t>Rekonstrukce půdních prostor.</t>
  </si>
  <si>
    <t>X</t>
  </si>
  <si>
    <t>MŠO, Křižíkova 18, PO</t>
  </si>
  <si>
    <t>MŠ Ostrava, Křižíkova 18, p.o. "Nové trendy pro edukační práci"</t>
  </si>
  <si>
    <t>Kamerový systém</t>
  </si>
  <si>
    <t>Zabezpečení prostoru školní zahrady prostřednictvím kamerového systému a doplňkových ochranných čidel napojených na PCO.</t>
  </si>
  <si>
    <t xml:space="preserve">Vybudování umělého kopce na zahradě </t>
  </si>
  <si>
    <t>Úprava jednolitého terénu zahrady MŠ pro sportovní účely.</t>
  </si>
  <si>
    <t xml:space="preserve">Klimatizace </t>
  </si>
  <si>
    <t xml:space="preserve">Klimatizace pro 5 tříd a heren. </t>
  </si>
  <si>
    <t xml:space="preserve">MŠO,  Hornická 43A, PO
</t>
  </si>
  <si>
    <t>Škola pro zítřek</t>
  </si>
  <si>
    <t>Vybudování bezbariérového přístupu a zřízení multifunkční učebny.</t>
  </si>
  <si>
    <t>MŠO, Lechowiczova 8, PO</t>
  </si>
  <si>
    <t>Směle do nových výzev</t>
  </si>
  <si>
    <t xml:space="preserve"> Venkovní učebna na terase u třídy Motýlek, klimatizace tříd a části správní budovy, vybavení sborovny.</t>
  </si>
  <si>
    <t>ne</t>
  </si>
  <si>
    <t>MŠO, Na Jízdárně 19a, PO</t>
  </si>
  <si>
    <t xml:space="preserve">
600144551</t>
  </si>
  <si>
    <t>Modernizace MŠ</t>
  </si>
  <si>
    <t>MŠ Na Jízdárně - nové trendy ve výuce</t>
  </si>
  <si>
    <t>Modernizace vybavení stávajících učeben pro využívání moderních technik výuky nejmenších dětí.</t>
  </si>
  <si>
    <t>ZŠ a MŠO, Ostrčilova 10, PO</t>
  </si>
  <si>
    <t>Přírodní zahrada pro děti MŠ Ostrčilova</t>
  </si>
  <si>
    <t>Rekonstrukce toalet v suterénu MŠ</t>
  </si>
  <si>
    <t>Zázemí pro zájmové vzdělávání v MŠ</t>
  </si>
  <si>
    <t>MŠO, Poděbradova 19, PO</t>
  </si>
  <si>
    <t>Podlaha MŠ</t>
  </si>
  <si>
    <t xml:space="preserve">Realizace rekonstrukce podlahy ve sklepních prostorech MŠ, které slouží jako výdejna jídla a zázemí pro správní zaměstnance. Cílem je dát stav podlahy do souladu s platnými legislativními předpisy a tím se vyhnout dalším pokutám ze strany hygieny. </t>
  </si>
  <si>
    <t>Zázemí pro pedagogy MŠ</t>
  </si>
  <si>
    <t xml:space="preserve">Cílem realizace je rekonstrukce půdních prostorů MŠ s využitím jako zázemí pro zaměstnance - sborovna, archív MŠ, šatna pro zaměstnance. Výsledkem bude zlepšní pracovních podmínek pro práci všech zaměstnanců MŠ.  </t>
  </si>
  <si>
    <t>Sociální zařízení pro dět</t>
  </si>
  <si>
    <t xml:space="preserve">Cílem je vybudovat sprchový kout ve sklepních prostorech MŠ, který je potřebný k umývání dětí. Výsledkem projektu bude snažší zpřístupnění hygienického vybavení pro děti a doplnění stavu sprchových koutu na MŠ. </t>
  </si>
  <si>
    <t>Interaktivní tabule</t>
  </si>
  <si>
    <t xml:space="preserve">Cílem je vybavit MŠ interaktivní tabuli a aktivně ji využívat ve výchovně - vzdělávacím programu. </t>
  </si>
  <si>
    <t>MŠO, Repinova 19, PO</t>
  </si>
  <si>
    <t>Rekonstrukce a modernizace sociálního zařízení pro děti</t>
  </si>
  <si>
    <t>Rekonstrukce a modernizace sociálního zařízení pro zaměstnance školy</t>
  </si>
  <si>
    <t>Mateřská škola Repinova 19, příspěvková organizace</t>
  </si>
  <si>
    <t>Za lepší vzdělávání</t>
  </si>
  <si>
    <t>MŠO,  Šafaříkova 9, PO</t>
  </si>
  <si>
    <t>Ať je nám tu spolu hezky</t>
  </si>
  <si>
    <t>MŠO,  Špálova 9, PO</t>
  </si>
  <si>
    <t>MŠ Špálova 32</t>
  </si>
  <si>
    <t>Zázemí pro přírodní vědy, technické a řemeslné obory, práce s digitálními technologiemi.</t>
  </si>
  <si>
    <t>MŠO, Varenská 2a, PO</t>
  </si>
  <si>
    <t>Modernizace školního hřiště Varenská</t>
  </si>
  <si>
    <t>Talentcentrum Varenská</t>
  </si>
  <si>
    <t>Zastínění venkovních teras</t>
  </si>
  <si>
    <t>Základní škola a Mateřská škola Vřesina, okres Ostrava-město, příspěvková organizace</t>
  </si>
  <si>
    <t>Obec Vřesina, Hlavní 24, 7482 Vřesina</t>
  </si>
  <si>
    <t>Vybavení tříd MŠ ICT technologiemi</t>
  </si>
  <si>
    <t>ORP Ostrava</t>
  </si>
  <si>
    <t>Vřesina</t>
  </si>
  <si>
    <t>1 000 000</t>
  </si>
  <si>
    <t>projekt je v přípravě</t>
  </si>
  <si>
    <t>Polytechnické vzdělávání v MŠ</t>
  </si>
  <si>
    <t>300 000</t>
  </si>
  <si>
    <t>Mateřská škola Ostrava-Bartovice,  Za Ještěrkou 8, příspěvková organizace</t>
  </si>
  <si>
    <t>Statutární město Ostrava, městský obvod Radvanice a Bartovice</t>
  </si>
  <si>
    <t>Školka plná radosti a bezpečí</t>
  </si>
  <si>
    <t>MOb Radvanice a Bartovice</t>
  </si>
  <si>
    <t>Realizace digitálního koutku pro děti, nové vybavení školní zahrady hracími prvky pro děti, nové chodníky v areálu školy, oplocení objektu, vybudování bezbariérového přístupu do školy.</t>
  </si>
  <si>
    <t>PD není zpracována</t>
  </si>
  <si>
    <t>Mateřská škola Ostrava-Radvanice, Těšínská 279, příspěvková organizace</t>
  </si>
  <si>
    <t>Statutární město Ostrava,  městský obvod Radvanice a Bartovice</t>
  </si>
  <si>
    <t>Hrajeme si s panáčkem Digi</t>
  </si>
  <si>
    <t>Mateřská škola Ostrava-Vítkovice, Prokopa Velikého 37, příspěvková organizace</t>
  </si>
  <si>
    <t>Rekonstrukce mateřské školy Prokopa Velikého</t>
  </si>
  <si>
    <t>Budova z roku 1896 nevyhovuje současným potřebám školy, a je vyžadována její kompletní rekonstrukce. Rekonstrukce bude zaměřena na vnitřní i vnější stavební úpravy.</t>
  </si>
  <si>
    <t>x</t>
  </si>
  <si>
    <t>Revitalizace zahrad</t>
  </si>
  <si>
    <t xml:space="preserve">projekt je ve fázi záměru </t>
  </si>
  <si>
    <t>Rekonstrukce umýváren a záchodů</t>
  </si>
  <si>
    <t>Rekonstrukce umýváren a záchodů, zvýšení počtu záchodových mís a umyvadel dle požadavků hygienických norem, zajištění hygienického zavěšení ručníků, upravení nevyhovující výšky umyvadel.</t>
  </si>
  <si>
    <t>MOb Slezská Ostrava</t>
  </si>
  <si>
    <t>Slezská Ostrava</t>
  </si>
  <si>
    <t>Zpracovaná PD</t>
  </si>
  <si>
    <t>Mateřská škola Ostrava - Nová Bělá, Na Pláni 2, příspěvková organizace</t>
  </si>
  <si>
    <t>Statutární město Ostrava, Úřad městského obvodu Nová Bělá     </t>
  </si>
  <si>
    <t>Venkovní environmentální učebna</t>
  </si>
  <si>
    <t>Statutární město Ostrava</t>
  </si>
  <si>
    <t>Ostrava - Nová Bělá</t>
  </si>
  <si>
    <t>zastřešená dřevěná venkovní učebna + skleník na pokusy, objevy, pěstování - učení v přírodě</t>
  </si>
  <si>
    <t>01/2023</t>
  </si>
  <si>
    <t>12/2027</t>
  </si>
  <si>
    <t>příprava projektového záměru</t>
  </si>
  <si>
    <t>Venkovní dětské hřiště</t>
  </si>
  <si>
    <t>hřiště na basketbal, florbal, fotbal atd. - rozvíjení pohybové obratnosti dětí MŠ</t>
  </si>
  <si>
    <t>IT učebna</t>
  </si>
  <si>
    <t xml:space="preserve">interaktivní tabule (dispej) s vestavným PC na mobilním stojanu s naklápěním do dvou tříd </t>
  </si>
  <si>
    <t>Mateřská škola Klimkovice, p. o.</t>
  </si>
  <si>
    <t>Město Klimkovice</t>
  </si>
  <si>
    <t>Rekonstrukce budovy mateřské školy</t>
  </si>
  <si>
    <t>Klimkovice</t>
  </si>
  <si>
    <t>výměny oken, zateplení, nová střecha, rukodělný koutek</t>
  </si>
  <si>
    <t>06/2021</t>
  </si>
  <si>
    <t>08/2021</t>
  </si>
  <si>
    <t>zrealizováno</t>
  </si>
  <si>
    <t>Didaktické vybavení zahrady MŠ</t>
  </si>
  <si>
    <t>pořízení a zabudování  didaktických pomůcek pro venkovní užití</t>
  </si>
  <si>
    <t>07/2022</t>
  </si>
  <si>
    <t>08/2022</t>
  </si>
  <si>
    <t>zpracována studie</t>
  </si>
  <si>
    <t>Základní škola a mateřská škola Ostrava-Zábřeh, Březinova 52, příspěvková organizace</t>
  </si>
  <si>
    <t>ÚMOb Ostrava-Jih</t>
  </si>
  <si>
    <t>70978336</t>
  </si>
  <si>
    <t>102508912</t>
  </si>
  <si>
    <t>600145239</t>
  </si>
  <si>
    <t>Revitalizace prostranství před mateřskou školou ZŠ a MŠ Březinova</t>
  </si>
  <si>
    <t>2022</t>
  </si>
  <si>
    <t>2025</t>
  </si>
  <si>
    <t>květen 2021: analýza současného stavu, vytvoření projektové fiche,  květen 2021: zajištění souhlasu zřizovatele s podáním projektu do MAP, červen 2021: získání souhlasného stanoviska ŘV MAP, 2022 - 2023: dotační řízení ITI/OP J.A.Komenský/IROP, 2023 - 202</t>
  </si>
  <si>
    <t>Revitalizace interiéru MŠ a řešení bezbarierovosti MŠ</t>
  </si>
  <si>
    <t>Revitalizace plotu mateřské školy</t>
  </si>
  <si>
    <t>Základní škola a mateřská škola Ostrava-Zábřeh, Volgogradská 6B, příspěvková organizace</t>
  </si>
  <si>
    <t>70978328</t>
  </si>
  <si>
    <t>Zajištění konektivity mateřské školy</t>
  </si>
  <si>
    <t>Vybudování odborných učeben a zajištění konektivity mateřské školy Volgogradská, které ve škole citelně chybí. Díky vybudování se zvýší kvalita vzdělávání žáků a zvýší se také kvalita přípravy učitelů na výuku.</t>
  </si>
  <si>
    <t>2024</t>
  </si>
  <si>
    <t>zpracovaná PD</t>
  </si>
  <si>
    <t>NE</t>
  </si>
  <si>
    <t>ZŠ a MŠ MUDr. Emílie Lukášové Ostrava-Hrabůvka, Klegova 29, příspěvková organizace</t>
  </si>
  <si>
    <t>Interaktivní mateřská škola</t>
  </si>
  <si>
    <t>Zkvalitnění předškolního vzdělávání</t>
  </si>
  <si>
    <t>studie</t>
  </si>
  <si>
    <t>výběr dodavatele</t>
  </si>
  <si>
    <t>Základní škola a mateřská škola Ostrava-Hošťálkovice, Výhledy 210, příspěvková organizace</t>
  </si>
  <si>
    <t>SMO, MO Hošťálkovice, Rynky 277, Hošťálkovice, 725 28 Ostrava</t>
  </si>
  <si>
    <t>Rozšíření kapacity MŠ Ostrava-Hošťálkovice</t>
  </si>
  <si>
    <t>Ostrava-Hošťálkovice</t>
  </si>
  <si>
    <t>Výstavba nové budovy mateřské školy v Ostravě-Hošťálkovicích pro účely navýšení kapacity o 1 oddělení</t>
  </si>
  <si>
    <t>Mateřská škola Dolní Lhota, příspěvková organizace</t>
  </si>
  <si>
    <t>Obec Dolní Lhota</t>
  </si>
  <si>
    <t>Relax ve školce</t>
  </si>
  <si>
    <t>Dolní Lhota</t>
  </si>
  <si>
    <t>Vybudování prostor pro odpočinek v průběhu dne, relaxační prostor</t>
  </si>
  <si>
    <t>Projektový záměr</t>
  </si>
  <si>
    <t>Vybudování zázemí pro pedagogy</t>
  </si>
  <si>
    <t>Vybudování nové ředitelny a zázemí pro pedagogy</t>
  </si>
  <si>
    <t>Mateřská škola, Ostrava-Poruba, Dvorní 763, přísp. org.</t>
  </si>
  <si>
    <t>MOb Poruba</t>
  </si>
  <si>
    <t>674000544</t>
  </si>
  <si>
    <t>Revitalizace elektroinstalace v MŠ</t>
  </si>
  <si>
    <t>Ostrava-Poruba</t>
  </si>
  <si>
    <t>2023</t>
  </si>
  <si>
    <t>2026</t>
  </si>
  <si>
    <t>Dětský svět v pohybu</t>
  </si>
  <si>
    <t>2027</t>
  </si>
  <si>
    <t>Enviromentální a technické centrum pro předškolní vzdělávání</t>
  </si>
  <si>
    <t>Mateřská škola, Ostrava-Poruba, Dětská 920, přísp. org.</t>
  </si>
  <si>
    <t>70984646</t>
  </si>
  <si>
    <t>674000536</t>
  </si>
  <si>
    <t>Inovace učeben a bezbariérové zpřístupnění do MŠ</t>
  </si>
  <si>
    <t>Vyřešení bezbariérovosti MŠ, modernizace tříd včetně vybavení IT technologiemi.</t>
  </si>
  <si>
    <t>Mateřská škola, Ostrava-Poruba, Nezvalovo nám. 856, přísp. org.</t>
  </si>
  <si>
    <t>70984379</t>
  </si>
  <si>
    <t>674000528</t>
  </si>
  <si>
    <t>Inovace jednotlivých učeben a bezbariérové zpřístupnění do MŠ</t>
  </si>
  <si>
    <t>Mateřská škola Čtyřlístek, Ostrava-Poruba, Skautská 1082, přísp. org.</t>
  </si>
  <si>
    <t>70984638</t>
  </si>
  <si>
    <t>674000595</t>
  </si>
  <si>
    <t>Škola bez bariér, s kreativitou a s využitím techniky</t>
  </si>
  <si>
    <t>Vyřešení bezbarierovosti MŠ, rekonstrukce sklepních prostor,realizace vybavení tříd IT technologiemi.</t>
  </si>
  <si>
    <t>2021</t>
  </si>
  <si>
    <t>MŠ, Ostrava-Poruba, Ukrajinská 1530 - 1531, přísp. org.</t>
  </si>
  <si>
    <t>70984662</t>
  </si>
  <si>
    <t>600144208</t>
  </si>
  <si>
    <t>Škola s relaxací, s technikou a bez bariér</t>
  </si>
  <si>
    <t>6/2025</t>
  </si>
  <si>
    <t>8/2027</t>
  </si>
  <si>
    <t>vize a bod 3 projektová dokumentace (bod 3 předpokládaná  realizace 2023/2024)</t>
  </si>
  <si>
    <t>Mateřská škola, Ostrava-Poruba, Jana Šoupala 1611, přísp. org.</t>
  </si>
  <si>
    <t>70984671</t>
  </si>
  <si>
    <t>674000552</t>
  </si>
  <si>
    <t>Moderní mateřská škola bez bariér</t>
  </si>
  <si>
    <t>Mateřská škola, Ostrava-Poruba, Oty Synka 1834, přísp. org.</t>
  </si>
  <si>
    <t>70984689</t>
  </si>
  <si>
    <t>674000587</t>
  </si>
  <si>
    <t>Zahrada, cesta do světa poznání</t>
  </si>
  <si>
    <t>zpracovaný projekt, vybrán dodavatel</t>
  </si>
  <si>
    <t>Snoezelen místnost</t>
  </si>
  <si>
    <t>Mateřská škola, Ostrava-Poruba, V. Makovského 4429, přísp. org.</t>
  </si>
  <si>
    <t>70984697</t>
  </si>
  <si>
    <t>674000579</t>
  </si>
  <si>
    <t>Objevujeme svět</t>
  </si>
  <si>
    <t>Vybavení tříd MŠ interaktivními tabulemi, vybavení speciální učebny pro práci s nadanými dětmi, dovybavení dílny k polytechnickému vzdělávání</t>
  </si>
  <si>
    <t>Za vzděláním bezpečně a s radostí</t>
  </si>
  <si>
    <t>Chodníky, pískoviště, altány, zahradní mobiliář, vodní stavba</t>
  </si>
  <si>
    <t>Mateřská škola, Ostrava-Poruba, Čs. exilu 670, přísp. org.</t>
  </si>
  <si>
    <t>Zateplení fasády MŠ Čs. exilu 670</t>
  </si>
  <si>
    <t>Zateplení střechy MŠ J. Šoupala 1611</t>
  </si>
  <si>
    <t>Zateplení střechy MŠ Jana Šoupala 1611</t>
  </si>
  <si>
    <t>Mateřská škola Vratimov, Na Vyhlídce 25</t>
  </si>
  <si>
    <t>Město Vratimov</t>
  </si>
  <si>
    <t>Bezbariérový přístup</t>
  </si>
  <si>
    <t>MŠ Vratimov Horní Datyně</t>
  </si>
  <si>
    <t>MŠ má 3 budovy, každá potřebuje bezbarierový přístup</t>
  </si>
  <si>
    <t>fáze příprav</t>
  </si>
  <si>
    <t>Zahrada očima dětí</t>
  </si>
  <si>
    <t xml:space="preserve">MŠ Vratimov </t>
  </si>
  <si>
    <t>Vytvoření herních a edukačních prvků</t>
  </si>
  <si>
    <t>VIII.24</t>
  </si>
  <si>
    <t>ve fázi záměru</t>
  </si>
  <si>
    <t>Základní škola a mateřská škola Montessori Ostrava</t>
  </si>
  <si>
    <t>MONTE VZDĚLÁVACÍ INSTITUT, s.r.o. Matrosovova 833/14, Hulváky, 709 00 Ostrava</t>
  </si>
  <si>
    <t xml:space="preserve">Energetické úspory ZŠ a MŠ Montessori Ostrava
</t>
  </si>
  <si>
    <t>Ostrava-Mariánské Hory a Hulváky</t>
  </si>
  <si>
    <t>Snížení energetických ztrát objektu ZŠ a MŠ, zateplení obálky budovy, výměna oken</t>
  </si>
  <si>
    <t xml:space="preserve">Parkoviště ZŠ a MŠ Montessori Ostrava
</t>
  </si>
  <si>
    <t xml:space="preserve">Rekonstrukce a rozšíření parkoviště s voděpropustných materiálů, vybudování nezbytného zázemí ZŠ a MŠ
</t>
  </si>
  <si>
    <t>Přírodní zahrada MŠ a ZŠ Montessori Ostrava</t>
  </si>
  <si>
    <t>Vybudodvání venkovního zázemí ZŠ a MŠ formou přírodní zahrady, rozvoj EVVO</t>
  </si>
  <si>
    <t>Mateřská škola Klubíčko, Ostrava - Hrabová, Bažanova 6, přísp. orga.</t>
  </si>
  <si>
    <t>ÚMOb Ostrava - Hrabová</t>
  </si>
  <si>
    <t>Ostrava- Hrabova</t>
  </si>
  <si>
    <t>fáze příprav projektové dokumentace</t>
  </si>
  <si>
    <t xml:space="preserve">Penguin´s KINDERGARTEN - mateřská škola PRIGO, s.r.o. </t>
  </si>
  <si>
    <t>PRIGO, s.r.o.</t>
  </si>
  <si>
    <t>Moravská Ostrava</t>
  </si>
  <si>
    <t>Digitalizace v MŠ</t>
  </si>
  <si>
    <t>Revitalizace školní zahrady</t>
  </si>
  <si>
    <t>Nové chodníky v areálu školy, oplocení objektu vč. revitalizace zahrady a hracích prvků</t>
  </si>
  <si>
    <t>PD zpracována, v řízení ÚR a SP</t>
  </si>
  <si>
    <t xml:space="preserve">Školka plná radosti </t>
  </si>
  <si>
    <t>Realizace digitálního koutku pro děti se začleněním digitálních púomůcek do každodenní výuky, pořízení interaktivních panelů do tříd</t>
  </si>
  <si>
    <t>Výstavba nové budovy MŠ Bartovice</t>
  </si>
  <si>
    <t>Výstavba nové budovy k rozšíření kapacity mateřské školy včetně zahrady</t>
  </si>
  <si>
    <t>Výstavba nové budovy MŠ Radvanice</t>
  </si>
  <si>
    <t>Mateřská škola Dolní Lhota, příspěvková organizace, U Školy 76, Dolní Lhota</t>
  </si>
  <si>
    <t>Ostrava - město</t>
  </si>
  <si>
    <t>Realizace polytechnického koutku</t>
  </si>
  <si>
    <t>Mateřská škola Dolní Lhota, příspěvková organizace, U Školy 76, 747 66</t>
  </si>
  <si>
    <t>Přístavba ke stávající budově</t>
  </si>
  <si>
    <t>Základní škola a Mateřská škola Stará Ves nad Ondřejnicí,  příspěvková organizace</t>
  </si>
  <si>
    <t>Obec Stará Ves nad Ondřejnicí</t>
  </si>
  <si>
    <t>Výstavba nové Mš</t>
  </si>
  <si>
    <t>Stará Ves nad Ondřejnicí</t>
  </si>
  <si>
    <t>Výstavba nové MŠ - přestavba nevyužívaného objektu obce, dojde k rozšíření kapacity z dosavadních 93 na 150 dětí. MŠ bude umístěna v jedné budově. Zatím je část v ZŠ a dojde k uvolnění prostoru pro potřeby školy.</t>
  </si>
  <si>
    <t>novostavba s navýšením kapacity</t>
  </si>
  <si>
    <t>zpracovaná studie</t>
  </si>
  <si>
    <t>Základní škola a mateřská škola Ostrava - Hrabůvka, Krestova 36A, příspěvková organizace</t>
  </si>
  <si>
    <t>70631743</t>
  </si>
  <si>
    <t>MŠ Ostrava, Poděbradova 19, p.o.</t>
  </si>
  <si>
    <t>Rekonstrukce kuchyně</t>
  </si>
  <si>
    <t>Rekonstrukce půdních prostor</t>
  </si>
  <si>
    <t>Výtah na jídlo</t>
  </si>
  <si>
    <t>Rekonstrukce umýváren</t>
  </si>
  <si>
    <t>MRŇOUSKOVA MATEŘSKÁ ŠKOLA, školská právnická osoba</t>
  </si>
  <si>
    <t>Mrňousek CZ s.r.o.</t>
  </si>
  <si>
    <t>Rozvoj polytechnických dovedností dětí v Mrňouskově mš</t>
  </si>
  <si>
    <t>Mateřská škola Ostrava-Plesná, příspěvková organizace</t>
  </si>
  <si>
    <t>Statutární město Ostrava, Městký obvod Plesná</t>
  </si>
  <si>
    <t>Rekonstrukce a modernizace kuchyně</t>
  </si>
  <si>
    <t>Statutární město Ostrava, Městský obvod Plesná</t>
  </si>
  <si>
    <t>Změna způsobu vytápění pracoviště MŠ V Zahradách 2148</t>
  </si>
  <si>
    <t>Pořízení nových kuchyňských spotřebičů (konvektomat, pečicí pánev, robot, apod.) a kuchyňského zařízení (nerezové stoly, boxy, apod.)</t>
  </si>
  <si>
    <t>seznam</t>
  </si>
  <si>
    <t xml:space="preserve">Modernizace sportoviště
</t>
  </si>
  <si>
    <t xml:space="preserve">Rekonstrukce sportoviště na multifunkční hřiště
</t>
  </si>
  <si>
    <t>Projektová a prováděcí dokumentace</t>
  </si>
  <si>
    <t>Přírodní zahrada MŠ a ZŠ Montessori Ostrava, pracoviště Svinov</t>
  </si>
  <si>
    <t>Ostrava Svinov</t>
  </si>
  <si>
    <t>Mateřská škola Šenov, p.o.,        Lipová 861, Šenov</t>
  </si>
  <si>
    <t>město Šenov</t>
  </si>
  <si>
    <t>Zvýšení kapacity MŠ Šenov</t>
  </si>
  <si>
    <t>Město Šenov</t>
  </si>
  <si>
    <t xml:space="preserve">Záměrem projektu je navýšení kapacity MŠ o 50 dětí, tj. 2 třídy formou výstavby modulární školky umístěné na pozemku stávající školky s č. parcelním 3185/1 v Šenově u Ostravy. </t>
  </si>
  <si>
    <t>studie, zpracování PD</t>
  </si>
  <si>
    <t>MŠ Lipová - rekonstrukce vybavení kuchyně</t>
  </si>
  <si>
    <t xml:space="preserve">Zvýšení kapacity jídelny z důvodu zvyšování kapacity MŠ, obnova zastaralého vybavení z důvodu dodržní aktuálně platných hygienických a provozních předpisů. </t>
  </si>
  <si>
    <t>průzkum trhu - konzultace s dodavateli</t>
  </si>
  <si>
    <t>Mateřská škola Šenov, p.o.,        Lipová 861, Šenov,               odloučené pracoviště MŠ Lapačka, U Hřiště 1159</t>
  </si>
  <si>
    <t>MŠ Lapačka - rekonstrukce výdejny stravy</t>
  </si>
  <si>
    <t xml:space="preserve">Rekonstrukce prostor výdejny jídel z důvodu obnovy rozvodu vody, kanalizace, sanitarního zařízení a doplnění gastrovybavení. </t>
  </si>
  <si>
    <t>průzkum trhu - cenové nabídky</t>
  </si>
  <si>
    <t>INškolka s.r.o.</t>
  </si>
  <si>
    <t>Fáze přípravy</t>
  </si>
  <si>
    <t>Ne</t>
  </si>
  <si>
    <t>InClub z.s.</t>
  </si>
  <si>
    <t>nové projekty</t>
  </si>
  <si>
    <t>projekty, kterou nebudou realizovány nebo jsou již zrealizovány</t>
  </si>
  <si>
    <t>Pozn.</t>
  </si>
  <si>
    <t>1) Uveďte celkové předpokládané náklady na realizaci projektu. Podíl EFRR bude doplněn/přepočten ve finální verzi MAP určené ke zveřejnění.</t>
  </si>
  <si>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</si>
  <si>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</si>
  <si>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</si>
  <si>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</si>
  <si>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</si>
  <si>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</si>
  <si>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8"/>
        <rFont val="Calibri"/>
        <family val="2"/>
        <charset val="238"/>
      </rPr>
      <t xml:space="preserve">v Kč </t>
    </r>
    <r>
      <rPr>
        <i/>
        <vertAlign val="superscript"/>
        <sz val="8"/>
        <rFont val="Calibri"/>
        <family val="2"/>
        <charset val="238"/>
      </rPr>
      <t>1)</t>
    </r>
  </si>
  <si>
    <t>z toho předpokládané způsobilé výdaje EFRR</t>
  </si>
  <si>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</si>
  <si>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</si>
  <si>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</si>
  <si>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</si>
  <si>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</si>
  <si>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</si>
  <si>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</si>
  <si>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r>
      <t>přírodní vědy</t>
    </r>
    <r>
      <rPr>
        <vertAlign val="superscript"/>
        <sz val="8"/>
        <rFont val="Calibri"/>
        <family val="2"/>
        <charset val="238"/>
      </rPr>
      <t>3)</t>
    </r>
    <r>
      <rPr>
        <sz val="8"/>
        <rFont val="Calibri"/>
        <family val="2"/>
        <charset val="238"/>
      </rPr>
      <t xml:space="preserve"> 
</t>
    </r>
  </si>
  <si>
    <r>
      <t>polytech. vzdělávání</t>
    </r>
    <r>
      <rPr>
        <vertAlign val="superscript"/>
        <sz val="8"/>
        <rFont val="Calibri"/>
        <family val="2"/>
        <charset val="238"/>
      </rPr>
      <t>4)</t>
    </r>
  </si>
  <si>
    <r>
      <t>práce s digi. tech.</t>
    </r>
    <r>
      <rPr>
        <vertAlign val="superscript"/>
        <sz val="8"/>
        <rFont val="Calibri"/>
        <family val="2"/>
        <charset val="238"/>
      </rPr>
      <t>5)</t>
    </r>
    <r>
      <rPr>
        <sz val="8"/>
        <rFont val="Calibri"/>
        <family val="2"/>
        <charset val="238"/>
      </rPr>
      <t xml:space="preserve">
</t>
    </r>
  </si>
  <si>
    <t>Základní škola Šenov, Radniční náměstí 1040, příspěvková organizace</t>
  </si>
  <si>
    <t>Modernizace odborných učeben</t>
  </si>
  <si>
    <t>Modernizace odborných učeben fyziky,chemie a informatiky</t>
  </si>
  <si>
    <t>Příprava projektového záměru, včetně rozpočtu</t>
  </si>
  <si>
    <t>Poradenské pracoviště</t>
  </si>
  <si>
    <t>Vytvoření zázemí  školní poradenské pracoviště</t>
  </si>
  <si>
    <t>Školní družina</t>
  </si>
  <si>
    <t>Vybudování zázemí pro školní družiny</t>
  </si>
  <si>
    <t>Multimediální učebny ZŠ Šenov</t>
  </si>
  <si>
    <t>Projekt připraven k realizaci</t>
  </si>
  <si>
    <t>ZŠ Ostrava, Gajdošova 9, p.o.</t>
  </si>
  <si>
    <t>Gajdoška se mění</t>
  </si>
  <si>
    <t>Vybudování nové učebny z části školních šaten při vstupu do školy. Provedení kompletních stavebních prací. Kompletní materiální vybavení na podporu vzdělávání žáků.</t>
  </si>
  <si>
    <t>ZŠ Ostrava, Gebauerova 8,p.o.</t>
  </si>
  <si>
    <t>Škola pro všechny-moderní, bezpečná i bezbariérová-I. etapa</t>
  </si>
  <si>
    <t>Projekt počítá s bezbariérovým zpřístupněním objektu školy na ulici Gebauerova 8, vytvořením a vybavením odborných učeben, kabinetů, stavbou bezbariérového WC, pořízením kamerového systému a zajištěním konektivity celé školy.</t>
  </si>
  <si>
    <t>Škola pro všechny-moderní, bezpečná i bezbariérová-II. etapa</t>
  </si>
  <si>
    <t>Sportovní a relaxační zázemí školní družiny</t>
  </si>
  <si>
    <t>Projekt počítá s úpravou suterénních prostor školy pro vzdělávací, volnočasové i relaxační aktivity žáků školy se zřetelem zejména na aktivity školní družiny.</t>
  </si>
  <si>
    <t>Sportovní a relaxační zázemí školního klubu a další neformální aktivity školy</t>
  </si>
  <si>
    <t>Projekt počítá s úpravou půdních prostor školy pro vzdělávací, volnočasové i relaxační aktivity žáků školního klubu  i další neformální aktivity školy.</t>
  </si>
  <si>
    <t>„ZŠO IBSENOVA 36- PŘÍRODNÍ ZAHRADA“</t>
  </si>
  <si>
    <t>Projekt řeší terénní, stavební i sadové úpravy okolí školy (pracoviště Ibsenova 36)pro vytvoření přírodní zahrady s mnoha didaktickými prvky, které pomohou vytvořit zázemí pro kvalitní výuku vzdělávacích předmětů v zahradě i volnočasové aktivity žáků.</t>
  </si>
  <si>
    <t xml:space="preserve">PD </t>
  </si>
  <si>
    <t>ZŠ Ostrava, Gen. Píky 13A, p.o.</t>
  </si>
  <si>
    <t>Revitalizace venkovních sportovišť ZŠO, Gen. Píky 13A, PO</t>
  </si>
  <si>
    <t xml:space="preserve">Modernizace odborných učeben a kabinetů vybavení IT technologiemi, nábytkem, výukovými pomůckami. </t>
  </si>
  <si>
    <t>zpracován projektový záměr, průzkum trhu</t>
  </si>
  <si>
    <t>ZŠ Ostrava, Matiční 5, p.o.</t>
  </si>
  <si>
    <t>Matiční škola pro všechny - I. etapa</t>
  </si>
  <si>
    <t>Dobudování půdní vestavby v budově 30. dubna 20 - odborné učebny a učitelské kabinety včetně bezbariérového přístupu, konektivita.</t>
  </si>
  <si>
    <t>Matiční škola pro všechny - II. etapa</t>
  </si>
  <si>
    <t>Dobudování konektivity a bezbariérovosti školy.</t>
  </si>
  <si>
    <t>ZŠ Ostrava, Nádražní 117, p.o.</t>
  </si>
  <si>
    <t>Rozvoj Základní školy, Nádražní 117, p.o. III.</t>
  </si>
  <si>
    <t>Úprava zázemí pro rozvoj čtenářské, matematické, digitální a přírodovědné gramotnosti žáků.</t>
  </si>
  <si>
    <t>Venkovní učebna</t>
  </si>
  <si>
    <t>Úprava zázemí pro rozvoj kompetencí v oblasti EVVO</t>
  </si>
  <si>
    <t>ZŠ a MŠ Ostrava, Ostrčilova 10, p.o.</t>
  </si>
  <si>
    <t>Rekonstrukce školní budovy dílen, jídelny a kuchyně</t>
  </si>
  <si>
    <t>Rekonstrukce učeben</t>
  </si>
  <si>
    <t>Venkovní čítárna</t>
  </si>
  <si>
    <t>Enviromentální centrum - cesta za poznáním a Badatelský koutek</t>
  </si>
  <si>
    <t>Herní venkovní prvky pro školní družinu</t>
  </si>
  <si>
    <t>Vybudování herních prvků pro školní družinu,  kde by byly rozvíjeny především komunikativní, sociální a občanské kompetence. Tyto herní prvky by byly určené pro žáky ve věku 6-12 let, které by sloužily k protažení a aktivnímu odpočinku.</t>
  </si>
  <si>
    <t>Waldorfská ZŠ a MŠ Ostrava, p.o.</t>
  </si>
  <si>
    <t>Škola pro život</t>
  </si>
  <si>
    <t>Modernizace učeben -přírodovědné, informatiky, jazykové, tkalcovské a konektivita, bezbariérovost.</t>
  </si>
  <si>
    <t>Základní škola Vratimov, Masarykovo náměstí 192</t>
  </si>
  <si>
    <t>Město Vratimov, Frýdecká 853/57</t>
  </si>
  <si>
    <t>Navýšení výukových prostor školy</t>
  </si>
  <si>
    <t>Vratimov</t>
  </si>
  <si>
    <t xml:space="preserve">Vybudování venkovní učebny pro výuku přírodovědných oborů, práci zájmových kroužků a pro činnost školní družiny. Rekonstrukce půdních prostor pro vytvoření nových učeben. </t>
  </si>
  <si>
    <t>Venkovní učebna - vypracován projekt, půdní prostory - ve stádiu přípravy</t>
  </si>
  <si>
    <t>Venkovní učebna - Připraveno ohlášení stavby</t>
  </si>
  <si>
    <t>Pohybem ke zdraví</t>
  </si>
  <si>
    <t>Vybudování nového venkovního hřiště, herních prvků, rekonstrukce tělocvičny a zkvalitnění zázemí pro sportovní aktivity.</t>
  </si>
  <si>
    <t>ve stádiu přípravy</t>
  </si>
  <si>
    <t>Základní škola Vratimov, Masarykovo náměstí 193</t>
  </si>
  <si>
    <t>Město Vratimov, Frýdecká 853/58</t>
  </si>
  <si>
    <t>Interaktivita ve škole</t>
  </si>
  <si>
    <t>Dovybavení učeben potřebnou  interaktivní technikou a dalšími učebními pomůckami (např. notebooky, PC, virtuální realita), zřízení mobilní učebny pro výuku cizích jazyků a informatiky.</t>
  </si>
  <si>
    <t>ZŠ a MŠ Ostrava-Svinov p.o.</t>
  </si>
  <si>
    <t>Městský obvod Svinov</t>
  </si>
  <si>
    <t>Výstavba venkovního sportovního areálu</t>
  </si>
  <si>
    <t>Svinov</t>
  </si>
  <si>
    <t>Výstavba sportovního areálu za budovou ZŠ Bílovecká 10</t>
  </si>
  <si>
    <t>vybudování víceúčelového venkovního sportoviště: běžeckého oválu, tenisové kurty, workoutové hřiště, lanová věž, houpačky</t>
  </si>
  <si>
    <t>lanová věž, houpačky</t>
  </si>
  <si>
    <t>územní rozhodnutí</t>
  </si>
  <si>
    <t>Základní škola speciální, Ostrava - Slezská Ostrava, příspěvková organizace</t>
  </si>
  <si>
    <t>Zasíťování školy</t>
  </si>
  <si>
    <t>zasíťování školy</t>
  </si>
  <si>
    <t>*</t>
  </si>
  <si>
    <t>Učebna robotiky</t>
  </si>
  <si>
    <t xml:space="preserve">Vybudování učebny robotiky, která bude sloužit k rozvoji logického myšlení u žáků. Bude zde vhodný prostor pro výuku robotiky. </t>
  </si>
  <si>
    <t>Přírodovědná učebna</t>
  </si>
  <si>
    <t>Vybudování učebny přírodovědné učebny, která nám umožní s žáky objevovat svět.</t>
  </si>
  <si>
    <t xml:space="preserve">Vytvoření venkovní učebny, která bude sloužit pro žáky školy a školní družiny k různým vzdělávacím programům. </t>
  </si>
  <si>
    <t>Základní škola a Mateřská škola Velká Polom</t>
  </si>
  <si>
    <t>Obec Velká Polom</t>
  </si>
  <si>
    <t>102432759</t>
  </si>
  <si>
    <t>600143392</t>
  </si>
  <si>
    <t>Zvýšení kvality vzdělávání v klíčových kompetencích na Základní škole Velká Polom II.</t>
  </si>
  <si>
    <t>Velká Polom</t>
  </si>
  <si>
    <t>Vybudování bezbarierového přístupu ve škole pro žáky1. stupně, vybudování multimediální učebny, vybudování jazykové učebny</t>
  </si>
  <si>
    <t>Projekt v přípravě</t>
  </si>
  <si>
    <t>Rozšíření zázemí pro sportovní vzdělávání žáků</t>
  </si>
  <si>
    <t>Rozšíření tělocvičny v ZŠ pro výuku tělocviku</t>
  </si>
  <si>
    <t>Vybudování multifunčkní odborné učebny na ZŠ Vřesina</t>
  </si>
  <si>
    <t>Moravskoslezský kraj</t>
  </si>
  <si>
    <t>12 000 000</t>
  </si>
  <si>
    <t>Základní škola Ostrava-Radvanice, Vrchlického 5, příspěvková organizace</t>
  </si>
  <si>
    <t>Učebna přírodních věd</t>
  </si>
  <si>
    <t>Rekonstrukce stávající kmenové učebny a vybudování nové učebny přírodních věd</t>
  </si>
  <si>
    <t>Interaktivní učebna jazykových předmětů</t>
  </si>
  <si>
    <t>Vybudování nové učebny ve stávající běžné účebně</t>
  </si>
  <si>
    <t>Chemická učebna</t>
  </si>
  <si>
    <t>Modenizace - rekonstrukce stávající učebny</t>
  </si>
  <si>
    <t>Fyzikální učebna</t>
  </si>
  <si>
    <t>Vybudování nové učebny ve stávající environmentální učebně</t>
  </si>
  <si>
    <t>Základní škola Ostrava-Vítkovice, Šalounova 56, příspěvková organizace</t>
  </si>
  <si>
    <t>MOb Vítkovice</t>
  </si>
  <si>
    <t xml:space="preserve">Odborné učebny ZŠ Ostrava-Vítkovice </t>
  </si>
  <si>
    <t>Bezbariérovost, vybudování a rekonstrukce PC učeben, vybudování venkovní učebny pro přirodovědnou výuku.</t>
  </si>
  <si>
    <t>probíhá realizace</t>
  </si>
  <si>
    <t>Rekonstrukce školního hřiště a vybudování odborných učeben</t>
  </si>
  <si>
    <t>byla zpracována projektová dokumentace na rekonstrukci venkovních sportovišť, čeká se na vyhlášení výzev,2022 - byly okoupeny prostory pro případné vybudování dílen</t>
  </si>
  <si>
    <t>SŠ, ZŠ a MŠ Monty School</t>
  </si>
  <si>
    <t>Monty School s.r.o.</t>
  </si>
  <si>
    <t>3. patro pro ZŠ - odborné učebny pro přírodní vědy, umělecký ateliér a aula</t>
  </si>
  <si>
    <t>Poruba</t>
  </si>
  <si>
    <t>Nástavba stávající budovy školy, 3. patra, vybudování 4 odborných učeben, auly pro společnou výuku</t>
  </si>
  <si>
    <t>9, 2022</t>
  </si>
  <si>
    <t>Architektonická vizualizace</t>
  </si>
  <si>
    <t>Učíme se v přírodě - vybudování externí laboratoře přírodních věd, ateliéru a malé tělocvičny</t>
  </si>
  <si>
    <t>Výstavba nové budovy sloužící výuce uměleckých předmětů, tělocviku, chemie a fyziky, v zeleni a co nejblíže přírodě</t>
  </si>
  <si>
    <t>6, 2023</t>
  </si>
  <si>
    <t>Sportovní hala pro žáky Monty School</t>
  </si>
  <si>
    <t>Výstavba sportovní haly Monty Gym</t>
  </si>
  <si>
    <t>1, 2024</t>
  </si>
  <si>
    <t>12, 2024</t>
  </si>
  <si>
    <t>ZŠ Bohumínská - Modernizace mulimediální učebny</t>
  </si>
  <si>
    <t>Modernizace multimediální učebny</t>
  </si>
  <si>
    <t>ZŠ Bohumínská - Modernizace učebny pírodovědných předmětů</t>
  </si>
  <si>
    <t>Modernizace učebny přírodovědných předmětů</t>
  </si>
  <si>
    <t>ZŠ Bohumínská - Vybudování učebny pro výuku cizích jazyků a informatiky</t>
  </si>
  <si>
    <t>Vybudování učebny pro výuku cizích jazyků a informatiky</t>
  </si>
  <si>
    <t>ZŠ Bohumínská - Cvičná kuchyňka</t>
  </si>
  <si>
    <t>Vybudování cvičné kuchyňky</t>
  </si>
  <si>
    <t>ZŠ Bohumínská - Zřízení školní poradenské pracoviště</t>
  </si>
  <si>
    <t>Vybudování školního poradenského pracoviště</t>
  </si>
  <si>
    <t>ZŠ Pěší - Modernizace učebny cizích jazyků a informatiky</t>
  </si>
  <si>
    <t>Modernizace učebny cizích jazyků a informatiky</t>
  </si>
  <si>
    <t>ZŠ Pěší - Cvičná kuchyňka</t>
  </si>
  <si>
    <t>Ano</t>
  </si>
  <si>
    <t>ZŠ Pěší - Pracovní dílny</t>
  </si>
  <si>
    <t>Vybudování pracovní dílny</t>
  </si>
  <si>
    <t>ZŠ Chrustova - Vybudování multimediální učebny</t>
  </si>
  <si>
    <t>Vybudování multimediální učebny</t>
  </si>
  <si>
    <t>ZŠ Chrustova - Cvičná kuchyňka</t>
  </si>
  <si>
    <t>ZŠ Chrustova - Modernizace učebny cizích jazyků a informatiky</t>
  </si>
  <si>
    <t>08146497</t>
  </si>
  <si>
    <t>ZŠ Škrobálkova - Vybudování mulimediální učebny</t>
  </si>
  <si>
    <t>ZŠ Škrobálkova - Vybudování učebny cizích jazyků a informatiky</t>
  </si>
  <si>
    <t>Vybudování digitální jazykové učebny cizích jazyků</t>
  </si>
  <si>
    <t>08146197</t>
  </si>
  <si>
    <t>ZŠ Škrobálkova - Pracovní dílny</t>
  </si>
  <si>
    <t>ZŠ Škrobálkova - Cvičná kuchyňka</t>
  </si>
  <si>
    <t>Základní škola PRIGO, s.r.o.</t>
  </si>
  <si>
    <t>Zřizovatel PRIGO, s.r.o.</t>
  </si>
  <si>
    <t>Výstavba nové budovy ZŠ</t>
  </si>
  <si>
    <t>03/2023</t>
  </si>
  <si>
    <t xml:space="preserve">vnitřní </t>
  </si>
  <si>
    <t>Zpracována PD, závazná stanovska v řešení</t>
  </si>
  <si>
    <t>podaná žádost</t>
  </si>
  <si>
    <t>Základní škola Ostrava - Petřkovice, Hlučínská 136, příspěvková organizace</t>
  </si>
  <si>
    <t>Městský obvod Ostrava-Petřkovice</t>
  </si>
  <si>
    <t>Přírodní učebna a zahrada pro enviromentální výuku</t>
  </si>
  <si>
    <t>Ostrava-Petřkovice</t>
  </si>
  <si>
    <t>Vybudování přírodní učebny, revitalizace školní zahrady.</t>
  </si>
  <si>
    <r>
      <t>vlastní pomezek</t>
    </r>
    <r>
      <rPr>
        <sz val="8"/>
        <color indexed="10"/>
        <rFont val="Calibri"/>
        <family val="2"/>
        <charset val="238"/>
      </rPr>
      <t>, projekt v přípravě</t>
    </r>
  </si>
  <si>
    <t>N</t>
  </si>
  <si>
    <t>Rekonstrukce přírodovědné učeby (učebna PŘ-CH-F)</t>
  </si>
  <si>
    <t>Modernizace kmenové učebny na odbornou učebnu PŘ,CH,F.</t>
  </si>
  <si>
    <t>nebude realizován</t>
  </si>
  <si>
    <t>nebude realizováno</t>
  </si>
  <si>
    <t>Statutární město Ostrava, městský obvod Krásné Pole, Družební 576, 725 26 Ostrava Krásné Pole</t>
  </si>
  <si>
    <t>71005081</t>
  </si>
  <si>
    <t>SMO</t>
  </si>
  <si>
    <t>Krásné Pole</t>
  </si>
  <si>
    <t xml:space="preserve">Zajištění vybavení specializovaných učeben a konektivity </t>
  </si>
  <si>
    <t>připravuje se PD a žádost</t>
  </si>
  <si>
    <t>ne/ není třeba</t>
  </si>
  <si>
    <t>Gymnázium, základní škola a mateřská škola Hello s.r.o.</t>
  </si>
  <si>
    <t>Soukromý</t>
  </si>
  <si>
    <t>Vybudování sportoviště ZŠ Hello</t>
  </si>
  <si>
    <t>Obsahem projektu je rozšíření a rekonstrukce vnitřního sportoviště sloužícího pro sportovní aktivity školní družiny, školního klubu a komunitní aktivity.</t>
  </si>
  <si>
    <t>6/2022</t>
  </si>
  <si>
    <t>9/2023</t>
  </si>
  <si>
    <t>Modernizace vzdělávací infrastruktury základní  školy Hello</t>
  </si>
  <si>
    <t>Obsahem projektu je modernizace zázemí (prostor i vybavení) pro výuku na základní škole a pro realizaci sportovních i dalších komunitních aktivit realizovaných při záklandí škole Hello včetně aktivit školní družiny a školního klubu</t>
  </si>
  <si>
    <t>1/2023</t>
  </si>
  <si>
    <t>8/2024</t>
  </si>
  <si>
    <t>zpracovaná PD, podána žádost o společné územní a stavební řízení</t>
  </si>
  <si>
    <t>Školní družina a školní klub Zš Hello</t>
  </si>
  <si>
    <t>Obsahem projektu je vybudování zázemí pro školní družinu a školní klub ZŠ Hello</t>
  </si>
  <si>
    <t>zpracován projektový záměr</t>
  </si>
  <si>
    <t xml:space="preserve">Základní škola a mateřská škola Ostrava-Výškovice, Šeříková 33, příspěvková organizace    </t>
  </si>
  <si>
    <t>Modernizace výuky jazyků v ZŠ Ostrava-Jih</t>
  </si>
  <si>
    <t>modernizace učeben jazyků</t>
  </si>
  <si>
    <t>Základní škola Ostrava-Výškovice, Srbská 2, příspěvková organizace</t>
  </si>
  <si>
    <t>Základní škola a mateřská škola Ostrava-Bělský Les, B. Dvorského 1, příspěvková organizace</t>
  </si>
  <si>
    <t>Základní škola a mateřská škola Ostrava-Hrabůvka, A. Kučery 20, příspěvková organizace</t>
  </si>
  <si>
    <t>70944652</t>
  </si>
  <si>
    <t>Rozvoj výuky fyziky v ZŠ Ostrava-Jih</t>
  </si>
  <si>
    <t xml:space="preserve">modernizace učeben fyziky </t>
  </si>
  <si>
    <t xml:space="preserve"> Základní škola Ostrava-Výškovice, Srbská 2, příspěvková organizace</t>
  </si>
  <si>
    <t>Rozvoj výuky přírodopisu v ZŠ Ostrava-Jih</t>
  </si>
  <si>
    <t xml:space="preserve">modernizace učeben přírodopisu </t>
  </si>
  <si>
    <t xml:space="preserve"> Základní škola a mateřská škola MUDr. Emílie Lukášové Ostrava-Hrabůvka, Klegova 29, příspěvková organizace</t>
  </si>
  <si>
    <t>Revitalizace školní jídelny</t>
  </si>
  <si>
    <t>projekt je zaměřen na revitalizaci vybavení a vzduchotechniky školní jídelny a její rozšíření pod některé části ve školní jídelně</t>
  </si>
  <si>
    <t>květen 2022: analýza současného stavu, květen 2022: zajištění souhlasu zřizovatele s podáním projektu do MAP, 2022 - 2023: dotační řízení ITI/OP J.A.Komenský/IROP, 2023 - 2026: realizace, 2026: finalizace projektu.</t>
  </si>
  <si>
    <t>Technické zabezpečení budovy školy s vazbou na školní družinu</t>
  </si>
  <si>
    <t>Kompletní revitalizace osvětlení v tělocvičně školy</t>
  </si>
  <si>
    <t>Současný stav: osvětlovací tělesa v tělocvičně školy jsou zastaralá a lze je datovat do období cca 60.let minulého století. Celý osvětlovací systém je nehospodárný, což odpovídá i výkonu 400 W u jedné lampy. Celkový počet osvětlovacích lamp v tělocvičně j</t>
  </si>
  <si>
    <t>Vybudování cvičné kuchyňky ZŠ Březinova</t>
  </si>
  <si>
    <t>Revitalizace dílen ZŠ Březinova</t>
  </si>
  <si>
    <t>Herní zóna na Březince</t>
  </si>
  <si>
    <t>Odpočinková zóna a řešení mobiliáře pro přírodní zahradu</t>
  </si>
  <si>
    <t>Současný stav: Odpočinková zóna v oblasti v letošním roce realizované přírodní zahrady zatím není vytvořena Cíl projektu: realizací projektu by byla vytvořena odpočinková zóna i zázemí pro mobiliář využívaný v rámci projektu přírodních zahrad.</t>
  </si>
  <si>
    <t>Revitalizace zázemí pracovníků školy</t>
  </si>
  <si>
    <t>Revitalizace relaxačních zón 1. a 2.stupně školy</t>
  </si>
  <si>
    <t>Kompletní revitalizace sportoviště ZŠ a MŠ Březinova</t>
  </si>
  <si>
    <t>Revitalizace  tělocvičny školy</t>
  </si>
  <si>
    <t>Revitalizace odborných učeben v ZŠ Březinova</t>
  </si>
  <si>
    <t>Revitalizace učebny hudební výchovy</t>
  </si>
  <si>
    <t>Revitalizace učebny výtvarné výchovy</t>
  </si>
  <si>
    <t>Revitalizace skleníku ZŠ Březinova</t>
  </si>
  <si>
    <t>Vybudování workoutového hřiště na pozemku ZŠ Březinova</t>
  </si>
  <si>
    <t>Revitalizace elektroinstalace ZŠ Březinova</t>
  </si>
  <si>
    <t>kompletní renovace elektroinstalace školy vzhledem k tomu, že elektroinstalace je původní, pravděpodobně ze 60.let 20.století</t>
  </si>
  <si>
    <t>Ochrana měkkých cílů ZŠ a MŠ Březinova</t>
  </si>
  <si>
    <t>Učíme se v přírodě při ZŠ a MŠ Březinova - druhá etapa</t>
  </si>
  <si>
    <t>Základní škola Ostrava-Dubina, Františka Formana 45, příspěvková organizace</t>
  </si>
  <si>
    <t>UČEBNA DIGITÁLNÍCH TECHNOLOGIÍ A INFORMATIKY</t>
  </si>
  <si>
    <t>Vybudování počítačové učebny ve stávajících prostorech v souladu s RVP v oblasti digitálních technologií. Mimo výuku bude k dispozici dětem ze ŠD, učebnu budou rovněž využívat děti z MŠ Formana</t>
  </si>
  <si>
    <t xml:space="preserve">Zpracovaná PD </t>
  </si>
  <si>
    <t>UČEBNA DÍLEN A ROBOTIKY</t>
  </si>
  <si>
    <t>JAZYKOVÁ LABORATOŘ</t>
  </si>
  <si>
    <t>Vybudování nové jazykové laboratoře ve stávajících prostorech. Zaměřena na rozvíjení komunikačních dovedností s maximálním využitím digitálních nástrojů a technologií.Mimo výuku bude k dispozici dětem ze ŠD, učebnu budou rovněž využívat děti z MŠ Formana</t>
  </si>
  <si>
    <t>Vybudování odborných učeben a zajištění konektivity základní škola a mateřské školy Volgogradská</t>
  </si>
  <si>
    <t>Vybudování odborných učeben a zajištění konektivity základní školy Volgogradská, které ve škole citelně chybí. Díky vybudování se zvýší kvalita vzdělávání žáků a zvýší se také kvalita přípravy učitelů na výuku.</t>
  </si>
  <si>
    <t>Společně ke kvalitě</t>
  </si>
  <si>
    <t xml:space="preserve">Vybudování vnitřních i venkovních prostor pro společné (inkluzivní) vzdělávání a podpoře komuniktních aktivit. Vybudování zázemí pro školní družinu podporující tvořivost dětí. </t>
  </si>
  <si>
    <t>zahájena práce na PD</t>
  </si>
  <si>
    <t>ANO</t>
  </si>
  <si>
    <t>Modernizace počítačových učeben ZŠ Krestova 36A</t>
  </si>
  <si>
    <t>Přípravná fáze – projekt, dokumentace, záměr</t>
  </si>
  <si>
    <t>Modernizace učeben přírodních věd  a kabinetů na ZŠ Krestova 36 A</t>
  </si>
  <si>
    <t>Vybudování digitálních jazykových učeben a jazykových kabinetů pro 1. a 2. stupeň na ZŠ Krestova 36A</t>
  </si>
  <si>
    <t>Modernizace učeben a kabinetu technického a řemeslného vzdělávání na ZŠ Krestova 36A</t>
  </si>
  <si>
    <t>Multifunkční hřiště otevřené veřejnosti</t>
  </si>
  <si>
    <t>Základní škola ostrava-Výškovice, Srbská 2, příspěvková organizace</t>
  </si>
  <si>
    <t>Odborné učebny v původní vestavbě v Zš Srbská</t>
  </si>
  <si>
    <t>Rekonstrukce a vybavení učebny přírodopisu</t>
  </si>
  <si>
    <t>Zpracován PD</t>
  </si>
  <si>
    <t>Rekonstrukce a vybavení učebny fyziky</t>
  </si>
  <si>
    <t>Rekonstrukce a vybavení učebny cizích jazyků</t>
  </si>
  <si>
    <t>Vybudování odborné učebny v atriu školy v Zš Srbská</t>
  </si>
  <si>
    <t>Výuka žáků ve venkovní odborné učebně</t>
  </si>
  <si>
    <t>Rekonstrukce a vybavení učebny chemie</t>
  </si>
  <si>
    <t>Počítačová učebna v Zš Srbská</t>
  </si>
  <si>
    <t>Rekonstrukce a vybavení učebny IT technikou</t>
  </si>
  <si>
    <t>Učebna keramiky - školní družina</t>
  </si>
  <si>
    <t>Rekonstrukce a vybavení učebny keramiky</t>
  </si>
  <si>
    <t>Vybudování odborné učebny v atriu školy v budově ŠD</t>
  </si>
  <si>
    <t>Základní škola Ostrava - Hrabůvka, Provaznická 64, příspěvková organizace</t>
  </si>
  <si>
    <t>70978310</t>
  </si>
  <si>
    <t>Odborná učebna dílen na ZŠ Provaznická</t>
  </si>
  <si>
    <t>Podpora technického vzdělávání a řemesel</t>
  </si>
  <si>
    <t>příprava PD</t>
  </si>
  <si>
    <t>Odborné učebny v půdní vestavbě na ZŠ Provaznická</t>
  </si>
  <si>
    <t>Vybudování odborných učeben pro oblast přírodních věd a volnočasových aktivit</t>
  </si>
  <si>
    <t>Školní cvičná kuchyňka</t>
  </si>
  <si>
    <t>Přírodovědná učebna ve skleníku, skleník</t>
  </si>
  <si>
    <t>Podpora technického vzdělávání a řemesel, přírodovědného vzdělávání</t>
  </si>
  <si>
    <t>Multifunkční hřiště a osvětlení atletického areálu</t>
  </si>
  <si>
    <t>Podpora zdravého životního stylu, sportu</t>
  </si>
  <si>
    <t xml:space="preserve">Vybudování odborných učeben </t>
  </si>
  <si>
    <t>Podpora vzdělávání nadaných žáků, přírodních věd, jazyků, individuální přístup</t>
  </si>
  <si>
    <t>Modernizace tělocvičen</t>
  </si>
  <si>
    <t>Podpora zdravého životního stylu</t>
  </si>
  <si>
    <t>Vybudování učeben zájmového vzdělávání a volnočasových aktivit</t>
  </si>
  <si>
    <t>Podpora zájmového vzdělávání</t>
  </si>
  <si>
    <t xml:space="preserve">Modernizace odborných učeben chemie a fyziky, zázemí pro pedagogy </t>
  </si>
  <si>
    <t>Podpora vzdělávání v oblasti přírodních věd</t>
  </si>
  <si>
    <t>Základní škola Ostrava-Zábřeh, Jugoslávská 23, příspěvková organizace</t>
  </si>
  <si>
    <t>Komplexní rekonstrukce  elektrorozvodů</t>
  </si>
  <si>
    <t>Výměna hliníkových elektrorozvodů za nové</t>
  </si>
  <si>
    <t>Základní škola MUDr. Emílie Lukášové a Klegova, Ostrava-Hrabůvka, příspěvková organizace</t>
  </si>
  <si>
    <t>Modernizace učeben</t>
  </si>
  <si>
    <t>Modernizace základního vzdělávání</t>
  </si>
  <si>
    <t>ZŠ a MŠ Ostrava - Bělský les, B. Dvorského 1, příspěvková oganizace</t>
  </si>
  <si>
    <t>Rekonstrukce školních dílen - odborná učebna pro výuku učení oblasti člověk a svět práce</t>
  </si>
  <si>
    <t>Bezbariérová škola a modernizace jazykové učebny</t>
  </si>
  <si>
    <t>Dovybavení stávající jazykové učebny - nové odborné a učební pomůcky, počítače, odstranění prahů,aby byla bezbariérová. Výsledek - bezbariérový pohyb, nová jazyková učebna.</t>
  </si>
  <si>
    <t xml:space="preserve">Rekonstrukce školního hřiště </t>
  </si>
  <si>
    <t>vytvoření atletického oválu a hřiště na kopanou, vč. sportovního zázemí školy</t>
  </si>
  <si>
    <t>Rekonstrukce podlah v tělocvičnách</t>
  </si>
  <si>
    <t>Rekonstrukce podlah v tělocvičnách školy,broušení,tmelení,lakování, oprava poškození.</t>
  </si>
  <si>
    <t>Základní škola a mateřská škola Ostrava - Dubina, V. Košaře 6, příspěvková organizace</t>
  </si>
  <si>
    <t>Modernizace učeben - dílny</t>
  </si>
  <si>
    <t>Modernizace školních dílen a učebny nových technoligií (3D tisk)</t>
  </si>
  <si>
    <t>Zpracovaná PD (tech. zpráva i vizualizace)</t>
  </si>
  <si>
    <t>Modernizace učebny   chemie</t>
  </si>
  <si>
    <t>Modernizace učebny chemie (technické zařízení, nábytek, vybavení)</t>
  </si>
  <si>
    <t>Zpracovaný záměr (seznam položek - vybavení, materiály, práce, technologie)</t>
  </si>
  <si>
    <t>Základní škola a mateřská škola, Ostrava-Zábřeh, Horymírova 100, příspěvková organizace</t>
  </si>
  <si>
    <t>Modernizace školní kuchyňky</t>
  </si>
  <si>
    <t>modernizace školní kuchyňky, vč. el. spotřebičů</t>
  </si>
  <si>
    <t>Školní kovodílna</t>
  </si>
  <si>
    <t>modernizace školní kovodílny, včetně pořízení vybavení, nářadí, techniky</t>
  </si>
  <si>
    <t>Modernizace počítačových učeben</t>
  </si>
  <si>
    <t xml:space="preserve">modernizace počítačových učeben vč. vybavení interiéru, stavebních úprav, počítačové vybavení a SW </t>
  </si>
  <si>
    <t>S jazyky do světa ( rekonstrukce 2 jazykových učeben)</t>
  </si>
  <si>
    <t>vybavení interiérů a zařízení novými digitálními technologiemi</t>
  </si>
  <si>
    <t>Učíme se v přírodě</t>
  </si>
  <si>
    <t>vybudování venkovní učebny pro aktivity  školní družiny a školní klub</t>
  </si>
  <si>
    <t>Základní škola a mateřská škola Ostrava-Výšovice, Šeříková 33, příspěvková organizace</t>
  </si>
  <si>
    <t>Polytechnická učebna</t>
  </si>
  <si>
    <t>Inovace učebny</t>
  </si>
  <si>
    <t>Žákovská kuchyně na Šeříkové</t>
  </si>
  <si>
    <t>Učebna pro výuku informatiky</t>
  </si>
  <si>
    <t xml:space="preserve">Základní škola a mateřská škola Ostrava - Zábřeh, Kosmonautů 15, příspěvková organizace </t>
  </si>
  <si>
    <t>Jazyková učebna K15</t>
  </si>
  <si>
    <t>Vybudování interaktivní jazykové učebny vybavené digitálními technologiemi, dále řešení bezbariierovosti sociálního zařízení a parkování pro osoby s tělesným postižením</t>
  </si>
  <si>
    <t>zpracovaná PD,  hotové přeložení sítí, projektová příprava zastavena těsně před vydáním stavebního povolení</t>
  </si>
  <si>
    <t>Školní kuchyňka K15</t>
  </si>
  <si>
    <t xml:space="preserve">Komplexní rekonstrukce učebny pro výuku domácích prací, která je nyní ve stavu ze 70. let 20.století. </t>
  </si>
  <si>
    <t>Základní škola Ostrava-Zábřeh, Chrjukinova 12, příspěvková organizace</t>
  </si>
  <si>
    <t>Jazyková učebna</t>
  </si>
  <si>
    <t>Zřízení nové jazykové učebny (včetně vybavení)</t>
  </si>
  <si>
    <t>Vybavenost ICT na škole</t>
  </si>
  <si>
    <t>Zajištění konektivity a revitalizace odborných učeben výpočetní techniky a obnova výpočetní techniky v jednotlivých budovách školy</t>
  </si>
  <si>
    <t>Venkovní učebna,revitalizace školní zahrady</t>
  </si>
  <si>
    <t>Vybudování venkovní učebny, celková obnova zarady kolem školy, vysázení rostlin, zřízení záhonků a dětského hřiště pro ŠD a kluby na škole</t>
  </si>
  <si>
    <t xml:space="preserve">Vybudování relaxačního a sportovního prostoru pro ŠD a přípravnou třídu </t>
  </si>
  <si>
    <t>Vybudování a vybavení prostoru, který bude sloužit ke sportovním aktivitám a relaxaci pro žáky ŠD a přípravné třídy</t>
  </si>
  <si>
    <t>Multifunkční hřiště a sportovní zázemí na školním hřišti</t>
  </si>
  <si>
    <t>Základní škola a mateřská škola, Ostrava-Hrabůvka, Mitušova 16, příspěvková organizace</t>
  </si>
  <si>
    <t>Nové moderní učebny ZŠ Mitušova 16</t>
  </si>
  <si>
    <t>Rekonstrukce odborných učeben, zpracování projektové dokumentace a rozpočet</t>
  </si>
  <si>
    <t>PD v realizaci</t>
  </si>
  <si>
    <t>Základní škola Klimkovice, příspěvková organizace</t>
  </si>
  <si>
    <t>Příležitost pro všechny</t>
  </si>
  <si>
    <t>Ostrava-město</t>
  </si>
  <si>
    <t xml:space="preserve">Klimkovice </t>
  </si>
  <si>
    <t>Rozšíření kapacity, bezbariérovost (výtah)</t>
  </si>
  <si>
    <t>Základní škola Vratimov, Datyňská 690</t>
  </si>
  <si>
    <t>04761665</t>
  </si>
  <si>
    <t xml:space="preserve"> Venkovní odborná učebna, Kunčice pod Ondřejníkem</t>
  </si>
  <si>
    <t>Frýdek-Místek</t>
  </si>
  <si>
    <t>Kunčice pod Ondřejníkem</t>
  </si>
  <si>
    <t xml:space="preserve">Venkovní učebna pro environmentální vzdělávání žáků a pedagogů </t>
  </si>
  <si>
    <t>04761666</t>
  </si>
  <si>
    <t>Veřejná prostranství a parkoviště u ZŠ Vratimov, Datyňská  690</t>
  </si>
  <si>
    <t>Realizace veřejného prostranství a parkoviště u ZŠ Vratimov, Datyňská 690</t>
  </si>
  <si>
    <t>04761668</t>
  </si>
  <si>
    <t>Pavilon odborných učeben Vratimov</t>
  </si>
  <si>
    <t>Pavilon biologie, sociální zázemím, environmentální učebny</t>
  </si>
  <si>
    <t xml:space="preserve">x </t>
  </si>
  <si>
    <t>04761669</t>
  </si>
  <si>
    <t>Školní zahrada s pozemky a sadem, ZŠ Vratimov</t>
  </si>
  <si>
    <t>Školní zahrada s pozemky a sadem</t>
  </si>
  <si>
    <t>04761670</t>
  </si>
  <si>
    <t>Venkovní odborná učebna</t>
  </si>
  <si>
    <t>Nová venkovní třída s herní plochou</t>
  </si>
  <si>
    <t>04761671</t>
  </si>
  <si>
    <t>Víceúčelová sportovní hala včetně parkovacích ploch</t>
  </si>
  <si>
    <t>Víceúčelová sportovní hala s parkovací plochou - sportovní plocha, VZT s rekuperací, sociální zařízení, hlediště</t>
  </si>
  <si>
    <t>04761672</t>
  </si>
  <si>
    <t>Víceúčelové hřiště, ZŠ Horní Datyně</t>
  </si>
  <si>
    <t>Multifunkční sportoviště a sportovní zázemí pro žáky</t>
  </si>
  <si>
    <t>04761673</t>
  </si>
  <si>
    <t>Vzdělávací enviromentální centrum, Kunčice pod Ondřejníkem</t>
  </si>
  <si>
    <t>Budova s učebnami, hernami, ubytování pro žáky a učitele</t>
  </si>
  <si>
    <t>04761674</t>
  </si>
  <si>
    <t>Víceúčelové hřiště, ZŠ Vratimov, Datyňská 690</t>
  </si>
  <si>
    <t>Sportoviště pro tělesný rozvoj žáků - tělesná výchova, školní družiny, kluby a zájmové útvary</t>
  </si>
  <si>
    <t>Modernizace odborných a jazykovách učeben ZŠ Ostrava-Hošťálkovice</t>
  </si>
  <si>
    <t>Modernizace odborných učeben zaměřených na výuku cizích jazyků, přírodních věd, polytechnického vzdělávání a práci s digitálními technologiemi.</t>
  </si>
  <si>
    <t>Základní škola Ostrava - Hrabová, Paskovská 46, příspěvková organizace</t>
  </si>
  <si>
    <t>Statutární město Ostrava – městský obvod Hrabová, Bažanova 4, 720 00 Ostrava-Hrabová</t>
  </si>
  <si>
    <t>70989061</t>
  </si>
  <si>
    <t>Modernizace odborných učeben ZŠ</t>
  </si>
  <si>
    <t>Ostrava - Hrabová</t>
  </si>
  <si>
    <t>70989062</t>
  </si>
  <si>
    <t>Přestavba prostor školy na prostory určené pro ŠD</t>
  </si>
  <si>
    <t>70989063</t>
  </si>
  <si>
    <t>Zajištění vnitřní konektivity a připojení k internetu  v ZŠ Ostrava - Hrabová, Paskovská 46, p.o.</t>
  </si>
  <si>
    <t>Zajištění vnitřní konektivity a připojení k internetu dle Standardu vnitřní konektivity IROP v ZŠ Ostrava - Hrabová, Paskovská 46, p.o.</t>
  </si>
  <si>
    <t>70989064</t>
  </si>
  <si>
    <t>Vybudování informačního centra a školní knihovny</t>
  </si>
  <si>
    <t>Základní škola a Mateřská škola, Ostrava - Poruba, Ukrajinská 19, p.o.</t>
  </si>
  <si>
    <t>Krajský úřad</t>
  </si>
  <si>
    <t>Rozšíření a modernizace školy pro žáky s handicapem</t>
  </si>
  <si>
    <t>Dle aktuálních výzev, PD je připravena.</t>
  </si>
  <si>
    <t>Pro rozšíření a modernizaci prostor máme kompletní PD</t>
  </si>
  <si>
    <t>Základní škola, Ostrava-Poruba, Komenského 668, přísp. org.</t>
  </si>
  <si>
    <t>Modernizace sportoviště</t>
  </si>
  <si>
    <t>Základní škola, Ostrava-Poruba, Porubská 832, přísp. org.</t>
  </si>
  <si>
    <t>Zázemí pro odbornou badatelskou učebnu</t>
  </si>
  <si>
    <t>Cílem projektu vybudování z CO krytu místnosti pro přírodovědné bádání přírodních živlů a vytvoření místností zaměřených na uklidnění a práci žáků s SVP.</t>
  </si>
  <si>
    <t>Provedena studie proveditelnosti.</t>
  </si>
  <si>
    <t>Rekonstrukce internetové infrastruktury a zajištění konektivity.</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</si>
  <si>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</si>
  <si>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Fasáda budovy školy Porubská 832</t>
  </si>
  <si>
    <t>Cílem je oprava historické fasády školy s důrazem na historický ráz budovy</t>
  </si>
  <si>
    <t>Navýšení kapacity kuchyně</t>
  </si>
  <si>
    <t>Navýšení kapacity kuchyně na minimální počet žáků.</t>
  </si>
  <si>
    <t>ZPRACOVÁN PROJEKT.</t>
  </si>
  <si>
    <t>snad ANO</t>
  </si>
  <si>
    <t>Rozšíření zázemí telocvičen.</t>
  </si>
  <si>
    <t>Cílem je navýšení kapacity zázemí tělocvičen včetně úložných prostor.</t>
  </si>
  <si>
    <t>Projekt zpracován.</t>
  </si>
  <si>
    <t>Základní škola generála Zdeňka Škarvady, Ostrava-Poruba, přísp. org.</t>
  </si>
  <si>
    <t>Rekonstrukce multifunkčního hřiště</t>
  </si>
  <si>
    <t>Renovace stávajícího hřiště, úprava povrchu, nové oplocení. Vybudování nového sportovního místa pro kolektivní sporty</t>
  </si>
  <si>
    <t>Oprava fasády budovy s důrazem na historický ráz budovy</t>
  </si>
  <si>
    <t>Renovace dlouhodobě špatného stavu omítky budovy, která se nachází v památkové zóně.Výsledkem bude zrestaurovaný vzhled školy, zlepší se jeho funkčnost, bezpečnost a tepelná ochrana.</t>
  </si>
  <si>
    <t>Klimatizovaná škola</t>
  </si>
  <si>
    <t xml:space="preserve">Zajištění dostatečné kvality vzduchu pro všechny žáky i zaměstnance. Cílem projektu je jednak  snížit   riziko přenosu nemocí, tak díky snížení frekvence větrání na minimum i zvýšení  úspory vytápění a nákladů  s tím spojených. </t>
  </si>
  <si>
    <t>Inovace datových rozvodů a realizace bezdrátové sítě školy, zajištění konektivity celé školy</t>
  </si>
  <si>
    <t>Enviromentální centrum v ZŠ</t>
  </si>
  <si>
    <t>Herní a cvičící  venkovní prvky pro ŠD a TV</t>
  </si>
  <si>
    <t>Cílem je zvýšit zájem žáků o pohybové aktivity i v rámci volného času.Venkovní herní prvky budou sloužit jak k protahování, posilování nebo jen k zábavnému cvičení.</t>
  </si>
  <si>
    <t>Základní škola, Ostrava-Poruba, Dětská 915, přísp. org.</t>
  </si>
  <si>
    <t>Modernizace jazykové učebny. Pořízení nového nábytku a technického vybavení vhodného pro individuální i skupinovou výuku cizího jazyka. V rámci projektu bude zajištěn bezbariérový přístup do učebny a vybudováno bezbariérové WC.</t>
  </si>
  <si>
    <t>Projekt  nebude realizován. Učebna byla vybavena z jiných zdrojů.</t>
  </si>
  <si>
    <t>Waldorfská základní škola a střední škola, Ostrava-Poruba, přísp. org.</t>
  </si>
  <si>
    <t xml:space="preserve">Úprava a výsadba zeleně, zařazení enviromentálních prvků pro výuku, herní prvky pro děti, meteostanice </t>
  </si>
  <si>
    <t>9/2022</t>
  </si>
  <si>
    <t>Základní škola, Ostrava-Poruba, Bulharská 1532, přísp. org.</t>
  </si>
  <si>
    <t>Jazyky</t>
  </si>
  <si>
    <t>Stále držíme krok (IT)</t>
  </si>
  <si>
    <t>Zlaté ručičky (dílny)</t>
  </si>
  <si>
    <t>Vybudování moderní učebny na výuku dílen a vybavení dostatečným počtem nářadí a pomůcek pro žáky.</t>
  </si>
  <si>
    <t>Základní škola, Ostrava-Poruba, Ukrajinská 1533, přísp. org.</t>
  </si>
  <si>
    <t>Pracovitá Ukrajinská</t>
  </si>
  <si>
    <t>Základní škola, Ostrava-Poruba, J. Šoupala 1609, přísp. org.</t>
  </si>
  <si>
    <t>70984751</t>
  </si>
  <si>
    <t>Virtuální realita na ZŠ Šoupala vč. Konektivity školy</t>
  </si>
  <si>
    <t>Učebna virtuální reality pro výuku  v přírodních vědách, polytechnice  a cizích  jazycích, včetně  stavebních úprav a realizace konektivity školy</t>
  </si>
  <si>
    <t>stavební úpravy, vybavení nábytkem a technikou, konektivit, připravená projektová dokumentace k žádosti o dotaci z prostředků IROP</t>
  </si>
  <si>
    <t>Nová informatika a robotika na ZŠ Šoupala včetně konektivity školy</t>
  </si>
  <si>
    <t>Učebna informatiky vč. 3D tisku a robotiky, rekonstrukce konektivity školy součástí</t>
  </si>
  <si>
    <t>Odborné učebny za ZŠ Šoupala</t>
  </si>
  <si>
    <t>Venkovní učebna, hudebna, výtvarná dílna</t>
  </si>
  <si>
    <t>stavební úpravy, vybavení nábytkem a technikou, konektivita</t>
  </si>
  <si>
    <t>Základní škola, Ostrava-Poruba, I. Sekaniny 1804, přísp. org.</t>
  </si>
  <si>
    <t>WiFi na Sekanince</t>
  </si>
  <si>
    <t>Bezdrátová škola</t>
  </si>
  <si>
    <t>Družinový svět fantazie</t>
  </si>
  <si>
    <t>Modernizace školní 
družiny</t>
  </si>
  <si>
    <t>Dílna pro budoucnost</t>
  </si>
  <si>
    <t xml:space="preserve">Oprava a moderní 
vybavení školní dílny </t>
  </si>
  <si>
    <t>Modernizace odborných učeben 
pro moderní výuku</t>
  </si>
  <si>
    <t>Modernizace odborných učeben - fyzika, počítačová učebna</t>
  </si>
  <si>
    <t>Koridor k propojení ZŠ a ŠJ</t>
  </si>
  <si>
    <t>Sociální zařízení pro žáky školy 21. století</t>
  </si>
  <si>
    <t>Rekonstrukce sociálního zařízení pro dívky a chlapce</t>
  </si>
  <si>
    <t>Základní škola, Ostrava-Poruba, A. Hrdličky 1638, přísp. org.</t>
  </si>
  <si>
    <t>Modernizace odborných učeben a učebny pro praktickou výuku- cvičnou kuchyň, místnost pro ŠPP</t>
  </si>
  <si>
    <t>70984794</t>
  </si>
  <si>
    <t>Školní hřiště</t>
  </si>
  <si>
    <t>Rekonstrukce školního  hřiště</t>
  </si>
  <si>
    <t>Nová okna ve dvou pavilonech ZŠ</t>
  </si>
  <si>
    <t>Výměna oken</t>
  </si>
  <si>
    <t>ZŠ, Ostrava-Poruba, J. Valčíka 4411, příspěvková organizace</t>
  </si>
  <si>
    <t>Modernizace odborných učeben pro přírodovědné předměty a informatiku</t>
  </si>
  <si>
    <t>Modernizace odborných učeben – IT technika</t>
  </si>
  <si>
    <t>Rekonstrukce šaten</t>
  </si>
  <si>
    <t>Kompletní rekonstrukce drátěných kojí za skříňky</t>
  </si>
  <si>
    <t>Rekonstrukce dlažby před školou a terasy v zadním traktu</t>
  </si>
  <si>
    <t>Kompletní rekonstrukce prostoru před školou a na terase.</t>
  </si>
  <si>
    <t>Rekonstrukce a výstavba nového multifunkčního hřiště u ZŠ I. Sekaniny 1804</t>
  </si>
  <si>
    <t>Rekonstrukce vzduchotechniky v kuchyni ZŠ J. Šoupala 1609</t>
  </si>
  <si>
    <t xml:space="preserve">Svislá hydroizolace spodní stavby ZŠ gen. Z. Škavrady </t>
  </si>
  <si>
    <t>Zateplení obvodových stěn Waldorfské ZŠ a SŠ</t>
  </si>
  <si>
    <t>Mateřská škola, základní škola speciální a praktická škola Diakonie ČCE Ostrava</t>
  </si>
  <si>
    <t>Diakonie Českobratrské církve evangelické</t>
  </si>
  <si>
    <t>Odborné učebny speciální ZŠ Diakonie ČCE Ostrava, pracoviště Hrabůvka</t>
  </si>
  <si>
    <t>Ostrava-Hrabůvka</t>
  </si>
  <si>
    <t>Vybudování a vybavení speciálních odborných učeben ZŠ, vybudování multifunkčního prostoru - zahrada</t>
  </si>
  <si>
    <t>Zpracovává se PD</t>
  </si>
  <si>
    <t>Přírodní zahrada MŠ a ZŠ Diakonie ČCE Ostrava</t>
  </si>
  <si>
    <t>Vybudování venkovního zázemí ZŠ a MŠ formou přírodní zahrady, rozvoj EVVO</t>
  </si>
  <si>
    <t>Odborné učebny ZŠ Montessori Ostrava</t>
  </si>
  <si>
    <t>Vybudování a vybavení nových odborných učeben ZŠ včetně konektivity a zázemí školy</t>
  </si>
  <si>
    <t xml:space="preserve">Přírodovědná učebna a konektivita Montessori Ostrava
</t>
  </si>
  <si>
    <t>Vybudování a vybavení přírodovědné učebny včetně robotiky, konektivity a zázemí</t>
  </si>
  <si>
    <t>Základní škola Ostrava - Mariánské Hory, Gen. Janka 1208, příspěvková organizace</t>
  </si>
  <si>
    <t>Statutární město Ostrava, městský obvod Mariánské Hory a Hulváky</t>
  </si>
  <si>
    <t>Modernizace školy Gen. Janka</t>
  </si>
  <si>
    <t>Realizace odborných učeben včetně jejich zázemí</t>
  </si>
  <si>
    <t>Projektový záměr, předběžný průzkum trhu</t>
  </si>
  <si>
    <t>PORG - gymnázium a základní škola o.p.s.</t>
  </si>
  <si>
    <t>Modernizace odborných učeben, jazykové učebny, chemie, fyzika, polytechnika, Multifunkční učebny a multimediální učebny</t>
  </si>
  <si>
    <t>MOb Hrabová</t>
  </si>
  <si>
    <t>Rozšíření tělocvičny ZŠ Ostrava - Hrabová, Paskovská 46, p.o.</t>
  </si>
  <si>
    <t>Je zpracovaná studie</t>
  </si>
  <si>
    <t>Virtuální a rozšířená realita ve výuce na ZŠ Vřesina</t>
  </si>
  <si>
    <t>Příprava registrační žádosti</t>
  </si>
  <si>
    <t>Základní škola, Ostrava-Poruba, K. Pokorného 1382, přísp.org.</t>
  </si>
  <si>
    <t>Rekonstrukce a modernizace multimediální učebny</t>
  </si>
  <si>
    <t>Rekonstrukce a modernizace učebny, zavedení pokročilých metod  vzdělávání do výuky.</t>
  </si>
  <si>
    <t>vnitřní</t>
  </si>
  <si>
    <t>Zpracovaný projektový záměr</t>
  </si>
  <si>
    <t>Rekonstrukce a stavební úprava školní jídelny</t>
  </si>
  <si>
    <t>Rekonstrukce a stavební úpravy zastaralých prostor ŠJ, moderní technické zázemí</t>
  </si>
  <si>
    <t>Zadáno zpracování záměru</t>
  </si>
  <si>
    <t>Rekonstrukce oddělení školní družiny a WC</t>
  </si>
  <si>
    <t>Rekonstrukce a stavební úpravy ŠD a hygienického zázemí.</t>
  </si>
  <si>
    <t>Zázemí pro práci školního poradenského pracoviště</t>
  </si>
  <si>
    <t>Relaxační a terapeutická místnost pro žáky, vybavení pro zázemí školního psychologa.</t>
  </si>
  <si>
    <t>Rekonstrukce podlah na chodbách školy</t>
  </si>
  <si>
    <t>Rekonstrukce zastaralé, narušené kachlové podlahy a kanalizační ochrany chodeb</t>
  </si>
  <si>
    <t>Rekonstrukce zahradního přístavku - učebna pro zájmové vzdělávání</t>
  </si>
  <si>
    <t>Rekonstrukce prostor přístavku na zahradě školy, učebna pro zájmové vzdělávání a enviro</t>
  </si>
  <si>
    <t>nebude realizováno v rámci MAP</t>
  </si>
  <si>
    <t>Oprava a zateplení střechy ZŠ K. Pokorného 1382</t>
  </si>
  <si>
    <t>Částečně realizováno ŠJ, ŠD, TV.</t>
  </si>
  <si>
    <t>Rekonstrukce sociálních zařízení</t>
  </si>
  <si>
    <t>Rekonstrukce sociálních zařizení pro žáky a zaměstnance</t>
  </si>
  <si>
    <t>Základní škola, Ostrava-Poruba, A. Hrdličky, přísp. org.</t>
  </si>
  <si>
    <t>Rekonstrukce internetové infrastruktury,  konektivita školy.</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</si>
  <si>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</si>
  <si>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Instalace fotovoltaické elektrárny na střeše ZŠ I. Sekaniny 1804</t>
  </si>
  <si>
    <t xml:space="preserve">Polyfunkční učebna na Ukrajinské </t>
  </si>
  <si>
    <t>Vybudování polyfunkční učebny pro výuku informatiky, robotiky, s podporou VR pro 24 žákovských míst</t>
  </si>
  <si>
    <t>Zrekonstruovaná učebna, provedené stavební práce cca za 200 000 Kč, připraven návrh učebny včetně grafického návrhu.</t>
  </si>
  <si>
    <t>Multimediální digitální jazyková laboratoř na Ukrajinské</t>
  </si>
  <si>
    <t>Jedná se o hrubý projektový záměr.</t>
  </si>
  <si>
    <t>Montessori Ukrajinská</t>
  </si>
  <si>
    <t xml:space="preserve">Pro naši Montessori větev v nově získaném pavilónu C (kde se nachází 6 kmenových učeben) vytvořit 3 odborné učebny, které budou zahrnovat kosmickou výuku, jazykovou laboratoř a učebnu pracovních činností s kuchyňským koutkem. </t>
  </si>
  <si>
    <t>Jedná se o projektový záměr.</t>
  </si>
  <si>
    <t>Rekonstrukce sprch a šaten v TV na ZŠ Ukrajinská</t>
  </si>
  <si>
    <t>Kompletní rekonstrukce 2 sprch a 4 šaten a jejich přilehlého okolí. Bude se jednat o kompletní rekonstrukci odpadů, rozvodů, obkladů včetně nových podlah, zárubní a dveří atd.</t>
  </si>
  <si>
    <t xml:space="preserve">Jedná se o projektový záměr. </t>
  </si>
  <si>
    <t>Nová konektivita na ZŠ Ukrajinské</t>
  </si>
  <si>
    <t>Základní škola a mateřská škola Ostrava-Lhotka, příspěvková organizace</t>
  </si>
  <si>
    <t>Mob Lhotka</t>
  </si>
  <si>
    <t>“Vybudování nové výukové učebny a družiny v ZŠ“</t>
  </si>
  <si>
    <t>Ostrava-Lhotka</t>
  </si>
  <si>
    <t>zpracovaná PD, vyhlášení veřejné zakázky ve zjednodušeném podlimitním řízení  2-3/2022, realizace stavby: začátek 15. června 2022 a dokončení v roce 2023.</t>
  </si>
  <si>
    <t>Rekonstrukce odborných učeben</t>
  </si>
  <si>
    <t>příprava finalizována, čekáme na výzvu</t>
  </si>
  <si>
    <t>nerelevantní</t>
  </si>
  <si>
    <r>
      <t>Rekonstrukce a vybudování učebny chemie, venkovní učebny, školní družiny</t>
    </r>
    <r>
      <rPr>
        <strike/>
        <sz val="8"/>
        <color indexed="10"/>
        <rFont val="Calibri"/>
        <family val="2"/>
        <charset val="238"/>
      </rPr>
      <t xml:space="preserve"> a klubu</t>
    </r>
    <r>
      <rPr>
        <sz val="8"/>
        <rFont val="Calibri"/>
        <family val="2"/>
        <charset val="238"/>
      </rPr>
      <t>, konektivity a bezbariérovosti</t>
    </r>
  </si>
  <si>
    <r>
      <t>Rekonstrukce a modernizace  vybavení učebny chemie, školní družiny</t>
    </r>
    <r>
      <rPr>
        <strike/>
        <sz val="8"/>
        <rFont val="Calibri"/>
        <family val="2"/>
        <charset val="238"/>
      </rPr>
      <t xml:space="preserve"> </t>
    </r>
    <r>
      <rPr>
        <strike/>
        <sz val="8"/>
        <color indexed="10"/>
        <rFont val="Calibri"/>
        <family val="2"/>
        <charset val="238"/>
      </rPr>
      <t>a školního klubu</t>
    </r>
    <r>
      <rPr>
        <sz val="8"/>
        <rFont val="Calibri"/>
        <family val="2"/>
        <charset val="238"/>
      </rPr>
      <t>. Vybudování venkovní učebny. Rekonstrukce konektivity školy a zajištění bezbariérovosti.</t>
    </r>
  </si>
  <si>
    <t>Rekonstrukce, modernizace a specializace pracoviště ul. Trnkovecká</t>
  </si>
  <si>
    <t xml:space="preserve">Generální rekonstrukce sociálních zařízení, sálu a tělocvičny a modernizace učeben ke specializaci a rozšíření kapacity                                                                                                                                        </t>
  </si>
  <si>
    <t>Základní škola Dolní Lhota, příspěvková organizace</t>
  </si>
  <si>
    <t>Vybudování venkovní učebny v návaznosti na klíčové kompetence přírodní vědy, technické a řemeslné obory, práce s digitálními technologiemi.</t>
  </si>
  <si>
    <t>jedná se o projektový záměr</t>
  </si>
  <si>
    <t>Vybavení kmenové učebny</t>
  </si>
  <si>
    <t>Modernizace vybavení kmenových učeben- nábytek, ICT technika</t>
  </si>
  <si>
    <t>Virtuální učebna na ZŠ Dolní Lhota</t>
  </si>
  <si>
    <t>projekt v přípravné fázi</t>
  </si>
  <si>
    <t>Modernizace sportovního areálu</t>
  </si>
  <si>
    <t>Modernizace a rozšíření sportovního areálu</t>
  </si>
  <si>
    <t>Rekonstrukce šaten včetně podlahy. Výměna klecových šaten za šatní skříňky</t>
  </si>
  <si>
    <t xml:space="preserve">Bezbariérovost. Pořízení výtahu v pavilonu C </t>
  </si>
  <si>
    <t>Rekuperační jednotky v učebnách</t>
  </si>
  <si>
    <t>osazení rekuperačních jednotek do dvou učeben</t>
  </si>
  <si>
    <t>Klíče k ICT</t>
  </si>
  <si>
    <t>Realizace rozšíření třech stávajících odborných učeben - dvě počítačové a jedna jazyková učebna</t>
  </si>
  <si>
    <t>ve fázi ideového záměru</t>
  </si>
  <si>
    <t>Základní škola Mezi stromy s.r.o., Ostrava - Zábřeh, V Zálomu 1</t>
  </si>
  <si>
    <t xml:space="preserve">Základní škola Mezi stromy s.r.o. </t>
  </si>
  <si>
    <t>Vybudování odborných učeben</t>
  </si>
  <si>
    <t>Ostrava - Zábřeh</t>
  </si>
  <si>
    <t>vybudování odborné učebny přírodovědecké, jazykové i pro polytechnické vzdělávání</t>
  </si>
  <si>
    <t>Vybudování družiny</t>
  </si>
  <si>
    <t>Vybavení družiny nábytkem, deskovými a jinými rozvíjecími a logickými hrami, sportovními pomůckami, výtvarnými potřebami.</t>
  </si>
  <si>
    <t>Vytvoření zázemí pro zaměstnance - kabinety</t>
  </si>
  <si>
    <t>Vybavení kabinetu nábytkem, počítačovou technikou.</t>
  </si>
  <si>
    <t>Moderní technologie na ZŠ Hello</t>
  </si>
  <si>
    <t>Moravskslezský</t>
  </si>
  <si>
    <t xml:space="preserve">Obsahem projektu je vybudování zázemí (prostory i vybavení) pro realizaci výuky využívající moderní technologie </t>
  </si>
  <si>
    <t>  102092311</t>
  </si>
  <si>
    <t>Modernizace školní kuchyně</t>
  </si>
  <si>
    <t>Modernizace kuchyně z let 1996 včetně rekostrukce vzduchotechniky</t>
  </si>
  <si>
    <t>12/2025</t>
  </si>
  <si>
    <t>aktualizace projektu</t>
  </si>
  <si>
    <t>Virtuální realita a robotika ZŠ a MŠ Stará Ves nad ondřejnicí</t>
  </si>
  <si>
    <t>OStrava</t>
  </si>
  <si>
    <t>projektový záměr</t>
  </si>
  <si>
    <t>Základní škola, Ostrava-Hrabůvka, U Haldy 66, příspěvková organizace</t>
  </si>
  <si>
    <t>Vybudování polytechnické učebny</t>
  </si>
  <si>
    <t>Ostrava-Jih</t>
  </si>
  <si>
    <t xml:space="preserve">Předmětem projektu je vybudování polytechnické učebny pro rozvoj motoriky a robotiky žáků. </t>
  </si>
  <si>
    <t>inveriční záměr</t>
  </si>
  <si>
    <t>Předmětem projektu je vybudování multimediální učebny pro rozvoj cizích jazyků a digitálních kompetencí žáků</t>
  </si>
  <si>
    <t>Vybudování přírodovědné učebny</t>
  </si>
  <si>
    <t xml:space="preserve">Předmětem projektu je vybudování přírodovědné učebny pro výuku přírodních věd. </t>
  </si>
  <si>
    <t xml:space="preserve">Vybudování cvičné kuchyňky   </t>
  </si>
  <si>
    <t>Předmětem projektu je vybudování cvičné kuchyňky pro výuku vaření.</t>
  </si>
  <si>
    <t>Vybudování venkovní učebny</t>
  </si>
  <si>
    <t>Předmětem projektu je vybudování venkovní učebny pro výuku v přírodě a její vybavení moderními učebními pomůckami.</t>
  </si>
  <si>
    <t>investiční záměr</t>
  </si>
  <si>
    <t>Základní škola Ostrava - Stará Bělá</t>
  </si>
  <si>
    <t>SMO, MO Stará Bělá</t>
  </si>
  <si>
    <t>Učebny pro výuku informatiky, robotiky a techniky</t>
  </si>
  <si>
    <t>Ostrava - Stará Bělá</t>
  </si>
  <si>
    <t>Realizace třech odborných učeben včetně konektivity ZŠ</t>
  </si>
  <si>
    <t>fáze zajištění přípravy</t>
  </si>
  <si>
    <t>Modernizace učeben a kabinetu technického a řemelsného vzdělávání na ZŠ Krestova 36A</t>
  </si>
  <si>
    <t>Virtuální realita ve výuce na ZŠ Ostrava-Jih</t>
  </si>
  <si>
    <t>vybavení odborných učeben pokročilými výukovými pomůckami - zapojení robotů (humanoidů), virtuální reality, rozšířené reality a mixované reality do výuky přírodních věd, techniky, cizích jazyků a práce s digitálními technologiemi</t>
  </si>
  <si>
    <t>Vybudování odborných učeben a zajištění konektivity</t>
  </si>
  <si>
    <t>připravná fáze</t>
  </si>
  <si>
    <t>Multifunkční hřiště</t>
  </si>
  <si>
    <t>Rekonstrukce školního hřiště, výstavba atletického oválu</t>
  </si>
  <si>
    <t>Probíhá příprava proj. dokumentace</t>
  </si>
  <si>
    <t xml:space="preserve">Rekonstrukce osvětlení a podlahy v tělocvičnách, výměna starých, špatně těsnících oken </t>
  </si>
  <si>
    <t>Modernizace zázemí pro zaměstnance</t>
  </si>
  <si>
    <t>Revitalizace a modernizace zastaralého vybavení kabinetů, oprava podlah, elektroinstalace, ergonomicky vhodný nábytek</t>
  </si>
  <si>
    <t>Modernizace síťové infrastruktury</t>
  </si>
  <si>
    <t>Modernizace síťové infrastruktury v prostorách ZŠ</t>
  </si>
  <si>
    <t>Revitalizace prostor ŠD</t>
  </si>
  <si>
    <t>Modernizace prostor ŠD - vybavení místností, rekonstrukce podlah v objektu ŠD Klegova 29A</t>
  </si>
  <si>
    <t>Rekonstrukce žákovských šaten v ZŠ</t>
  </si>
  <si>
    <t>Rekonstrukce původních šaten - drátěné kóje</t>
  </si>
  <si>
    <t>Digitální výuka na ZŠ Nádražní</t>
  </si>
  <si>
    <t>Rozvoj digitálních kompetencí - vybudování „robotické“ učebny, která bude zaměřena na výuku ICT s prvky robotizace a virtuální reality, vybudování PC učebny 1. stupně – u této učebny dojde k obnovení PC a vybudování kabinetu robotiky.</t>
  </si>
  <si>
    <t>ZŠ Ostrava, Zelená 42, p.o.</t>
  </si>
  <si>
    <t>Zelená moderní výuce</t>
  </si>
  <si>
    <t>Rekostrukce učeben - cizí jazyky, robotika</t>
  </si>
  <si>
    <t>Nové technologie máme rádi!!!</t>
  </si>
  <si>
    <t>ZŠ Pěší - Vybudování multimediální učebny</t>
  </si>
  <si>
    <t>ZŠ Chrustova - Zřízení školní poradenské pracoviště</t>
  </si>
  <si>
    <t>Soukromá základní škola,Pasteurova 1285/7,Ostrava</t>
  </si>
  <si>
    <t>Mgr.Miroslava Gacková</t>
  </si>
  <si>
    <t>PRIMAškola - venkovní učebna</t>
  </si>
  <si>
    <t>Vítkovice</t>
  </si>
  <si>
    <t>Zřízení venkovní učebny vč.vybavení moderními uč.pomůckami</t>
  </si>
  <si>
    <t>Rozpracovaná PD</t>
  </si>
  <si>
    <t>PRIMAškola - vstupní pavilon</t>
  </si>
  <si>
    <t>Vybudování nového vstupního objektu budovy školy, vč.nové učebny,vrátnice,šk.bufetu a prostor pro rodič</t>
  </si>
  <si>
    <t>Zpracovaná studie</t>
  </si>
  <si>
    <t>PRIMAškola - sportovní areál</t>
  </si>
  <si>
    <t>Vybudování 2 sportovišť a tělocvičných prvků, vč.zpevněné plochy a odpočinkových prvků pro rodiče</t>
  </si>
  <si>
    <t>Budování zázemí</t>
  </si>
  <si>
    <t>Revitalizace kabinetů prvouky a chemie, realizace relaxačních zón pro žáky, kultivace vnitřního prostředí školy</t>
  </si>
  <si>
    <t>Ve stádiu přípravy</t>
  </si>
  <si>
    <t xml:space="preserve">Základní škola Slezská Ostrava, Škrobálkova 51, příspěvková organizace </t>
  </si>
  <si>
    <t xml:space="preserve">ZŠ Škrobálkova - Vybudování 2 tříd školní družiny </t>
  </si>
  <si>
    <t>Vybudování dvou tříd ŠD v 1. a 2.NP v domě na ul. Škrobálkova 291/49. 3. NP prostory pro kroužky, výtah pro zajištění bezbariérovosti.</t>
  </si>
  <si>
    <t>Zpracována PD</t>
  </si>
  <si>
    <t>Polytechnika a virtální realita v PORG</t>
  </si>
  <si>
    <t>Zpracovaný PZ do ITI, průzkum trhu</t>
  </si>
  <si>
    <t>ZŠ a MŠ Ostrava-Proskovice, Staroveská 62, Ostrava-Proskovice</t>
  </si>
  <si>
    <t>Mob Proskovice</t>
  </si>
  <si>
    <t>Stavební úpravy a nástavba ZŠ Ostrava-Proskovice</t>
  </si>
  <si>
    <t>Proskovice</t>
  </si>
  <si>
    <t>Stavební úpravy a nástavba základní školy. Nástavba levého křídla( dvě učebny a sklad pomůcek), rozšíření stávající jídelny.</t>
  </si>
  <si>
    <t>Virtuální učebna na ZŠ Velká Polom</t>
  </si>
  <si>
    <t>Vybavení jedné odborné učebny ICT vybavením pro zavedení virtuální reality do výuky cizích jazyků, přírodních věd a informatiky. V rámci projektu bude také pořízen humanoid. Nakupované vybavení bude využíváno jako efektivní doplněk prezenční výuky.</t>
  </si>
  <si>
    <t>Schválený PZ v ITI</t>
  </si>
  <si>
    <t xml:space="preserve">Základní škola Ostrava- Vítkovice, Šalounova 56, příspěvková organizace  </t>
  </si>
  <si>
    <t>Rekonstrukce střechy ZŠ Ostrava-Vítkovice, budova Šalounova</t>
  </si>
  <si>
    <t>rekonstrukce střechy budovy na ul. Šalounova zahrnující výměnu krytiny a náhradu nevyhovujícího hromosvodu</t>
  </si>
  <si>
    <t>Venkovní polytechnická učebna</t>
  </si>
  <si>
    <t xml:space="preserve">Cílem projektu je vybudování venkovní polytechnické montované učebny určené pro výuku pracovních činností a přírodovědných předmětů. </t>
  </si>
  <si>
    <t>Multifunkční prostory</t>
  </si>
  <si>
    <t>Vybudování multifunkčního prostoru včetně vybavení pro  vzdělávávací, volnočasové a relaxační  aktivity školy</t>
  </si>
  <si>
    <t>Digitální svět techniky</t>
  </si>
  <si>
    <t>2x odborná  Digi učebna s VR + mobilní učebna</t>
  </si>
  <si>
    <t>Vybavení odborné  jazykové učebny a zajištění bezbariérovosti školy</t>
  </si>
  <si>
    <t>Vybavení odborné jazykové učebny a zajištění bezbariérovosti školy výtahem a schodolezy včetně úpravy  bezbariérového WC.</t>
  </si>
  <si>
    <t>Změna způsobu vytápění budovy školní jídelny</t>
  </si>
  <si>
    <t>Zastřešení minihřiště s umělotravnatým povrchem</t>
  </si>
  <si>
    <t>Základní škola, Ostrava-Poruba, Komenského 668, příspěvková organizace</t>
  </si>
  <si>
    <t>Rekonstrukce a modernizace učebny praktických činností a učeben zájmového vzdělávání na ZŠ Ostrava-Poruba, Komenského 668</t>
  </si>
  <si>
    <t>Cílem projektu je zvýšení zájmu žáků o polytechnickou výuku a robotiku, prostřednictvím rekonstrukce a modernizace učebny praktických činností  a čtyř učeben pro zájmové vzdělávání na škole.</t>
  </si>
  <si>
    <t>102832676 </t>
  </si>
  <si>
    <t>Inovace přírodovědné učebny a počítačové učebny</t>
  </si>
  <si>
    <t>Rekonstrukce, modernizace pracoviště ul. Havláskova</t>
  </si>
  <si>
    <t>Rekonstrukce a modernizace školního klubu, bezbariérové WC a vybudování odborné učebny "cvičná kuchyň"</t>
  </si>
  <si>
    <t>projekt v přípravě</t>
  </si>
  <si>
    <t>Multifunkční jazyková učebna ZŠ Montessori Ostrava</t>
  </si>
  <si>
    <t>vybudování odborné jazykové a multimediální učebny</t>
  </si>
  <si>
    <t>Výstavba nové budovy školy  v energeticky nízkém standardu,  vybudování odborných učeben, zázemí pro školní poradenské pracoviště, družinu, školního hřiště a multifunkčního venkonvního sportoviště</t>
  </si>
  <si>
    <t>Odborné učebny</t>
  </si>
  <si>
    <t>Vybudování odborných učeben formou půdní vestavby</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</si>
  <si>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</si>
  <si>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</si>
  <si>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</si>
  <si>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</si>
  <si>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</si>
  <si>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</si>
  <si>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</si>
  <si>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</si>
  <si>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</si>
  <si>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</si>
  <si>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</si>
  <si>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</si>
  <si>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</si>
  <si>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</si>
  <si>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</si>
  <si>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</si>
  <si>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</si>
  <si>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Identifikace organizace                                                                                (školského/vzdělávacího zařízení)</t>
  </si>
  <si>
    <t>Stručný popis investic projektu</t>
  </si>
  <si>
    <r>
      <t>Výdaje projektu</t>
    </r>
    <r>
      <rPr>
        <b/>
        <i/>
        <sz val="8"/>
        <rFont val="Calibri"/>
        <family val="2"/>
        <charset val="238"/>
      </rPr>
      <t xml:space="preserve"> </t>
    </r>
    <r>
      <rPr>
        <sz val="8"/>
        <rFont val="Calibri"/>
        <family val="2"/>
        <charset val="238"/>
      </rPr>
      <t xml:space="preserve">v Kč </t>
    </r>
    <r>
      <rPr>
        <vertAlign val="superscript"/>
        <sz val="8"/>
        <rFont val="Calibri"/>
        <family val="2"/>
        <charset val="238"/>
      </rPr>
      <t>1)</t>
    </r>
  </si>
  <si>
    <r>
      <t xml:space="preserve">Typ projektu </t>
    </r>
    <r>
      <rPr>
        <vertAlign val="superscript"/>
        <sz val="8"/>
        <rFont val="Calibri"/>
        <family val="2"/>
        <charset val="238"/>
      </rPr>
      <t>2)</t>
    </r>
  </si>
  <si>
    <t>Název organizace</t>
  </si>
  <si>
    <t>Zřizovatel (název)</t>
  </si>
  <si>
    <t>IČ organizace</t>
  </si>
  <si>
    <t>celkové výdaje projektu</t>
  </si>
  <si>
    <t>stručný popis, např. zpracovaná PD, zajištěné výkupy, výber dodavatele</t>
  </si>
  <si>
    <r>
      <t>práce s digitálními tech.</t>
    </r>
    <r>
      <rPr>
        <vertAlign val="superscript"/>
        <sz val="8"/>
        <rFont val="Calibri"/>
        <family val="2"/>
        <charset val="238"/>
      </rPr>
      <t>5)</t>
    </r>
    <r>
      <rPr>
        <sz val="8"/>
        <rFont val="Calibri"/>
        <family val="2"/>
        <charset val="238"/>
      </rPr>
      <t xml:space="preserve">
</t>
    </r>
  </si>
  <si>
    <t>Základní umělecká škola Wiléma Wünsche, Šenov, Zámecká 2</t>
  </si>
  <si>
    <t>ZUŠ – řešení bezbariérového přístupu, tepelné úspory budovy a rekonstrukce střechy</t>
  </si>
  <si>
    <t>Projekt řeší bezbariérový přístup budovy, tepelné úspory a rekonstrukce střechy.</t>
  </si>
  <si>
    <t>leden 2022</t>
  </si>
  <si>
    <t>Projekt zrealizován</t>
  </si>
  <si>
    <t>AVE ART Ostrava, vyšší odborná škola, střední umělecká škola a základní umělecká škola, s.r.o.</t>
  </si>
  <si>
    <t>Ing. Jaroslav Prokop</t>
  </si>
  <si>
    <t xml:space="preserve">Modernizace odborných učeben  </t>
  </si>
  <si>
    <t xml:space="preserve">Ostrava </t>
  </si>
  <si>
    <t>Záměrem projektu je výstavba a vytvoření odborných učeben včetně vybavení, SW, HW a zázemí pro lektory.</t>
  </si>
  <si>
    <t>projekt je ve fázi plánování</t>
  </si>
  <si>
    <t>Středisko volného času Vratimov, příspěvková organizace</t>
  </si>
  <si>
    <t>Výstavba zařízení zájmového vzdělávání Vratimov</t>
  </si>
  <si>
    <t>Výstavba nového SVČ</t>
  </si>
  <si>
    <t>zpracovaná koncepce</t>
  </si>
  <si>
    <t>Modernizace infrastruktury pro vzdělávání v DDM Vratimov</t>
  </si>
  <si>
    <t>Modernizace prostor stávajícího zařízení</t>
  </si>
  <si>
    <t>stavební povolení</t>
  </si>
  <si>
    <t>Středisko volného času Korunka, Ostrava-Mariánské Hory, příspěvková organizace</t>
  </si>
  <si>
    <t>SMO- Magistrát města Ostravy</t>
  </si>
  <si>
    <t>Klíče pro budoucnost našich dětí III</t>
  </si>
  <si>
    <t>Hlavním cílem projektu je rozšíření kompetencí žáků škol. věku v oblastech přírod. věd, polyt. vzděl., užívání dig. technologií a využivání inovat. metod (VR, RR, MR ap.) v zájm. vzdělávání (vč. mobilní učebny), zvýšení kvality ZV a zajištění konektivity</t>
  </si>
  <si>
    <t>zpracovaná konektivita, PZ</t>
  </si>
  <si>
    <t>Středisko volného času, Ostrava-Zábřeh, příspěvková organizace</t>
  </si>
  <si>
    <t xml:space="preserve">Hlavním cílem projektu je rozšíření kompetencí žáků školního věku v oblastech přírodních věd, polyt. vzdělávání, užívání dig. technologií a využivání inovat. metod (VR, RR, MR ap.) v zájmovém vzdělávání, zvýšení kvality ZV a zajištění konektivity </t>
  </si>
  <si>
    <t>Dům dětí a mládeže, Ostrava-Poruba, příspěvková organizace</t>
  </si>
  <si>
    <t>Středisko volného času, Ostrava-Moravská Ostrava, příspěvková organizace</t>
  </si>
  <si>
    <t xml:space="preserve">Modernizace ZUŠ  </t>
  </si>
  <si>
    <t xml:space="preserve">Záměrem projektu je vytvoření ateliérů pro ZUŠ včetně zázemí pro pedagogy.  </t>
  </si>
  <si>
    <t>Středisko volného času
Vratimov, příspěvková
organizace</t>
  </si>
  <si>
    <t>Učebna s virtuální
realitou pro SVČ
Vratimov</t>
  </si>
  <si>
    <t>Podán záměr na
strategický projekt</t>
  </si>
  <si>
    <t>Základní umělecké školy Viléma Wünsche, Šenov, Zámecká 2, příspěvková organizace</t>
  </si>
  <si>
    <t>Modernizace výuky hudebních a výtvarných oborů</t>
  </si>
  <si>
    <t>Záměrem projektu je modernizace odborných učeben a zázemí pro pedagogy, vybavení technikou a hudebními nástroji. Realizací projektu dojde ke zkvalitnění vzdělávání dětí.</t>
  </si>
  <si>
    <t>zpracován záměr</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</si>
  <si>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</si>
  <si>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</si>
  <si>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</si>
  <si>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Projekt je navržen jako celková rekonstrukce zahrady s přírodní tématikou. Obecně má projekt "Přírodní zahrada pro děti MŠ Ostrčilova" snahu vtáhnout děti do přírody přímo uprostřed města, rozvíjet klíčové kompetence v oblasti přírodních věd a umožnit dětem zážitkové a projektové vzdělávání v oblasti výuky cizího jazyku. Jednotlivé části mají naprojektovány nejen hravé prvky pro využití volného času dětí, ale většinou také prvky s edukativním charakterem. Cílem je vzbudit zájem dětí o přírodu a ochranu životního prostředí a environmentální vzdělávání nenásilnou a hravou formou. Jako hlavní jsou vybrána témata související s podporou přírody ve městě: 1) Ptačí svět, 2) Motýlí svět, 3) Jedlá zahrada, 4) Lesní svět, 5) Roční období, 6) potravinový řetězec v přírodě.</t>
  </si>
  <si>
    <t xml:space="preserve">Rekonstrukce sanitární místnosti s pěti toaletami a umývárnou v suterénu mateřské školy. Toalety jsou již několik let odpojeny a uvedeny mimo provoz. Jejich rekonstrukce a estetizace je nezbytná pro jejich opětovné zprovoznění a využití při pobytu dětí na školní zahradě  a při využívání seterénních prostor určených k zájmovému a projektovému vzdělávání. </t>
  </si>
  <si>
    <t xml:space="preserve">Vybudování a vybavení učebny pro rukodělné kreativní činnosti, se zaměřením na práci s keramickou hlínou a pro aktivity související s polytechnickou výchovou, především prací se dřevem. Vybavení učebny pracovními ponky a nářadím a dále elektrickou keramickou pecí pro výpal keramiky. Cílem je podpora činností v mateřské škole, které představují dětem jednotlivé pracovní postupy a základní řemesla. Děti se přirozenou zážitkovou a kreativní formou seznamují se základními technikami práce s přírodním materiálem. Důležitou součástí projektu je praktická a osobní zkušenost s pomůckami a konkrétní práce s materiálem. </t>
  </si>
  <si>
    <t xml:space="preserve">Cílem rekonstukce a modernizace projektu jsou: nové obklady a dlažba; přepážky mezi dětskými WC, sprchovací vaničky nebo zděný sprchový kout; nová WC; pisoáry; zrcadla; umyvadla; pákové baterie. Cílem projektu je zútulnění prostorů v mateřské škole. Toto zařízení je již několik desítek let staré a za hranou své životnosti. </t>
  </si>
  <si>
    <t xml:space="preserve">Cílem rekonstukce a modernizace projektu jsou: nové obklady a dlažba; sprchové kouty; nová WC; zrcadla; umyvadla; pákové baterie. Cílem projektu je zútulnění prostor pro zaměstnance. Toto zařízení je již několik desítek let staré a za hranou své životnosti. </t>
  </si>
  <si>
    <t xml:space="preserve">Projekt bude zaměřen na další zkvalitňování podmínek předškolního vzdělávání, vytvoření prostředí podněcující radost  dětí z učení, jejich zájem poznávat nové, získávat zkušenosti a ovládat další dovednosti.   Prvotně se chceme zaměřit na modernizaci interiéru - opravit podlahy na chodbách, opravit či kompletně vyměnit zábradlí na schodišti, výměnit interiérové dveře a zárubně,  výměnu topení - modernější vytápění. Jde nám  o zvýšení bezpečnosti i komfortu při vzdělávání, vytvoření vkusného a inspirujícího prostředí,  vyřešení některých problémů, které s sebou budova stará 45 let přináší. Některé prostory školy jsou nevyužívány (zrušená kotelna a sušárna, sklady) a drobnými stavebními úpravami by mohlo dojít k rozšíření prostor, kde se lze vzdělávat nebo zde  vytvořit zázemí pro pedagoy či jiné zaměstnance. Soustředíme se také na pořízení zajímavých a pro školu zatím cenově nedostupných pomůcek - pro seznamování s digitálními technologiemi (Omnneo sweetbox , Magic box, notebooky), pro rozvoj praktických dovedností (keramické pece, pracovní stoly či kvalitní stavebnice). </t>
  </si>
  <si>
    <t>Seznámení dětí s využitím moderní technologie  v MŠ, začlenit digitální pomůcky do každodenní výuky. Pořízení interaktivních panelů do 4 tříd. Interaktivní panel je zařízení, které tvoří páteř opravdové interaktivní učebny. Umí se bezdrátově připojit k libovolnému počtu dalších zařízení (tabletů, atd.).</t>
  </si>
  <si>
    <t xml:space="preserve">Současný stav: před budovou mateřské školy, je dlažba, která je nejen nevzhledná, ale také nebezpečná vzhledem k nestabilitě a nerovnosti kachlí. Cíl projektu: projektem bychom chtěli povrch inovovat nanesením povrchu na bázi gumy a polyuretanu, který by vytvořil elastický povrch, snadnější na údržbu a zlepšující bezpečnost dětí. V projektu je plánován povrch, který by byl vodopropustný a barevně upravený tak, aby nenarušoval ráz mateřské školy.  </t>
  </si>
  <si>
    <t>Současný stav: Interier mateřské školy je postupně inovován, chybí ale dořešit úložné prostory a nástěnky v mateřské škole. Mateřská škola není v současnosti bezbariérová. Cíl projektu: cílem projektu je inovace vybavení v podobě úložných prostor a nástěnek, popř. polepů schodů v mateřské škole. Součástí projektu je také řešení bezbarierovosti v podobě vybavení mateřské školy schodolezem.</t>
  </si>
  <si>
    <t>Současný stav: Plot kolem mateřské školy je původní, v současné době jsou některé části zkorodované, podhrabové desky jsou vyvýšené i několik centimetrů. Cíl projektu: Realizaci projektu by došlo k výměně současného plotu s navázáním na renovovaný plot základní školy, výměně podhrabových desek i sloupků Po realizaci by byly vysázeny nové křoviny pro vytvoření inovovaného "živého plotu".</t>
  </si>
  <si>
    <t>Oprava nevyhovující elektroinstalace, která způsobuje časté výpadky elektřiny + náklady na časté opravy. V budově se nemůže současně využívat více elektrických spotřebičů. Projektem chceme zajistit vyhovující podmínky naplňování cílů předškolního vzdělávání pro děti předškolního věku a všechny zaměstnance mateřské školy. Kdy v současné době již nevyhovuje stávající eletroinstalace většímu a častějšímu používání spotřebiči, pomůckami, doplňky, které fungují z čerpání elektrické energie. (školní pečení s dětmi - zakoupené el. troiuby do tříd, interaktivní tabule, práce učitelek na PC ...)Hlavním cílem je vytvořit bezpečné prostředí s možností využívat všech elektrospotřebičů bez omezení</t>
  </si>
  <si>
    <t>Revitalizace školní zahrady - z důvodu nevyhovujích herních prvků, chodníků a méně podnětného prostředí školní zahrady. Hlavním výstupem projektu má být školní zahrada s prvky dopravního hřiště ( přizpůsobené chodníky, cestičky s přechody, dopravními značkami), nové herní prvky a upravené prostředí,zeleń a terén školní zahrady. Projektem chceme vytvořit pro děti prostor, který bude rozvíjet pohybové a lokomoční dovednosti u dětí předškolního věku. Aktivity a činnosti dětí v novém podnětném prostředí školní zahrady budou prožitkovou cestou přispívat k povědomí o chování v dopravním prostředí.</t>
  </si>
  <si>
    <t>Přístavba a zastřešení stávající školní terasy + instalace solárních panelů na střechu. V nově vybudovaných prostorách vybudovat řemeslnické dílny, které budou svým vybavením a podmínkami vyhovovat požadavkům práce s dětmi v předškolním věku.  Dané prostory budou sloužit jako speciální dílny ve kterých se bude vzdělávání dětí realizovat praktickým, prožitkovým učením v oblastech polytechniky, řemesel, keramiky a dalším oblastem v rozvoji manipulačních  dovedností, prostorové orientaci, rozvoji dětské fantazie, vzájemné spolupráce s dětmi a studenty. Součástí projektu je kolegiální podpora se středními odbornými školami, popř. odborníky s VŠB Technické univerzity  Ostrava, kteří v rámci svého oboru budou předávat zkušenosti a podněty pro činnosti dětí předškolního věku ve vybraných oblastech.  Vybavené prostory a dílny budou moci využívat i okolní mateřské školy v rámci kolegyální podpory. Cílem projektu je vytvořit "Kolegyální centrum pro mateřské školy" prohlubovat vzah dětí předškolního věku k lidské práci k řemeslným činnostem, naučit děti manipulačním činostem s nářadím, poznat různé druhy materiálu, poznat a prohlubovat, jaké výsledky má lidská práce.  Umocnění daného prožitku bude splupráce se studenty a odborníky z technických, řemeslných oborů.</t>
  </si>
  <si>
    <t>Zajištění rovného přístupu ke vzdělávání, zajištění bezbariérového přístupu do učeben pro děti a osoby se sníženou schopností pohybu,modernizace výuky - instalace "interaktivní mobilní učebny" na obě   pracovišťě mateřské školy  . Cílem a záměrem je dát všem dětem MŠ (zejména dětem ze socioznevýhodněného prostředí) možnost před vstupem do základní školy seznámit se  s moderní technologií výuky (oblasti informační a komunikační technologie) a nebát se s ní formou zábavných a zajímavých činností pracovat, získávat a rozšiřovat své vědomosti a dovednosti, položit základy pro život v informační společnosti. Výstupem bude zřízení dvou mobilních interaktivních učeben  s ozvučením,  s profesionálními interaktivními SW, NB, které mohou využívat všechny děti MŠ a s tím související výměna  elektoinstalace v souladu s příslušnými normativy a technickými parametry zařízení a instalace dvou šikmých schodišťových plošin pro imobilní osoby nebo dvou schodolezů či podobného zařízení.</t>
  </si>
  <si>
    <t>Zelená učebna a bezbariérová úprava zpevněných ploch. Přenesením ekologické výuky z vnitřních prostor na školní zahradu, pomůže dětem experimentovat s přírodními materiály jako je voda, hlína, dřevo, rostliny, pozorovat živočichy. Díky zahradě a činnostem v ní, děti získají poznatky a dovednosti, ale také blízký vztah k přírodě a jistý druh inteligence ve vztahu k přírodě. Cílem projektu je přeměna venkovního prostředí školního zařízení na „učebnu pod širým nebem“. Realizace přírodní zahrady se zaměřením na environmentální výchovu rozšíří nabídku aktivit mateřské školy a podnítí zájem dětí o přírodu. Ekologicky zaměřená zahrada  může podnítit zájem o ekologické zahradničení u obyvatel blízkého sídliště potažmo širší veřejnosti. Zahrada je zpřístupněna v odpoledních hodinách veřejnosti.</t>
  </si>
  <si>
    <t>Vytvoření místnosti Snoezelen pro speciální třídu na naši MŠ je  určena zejména pro děti s poruchami řeči, vývojovými poruchami, s mentálním, tělesným nebo vícenásobným postižením, s poruchou autistického spektra, poruchami chování a učení, s psychickými poruchami. Místnost pro multismyslovou stimulaci chceme vybavit tak, aby vyhovovala potřebám našich dětí navštěvujících speciální logopedickou třídu.  Využití hudby a zvuků různých žánrů umožňující prostorové vnímání zvuku, tlumené světlo, jehož barvy se budou měnit, UV světelné efekty, interaktivní vodní probublávající válce, plazmová lampa a optická vlákna přispívají k vytvoření působivé atmosféry. Také další pomůcky z kontrastních barev, různých materiálů, polohovací vaky, houpací hnízdo, vibroakustická podložka, polštáře, zátěžové deky, hudební nástroje, větrák, vibrační a masážní pomůcky, aromalampa a aroma olejíčky, předměty běžné denní potřeby a další, budou pomáhat k aktivaci nebo k relaxaci v této místnosti.  Pedagog či pedagogové budou pracovat ve snoezelenu s dítětem individuálně nebo skupinově. Cílem je podpořit děti k vlastní spontánní aktivitě, případně poskytnout mu bezpečný prostor pro relaxaci a odpočinek. V této místnosti chceme propojovat pedagogické činnosti s terapeutickými prvky. S propojením dalších terapií jako jsou bazální stimulace, zraková terapie, aromaterapie, muzikoterapie, jemné masáže a další, se zaměřením na rozvoj smyslového vnímání, na rozvoj zrakové a sluchové percepce, rozvoj prostorové orientace, komunikace verbální a neverbální, rozumové výchovy. Aktivity ve snoezelenu budou pomáhat ke snížení hyperaktivity, agrese, také zvyšovat pozornost a soustředění, zpřesňovat jemnou i hrubou motoriku, posilovat sebevědomí a sebehodnocení, vest k aktivaci a k rozvoji spolupráce v kolektivu, napomáhat k navazování mezilidských vztahů. Pro děti s kombinovaným postižením budou příjemným zážitkem a zpestřením pobytu v naší mateřské škole. Snoezelen budou navštěvovat i děti s problémy ze všech našich pracovišť.</t>
  </si>
  <si>
    <t>Vybudování nové školní enviromentální zahrady v nové MŠ. Cílem projektu je  enviromentální vzdělávání dětí, které napomůže k enviromentálnímu vzdělávání předškolních dětí, k vybudování odpovědného vztahu k přírodě a poskytovat dětem osobní zkušeností s přírodou a prožívání pomocí všech smyslů. Bude obsahovat prostor pro hru, relaxaci a zároveň vzdělávání.</t>
  </si>
  <si>
    <t>Záměrem projektu je zlepšení polytechnických dovedností dětí navštěvujících mateřskou školu, potřebných pro  uplatnění v dalším vzdělávání. Aby jej bylo možné naplnit, je záměrem vybudovat v prostorách mateřské školy zákoutí určená k polytechnickým činnostem (speciální stoly, nářadí, materiál, pomůcky).</t>
  </si>
  <si>
    <t xml:space="preserve">Projekt reaguje na potřeby dnešní doby a proto se zaměřuje na digitalizaci. Zdroje pokryjí náklady na pořízení interaktivní tabule, ipadů s aplikacemi do výuky tak, abychom realizovali předškolní vzdělávání pro život jaký bude, a to v rámci návaznosti na chytrou školu dle principu PriorityGO. </t>
  </si>
  <si>
    <t xml:space="preserve">Realizace rekonstrukce kuchyně a jídelny ve sklepních prostorech MŠ, které slouží jako výdejna jídla a jediné zázemí pro správní zaměstnance. Cílem je dát stav výdejny - především podlahy, gastro vybavení a způsob výdeje jídla,  do souladu s platnými legislativními předpisy. </t>
  </si>
  <si>
    <t>Realizace rekonstrukce nevyužitých půdních prostor MŠ a vytvoření tak jediného společného zázemí pro zaměstnance, rodiče a děti. Cílem je vytvoření komunitního centra v MŠ - sborovna, logopedna, kabinet pomůcek, archív MŠ, šatna pro zaměstnance, aj. Výsledkem projektu bude zlepšní pracovních podmínek pro práci všech zaměstnanců MŠ a místo pro setkávání se s rodiči dětí.</t>
  </si>
  <si>
    <t>Vybudovat výtah na jídlo ze sklepní výdejny do prvního a druho poschodí. Cílem projektu je zkvalitnění výchovně vzdělávacího procesu, snadnější organizace práce a režimu dne ve třídách, zamezení přílišného organizování dětí a ztráty času během dne přesouváním se do sklepní části na svačiny. Výtah usnadní vynášení jídla správním zaměstnancům, zrychlí a zefektivní práci a celý režim dne.</t>
  </si>
  <si>
    <t>Rekonstrukce a modernizace dvou umýváren v budově MŠ, která jsou nevyhovující pro kapacitu MŠ - nová dlažba, nová wc, pisoáry, dva sprchové kouty (zcela v MŠ chybí), umyvadla, zrcadla. Vybudování nového WC pro pedagogy a správní zaměstnance, které v budově rovněž chybí (ve sklepních prostorech). Cílem projektu je modernizace umýváren pro děti a vytvoření nového WC pro zaměstnance MŠ.</t>
  </si>
  <si>
    <t>Záměrem projektu je rozvoj polytechnických dovedností dětí navštěvujících mateřskou školu. Součástí pojektu je vyudování školní "dílny" a polytechnických koutků, kde bude realizováno polytechnické vzdělávání dětí. Pořízeny budou speciální stoly, nářadí, materiál, pomůcky.</t>
  </si>
  <si>
    <t>Vybudování nových školních zahrad pro obě mateřské školy v souladu s principy enviromentální výchovy dětí.  Cílem je vytvořit smysluplně využitý, inspirativní a přírodně laděný prostor pro hru, relaxaci a vzdělávání dětí z mš, v jehož rámci budou zakomponovány různá "centra aktivit".</t>
  </si>
  <si>
    <t xml:space="preserve">Rekonstrukce a modernizace kuchyně v prostorách MŠ. Cílem je, z hygienických důvodů, vybudovat nové odpady a novou dlažbu. Zmodernizovat a uspořádat novou kuchyňskou linku, včetně nákupu gastro vybavení - např. konvektomatu aj. Usilujeme o zkvalitnění přípravy jídla, zkalitnění a zefektivnění práce a časovou úsporu. </t>
  </si>
  <si>
    <t>Bezúdržbové oplocení areálu MŠ.</t>
  </si>
  <si>
    <t>Modernizace školní zahrady + výstavba venkovních výukových altánů pro děti  (smyslem je přenést co nejvíce aktivit ven) ; Zabezpečení prostor školní zahrady prostřednistvím kamerového systému za účelem ochrany majetku a prevence před vandalismem</t>
  </si>
  <si>
    <t>Pořízení interaktivních tabulí. Cílem pořízení interaktivní tabule je zlepšit a obohatit kvalitu vzdělávání dětí moderním způsobem, přispění k profesnímu rozvoji pedagogických pracovníků při využívání moderních digitálních technologií ve výuce, a to v náv</t>
  </si>
  <si>
    <t>Zkvalitnění vnějších podmínek pro předškolní vzdělávání - modernizace dětského hřiště sloužícího i k sociální inkluzi. Hřiště je přístupné veřejnosti po ukončení provozu školy. Prohlubování vztahů s rodinami dětí i veřejností.</t>
  </si>
  <si>
    <t>Zpracovaný projektová dokumentace</t>
  </si>
  <si>
    <t xml:space="preserve">Zkvalitnění vnějších podmínek pro předškolní vzdělávání - pořízení markýz na tři terasy. Hřiště slouží i k sociální inkluzi, otevřeno po ukončení provozu školy pro veřejnost. </t>
  </si>
  <si>
    <t>MSk</t>
  </si>
  <si>
    <t xml:space="preserve">Zkvalitnění podmínek ve školní kuchyni - modernizace kuchyňských spotřebičů s cílem úspory energie. Současný stav - cca 60% tepla uniká a není spotřebováno. V roce 2019 byla provedena modernizace kuchyně včetně elektroinstalace a vzduchotechniky. </t>
  </si>
  <si>
    <t>Výměna a rekonstrukce podlahových krytin v MŠ</t>
  </si>
  <si>
    <t>Rekonstrukce a výměna podlahových krytin ve třech třídách, na chodbách, jídelně. Současný stav neodpovídá bezpečnostním standardům. PVC podlaha je nekvalitně položeno na původní podlahové krytině, která vlhne a tím způsobuje zvlnění. Podlaha je nebezpečná</t>
  </si>
  <si>
    <t>Odizolování budovy MŠ</t>
  </si>
  <si>
    <t>Zajištění tepelného komfortu pro děti v MŠ</t>
  </si>
  <si>
    <t>Z důvodu zajištění tepelného komfortu dětí v mateřské škole bychom rádi zajistili předokenní žaluzie a klimatizace do všech tříd. Stávající vnitřní rolety nesplňují potřebný účel. V teplých měsících je ve třídách až nevyvětratelných 35 stupňů Celsia.</t>
  </si>
  <si>
    <t>Modernizace venkovních teras</t>
  </si>
  <si>
    <t>Objevujeme společně nepoznané - vnímej, poznávej, sdílej</t>
  </si>
  <si>
    <t>Modernizace MŠ 2</t>
  </si>
  <si>
    <t>Oprava ZTI</t>
  </si>
  <si>
    <t>Zázemí pro prezentaci práce školy a estetizaci venkovního prostoru</t>
  </si>
  <si>
    <t>Komplex účelových prvků na školní zahradě.</t>
  </si>
  <si>
    <t>konec 2022/2023</t>
  </si>
  <si>
    <t>realizace projektu probíhá, ukončení plánováno na přelom roku 2022/2023</t>
  </si>
  <si>
    <t>Rekonstrukce a revitalizace odborných učeben</t>
  </si>
  <si>
    <t>plnánována žádost IROP 2022</t>
  </si>
  <si>
    <t>ZŠ Ostrava, Matiční 5, příspěvková organizace</t>
  </si>
  <si>
    <t>Mob MOaP</t>
  </si>
  <si>
    <t xml:space="preserve">Energetické úspory - ZŠO Matiční 5
</t>
  </si>
  <si>
    <t>Zateplení budovy ZŠ Matiční 5, výměna plynových kotlů</t>
  </si>
  <si>
    <t>příprava projektové dokumentace</t>
  </si>
  <si>
    <t>Projekt počítá s bezbariérovým zpřístupněním objektu školy na ulici Ibsenova 36, s vytvořením a vybavením odborných učeben, kabinetů, školního poradenského pracoviště, prostor školního klubu, přestavbou bezbariérového WC, pořízením kamerového systému a se zajištěním konektivity celé školy.</t>
  </si>
  <si>
    <t xml:space="preserve">Jedná se o revitalizaci celého areálu, vybudování nových sportovišť (nová běžecká dráha a skok do dálky, atletický ovál s hřištěm na malou kopanou a workoutovým hřištěm, hřiště pro basketbal, beach volejbal, tenis, dále dětské hřiště, vrh koulí a sklad pro uschování vybavení. </t>
  </si>
  <si>
    <t>Učebna č. 1 - Jazyková učebna Relax s cizojazyčnou knihovnou.
Vybudování jazykové učebny odpovídající psychologickým potřebám jedince osvojujícího si cizí jazyk a zohledňující sociální aspekt lidské komunikace. Interiér učebny bude navržen se zřetelem k pocitu komfortu žáků a  bude zahrnovat: koberec, nábytek a vybavení k pohodlnému sezení (sedací souprava, taburety a podnožky, sedací vaky a pytle, lenošky), nábytek k odkládání věcí (konferenční stůl), nábytek pro kancelářskou práci a studium (psací stůl),  knihovnu vybavenou cizojazyčnými (anglickými, francouzskými, německými, španělskými) tituly zjednodušené četby i autentickou beletrií, elektronické čtečky knih (s cizojazyčnou beletrií) a doplňky interiéru (obrazy, dekorační polštáře, deky, příp. jiné). Cilem projektu je simulací přirozených podmínek redukovat stres a další faktory, které jsou v procesu učení se cizímu jazyku nežádoucí, a tím zvýšit podíl žáků s pocitem úspěšnosti ve studiu konkrétního cizího jazyka.
Učebna č. 2 - Keramická dílna
Vybudování keramické dílny  se zaměřením na klíčové kompetence – Výtvarné výchovy, Pracovních činností a lze využít i  v rámci
mezipředmětových vztahů v hodinách Dějepisu, Vlastivědy, Estetické
výchovy. Využití této dílny je vhodné také pro mateřskou školu, školní družinu a výtvarně zaměřené kroužky.
Provoz této učebny by byl v průběhu celého školního roku. Kapacita max 28 žáků. Cílem projektu je rozvoj praktických řemeslných dovedností žáků, jejich tvořivosti, rozvíjení prostorové modelace a práce ve 3D rozměru. Manuální tvořivá práce napomáhá k formování absolventského profilu žáka. 
Učebna č. 3 - Rekonstrukce a modernizace učeben 1. stupně
Vytvoření příjemného a podnětného prostředí pro žáky 1. stupně. Postupná rekonstrukce jednotlivých učeben, přizpůsobení vybavení třídy podle  věku a potřeb  žáků, bezbariérový vstup do třídy, použití ekologických a přírodních materiálů.Vybavení interaktivními dotykovými tabulemi Smart.</t>
  </si>
  <si>
    <t xml:space="preserve"> Venkovní čítárna by měla umožnit žákům trávit čas s knihou i v jiných než formálních prostorech školy. Čítárna by se mohla využít k čtenářským dílnám, třídnickým hodinám a práci preventisty s kolektivem. Měla by tvar pergoly s postranními vyvýšenými záhony, které by s obou stran propojovaly lavice. Záhony by byly osázeny stálozelenými květinami popínajícími konstrukci.</t>
  </si>
  <si>
    <t xml:space="preserve">Vybudování venkovní učebny  se zaměřením na klíčové kompetence – cizí jazyk, přírodní vědy a práce s digitálními technologiemi. Provoz této učebny by byl od dubna - října, kapacita by byla pro dvě třídy, přičemž rozdělením na 2 sekce by se jedna část profilova pro cizí jazyk, digitální technologie a druhá část pro přírodní vědy. Tomu by bylo uzpůsobeno vybavení. Materiál by byl přírodní a jako el. zdroj by sloužily solární panely. V odpoledních hodinách by učebna sloužila jako venkovní zázemí pro školní družinu, kde by byly rozvíjeny předevšším komunikativní, sociální a pracovní kompetence. Vedle venkovní učebny by byly vystavěny herní prvky určené pro žáky ve věku 6-15 let, které by sloužily k protažení a aktivnímu odpočinku. Tyto herní prvky by byly využity nejen dopoledne během přestávek, ale i v odpoledních hodinách v rámci školní družiny. </t>
  </si>
  <si>
    <t>Projektovým záměrem je modernizace dvou učeben, díky kterým vytvoříme podmínky pro badatelsky orientované zájmové vzdělávání. Badatelsky orientované zájmové vzdělávání přirozeně rozvíjí zvídavost, logické myšlení a kreativitu žáků. Rovněž také zatraktivní přírodovědné předměty jako je přírodopis, chemie, zeměpis, fyzika a v neposlední řadě i matematika. Modernizací učeben a jejího vybavení, by došlo i k propojení přírodních věd a prací s difitálními technologiemi a následnému rozvoji znalostí a dovedností u žáků.</t>
  </si>
  <si>
    <t>V rámci projektu bude vybudovaná multifunkční odborná mezonetová učebna určená zejména pro výuku přírodních věd,  polytechniky a pěstiteslkých prací. Učebna vznikne přebudováním prostor vestibulu tělocvičny a jejím propojením s venkovní částí školní zahrady.</t>
  </si>
  <si>
    <t>Současný stav: naše školní družina je rozdělena na tři oddělení, kdy dvě oddělení jsou stabilně v budově základní školy a třetí oddělení je mimo v samostatné budově. Dvě oddělení jsou v traktu, který je v odpoledních hodinách zabezpečen uzavřenými dveřmi, tudíž při otevírání rodičům je vychovatelka vázána na správní zaměstnance. Vlivem normativního financování a tudíž nízkého stavu správních zaměstnanců je situace s permanentním dohledem na recepci školy nereálná a vpouštění zákonných zástupců doznává časových prodlev, v opačném případě by škola jednala v rozporu s BOZP a platnou legislativou. 
 Cíl projektu: Projekt si klade za cíl vytvořit komunikační propojení mezi vstupními dveřmi a odděleními školní družiny využitím videotelefonů, což by umožnilo vizuální a hlasový kontakt se zákonnými zástupci a jejich vpuštění do školy i koordinaci opouštění školy s využitím komunikace videotelefonem.</t>
  </si>
  <si>
    <t>Současný stav: v současné době cvičná kuchyňka pro výuku v rámci PČ neexistuje. Vzhledem k tomu, že mnoho žáků naší školy se hlásí na gastronomické obory, je třeba vytvořit zázemí pro tyto činnosti. Cíl projektu: cílem projektu je vybudovat cvičnou kuchyňku, která povede k rozvoji manuální zručnosti žáků v oblasti vaření, kterou využijí jak v případném budoucím studiu, tak i v běžném životě. Provést odpovídající úpravu stávajících prostor, ve kterých by cvičná kuchyňka byla vybudována a zároveň kuchyňku vybavit odpovídajícím vybavením pro praktickou výuku.</t>
  </si>
  <si>
    <t>Současný stav: v současné době existují původní dílny školy pro výuku v rámci PČ. Vzhledem k tomu, že mnoho žáků naší školy se hlásí na manuální obory obory, je třeba vytvořit zázemí pro tyto činnosti.. Cíl projektu: cílem projektu je vybudovat nové dílny splňující nejnovější standardy, které povedou k rozvoji manuální zručnosti žáků v oblasti dílenské údržby, kterou využijí jak v případném budoucím studiu, tak i v běžném životě. Provést odpovídající úpravu stávajících prostor, ve kterých jsou dílny a zároveň je vybavit odpovídajícím vybavením pro praktickou výuku.</t>
  </si>
  <si>
    <t>Současný stav: Jedná se o pozemek, mezi budovou základní školy a pozemkem mateřské školy, který je v současné době nevyužívaný. Cíl projektu: cílem je vytvořit herní zónu, která by byla využitelná jak pro mateřskou školu, tak i základní školu. Vzhledem k tomu, že naše škola je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</si>
  <si>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Současný stav: Většinu zázemí pracovníků školy již máme zrevitalizovanou, prostředí je příjemné s navozením pracovní atmosféry. V současné době chybí revitalizace několika prostor, které bychom chtěli realizovat z externích zdrojů. Cíl projektu: cílem projektu je renovovat vybavení vybraných kanceláří tak, aby bylo funkční a zároveň příjemné. Součástí revitalizačních prací by byla také technická zhodnocení spojená se zlepšením osvětlení a podlah.</t>
  </si>
  <si>
    <t>Současný stav: V současné době jsou relaxační zóny vybaveny zastaralým nábytkem. Cíl projektu: cílem projektu zlepšení zázemí pro trávení času mezi vyučováním i při mimoškolní činnosti. Součástí revitalizace by bylo také vybavení vitrínami mapujícími úspěchy našich žáků.</t>
  </si>
  <si>
    <t>Současný stav: součástí školy je sportoviště, které vzniklo z prostředků zřizovatele a v současnosti je využíváno v projektu Bezpečnější Ostrava!!! Díky tomu je hřiště a jeho okolní prostředí intenzivně využíváno jak ve výuce, tak i následně v mimoškolní činnosti využíváním družinou a veřejností. Zatížení hřiště tímto využíváním je patrné jak z hlediska poškozeného povrchu, tak i okolních částí – oplocení, prvky občanské vybavenosti (odpadkové koše, lavičky). Intenzivní využívání se také podepsalo na pruhu využívaného na lehkou atletiku.  
 Cíl projektu: Projekt si klade za cíl revitalizovat současné instalované prvky v areálu sportoviště, tj. provést opravu nebo výměnu umělého povrchu, opravu branek a oplocení okolo sportoviště, opravu pásu pro lehkou atletiku vč. inovací materiálního zázemí pro sportoviště a prvky občanské vybavenosti (oprava nebo výměna laviček a košů na odpadky).</t>
  </si>
  <si>
    <t>Současný stav: Základní vybavení tělocvičny je datováno do sedmdesátých a osmdesátých let minulého století. Cíl projektu: Realizaci projektu by bylo inovováno vybavení tělocvičny (výměna podlahy, žebřin, košů na košíkovou a obložení tělocvičny), součástí by byla také demontáž již nevyužívaného vybavení (kladiny, žebříky). V projektu je počítáno i se zakoupením nového vybavení tělocvičny a vytvořením zázemí pro tyto pomůcky. Revitalizace podlah i obložení.</t>
  </si>
  <si>
    <t>Současný stav: V současné době jsou učebny  vybaveny standardním mobiliářem, který je ale často již zastaralý, popř. využíváním také poškozený. Cíl projektu: cílem projektu je inovace vybavení učeben, které zlepší nejen estetiku učeben, ale také jejich funkčnost a kvalitu zázemí. Bezbarierovost by byla řešena schodolezem do obou budov školy.</t>
  </si>
  <si>
    <t>Současný stav:V současné době je učebna hudební výchovy vybavena standardním nábytkem a klavírem. Cíl projektu: Nová učebna by byla odhlučněná, vybavená podiem, hudebními nástroji, mixážním pultem a další ozvučnou technikou využitelnou ve výuce, mimoškolní činnosti i při přípravě na vystoupení. Součástí projektu by bylo také zakoupení schodolezu pro přesun imobilních žáků do třídy.</t>
  </si>
  <si>
    <t>Současný stav:V současné době je učebna výtvarné výchovy vybavena standardním nábytkem bez přímého zázemí pro výtvarnou výchovu. Cíl projektu: Nová učebna by byla vybavena stojany, zázemím pro vybavení pro výtvarnou výchovu, inovaci výlevek, osvětlení, apod. součástí je také řešení bezbarierovsti učebny vybavením schodolezem.</t>
  </si>
  <si>
    <t>Současný stav: v roce 2021 bude revitalizován pozemek v rámci projektu ze SFŽP na přírodní zahradu. Skleník je v současné době udržován, avšak vlivem faktu, že původně nebyl příliš udržovaný a technologií původní rekonstrukce, dochází ke korozi vnitřních částí.  Cíl projektu: cílem projektu je revitalizace skleníku, rozvodu vody i vnitřního vybavení vč. zázemí pro praktické činnosti ve výuce i volnočasových aktivitách. Skleník by přímo navazoval na vybudovanou přírodní zahradu. Přebudování skleníku povede k rozvoji manuální zručnosti žáků v oblasti pěstitelství, kterou využijí jak v případném budoucím studiu, tak i v běžném životě. Provést odpovídající úpravu stávajících prostor, ve kterých je skleník a zároveň jej vybavit odpovídajícím vybavením pro praktickou výuku.</t>
  </si>
  <si>
    <t>Současný stav: Workoutové hřiště je trend zejména pro žáky druhého stupně i dospělé, Workoutové hřiště škola v současnosti nemá. Cíl projektu: Realizaci projektu by bylo vybudování workoutového hřiště v prostorách nedokončeného hodu koulí u hřiště základní školy. Workoutové hřiště by bylo využíváno i v rámci projektu Otevřené hřiště a v rámci výuky tělesné výchovy.</t>
  </si>
  <si>
    <t>Současný stav: V současné škole je škola určitým způsobem zabezpečena, avšak v souvislosti s ochranou měkkých cílů je klíčové zvýšení zabezpečení. Cíl projektu: Projekt si klade za cíl posílení kamerového systému vnějších prostor školy vzhledem ke členitosti objektu, inovaci zabezpečení a  napojení zabezpečovacího zařízení na pult centrální ochrany Policie České republiky.</t>
  </si>
  <si>
    <t>Současný stav: Jedná se o pozemek, mezi budovou základní školy a pozemkem mateřské školy, který je v současné době nevyužívaný. Cíl projektu: cílem je vytvořit herní i výukovou zónu, která by byla využitelná jak pro mateřskou školu, tak i základní školu. Vzhledem k tomu, že je naše škola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</si>
  <si>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Jedná se o rekonstrukci a vybavení stávajících prostor školních dílen v oblasti polytechnického vzdělávání v souladu s RVP. Nová dílna robotiky, šicí a rukodělná dílna, interaktivní tabule, nové pracovní stoly a nářadí to a spoustu dalšího čeká na naše žáky. Bude sloužit ve vyučování i k zájmové činnosti a rovněž dětem z MŠ Formana.</t>
  </si>
  <si>
    <t xml:space="preserve">Stávající stav počítačových učeben neumožňuje práci s digitálními technologiemi v takové míře a kvalitě, jaké umožňují současné moderní technologie. Projekt bude zaměřen na zajištění konektivity školy. Současný stav zasíťování je již zastaralý a mnohdy nefunkční. Jde nám o vybavení počítačových učeben moderní a výkonnou technikou. Vybudováním moderních počítačových učeben chceme směřovat ke zvýšení efektivity výuky nejen Informatiky, ale i ostatních předmětů napříč 1. a 2. stupněm naší základní školy.V učebnách se budou vyučovat také cizí jazyky a informatika metodou CLIL v anglickém jazyce. Součástí projektu bude i zajištění dvou kabinetů ICT a bezbariérového přístupu k učebnám nákupem kvalitního schodolezu a rekonstrukce WC ve 2. patře pavilonu D, aby prostory vyhovovaly potřebám a nárokům tělesně postižených osob. </t>
  </si>
  <si>
    <t>Modernizace stávajících učeben matematiky a přírodopisu povede ke zkvalitnění výuky ve vazbě na  rozvoj klíčových kompetencí.  Výuka s moderními pomůckami a nejnovějšími digitálními technologiemi povede k podpoře motivace k učení a k možnosti uplatňovat výukové trendy 21. století. Součástí projektu bude i zajištění bezbariérového přístupu k učebnám nákupem kvalitního schodolezu a rekonstrukce WC, aby prostory vyhovovaly potřebám a nárokům tělesně postižených osob.</t>
  </si>
  <si>
    <t>Modernizace stávající učebny zajistí moderní výuku polytechnických předmětů. Podpoří učení se specifickým zaměřením na získávání poznatků o technice. Rozvine technické myšlení a tvořivost. Vybavení moderním nářadím přispěje k možnosti uplatňovat výukové trendy 21. století a k lepším řemeslným dovednostem našich žáků. Výškově nastavitelné pracovní stoly umožní technické a řemeslné vzdělávání v této učebně i žákům 1. stupně. Přístup do učeben je již nyní bezbariérový, ale projekt počítá s úpravou WC v přízemí pavilonu D tak, aby prostory vyhovovaly potřebám a nárokům tělesně postižených osob.</t>
  </si>
  <si>
    <t>Kolem základní školy je 17 000 m2 pozemku, na kterém není žádné sportovní hřiště. Rádi bychom zde vystavěli veřejnosti otevřené multifunkční sportovní hřiště, které by umožnilo hraní míčových her jako jsou fotbal, basketbal, florbal a volejbal. Vybudování tartanového oválu a vybudování doskočiště by umožnilo realizovat atletické disciplíny, což nám v současné době tělocvična neumožňuje. Multifunkční sportovní hřiště by využívala kromě základní školy také mateřská škola, školní družina, zájmové kroužky, gymnázium Educanet a široká veřejnost. Děti, žáci a studenti by mohly aktivně trávit více času venku. Multifunkční sportovní hřiště by motivovalo ke zdravému pohybu. Pozemek se nachází 20 metrů od cyklistické stezky. Během svého výletu by otevřené multifunkční sportovní hřiště mohli využívat také cyklisté z celého Obvodu Jih. Máme zájem vytvořit bezbariérový přístup k tomuto hřišti pro rovnost ve vzdělávání.</t>
  </si>
  <si>
    <t>Modernizace vybraných odborných učeben, která bude zahrnovat pořízení např. IT, AV techniky vč. příslušenství; vybavení pro výuku formou VR, AR, MR; senzorické sady; robotické stavebnice ad.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 (např. rozvody, podlahová krytina aj.).</t>
  </si>
  <si>
    <t xml:space="preserve">Cílem investičníh priorit je zkvalitnit vzdělávání žáků se speciálními vzdělávacími potřebami.  Důraz klademe na respektování aktuálních potřeb žáků, zejména  s  příhlédnutím na širokou škálu typů zdravotního postižení žáků v naší škole a z toho vyplývajících specifik ve vzdělávání a rozvoji kompetencí. Škola vzdělává žáky ve dvou budovách (1. a  2. stupeň), přičemž každá budova vyžaduje s ohledem na věkovou skladbu žáků jinou podporu. Tento projektový záměr se týká budovy II. stupně, na elokovaném pracovišti budovy K. Pokorného 1742/52. Jedná se o přístavbu, resp. zřízení školní dílny a také školního poradenského pracoviště. Součástí přístavby bude investiční vybavení dílen a kancelářský nábytek školního poradenského zařízení.   </t>
  </si>
  <si>
    <t xml:space="preserve">1. Vybudování tartanového rozběžiště a pískového doskočiště pro skok daleký. 2. Obnova volejbalového hřiště s tartanovým povrchem. 3. Vybudování tartanového běžeckého oválu. 4.  Vybavení školního hřiště  herními prvky a prvky outdoor fitness parku. Obnova sportoviště zajistí zvýšenou tělesnou zdatnost všech žáků v souladu s cílovými kompetencemi RVP. Hřiště využijí i žáci vzdělávaní v rámci inkluze, u nichž je rozvoj pohybových dovedností mimořádně důležitý. Vybavení hřiště zkvalitní zájmovou výchovně-vzdělávací činnost ve školní družině. Hřiště je veřejně přístupné, bude tedy sloužit i dětem v období letních prázdnin. Vzhledem k tomu, že škola se nachází uprostřed bytové zástavby, je realizace projektu potřebná.  Prostor školní zahrady bude efektivněji využit. </t>
  </si>
  <si>
    <t>Cílem je vytvoření speciálního  environmentálního centra, kde  bude možné umožnit poznávání a pochopení složitých vztahů člověka a životního prostředí. Zprostředkovanými informacemi formou osvěty, vzdělávání či zážitkových aktivit je jeho snahou umožnit každému vytvořit si svůj vlastní názor na různé problematiky každodenního života v celé jeho šíři. Místo pro badatelské činnosti.</t>
  </si>
  <si>
    <t>Zmodernizování jazykové učebny. Jedná se o jedinou jazykovou učebnu, která je ve škole. Po realizaci bude v učebně nový nábytek a technické vybavení vhodné pro individuální i skupinovou výuku cizího jazyka. V rámci projektu bude zajištěn bezbariérový přístup do učebny a vybudováno bezbariérové WC.</t>
  </si>
  <si>
    <t>Obnovení vybavení dvou počítačových učeben a informačního centra (15xžidle, 31xstanice, monitory, 3xdataprojektory, software). Dále budou učebny doplněny o elektrické rolety, popřípadě klimatizaci, což umožní komfortnípráci v učebnách i v teplejším období roku. V současné době jsou učebny umístěny v nejvyšším patře budovy a jsou orientovány na jih, což ve slunečných a teplých dnech znesnadňuje, popřípadě úplně znemožňuje práci. Stávající  vybavení výpočetní technikou bude v době výměny již morálně zastaralé, poruchové a nedostatečně výkonné. Škola musí žákům předávat nejmodernější poznatky a umožnovat pracovat s moderní technikou, aby žáci byli pozitivně motivováni, připraveni pro další stupeň vzdělání a pro vstup na trh práce. Dojde i k oddělení serverů od zbytku učebny. Tím bude zajištěná jejich větší bezpečnost a bezproblémový chod. V rámci projektu bude zajištěn bezbariérový přístup do učebny a vybudováno bezbariérové WC.</t>
  </si>
  <si>
    <t xml:space="preserve">Rekonstrukce zastaralé  učebny dílen včetně stavebních úprav.  Současná učebna dílen je velmi zastaralá, uložení pracovních stolů je nevyhovující.  Úpravou a  modernizací dílen chceme umožnit žákům praktičtější, ucelenější a systematické vzdělání v oblasti člověk a svět práce.  Tím by mělo dojít k rozvoji technického vzdělávání na naší škole. </t>
  </si>
  <si>
    <t>Vybudování spojovacího prostoru mezi školou a jídelnou</t>
  </si>
  <si>
    <t>Cílem projektu je řešit přístavbu tělocvičny o výměře 939,50 m2.V současné době je tělocvična rozdělena na dvě malé tělocvičny, které svými rozměry neodpovídají požadavkům dnešní doby. Jedna část tělocvičny zůstane zachována o výměře 327,50 m2 a bude sloužit jako sportoviště pro méně náročné sporty. Nová část přístavby bude funkčně propojena se stávající základní školou a bude sloužit pro sporty: florbal, volejbal, futsal a také pro badminton. Vnitřní hrací plocha může být využita jako celek pro sportovní utkání nebo může být rozdělena po délce na několik menších dílčích hřišť.</t>
  </si>
  <si>
    <t>Vybudování mobilní učebny a modernizace jazykové učebny pro výuku virtuální a rozšířené reality. Pořídíme např. jazykovou laboratoř, náhlavní sety pro VR a další vybavení pro VR a AR, IT a AV vybavení a případně další vybavení, které doplní komplexnost poskytované výuky.</t>
  </si>
  <si>
    <t>Kompletní rekonstrukce naší počítačové stávající sítě vzhledem k velmi rozsláhlému areálu 6 od sebe vzdálených budov  rozvedením optických kabelů, nových aktivních drátových a bezdrátových prvků, nových wifi routrů. Tím zabezpečíme kvalitu připojení (rychlost, stabilitu atd.).</t>
  </si>
  <si>
    <t xml:space="preserve">Ve stávající budově základní školy jsou navrženy stavební úpravy, které jsou spojené s přemístěním stávajících šaten v 1. NP do nové přístavby a rozšíření učeben do nástavby v 3. NP. V 1. NP jsou navrženy ze stávajících učeben dva prostory pro školní družinu. Místo stávajících šaten v 1. NP je prostor využit pro výdejnu jídla a jídelnu. V 2. NP je navrženo nově zázemí pro učitele. </t>
  </si>
  <si>
    <t>Modernizace vybraných odborných učeben, která bude zahrnovat pořízení např. IT, AV techniky vč. příslušenství; vybavení pro výuku formou VR, AR, MR; senzorické sady; robotické stavebnice atd.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t>
  </si>
  <si>
    <t>Modernizace učebny informatiky, která bude zahrnovat zejména pořízení nové IT a AV techniky včetně příslušenství, vybavení pro virtuální realitu, robotické stavebnice a moderní výukové pomůcky pro polytechnické vzdělávání. V učebně obnovíme nábytek, aby byl funkční s ostatním pořizovaným vybavením. Dle aktuálních potřeb zrealizujeme drobné úpravy učebny, např. elektrické a UTP rozvody, malba apod.</t>
  </si>
  <si>
    <t>Projekt je zaměřen na vybudování odborných učeben, zajištění konektivity a bezbariérovosti. V rámci projektu se budou provádět stavební úpravy, pořídí se vybavení. Škola získá bezbariérovost, bude zajištěna konektivita a získá/vybaví tyto odborné učebny: dílny (kovo dílna, sklad, dřevo dílna), multimediální učebny (I. st. a II. st.), jazykové učebny, učebny robotiky/polytechniky (I. st. a II. st.), učebny družiny.</t>
  </si>
  <si>
    <t>Vybudování nové učebny GrDeViR (grafika, design a virtuální realita), která bude zaměřena na kombinaci výuku ICT s prvky grafiky, designu, robotiky a virtuální reality. Rozšíření stávající Multimediální učebny o prvky virtuální reality robotické stavebnice a humanoidní roboty – výuka (programování a robotika) žáků 1. a 2. stupně bude realizována s využitím jednoduchým či složitějších robotických stavebnic a prvků</t>
  </si>
  <si>
    <t>Podstatou projektu je vybudování učebny polytechniky a virtuální reality. V rámci projektu bude pořízeno IT vybavení pro zavedení virtuální reality do výuky informatiky, přírodních věd a anglického jazyka. Nové pomůcky a IT vybavení budou pořízeny za účelem zefektivnění výuky předmětů spadajících do klíčových kompetencí IROP.</t>
  </si>
  <si>
    <t>Odborná učebna dílen a odborných učeben pro žáky se speciálními vzdělávacími potřebami na ZŠ Provaznická</t>
  </si>
  <si>
    <t>Učíme se v novém</t>
  </si>
  <si>
    <t>rekonstrukce budovy školní družiny pro výuku 1. stupně včetně pořízení vybavení</t>
  </si>
  <si>
    <t>Ostrava-Vítkovice</t>
  </si>
  <si>
    <t>objednána PD</t>
  </si>
  <si>
    <t>projekt ve fázi záměru</t>
  </si>
  <si>
    <r>
      <rPr>
        <sz val="8"/>
        <rFont val="Calibri"/>
        <family val="2"/>
        <charset val="238"/>
        <scheme val="minor"/>
      </rPr>
      <t xml:space="preserve">Základní škola </t>
    </r>
    <r>
      <rPr>
        <sz val="8"/>
        <color rgb="FFFF0000"/>
        <rFont val="Calibri"/>
        <family val="2"/>
        <charset val="238"/>
        <scheme val="minor"/>
      </rPr>
      <t>Slezská Ostrava, Bohumínsk</t>
    </r>
    <r>
      <rPr>
        <sz val="8"/>
        <color theme="1"/>
        <rFont val="Calibri"/>
        <family val="2"/>
        <charset val="238"/>
        <scheme val="minor"/>
      </rPr>
      <t>á 72, příspěvková organizace</t>
    </r>
  </si>
  <si>
    <t>271.</t>
  </si>
  <si>
    <r>
      <rPr>
        <sz val="8"/>
        <rFont val="Calibri"/>
        <family val="2"/>
        <charset val="238"/>
        <scheme val="minor"/>
      </rPr>
      <t>Základní škola</t>
    </r>
    <r>
      <rPr>
        <sz val="8"/>
        <color rgb="FFFF0000"/>
        <rFont val="Calibri"/>
        <family val="2"/>
        <charset val="238"/>
        <scheme val="minor"/>
      </rPr>
      <t xml:space="preserve"> Slezská Ostrava, Pěší 1, </t>
    </r>
    <r>
      <rPr>
        <sz val="8"/>
        <rFont val="Calibri"/>
        <family val="2"/>
        <charset val="238"/>
        <scheme val="minor"/>
      </rPr>
      <t>příspěvková organizace</t>
    </r>
  </si>
  <si>
    <r>
      <t xml:space="preserve">Základní škola </t>
    </r>
    <r>
      <rPr>
        <sz val="8"/>
        <color rgb="FFFF0000"/>
        <rFont val="Calibri"/>
        <family val="2"/>
        <charset val="238"/>
        <scheme val="minor"/>
      </rPr>
      <t xml:space="preserve">Slezská Ostrava, Chrustova 24, </t>
    </r>
    <r>
      <rPr>
        <sz val="8"/>
        <color theme="1"/>
        <rFont val="Calibri"/>
        <family val="2"/>
        <charset val="238"/>
        <scheme val="minor"/>
      </rPr>
      <t xml:space="preserve">příspěvková organizace </t>
    </r>
  </si>
  <si>
    <t>272.</t>
  </si>
  <si>
    <r>
      <t>Základní škola</t>
    </r>
    <r>
      <rPr>
        <sz val="8"/>
        <color rgb="FFFF0000"/>
        <rFont val="Calibri"/>
        <family val="2"/>
        <charset val="238"/>
        <scheme val="minor"/>
      </rPr>
      <t xml:space="preserve"> Slezská Ostrava, Škrobálkova 51</t>
    </r>
    <r>
      <rPr>
        <sz val="8"/>
        <color theme="1"/>
        <rFont val="Calibri"/>
        <family val="2"/>
        <charset val="238"/>
        <scheme val="minor"/>
      </rPr>
      <t xml:space="preserve">, příspěvková organizace </t>
    </r>
  </si>
  <si>
    <t>4.000.000</t>
  </si>
  <si>
    <r>
      <rPr>
        <sz val="8"/>
        <rFont val="Calibri"/>
        <family val="2"/>
        <charset val="238"/>
        <scheme val="minor"/>
      </rPr>
      <t xml:space="preserve">1) V prostorech staré kočárkárny vytvořit technickou dílničku pro rozvoj polytechnické výchovy (rozvoj konstrukčního myšlení, tvoření, prostor pro pokusy, objevování a experimentování, zvyšování manuální zručnosti), na jednotlivých třídách zřídit koutky pro relaxaci a zklidnění dětí (snozelen, vyvýšená patra, apod.). 
2) prostor před malou budovou revitalizovat, vytvořit venkovní herní prostor pro děti ve věku 2 - 3 let, částečné odstranění zastřešení nepoužívaného koridoru. </t>
    </r>
    <r>
      <rPr>
        <sz val="8"/>
        <color rgb="FFFF0000"/>
        <rFont val="Calibri"/>
        <family val="2"/>
        <charset val="238"/>
        <scheme val="minor"/>
      </rPr>
      <t xml:space="preserve">
3)Hydroizolace budovy MŠ (nyní prosakování vody do budovy MŠ)
</t>
    </r>
    <r>
      <rPr>
        <sz val="8"/>
        <rFont val="Calibri"/>
        <family val="2"/>
        <charset val="238"/>
        <scheme val="minor"/>
      </rPr>
      <t>4 ) Dále podporovat rozvoj interaktivního prostředí mateřské školy obnovou IT technologií ve třídách  s cílem zlepšit technickou i programovou kvalitu nabízených činností s dosažením rozvoje technických vlastností, postupů, logického myšlení. 
5) Prostory zahrady doplnit o experimentální koutky - koutek pro experimentování s vodou a vodními prvky včetně mlhoviště,  doplnění dalších zvukových herních prvků.  Dosazení rozmanitého živého plotu kolem zbývajících částí zahrady a dalších rostlin pro vytvoření zákoutí ke hrám a relaxaci. Liché plochy oživit prvky rozvíjejícími pohyb v přírodním nerovném terénu. 
6) Aktivitami navazujícími na předcházející body objevovat, podporovat a dále rozvíjet nadání jednotlivých dětí. Vzdělání a proškolení učitelek MŠ pro začlenění bilingvního vzdělávání, vzdělávání dětí se speciálními vzdělávacími potřebami (zejména dětí mimořádně nadaných). Výstupem projektu bude prostředí plné inspirace a podnětů k obohacování osobnosti každého jedince v kompetenční rovině přírodní, technické, digitální, cizojazyčné i relaxační.</t>
    </r>
  </si>
  <si>
    <t>Cílem předkládaného projektu je modernizovat a vybavit odbornou učebnu ve Středisku volného času Vratimov virtuální realitou, zajistit vhodné podmínky
pro její fungování a implementovat virtuální realitu do vzdělávacích aktivit organizace.</t>
  </si>
  <si>
    <t xml:space="preserve">Modernizace brány u správní budovy </t>
  </si>
  <si>
    <t>Zajištění bezpečnosti dětí. Modernizace brány včetně zabezpečovacího zařízení (telefon, kamera, dálkové otevírání), dílčí oprava plotu.</t>
  </si>
  <si>
    <t>červeně jsou uvedeny změny realizované v aktuální verzi seznamu investičních priorit</t>
  </si>
  <si>
    <t>červeně, přeškrtnutě jsou uvedeny projektové záměry, u nichž bylo aktuálně oznámeno, že jsou již zrealizován nebo nebudou realizovány</t>
  </si>
  <si>
    <t>Zkvalitnění podmínek pro předškolní vzdělávání - modernizace prostor sloužících jako Talentcentrum pro děti MŠ, ale i pro děti ostatních MŠ (aktivita k vyhledávání a rozvíjení nadaných a mimořádně nadaných dětí v inteletkové oblasti), poskytující prostor pro konání setkání dospělých (konferenční část) - stavební práce</t>
  </si>
  <si>
    <t xml:space="preserve">Cílem projektu je zvýšení kvality a dostupnosti infrastruktury pro vzdělávání dětí v mateřské škole, zvýšení digitální gramotnosti dětí v MŠ a pro jejich uplatnění v dalším vzdělávání. Každá třída MŠ by měla být vybavena interaktivní tabulí, dataprojektorem, ozvučením, sadou 10 dotykových zařízení typu iPad a robotickými pomůckami vhodnými pro předškolní vzdělávání. </t>
  </si>
  <si>
    <t>Cílem projektu je výšení polytechnických dovedností u dětí navštěvujících mateřskou školu potřebných pro  uplatnění v dalším vzdělávání. Aby jej bylo možné naplnit, je potřeba vybudovat v prostorách mateřské školy a školní zahrady zákoutí určená k polytechnickým činnostem (speciální stoly, nářadí, materiál, pomůcky).</t>
  </si>
  <si>
    <t>Projekt plánuje výstavbu nové budovy základní školy zahrnující zejména vybudování odborných učeben, zázemí pro školní poradenské pracoviště, družinu a školní kluby ZŠ PRIGO, včetně školního hřiště s přírodní učebnou a multifunkčního venkovního sportoviště.  V rámci projektu je zahrnuto také vytvoření přírodní zahrady s didaktickými prvky pro kvalitní výuku vzdělávacích předmětů i volnočasové aktivity, venkovní čítárny a venkovní učebny, zaměřené na klíčové kompetence (cizí jazyk, přírodní vědy).</t>
  </si>
  <si>
    <t>Nahrazení současné přírodovědné učebny v nevyhovujícím a zastaralém stavu. Modernizace učebny výpočetní techniky, pořízení počítačů a dalších pomůcek, které jsou nezbytné ke splnění aktualizovaného RVP jako je robotizace nebo programování. Vyřešení bezbariérového přístupu k učebnám.</t>
  </si>
  <si>
    <t>Odizolování budovy MŠ po celém jejím obvodu. V prostorech, kde se nachází jídelna dětí je vysoce zvýšená vlhkost, která je v přímém rozporu s hygienickými normami a je rizikem pro zdraví dětí i zaměstnanců. V těchto prostorách pobývají děti i zaměstnanci MŠ značnou část dne.</t>
  </si>
  <si>
    <t>Základní škola a Mateřská škola Ostrava-Krásné Pole, Družební 336, příspěvková organizace</t>
  </si>
  <si>
    <t>Modernizace infrastruktury pro vzdělávání včetně konektivity na ZŠ Krásné Pole</t>
  </si>
  <si>
    <t>Oprava a zateplení střechy</t>
  </si>
  <si>
    <t>Nové vybavení školní jídelny</t>
  </si>
  <si>
    <t>MŠ INškolka</t>
  </si>
  <si>
    <t>Modernizace kuchyně</t>
  </si>
  <si>
    <t>Výměna gastro zařízení v kuchyni MŠ, odstranění energeticky náročných a starých zařízení</t>
  </si>
  <si>
    <t>Modernizace technologií  MŠ</t>
  </si>
  <si>
    <t>Výměna energeticky náročných technologií za nové, fotovoltaika, za účelem snížení energ. náročného provozu</t>
  </si>
  <si>
    <t>Modernizace  vybavení + HW, SW</t>
  </si>
  <si>
    <t>Zřízení nové pobočky nebo rekonstrukce stávající za účelem modernizace  prostředí výuky a digitalizace.</t>
  </si>
  <si>
    <t>DS InClub</t>
  </si>
  <si>
    <t>Navýšení kapacity MŠ</t>
  </si>
  <si>
    <t>Zřízení nové pobočky nebo rekonstrukce, navýšení kapacit nebo modernizace stávajících.</t>
  </si>
  <si>
    <t xml:space="preserve">Mateřská  škola Slezská Ostrava, Bohumínská 68, příspěvková organizace </t>
  </si>
  <si>
    <t>72542721</t>
  </si>
  <si>
    <t>MŠ Bohumínská  - vybudování 2 tříd mateřské školy</t>
  </si>
  <si>
    <t>Zřízení 2 tříd mateřské školy v domě na ul. Škrobálkova 291/49. 3. NP zázemí pro MŠ. Rekonstrukce školní zahrady s hřištěm a parkování u objektu pro rodiče.</t>
  </si>
  <si>
    <t xml:space="preserve">Vytvořit kreativní multismyslové vzdělávací prostředí, které s podporou edukačních metod a smyslových pomůcek umožní dětem vnímat a poznávat všemi smysly – zrak, sluch, chuť, čich, hmat. Sdílením spontánních zážitků povede ke zkvalitnění komunikace a rozvoji sociálního cítění a vztahů. Toto vzdělávací prostředí budou moci využívat také rodiče s dětmi pod vedením vyškoleného pedagogického pracovníka. </t>
  </si>
  <si>
    <t>Optimalizace síťového připojení ve škole, datový audit, zmodernizování datové sítě pro produktivnější využití nových technologií ve výuce. Cílem je nové internetové zasíťování včetně WIFI sítě a nových výkoných PC do tříd , kabinetů.</t>
  </si>
  <si>
    <t>Vybavení odborných a jazykových  učeben pokročilými výukovými pomůckami - zapojení robotů, virtuální reality, rozšířené reality a mixované reality do výuky přírodních věd, techniky, cizích jazyků a práce s s digitálními technologiemi. V učebnách se budou vyučovat cizí jazyky a informatika, metoda CLIL v anglickém jazyce. Součástí projektu bude i zajištění dvou kabinetů cizích jazyků a ICT. Škola zajistí bezbariérovou toaletu v přízemí na pavilonu D. Učebny budou v 1. a ve 2. patře v pavilonu D. Součástí projektu bude nákup kvalitního bezbariérového schodolezu, aby potřeby vyhovovaly  potřebám a nárokům tělesně postižených osob.</t>
  </si>
  <si>
    <t>V rámci projektu budou rekonstruovány a zmodernizovany dvě multifunkční učebny s virtuální realitou (VR) a jedna mobilní učebna s VR zaměřená na digitální technologie ve výuce. Každá učebna bude na jiném patře školy, tak abychom pokryli potřeby cílové skupiny. Dále bude vyřešena konektivita školy.</t>
  </si>
  <si>
    <t>Rekonstrukce a modernizace odborné učebny pro zavedení virtuální reality do výuky. Vtvoření výukového prostoru pro bezchybné fungování pomůcek pro virtuální realitu, vytvoření materiálního zázemí pro bezpečnou výuku s těmito pomůckami a jejich technické zabezpečení. Součástí projektu je řešení konektivity všech pavilonů školy.</t>
  </si>
  <si>
    <t>Zavedení  pokročilých výukových metod jako je virtuální realita do výuky, modernizace odborné učebny.</t>
  </si>
  <si>
    <t>Rekonstrukce již zastaralé jazykové laboratoře (16 + 1 pracovních míst)</t>
  </si>
  <si>
    <t>Úpravy prostoru celé školní zahrady pro účely vytvoření multifunkční přírodní učebny, badatelských koutků a jiných naučných zákoutí. Doplnění informačních tabulí k jednotlivým centrům.</t>
  </si>
  <si>
    <t>Podpora technického vzdělávání a řemesel, výstavba nových žákovských dílen, (stavba příček, rekonstrukce podlahy, instalaterské, elektrikářské, malířské, zednické, stolařské práce) jejich vybavení nářadím a technickými a interaktivními pomůckami, pořízení pomůcek pro výuku technických předmětů, robotiku, programování.... Vybavení dílen pracovními stoly,nábytkem, vytvoření pracovního místa pedagoga .V současné době realizujeme výuku pracovních činností ve školních dílnách ze 60 let, které jsou umístěny v nejmenší třídě, která je prostorově pro tuto výuku nevyhovující. Nemáme dostatečné technické ani materiální vybavení pro kvalitní výuku technických činností.Hlavním cílem  je rozvíjet vztah k různým řemeslům a technickým dovednostem. Další částí projektu je výstavba dvou učeben pro skupinovou a individuální výuku pro žáky se SVP, především pro žáky nadané v oblasti přírodních věd (matematika, informatika, přírodovědy, vlastivědy, prvouky) a cizích jazyků. Škole chybí prostory pro výuku žáků a dělení do skupin. Chceme podpořit talent a nadání žáků v přírodovědných oborech cílenější výukou vzhledem k jejich zájmům a dovednostem.</t>
  </si>
  <si>
    <t xml:space="preserve"> Aby nedocházelo k dalšímu zhoršování stavebně technického stavu teras, chtěli bychom zajistit jejich plnohodnotnou funkci po co nejdelší dobu užívání, bude zapotřebí řešit nutnou rekonstrukci. Především v letních měsících v příznivých klimatických podmínkách by byly terasy mateřské školky využívány pro herní aktivity dětí a jako venkovní učebny.  Vrchní povrch teras by byl proveden z EPDM granulátu smíchaného se speciálním polyuretanovým pojivem. Nové terasy by tak byly bezúdržbové, s měkkým povrchem příjemným pro děti, trvanlivé, barevné a hravé.</t>
  </si>
  <si>
    <t>Rekonstrukce a revitalizace odborných učeben v ZŠ Ostrčilova „Ostrčilka 21. století“. Podpora jazykových dovedností, klíčových kompetencí žáků, modernizace výuky přírodních věd a polytechniky, práce s digitálními technologiemi a modernizace výuky IT. V souladu s vizí naší organizace, změnami a velkou revizí RVP, ŠVP či Strategií 2030.</t>
  </si>
  <si>
    <t xml:space="preserve">Etapa 1: Rekonstrukce elekroinstalace, instalace vzduchotechniky a odsávání, vybudování bezbariárového vstupu, odhlučnění, pořízení moderního technického vybavení a nářadí  Etapa 2:  jídelna -  moderní stoly + žídle pro strávníky, klimatizace  Etapa 3: kuchyně - rekonstrukce + modernizace spotřebičů v kuchyni + výdejní okna  Etapa 4:   instalace nové vzduchotechniky a odsávání  v kuchyni    </t>
  </si>
  <si>
    <t xml:space="preserve">Schváleno v Řídícím výboru MAP ORP Ostrava III dne 16.09.2022.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</si>
</sst>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0_ ;[Red]\-0\ "/>
    <numFmt numFmtId="165" formatCode="_-* #,##0.00\ _K_č_-;\-* #,##0.00\ _K_č_-;_-* &quot;-&quot;??\ _K_č_-;_-@_-"/>
    <numFmt numFmtId="166" formatCode="m/yyyy"/>
    <numFmt numFmtId="167" formatCode="mmm\-yy"/>
  </numFmts>
  <fonts count="49" x14ac:knownFonts="1">
    <font>
      <sz val="11"/>
      <color theme="1"/>
      <name val="Calibri"/>
      <family val="2"/>
      <charset val="238"/>
      <scheme val="minor"/>
    </font>
    <font>
      <sz val="11"/>
      <color indexed="8"/>
      <name val="Calibri"/>
      <family val="2"/>
      <charset val="238"/>
    </font>
    <font>
      <sz val="11"/>
      <color indexed="10"/>
      <name val="Calibri"/>
      <family val="2"/>
      <charset val="238"/>
    </font>
    <font>
      <sz val="11"/>
      <name val="Calibri"/>
      <family val="2"/>
      <charset val="238"/>
    </font>
    <font>
      <b/>
      <sz val="11"/>
      <color indexed="8"/>
      <name val="Calibri"/>
      <family val="2"/>
      <charset val="238"/>
    </font>
    <font>
      <b/>
      <sz val="16"/>
      <color indexed="10"/>
      <name val="Calibri"/>
      <family val="2"/>
      <charset val="238"/>
    </font>
    <font>
      <u/>
      <sz val="11"/>
      <color indexed="62"/>
      <name val="Calibri"/>
      <family val="2"/>
      <charset val="238"/>
    </font>
    <font>
      <b/>
      <sz val="11"/>
      <name val="Calibri"/>
      <family val="2"/>
      <charset val="238"/>
    </font>
    <font>
      <u/>
      <sz val="11"/>
      <name val="Calibri"/>
      <family val="2"/>
      <charset val="238"/>
    </font>
    <font>
      <sz val="11"/>
      <color indexed="8"/>
      <name val="Calibri"/>
      <family val="2"/>
      <charset val="238"/>
    </font>
    <font>
      <sz val="8"/>
      <name val="Calibri"/>
      <family val="2"/>
      <charset val="238"/>
    </font>
    <font>
      <b/>
      <sz val="8"/>
      <name val="Calibri"/>
      <family val="2"/>
      <charset val="238"/>
    </font>
    <font>
      <sz val="11"/>
      <color indexed="50"/>
      <name val="Calibri"/>
      <family val="2"/>
      <charset val="238"/>
    </font>
    <font>
      <i/>
      <sz val="11"/>
      <color indexed="8"/>
      <name val="Calibri"/>
      <family val="2"/>
      <charset val="238"/>
    </font>
    <font>
      <b/>
      <sz val="11"/>
      <color indexed="10"/>
      <name val="Calibri"/>
      <family val="2"/>
      <charset val="238"/>
    </font>
    <font>
      <i/>
      <vertAlign val="superscript"/>
      <sz val="8"/>
      <name val="Calibri"/>
      <family val="2"/>
      <charset val="238"/>
    </font>
    <font>
      <i/>
      <sz val="8"/>
      <name val="Calibri"/>
      <family val="2"/>
      <charset val="238"/>
    </font>
    <font>
      <vertAlign val="superscript"/>
      <sz val="8"/>
      <name val="Calibri"/>
      <family val="2"/>
      <charset val="238"/>
    </font>
    <font>
      <sz val="11"/>
      <name val="Calibri"/>
      <family val="2"/>
      <charset val="238"/>
    </font>
    <font>
      <b/>
      <i/>
      <sz val="8"/>
      <name val="Calibri"/>
      <family val="2"/>
      <charset val="238"/>
    </font>
    <font>
      <sz val="8"/>
      <color indexed="10"/>
      <name val="Calibri"/>
      <family val="2"/>
      <charset val="238"/>
    </font>
    <font>
      <b/>
      <sz val="8"/>
      <color indexed="10"/>
      <name val="Calibri"/>
      <family val="2"/>
      <charset val="238"/>
    </font>
    <font>
      <sz val="8"/>
      <color indexed="8"/>
      <name val="Calibri"/>
      <family val="2"/>
      <charset val="238"/>
    </font>
    <font>
      <sz val="8"/>
      <name val="Calibri"/>
      <family val="2"/>
      <charset val="238"/>
    </font>
    <font>
      <sz val="8"/>
      <color indexed="10"/>
      <name val="Calibri"/>
      <family val="2"/>
      <charset val="238"/>
    </font>
    <font>
      <sz val="8"/>
      <color indexed="10"/>
      <name val="Calibri"/>
      <family val="2"/>
      <charset val="238"/>
    </font>
    <font>
      <sz val="8"/>
      <name val="Calibri"/>
      <family val="2"/>
      <charset val="238"/>
    </font>
    <font>
      <b/>
      <sz val="8"/>
      <name val="Calibri"/>
      <family val="2"/>
      <charset val="238"/>
    </font>
    <font>
      <strike/>
      <sz val="8"/>
      <color indexed="10"/>
      <name val="Calibri"/>
      <family val="2"/>
      <charset val="238"/>
    </font>
    <font>
      <strike/>
      <sz val="8"/>
      <name val="Calibri"/>
      <family val="2"/>
      <charset val="238"/>
    </font>
    <font>
      <sz val="8"/>
      <color indexed="10"/>
      <name val="Calibri"/>
      <family val="2"/>
      <charset val="238"/>
    </font>
    <font>
      <sz val="8"/>
      <color indexed="8"/>
      <name val="Calibri"/>
      <family val="2"/>
      <charset val="238"/>
    </font>
    <font>
      <sz val="8"/>
      <color indexed="10"/>
      <name val="Calibri"/>
      <family val="2"/>
      <charset val="238"/>
    </font>
    <font>
      <strike/>
      <sz val="8"/>
      <color indexed="10"/>
      <name val="Calibri"/>
      <family val="2"/>
      <charset val="238"/>
    </font>
    <font>
      <u/>
      <sz val="11"/>
      <color theme="10"/>
      <name val="Calibri"/>
      <family val="2"/>
      <charset val="238"/>
      <scheme val="minor"/>
    </font>
    <font>
      <sz val="11"/>
      <color theme="1"/>
      <name val="Arial"/>
      <family val="2"/>
      <charset val="238"/>
    </font>
    <font>
      <sz val="11"/>
      <color rgb="FF000000"/>
      <name val="Calibri"/>
      <family val="2"/>
      <charset val="238"/>
    </font>
    <font>
      <sz val="8"/>
      <color theme="1"/>
      <name val="Calibri"/>
      <family val="2"/>
      <charset val="238"/>
      <scheme val="minor"/>
    </font>
    <font>
      <sz val="8"/>
      <color rgb="FF000000"/>
      <name val="Calibri"/>
      <family val="2"/>
      <charset val="238"/>
      <scheme val="minor"/>
    </font>
    <font>
      <sz val="8"/>
      <name val="Calibri"/>
      <family val="2"/>
      <charset val="238"/>
      <scheme val="minor"/>
    </font>
    <font>
      <sz val="11"/>
      <color rgb="FF006100"/>
      <name val="Calibri"/>
      <family val="2"/>
      <charset val="238"/>
      <scheme val="minor"/>
    </font>
    <font>
      <sz val="8"/>
      <color rgb="FFFF0000"/>
      <name val="Calibri"/>
      <family val="2"/>
      <charset val="238"/>
    </font>
    <font>
      <sz val="8"/>
      <color rgb="FFFF0000"/>
      <name val="Calibri"/>
      <family val="2"/>
      <charset val="238"/>
      <scheme val="minor"/>
    </font>
    <font>
      <b/>
      <sz val="8"/>
      <color rgb="FFFF0000"/>
      <name val="Calibri"/>
      <family val="2"/>
      <charset val="238"/>
      <scheme val="minor"/>
    </font>
    <font>
      <b/>
      <sz val="8"/>
      <color theme="1"/>
      <name val="Calibri"/>
      <family val="2"/>
      <charset val="238"/>
      <scheme val="minor"/>
    </font>
    <font>
      <sz val="8"/>
      <color theme="1"/>
      <name val="Calibri"/>
      <family val="2"/>
      <charset val="238"/>
    </font>
    <font>
      <strike/>
      <sz val="8"/>
      <color rgb="FFFF0000"/>
      <name val="Calibri"/>
      <family val="2"/>
      <charset val="238"/>
    </font>
    <font>
      <strike/>
      <sz val="8"/>
      <color rgb="FFFF0000"/>
      <name val="Calibri"/>
      <family val="2"/>
      <charset val="238"/>
      <scheme val="minor"/>
    </font>
    <font>
      <b/>
      <strike/>
      <sz val="8"/>
      <color rgb="FFFF0000"/>
      <name val="Calibri"/>
      <family val="2"/>
      <charset val="238"/>
    </font>
  </fonts>
  <fills count="17">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9"/>
        <bgColor indexed="42"/>
      </patternFill>
    </fill>
    <fill>
      <patternFill patternType="solid">
        <fgColor theme="0"/>
        <bgColor indexed="64"/>
      </patternFill>
    </fill>
    <fill>
      <patternFill patternType="solid">
        <fgColor rgb="FFC6EFCE"/>
      </patternFill>
    </fill>
    <fill>
      <patternFill patternType="solid">
        <fgColor rgb="FFCCFFCC"/>
        <bgColor indexed="64"/>
      </patternFill>
    </fill>
    <fill>
      <patternFill patternType="solid">
        <fgColor theme="0" tint="-0.249977111117893"/>
        <bgColor indexed="64"/>
      </patternFill>
    </fill>
    <fill>
      <patternFill patternType="solid">
        <fgColor rgb="FFCCFFCC"/>
        <bgColor rgb="FFCCFFCC"/>
      </patternFill>
    </fill>
    <fill>
      <patternFill patternType="solid">
        <fgColor rgb="FFC0C0C0"/>
        <bgColor rgb="FFC0C0C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1">
    <xf numFmtId="0" fontId="0" fillId="0" borderId="0"/>
    <xf numFmtId="165" fontId="9" fillId="0" borderId="0" applyFont="0" applyFill="0" applyBorder="0" applyAlignment="0" applyProtection="0"/>
    <xf numFmtId="165" fontId="1" fillId="0" borderId="0" applyFont="0" applyFill="0" applyBorder="0" applyAlignment="0" applyProtection="0"/>
    <xf numFmtId="0" fontId="34"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5" fillId="0" borderId="0"/>
    <xf numFmtId="0" fontId="36" fillId="0" borderId="0"/>
    <xf numFmtId="9" fontId="9" fillId="0" borderId="0" applyFont="0" applyFill="0" applyBorder="0" applyAlignment="0" applyProtection="0"/>
    <xf numFmtId="9" fontId="1" fillId="0" borderId="0" applyFont="0" applyFill="0" applyBorder="0" applyAlignment="0" applyProtection="0"/>
    <xf numFmtId="0" fontId="40" fillId="12" borderId="0" applyNumberFormat="0" applyBorder="0" applyAlignment="0" applyProtection="0"/>
  </cellStyleXfs>
  <cellXfs count="94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10" fillId="2" borderId="1" xfId="0" applyFont="1" applyFill="1" applyBorder="1" applyAlignment="1">
      <alignment horizontal="left" vertical="top"/>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top"/>
    </xf>
    <xf numFmtId="0" fontId="10" fillId="2" borderId="1" xfId="0" applyFont="1" applyFill="1" applyBorder="1" applyAlignment="1">
      <alignment horizontal="left"/>
    </xf>
    <xf numFmtId="0" fontId="10" fillId="2" borderId="1" xfId="0" applyFont="1" applyFill="1" applyBorder="1" applyAlignment="1">
      <alignment horizontal="left" vertical="justify" wrapText="1"/>
    </xf>
    <xf numFmtId="0" fontId="7" fillId="3" borderId="0" xfId="0" applyFont="1" applyFill="1"/>
    <xf numFmtId="0" fontId="0" fillId="3" borderId="0" xfId="0" applyFill="1"/>
    <xf numFmtId="0" fontId="3" fillId="3" borderId="0" xfId="0" applyFont="1" applyFill="1"/>
    <xf numFmtId="0" fontId="7" fillId="0" borderId="2" xfId="0" applyFont="1" applyBorder="1"/>
    <xf numFmtId="0" fontId="7" fillId="0" borderId="3" xfId="0" applyFont="1" applyBorder="1"/>
    <xf numFmtId="0" fontId="7" fillId="0" borderId="4" xfId="0" applyFont="1" applyBorder="1" applyAlignment="1">
      <alignment horizontal="center"/>
    </xf>
    <xf numFmtId="0" fontId="3" fillId="0" borderId="5" xfId="0" applyFont="1" applyBorder="1"/>
    <xf numFmtId="9" fontId="3" fillId="0" borderId="6" xfId="48" applyFont="1" applyFill="1" applyBorder="1" applyAlignment="1" applyProtection="1">
      <alignment horizontal="center"/>
    </xf>
    <xf numFmtId="0" fontId="3" fillId="4" borderId="5" xfId="0" applyFont="1" applyFill="1" applyBorder="1"/>
    <xf numFmtId="0" fontId="0" fillId="4" borderId="0" xfId="0" applyFill="1"/>
    <xf numFmtId="9" fontId="3" fillId="4" borderId="6" xfId="48" applyFont="1" applyFill="1" applyBorder="1" applyAlignment="1" applyProtection="1">
      <alignment horizontal="center"/>
    </xf>
    <xf numFmtId="0" fontId="3" fillId="5" borderId="5" xfId="0" applyFont="1" applyFill="1" applyBorder="1"/>
    <xf numFmtId="0" fontId="0" fillId="5" borderId="0" xfId="0" applyFill="1"/>
    <xf numFmtId="9" fontId="3" fillId="5" borderId="6" xfId="48" applyFont="1" applyFill="1" applyBorder="1" applyAlignment="1" applyProtection="1">
      <alignment horizontal="center"/>
    </xf>
    <xf numFmtId="0" fontId="3" fillId="5" borderId="7" xfId="0" applyFont="1" applyFill="1" applyBorder="1"/>
    <xf numFmtId="0" fontId="0" fillId="5" borderId="8" xfId="0" applyFill="1" applyBorder="1"/>
    <xf numFmtId="9" fontId="3" fillId="5" borderId="9" xfId="48" applyFont="1" applyFill="1" applyBorder="1" applyAlignment="1" applyProtection="1">
      <alignment horizontal="center"/>
    </xf>
    <xf numFmtId="49" fontId="3" fillId="0" borderId="0" xfId="0" applyNumberFormat="1" applyFont="1"/>
    <xf numFmtId="0" fontId="4" fillId="3" borderId="0" xfId="0" applyFont="1" applyFill="1"/>
    <xf numFmtId="0" fontId="8" fillId="0" borderId="0" xfId="3" applyFont="1" applyProtection="1"/>
    <xf numFmtId="0" fontId="14" fillId="0" borderId="0" xfId="0" applyFont="1"/>
    <xf numFmtId="0" fontId="3" fillId="6" borderId="5" xfId="0" applyFont="1" applyFill="1" applyBorder="1"/>
    <xf numFmtId="0" fontId="0" fillId="6" borderId="0" xfId="0" applyFill="1"/>
    <xf numFmtId="9" fontId="3" fillId="6" borderId="6" xfId="48" applyFont="1" applyFill="1" applyBorder="1" applyAlignment="1" applyProtection="1">
      <alignment horizontal="center"/>
    </xf>
    <xf numFmtId="0" fontId="10" fillId="0" borderId="1" xfId="0" applyFont="1" applyFill="1" applyBorder="1" applyAlignment="1">
      <alignment horizontal="left" vertical="justify"/>
    </xf>
    <xf numFmtId="0" fontId="10" fillId="0" borderId="1" xfId="0" applyFont="1" applyFill="1" applyBorder="1" applyAlignment="1">
      <alignment horizontal="left" vertical="justify" wrapText="1"/>
    </xf>
    <xf numFmtId="0" fontId="10" fillId="0" borderId="1" xfId="0" applyFont="1" applyFill="1" applyBorder="1" applyAlignment="1">
      <alignment horizontal="left"/>
    </xf>
    <xf numFmtId="1" fontId="10" fillId="0" borderId="1" xfId="0" applyNumberFormat="1" applyFont="1" applyFill="1" applyBorder="1" applyAlignment="1">
      <alignment horizontal="left" vertical="top"/>
    </xf>
    <xf numFmtId="0" fontId="10" fillId="0" borderId="0" xfId="0" applyFont="1" applyFill="1" applyAlignment="1">
      <alignment horizontal="left" vertical="top" wrapText="1"/>
    </xf>
    <xf numFmtId="0" fontId="10" fillId="7" borderId="1" xfId="0" applyFont="1" applyFill="1" applyBorder="1" applyAlignment="1">
      <alignment horizontal="left" vertical="justify" wrapText="1"/>
    </xf>
    <xf numFmtId="0" fontId="10" fillId="0" borderId="1" xfId="0" applyFont="1" applyBorder="1" applyAlignment="1">
      <alignment horizontal="left" vertical="justify"/>
    </xf>
    <xf numFmtId="0" fontId="10" fillId="2" borderId="1" xfId="0" applyFont="1" applyFill="1" applyBorder="1" applyAlignment="1">
      <alignment horizontal="left" vertical="justify"/>
    </xf>
    <xf numFmtId="49" fontId="10" fillId="2" borderId="1" xfId="0" applyNumberFormat="1" applyFont="1" applyFill="1" applyBorder="1" applyAlignment="1">
      <alignment horizontal="left" vertical="justify"/>
    </xf>
    <xf numFmtId="1" fontId="10" fillId="0" borderId="1" xfId="0" applyNumberFormat="1" applyFont="1" applyBorder="1" applyAlignment="1">
      <alignment horizontal="left" vertical="top"/>
    </xf>
    <xf numFmtId="0" fontId="10" fillId="0" borderId="1" xfId="0" applyFont="1" applyBorder="1" applyAlignment="1">
      <alignment horizontal="left" vertical="justify" wrapText="1"/>
    </xf>
    <xf numFmtId="0" fontId="10" fillId="0" borderId="1" xfId="0" applyFont="1" applyBorder="1" applyAlignment="1">
      <alignment horizontal="center" vertical="center" wrapText="1"/>
    </xf>
    <xf numFmtId="0" fontId="10" fillId="8" borderId="0" xfId="0" applyFont="1" applyFill="1" applyAlignment="1">
      <alignment horizontal="center" vertical="center" wrapText="1"/>
    </xf>
    <xf numFmtId="0" fontId="10" fillId="0" borderId="0" xfId="0" applyFont="1" applyAlignment="1">
      <alignment horizontal="left" vertical="top" wrapText="1"/>
    </xf>
    <xf numFmtId="0" fontId="10" fillId="0" borderId="1" xfId="0" applyFont="1" applyBorder="1" applyAlignment="1">
      <alignment horizontal="left" vertical="top"/>
    </xf>
    <xf numFmtId="0" fontId="10" fillId="7" borderId="1" xfId="0" applyFont="1" applyFill="1" applyBorder="1" applyAlignment="1">
      <alignment horizontal="left" vertical="justify"/>
    </xf>
    <xf numFmtId="3" fontId="10" fillId="7" borderId="1" xfId="0" applyNumberFormat="1" applyFont="1" applyFill="1" applyBorder="1" applyAlignment="1">
      <alignment horizontal="left"/>
    </xf>
    <xf numFmtId="0" fontId="10" fillId="7" borderId="1" xfId="0" applyFont="1" applyFill="1" applyBorder="1" applyAlignment="1">
      <alignment horizontal="left"/>
    </xf>
    <xf numFmtId="0" fontId="10" fillId="7" borderId="0" xfId="0" applyFont="1" applyFill="1" applyAlignment="1">
      <alignment horizontal="left" vertical="top"/>
    </xf>
    <xf numFmtId="0" fontId="10" fillId="7" borderId="0" xfId="0" applyFont="1" applyFill="1" applyAlignment="1">
      <alignment horizontal="left"/>
    </xf>
    <xf numFmtId="0" fontId="10" fillId="2" borderId="0" xfId="0" applyFont="1" applyFill="1" applyAlignment="1">
      <alignment horizontal="center" vertical="center" wrapText="1"/>
    </xf>
    <xf numFmtId="0" fontId="10" fillId="2" borderId="0" xfId="0" applyFont="1" applyFill="1" applyAlignment="1">
      <alignment horizontal="left" vertical="top"/>
    </xf>
    <xf numFmtId="0" fontId="10" fillId="2" borderId="0" xfId="0" applyFont="1" applyFill="1" applyAlignment="1">
      <alignment horizontal="left"/>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7" borderId="0" xfId="0" applyFont="1" applyFill="1" applyBorder="1" applyAlignment="1">
      <alignment horizontal="left"/>
    </xf>
    <xf numFmtId="0" fontId="10" fillId="0" borderId="1" xfId="0" applyFont="1" applyBorder="1" applyAlignment="1">
      <alignment wrapText="1"/>
    </xf>
    <xf numFmtId="0" fontId="10" fillId="2" borderId="0" xfId="0" applyFont="1" applyFill="1" applyBorder="1" applyAlignment="1">
      <alignment horizontal="left" vertical="top"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xf>
    <xf numFmtId="0" fontId="10" fillId="9" borderId="1" xfId="0" applyFont="1" applyFill="1" applyBorder="1" applyAlignment="1">
      <alignment horizontal="left"/>
    </xf>
    <xf numFmtId="0" fontId="10" fillId="0" borderId="1" xfId="0" applyFont="1" applyBorder="1" applyAlignment="1">
      <alignment horizontal="left"/>
    </xf>
    <xf numFmtId="0" fontId="10" fillId="0" borderId="1" xfId="0" applyFont="1" applyBorder="1" applyAlignment="1">
      <alignment horizontal="left" vertical="center"/>
    </xf>
    <xf numFmtId="0" fontId="10" fillId="9" borderId="1" xfId="0" applyFont="1" applyFill="1" applyBorder="1" applyAlignment="1">
      <alignment horizontal="left" vertical="center"/>
    </xf>
    <xf numFmtId="0" fontId="10" fillId="7" borderId="1" xfId="0" applyFont="1" applyFill="1" applyBorder="1" applyAlignment="1">
      <alignment horizontal="center"/>
    </xf>
    <xf numFmtId="0" fontId="10" fillId="0" borderId="0" xfId="0" applyFont="1" applyAlignment="1">
      <alignment horizontal="left"/>
    </xf>
    <xf numFmtId="0" fontId="10" fillId="0" borderId="1" xfId="0" applyFont="1" applyBorder="1" applyAlignment="1">
      <alignment vertical="top" wrapText="1"/>
    </xf>
    <xf numFmtId="0" fontId="10" fillId="2" borderId="1" xfId="0" applyFont="1" applyFill="1" applyBorder="1" applyAlignment="1">
      <alignment vertical="justify" wrapText="1"/>
    </xf>
    <xf numFmtId="0" fontId="10" fillId="2" borderId="1" xfId="0" applyFont="1" applyFill="1" applyBorder="1" applyAlignment="1">
      <alignment vertical="justify"/>
    </xf>
    <xf numFmtId="0" fontId="10" fillId="0" borderId="1" xfId="0" applyFont="1" applyBorder="1" applyAlignment="1">
      <alignment vertical="center" wrapText="1"/>
    </xf>
    <xf numFmtId="0" fontId="10" fillId="0" borderId="1" xfId="0" applyFont="1" applyBorder="1" applyAlignment="1">
      <alignment vertical="justify" wrapText="1"/>
    </xf>
    <xf numFmtId="0" fontId="10" fillId="7" borderId="1" xfId="0" applyFont="1" applyFill="1" applyBorder="1" applyAlignment="1">
      <alignment vertical="justify" wrapText="1"/>
    </xf>
    <xf numFmtId="0" fontId="10" fillId="7" borderId="1" xfId="0" applyFont="1" applyFill="1" applyBorder="1" applyAlignment="1">
      <alignment vertical="justify"/>
    </xf>
    <xf numFmtId="0" fontId="10" fillId="0" borderId="0" xfId="0" applyFont="1" applyAlignment="1" applyProtection="1">
      <protection locked="0"/>
    </xf>
    <xf numFmtId="0" fontId="10" fillId="0" borderId="1" xfId="0" applyFont="1" applyBorder="1" applyAlignment="1">
      <alignment vertical="top"/>
    </xf>
    <xf numFmtId="0" fontId="10" fillId="2" borderId="1" xfId="0" applyFont="1" applyFill="1" applyBorder="1" applyAlignment="1"/>
    <xf numFmtId="1" fontId="10" fillId="0" borderId="1" xfId="0" applyNumberFormat="1" applyFont="1" applyBorder="1" applyAlignment="1">
      <alignment horizontal="left" vertical="center" wrapText="1"/>
    </xf>
    <xf numFmtId="0" fontId="10" fillId="0" borderId="0" xfId="0" applyFont="1" applyAlignment="1" applyProtection="1">
      <alignment horizontal="left"/>
      <protection locked="0"/>
    </xf>
    <xf numFmtId="0" fontId="10" fillId="2" borderId="1" xfId="0" applyFont="1" applyFill="1" applyBorder="1" applyAlignment="1">
      <alignment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xf>
    <xf numFmtId="0" fontId="10" fillId="0" borderId="1" xfId="0" applyFont="1" applyFill="1" applyBorder="1" applyAlignment="1">
      <alignment vertical="top" wrapText="1"/>
    </xf>
    <xf numFmtId="0" fontId="10" fillId="2" borderId="1" xfId="0" applyFont="1" applyFill="1" applyBorder="1" applyAlignment="1">
      <alignment horizontal="left" wrapText="1"/>
    </xf>
    <xf numFmtId="0" fontId="10" fillId="0" borderId="0" xfId="0" applyFont="1" applyFill="1" applyAlignment="1">
      <alignment horizontal="left"/>
    </xf>
    <xf numFmtId="0" fontId="10" fillId="7" borderId="1" xfId="0" applyFont="1" applyFill="1" applyBorder="1" applyAlignment="1">
      <alignment horizontal="left" wrapText="1"/>
    </xf>
    <xf numFmtId="3" fontId="10" fillId="2" borderId="1" xfId="0" applyNumberFormat="1" applyFont="1" applyFill="1" applyBorder="1" applyAlignment="1">
      <alignment horizontal="left"/>
    </xf>
    <xf numFmtId="0" fontId="10" fillId="2" borderId="0" xfId="0" applyFont="1" applyFill="1" applyAlignment="1" applyProtection="1">
      <alignment horizontal="left"/>
      <protection locked="0"/>
    </xf>
    <xf numFmtId="0" fontId="10" fillId="2" borderId="0" xfId="0" applyFont="1" applyFill="1" applyAlignment="1" applyProtection="1">
      <protection locked="0"/>
    </xf>
    <xf numFmtId="0" fontId="11" fillId="2" borderId="0" xfId="0" applyFont="1" applyFill="1" applyAlignment="1" applyProtection="1">
      <alignment horizontal="left"/>
      <protection locked="0"/>
    </xf>
    <xf numFmtId="3" fontId="10" fillId="2" borderId="0" xfId="0" applyNumberFormat="1" applyFont="1" applyFill="1" applyAlignment="1" applyProtection="1">
      <alignment horizontal="left"/>
      <protection locked="0"/>
    </xf>
    <xf numFmtId="49" fontId="10" fillId="0" borderId="1" xfId="0" applyNumberFormat="1" applyFont="1" applyBorder="1" applyAlignment="1">
      <alignment horizontal="left" wrapText="1"/>
    </xf>
    <xf numFmtId="0" fontId="10" fillId="0" borderId="1" xfId="0" applyFont="1" applyBorder="1" applyAlignment="1">
      <alignment horizontal="left" vertical="center" wrapText="1"/>
    </xf>
    <xf numFmtId="0" fontId="10" fillId="0" borderId="0" xfId="0" applyFont="1" applyAlignment="1" applyProtection="1">
      <alignment horizontal="left" vertical="center"/>
      <protection locked="0"/>
    </xf>
    <xf numFmtId="0" fontId="10" fillId="2" borderId="1"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1" xfId="0" applyFont="1" applyFill="1" applyBorder="1" applyAlignment="1">
      <alignment horizontal="center" vertical="justify" wrapText="1"/>
    </xf>
    <xf numFmtId="0" fontId="10" fillId="2" borderId="0" xfId="0" applyFont="1" applyFill="1" applyAlignment="1" applyProtection="1">
      <alignment horizontal="left" vertical="justify"/>
      <protection locked="0"/>
    </xf>
    <xf numFmtId="0" fontId="11" fillId="0" borderId="0" xfId="0" applyFont="1" applyAlignment="1" applyProtection="1">
      <alignment horizontal="left"/>
      <protection locked="0"/>
    </xf>
    <xf numFmtId="3" fontId="10" fillId="7" borderId="0" xfId="0" applyNumberFormat="1" applyFont="1" applyFill="1" applyBorder="1" applyAlignment="1" applyProtection="1">
      <alignment horizontal="left"/>
      <protection locked="0"/>
    </xf>
    <xf numFmtId="0" fontId="10" fillId="0" borderId="0" xfId="0" applyFont="1" applyAlignment="1" applyProtection="1">
      <alignment vertical="justify"/>
      <protection locked="0"/>
    </xf>
    <xf numFmtId="0" fontId="11" fillId="9" borderId="1" xfId="0" applyFont="1" applyFill="1" applyBorder="1" applyAlignment="1" applyProtection="1">
      <alignment horizontal="centerContinuous" vertical="justify"/>
      <protection locked="0"/>
    </xf>
    <xf numFmtId="0" fontId="11" fillId="0" borderId="10" xfId="0" applyFont="1" applyFill="1" applyBorder="1" applyAlignment="1">
      <alignment vertical="center" wrapText="1"/>
    </xf>
    <xf numFmtId="0" fontId="11" fillId="0" borderId="11" xfId="0" applyFont="1" applyFill="1" applyBorder="1" applyAlignment="1">
      <alignment vertical="center" wrapText="1"/>
    </xf>
    <xf numFmtId="0" fontId="11" fillId="7" borderId="12" xfId="0" applyFont="1" applyFill="1" applyBorder="1" applyAlignment="1">
      <alignment horizontal="centerContinuous"/>
    </xf>
    <xf numFmtId="0" fontId="11" fillId="7" borderId="13" xfId="0" applyFont="1" applyFill="1" applyBorder="1" applyAlignment="1">
      <alignment horizontal="centerContinuous"/>
    </xf>
    <xf numFmtId="0" fontId="11" fillId="0" borderId="14" xfId="0" applyFont="1" applyFill="1" applyBorder="1" applyAlignment="1">
      <alignment vertical="center" wrapText="1"/>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centerContinuous" vertical="center" wrapText="1"/>
    </xf>
    <xf numFmtId="0" fontId="10" fillId="2" borderId="19" xfId="0" applyFont="1" applyFill="1" applyBorder="1" applyAlignment="1">
      <alignment horizontal="centerContinuous" vertical="center" wrapText="1"/>
    </xf>
    <xf numFmtId="0" fontId="11" fillId="7" borderId="20" xfId="0" applyFont="1" applyFill="1" applyBorder="1" applyAlignment="1">
      <alignment horizontal="centerContinuous"/>
    </xf>
    <xf numFmtId="0" fontId="11" fillId="7" borderId="21" xfId="0" applyFont="1" applyFill="1" applyBorder="1" applyAlignment="1">
      <alignment horizontal="centerContinuous"/>
    </xf>
    <xf numFmtId="0" fontId="11" fillId="0" borderId="10" xfId="0" applyFont="1" applyBorder="1" applyAlignment="1">
      <alignment vertical="center" wrapText="1"/>
    </xf>
    <xf numFmtId="0" fontId="11" fillId="0" borderId="14" xfId="0" applyFont="1" applyBorder="1" applyAlignment="1">
      <alignment vertical="center" wrapText="1"/>
    </xf>
    <xf numFmtId="0" fontId="11" fillId="0" borderId="11" xfId="0" applyFont="1" applyBorder="1" applyAlignment="1">
      <alignment vertical="center" wrapText="1"/>
    </xf>
    <xf numFmtId="0" fontId="10" fillId="0" borderId="1" xfId="0" applyFont="1" applyFill="1" applyBorder="1" applyAlignment="1">
      <alignment horizontal="left" vertical="top"/>
    </xf>
    <xf numFmtId="0" fontId="10" fillId="0" borderId="1" xfId="0" applyFont="1" applyFill="1" applyBorder="1" applyAlignment="1">
      <alignment horizontal="left" vertical="center"/>
    </xf>
    <xf numFmtId="0" fontId="10" fillId="0" borderId="1" xfId="0" applyFont="1" applyFill="1" applyBorder="1" applyAlignment="1">
      <alignment vertical="center" wrapText="1"/>
    </xf>
    <xf numFmtId="0" fontId="10" fillId="0" borderId="1" xfId="0" applyFont="1" applyFill="1" applyBorder="1" applyAlignment="1">
      <alignment vertical="justify" wrapText="1"/>
    </xf>
    <xf numFmtId="0" fontId="10" fillId="0" borderId="1" xfId="0" applyFont="1" applyFill="1" applyBorder="1" applyAlignment="1">
      <alignment horizontal="left" vertical="center" wrapText="1"/>
    </xf>
    <xf numFmtId="1" fontId="10" fillId="0" borderId="1" xfId="0" applyNumberFormat="1" applyFont="1" applyFill="1" applyBorder="1" applyAlignment="1">
      <alignment horizontal="left" vertical="center" wrapText="1"/>
    </xf>
    <xf numFmtId="0" fontId="10" fillId="0" borderId="1" xfId="0" applyFont="1" applyFill="1" applyBorder="1" applyAlignment="1">
      <alignment vertical="center"/>
    </xf>
    <xf numFmtId="1" fontId="10" fillId="0" borderId="1" xfId="0" applyNumberFormat="1" applyFont="1" applyFill="1" applyBorder="1" applyAlignment="1">
      <alignment horizontal="left" vertical="center"/>
    </xf>
    <xf numFmtId="0" fontId="10" fillId="0" borderId="1" xfId="0" applyFont="1" applyFill="1" applyBorder="1" applyAlignment="1">
      <alignment vertical="justify"/>
    </xf>
    <xf numFmtId="0" fontId="10" fillId="0" borderId="1" xfId="0" applyFont="1" applyFill="1" applyBorder="1" applyAlignment="1">
      <alignment vertical="top"/>
    </xf>
    <xf numFmtId="0" fontId="10" fillId="0" borderId="1" xfId="0" applyFont="1" applyFill="1" applyBorder="1" applyAlignment="1"/>
    <xf numFmtId="0" fontId="10" fillId="0" borderId="1" xfId="0" applyFont="1" applyFill="1" applyBorder="1" applyAlignment="1" applyProtection="1">
      <alignment horizontal="left"/>
      <protection locked="0"/>
    </xf>
    <xf numFmtId="0" fontId="10" fillId="0" borderId="1" xfId="0" applyFont="1" applyFill="1" applyBorder="1" applyAlignment="1">
      <alignment horizontal="left"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1" xfId="0" applyFont="1" applyFill="1" applyBorder="1" applyAlignment="1">
      <alignment horizontal="center" vertical="top"/>
    </xf>
    <xf numFmtId="0" fontId="11" fillId="0" borderId="23" xfId="0" applyFont="1" applyFill="1" applyBorder="1" applyAlignment="1">
      <alignment horizontal="left"/>
    </xf>
    <xf numFmtId="0" fontId="11" fillId="0" borderId="24" xfId="0" applyFont="1" applyFill="1" applyBorder="1" applyAlignment="1">
      <alignment horizontal="left"/>
    </xf>
    <xf numFmtId="0" fontId="11" fillId="0" borderId="25" xfId="0" applyFont="1" applyFill="1" applyBorder="1" applyAlignment="1">
      <alignment horizontal="left"/>
    </xf>
    <xf numFmtId="0" fontId="11" fillId="2" borderId="2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6" xfId="0" applyFont="1" applyFill="1" applyBorder="1" applyAlignment="1">
      <alignment vertical="justify" wrapText="1"/>
    </xf>
    <xf numFmtId="0" fontId="11" fillId="0" borderId="15" xfId="0" applyFont="1" applyFill="1" applyBorder="1" applyAlignment="1">
      <alignment vertical="center" wrapText="1"/>
    </xf>
    <xf numFmtId="0" fontId="11" fillId="2" borderId="15" xfId="0" applyFont="1" applyFill="1" applyBorder="1" applyAlignment="1">
      <alignment vertical="justify" wrapText="1"/>
    </xf>
    <xf numFmtId="0" fontId="11" fillId="2" borderId="27" xfId="0" applyFont="1" applyFill="1" applyBorder="1" applyAlignment="1">
      <alignment horizontal="left" vertical="justify" wrapText="1"/>
    </xf>
    <xf numFmtId="3" fontId="11" fillId="0" borderId="26" xfId="0" applyNumberFormat="1" applyFont="1" applyFill="1" applyBorder="1" applyAlignment="1">
      <alignment horizontal="left"/>
    </xf>
    <xf numFmtId="3" fontId="11" fillId="0" borderId="28" xfId="0" applyNumberFormat="1" applyFont="1" applyFill="1" applyBorder="1" applyAlignment="1">
      <alignment horizontal="left"/>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26"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2" borderId="32" xfId="0" applyFont="1" applyFill="1" applyBorder="1" applyAlignment="1">
      <alignment vertical="justify" wrapText="1"/>
    </xf>
    <xf numFmtId="0" fontId="11" fillId="2" borderId="3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33" xfId="0" applyFont="1" applyFill="1" applyBorder="1" applyAlignment="1">
      <alignment vertical="justify" wrapText="1"/>
    </xf>
    <xf numFmtId="0" fontId="11" fillId="0" borderId="16" xfId="0" applyFont="1" applyFill="1" applyBorder="1" applyAlignment="1">
      <alignment vertical="center" wrapText="1"/>
    </xf>
    <xf numFmtId="0" fontId="11" fillId="2" borderId="16" xfId="0" applyFont="1" applyFill="1" applyBorder="1" applyAlignment="1">
      <alignment vertical="justify" wrapText="1"/>
    </xf>
    <xf numFmtId="0" fontId="11" fillId="2" borderId="34" xfId="0" applyFont="1" applyFill="1" applyBorder="1" applyAlignment="1">
      <alignment horizontal="left" vertical="justify" wrapText="1"/>
    </xf>
    <xf numFmtId="3" fontId="10" fillId="0" borderId="33" xfId="0" applyNumberFormat="1" applyFont="1" applyFill="1" applyBorder="1" applyAlignment="1">
      <alignment horizontal="left" wrapText="1"/>
    </xf>
    <xf numFmtId="3" fontId="10" fillId="9" borderId="35" xfId="0" applyNumberFormat="1" applyFont="1" applyFill="1" applyBorder="1" applyAlignment="1">
      <alignment horizontal="left" wrapText="1"/>
    </xf>
    <xf numFmtId="0" fontId="10" fillId="0" borderId="36" xfId="0" applyFont="1" applyFill="1" applyBorder="1" applyAlignment="1">
      <alignment horizontal="left" wrapText="1"/>
    </xf>
    <xf numFmtId="0" fontId="10" fillId="0" borderId="37" xfId="0" applyFont="1" applyFill="1" applyBorder="1" applyAlignment="1">
      <alignment horizontal="left" wrapText="1"/>
    </xf>
    <xf numFmtId="0" fontId="11" fillId="2" borderId="18" xfId="0" applyFont="1" applyFill="1" applyBorder="1" applyAlignment="1">
      <alignment horizontal="centerContinuous" vertical="center" wrapText="1"/>
    </xf>
    <xf numFmtId="0" fontId="11" fillId="2" borderId="38" xfId="0" applyFont="1" applyFill="1" applyBorder="1" applyAlignment="1">
      <alignment horizontal="centerContinuous" vertical="center" wrapText="1"/>
    </xf>
    <xf numFmtId="0" fontId="11" fillId="2" borderId="27" xfId="0" applyFont="1" applyFill="1" applyBorder="1" applyAlignment="1">
      <alignment horizontal="centerContinuous" vertical="center" wrapText="1"/>
    </xf>
    <xf numFmtId="0" fontId="10" fillId="2" borderId="10" xfId="0" applyFont="1" applyFill="1" applyBorder="1" applyAlignment="1">
      <alignment horizontal="centerContinuous" vertical="center" wrapText="1"/>
    </xf>
    <xf numFmtId="0" fontId="10" fillId="2" borderId="15" xfId="0" applyFont="1" applyFill="1" applyBorder="1" applyAlignment="1">
      <alignment horizontal="centerContinuous" vertical="center" wrapText="1"/>
    </xf>
    <xf numFmtId="0" fontId="10" fillId="0" borderId="33" xfId="0" applyFont="1" applyFill="1" applyBorder="1" applyAlignment="1">
      <alignment vertical="justify" wrapText="1"/>
    </xf>
    <xf numFmtId="0" fontId="10" fillId="0" borderId="35" xfId="0" applyFont="1" applyFill="1" applyBorder="1" applyAlignment="1">
      <alignment horizontal="left" vertical="center" wrapText="1"/>
    </xf>
    <xf numFmtId="0" fontId="11" fillId="2" borderId="39" xfId="0" applyFont="1" applyFill="1" applyBorder="1" applyAlignment="1">
      <alignment vertical="justify" wrapText="1"/>
    </xf>
    <xf numFmtId="0" fontId="11" fillId="2" borderId="40" xfId="0" applyFont="1" applyFill="1" applyBorder="1" applyAlignment="1">
      <alignment vertical="justify" wrapText="1"/>
    </xf>
    <xf numFmtId="0" fontId="11" fillId="2" borderId="40" xfId="0" applyFont="1" applyFill="1" applyBorder="1" applyAlignment="1">
      <alignment horizontal="left" vertical="center" wrapText="1"/>
    </xf>
    <xf numFmtId="0" fontId="11" fillId="2" borderId="41" xfId="0" applyFont="1" applyFill="1" applyBorder="1" applyAlignment="1">
      <alignment horizontal="left" vertical="center" wrapText="1"/>
    </xf>
    <xf numFmtId="0" fontId="11" fillId="0" borderId="17" xfId="0" applyFont="1" applyFill="1" applyBorder="1" applyAlignment="1">
      <alignment vertical="center" wrapText="1"/>
    </xf>
    <xf numFmtId="0" fontId="11" fillId="2" borderId="17" xfId="0" applyFont="1" applyFill="1" applyBorder="1" applyAlignment="1">
      <alignment vertical="justify" wrapText="1"/>
    </xf>
    <xf numFmtId="0" fontId="11" fillId="2" borderId="42" xfId="0" applyFont="1" applyFill="1" applyBorder="1" applyAlignment="1">
      <alignment horizontal="left" vertical="justify" wrapText="1"/>
    </xf>
    <xf numFmtId="3" fontId="10" fillId="0" borderId="39" xfId="0" applyNumberFormat="1" applyFont="1" applyFill="1" applyBorder="1" applyAlignment="1">
      <alignment horizontal="left" wrapText="1"/>
    </xf>
    <xf numFmtId="3" fontId="10" fillId="9" borderId="41" xfId="0" applyNumberFormat="1" applyFont="1" applyFill="1" applyBorder="1" applyAlignment="1">
      <alignment horizontal="left" wrapText="1"/>
    </xf>
    <xf numFmtId="0" fontId="10" fillId="0" borderId="39" xfId="0" applyFont="1" applyFill="1" applyBorder="1" applyAlignment="1">
      <alignment horizontal="left" wrapText="1"/>
    </xf>
    <xf numFmtId="0" fontId="10" fillId="0" borderId="41" xfId="0" applyFont="1" applyFill="1" applyBorder="1" applyAlignment="1">
      <alignment horizontal="left"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2" borderId="11" xfId="0" applyFont="1" applyFill="1" applyBorder="1" applyAlignment="1">
      <alignment horizontal="centerContinuous" vertical="center" wrapText="1"/>
    </xf>
    <xf numFmtId="0" fontId="10" fillId="2" borderId="17" xfId="0" applyFont="1" applyFill="1" applyBorder="1" applyAlignment="1">
      <alignment horizontal="centerContinuous" vertical="center" wrapText="1"/>
    </xf>
    <xf numFmtId="0" fontId="10" fillId="0" borderId="39" xfId="0" applyFont="1" applyFill="1" applyBorder="1" applyAlignment="1">
      <alignment vertical="justify" wrapText="1"/>
    </xf>
    <xf numFmtId="0" fontId="10" fillId="0" borderId="41" xfId="0" applyFont="1" applyFill="1" applyBorder="1" applyAlignment="1">
      <alignment horizontal="left" vertical="center" wrapText="1"/>
    </xf>
    <xf numFmtId="0" fontId="10" fillId="0" borderId="1" xfId="0" applyFont="1" applyBorder="1" applyAlignment="1"/>
    <xf numFmtId="0" fontId="10" fillId="0" borderId="1" xfId="0" applyFont="1" applyBorder="1" applyAlignment="1">
      <alignment vertical="justify"/>
    </xf>
    <xf numFmtId="0" fontId="10" fillId="0" borderId="1" xfId="0" applyFont="1" applyBorder="1" applyAlignment="1">
      <alignment horizontal="center"/>
    </xf>
    <xf numFmtId="0" fontId="10" fillId="2" borderId="0" xfId="0" applyFont="1" applyFill="1"/>
    <xf numFmtId="0" fontId="10" fillId="0" borderId="0" xfId="0" applyFont="1"/>
    <xf numFmtId="0" fontId="10" fillId="0" borderId="1" xfId="0" applyFont="1" applyBorder="1" applyAlignment="1">
      <alignment horizontal="center" vertical="center"/>
    </xf>
    <xf numFmtId="0" fontId="11" fillId="0" borderId="1" xfId="0" applyFont="1" applyBorder="1" applyAlignment="1">
      <alignment horizontal="center" vertical="center"/>
    </xf>
    <xf numFmtId="49" fontId="10" fillId="0" borderId="1" xfId="0" applyNumberFormat="1" applyFont="1" applyBorder="1" applyAlignment="1">
      <alignment horizontal="left"/>
    </xf>
    <xf numFmtId="0" fontId="10" fillId="0" borderId="1" xfId="0" applyFont="1" applyBorder="1" applyAlignment="1">
      <alignment horizontal="left" wrapText="1"/>
    </xf>
    <xf numFmtId="0" fontId="10" fillId="0" borderId="1" xfId="46" applyFont="1" applyBorder="1" applyAlignment="1">
      <alignment vertical="justify" wrapText="1"/>
    </xf>
    <xf numFmtId="0" fontId="10" fillId="0" borderId="1" xfId="46" applyFont="1" applyBorder="1" applyAlignment="1">
      <alignment horizontal="left" wrapText="1"/>
    </xf>
    <xf numFmtId="0" fontId="10" fillId="0" borderId="1" xfId="46" applyFont="1" applyBorder="1" applyAlignment="1">
      <alignment wrapText="1"/>
    </xf>
    <xf numFmtId="0" fontId="10" fillId="0" borderId="1" xfId="46" applyFont="1" applyBorder="1" applyAlignment="1"/>
    <xf numFmtId="0" fontId="10" fillId="0" borderId="1" xfId="46" applyFont="1" applyBorder="1" applyAlignment="1">
      <alignment vertical="justify"/>
    </xf>
    <xf numFmtId="0" fontId="10" fillId="0" borderId="1" xfId="46" applyFont="1" applyBorder="1" applyAlignment="1">
      <alignment horizontal="left" vertical="justify" wrapText="1"/>
    </xf>
    <xf numFmtId="0" fontId="10" fillId="0" borderId="1" xfId="46" applyFont="1" applyBorder="1" applyAlignment="1">
      <alignment horizontal="center"/>
    </xf>
    <xf numFmtId="0" fontId="10" fillId="0" borderId="1" xfId="46" applyFont="1" applyBorder="1" applyAlignment="1">
      <alignment horizontal="center" wrapText="1"/>
    </xf>
    <xf numFmtId="0" fontId="10" fillId="2" borderId="1" xfId="0" applyFont="1" applyFill="1" applyBorder="1" applyAlignment="1">
      <alignment vertical="center"/>
    </xf>
    <xf numFmtId="0" fontId="10" fillId="9" borderId="1" xfId="0" applyFont="1" applyFill="1" applyBorder="1" applyAlignment="1">
      <alignment vertical="justify" wrapText="1"/>
    </xf>
    <xf numFmtId="0" fontId="10" fillId="9" borderId="1" xfId="0" applyFont="1" applyFill="1" applyBorder="1" applyAlignment="1">
      <alignment vertical="center"/>
    </xf>
    <xf numFmtId="0" fontId="10" fillId="9" borderId="1" xfId="0" applyFont="1" applyFill="1" applyBorder="1" applyAlignment="1">
      <alignment horizontal="left" vertical="justify" wrapText="1"/>
    </xf>
    <xf numFmtId="0" fontId="10" fillId="9" borderId="1" xfId="0" applyFont="1" applyFill="1" applyBorder="1" applyAlignment="1">
      <alignment horizontal="center"/>
    </xf>
    <xf numFmtId="0" fontId="10" fillId="9" borderId="1" xfId="0" applyFont="1" applyFill="1" applyBorder="1" applyAlignment="1">
      <alignment horizontal="center" vertical="center"/>
    </xf>
    <xf numFmtId="0" fontId="10" fillId="9" borderId="1" xfId="0" applyFont="1" applyFill="1" applyBorder="1" applyAlignment="1">
      <alignment vertical="justify"/>
    </xf>
    <xf numFmtId="0" fontId="10" fillId="0" borderId="1" xfId="0" applyFont="1" applyBorder="1" applyAlignment="1">
      <alignment horizontal="center" vertical="top"/>
    </xf>
    <xf numFmtId="0" fontId="10" fillId="0" borderId="0" xfId="0" applyFont="1" applyAlignment="1">
      <alignment horizontal="left" vertical="top"/>
    </xf>
    <xf numFmtId="0" fontId="10" fillId="2" borderId="0" xfId="0" applyFont="1" applyFill="1" applyBorder="1" applyProtection="1">
      <protection locked="0"/>
    </xf>
    <xf numFmtId="0" fontId="10" fillId="2" borderId="0" xfId="0" applyFont="1" applyFill="1" applyProtection="1">
      <protection locked="0"/>
    </xf>
    <xf numFmtId="0" fontId="10" fillId="0" borderId="0" xfId="0" applyFont="1" applyProtection="1">
      <protection locked="0"/>
    </xf>
    <xf numFmtId="49" fontId="10" fillId="2" borderId="1" xfId="0" applyNumberFormat="1" applyFont="1" applyFill="1" applyBorder="1" applyAlignment="1">
      <alignment horizontal="left" vertical="center"/>
    </xf>
    <xf numFmtId="0" fontId="10" fillId="2" borderId="0" xfId="0" applyFont="1" applyFill="1" applyBorder="1"/>
    <xf numFmtId="0" fontId="10" fillId="2" borderId="4" xfId="0" applyFont="1" applyFill="1" applyBorder="1"/>
    <xf numFmtId="0" fontId="10" fillId="2" borderId="1" xfId="0" applyFont="1" applyFill="1" applyBorder="1"/>
    <xf numFmtId="0" fontId="10" fillId="9" borderId="1" xfId="0" applyFont="1" applyFill="1" applyBorder="1" applyAlignment="1"/>
    <xf numFmtId="0" fontId="10" fillId="5" borderId="0" xfId="0" applyFont="1" applyFill="1" applyAlignment="1">
      <alignment horizontal="left"/>
    </xf>
    <xf numFmtId="164"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0" fontId="10" fillId="2" borderId="1" xfId="0" applyFont="1" applyFill="1" applyBorder="1" applyAlignment="1">
      <alignment vertical="top"/>
    </xf>
    <xf numFmtId="49" fontId="10" fillId="2" borderId="1" xfId="0" applyNumberFormat="1" applyFont="1" applyFill="1" applyBorder="1" applyAlignment="1">
      <alignment horizontal="left" vertical="top" wrapText="1"/>
    </xf>
    <xf numFmtId="0" fontId="10" fillId="2" borderId="1" xfId="0" applyFont="1" applyFill="1" applyBorder="1" applyAlignment="1">
      <alignment horizontal="center" vertical="top"/>
    </xf>
    <xf numFmtId="1" fontId="10" fillId="0" borderId="1" xfId="0" applyNumberFormat="1" applyFont="1" applyBorder="1" applyAlignment="1">
      <alignment horizontal="left"/>
    </xf>
    <xf numFmtId="0" fontId="10" fillId="0" borderId="0" xfId="0" applyFont="1" applyAlignment="1">
      <alignment horizontal="center" vertical="center" wrapText="1"/>
    </xf>
    <xf numFmtId="1" fontId="10" fillId="0" borderId="1" xfId="0" applyNumberFormat="1" applyFont="1" applyBorder="1" applyAlignment="1">
      <alignment horizontal="left" vertical="top" wrapText="1"/>
    </xf>
    <xf numFmtId="0" fontId="10" fillId="0" borderId="1" xfId="0" applyFont="1" applyBorder="1" applyAlignment="1">
      <alignment vertical="center"/>
    </xf>
    <xf numFmtId="1" fontId="10" fillId="0" borderId="1" xfId="0" applyNumberFormat="1" applyFont="1" applyBorder="1" applyAlignment="1">
      <alignment horizontal="left" vertical="center"/>
    </xf>
    <xf numFmtId="0" fontId="11" fillId="0" borderId="1" xfId="0" applyFont="1" applyFill="1" applyBorder="1" applyAlignment="1">
      <alignment horizontal="center" vertical="center"/>
    </xf>
    <xf numFmtId="1" fontId="10" fillId="0" borderId="1" xfId="0" applyNumberFormat="1" applyFont="1" applyFill="1" applyBorder="1" applyAlignment="1">
      <alignment horizontal="left" vertical="top" wrapText="1"/>
    </xf>
    <xf numFmtId="0" fontId="10" fillId="10" borderId="0" xfId="0" applyFont="1" applyFill="1" applyBorder="1" applyAlignment="1">
      <alignment horizontal="left"/>
    </xf>
    <xf numFmtId="0" fontId="10" fillId="0" borderId="1" xfId="0" applyFont="1" applyFill="1" applyBorder="1"/>
    <xf numFmtId="0" fontId="10" fillId="10" borderId="0" xfId="0" applyFont="1" applyFill="1" applyBorder="1"/>
    <xf numFmtId="0" fontId="10" fillId="0" borderId="0" xfId="0" applyFont="1" applyBorder="1"/>
    <xf numFmtId="0" fontId="10" fillId="0" borderId="4" xfId="0" applyFont="1" applyBorder="1"/>
    <xf numFmtId="0" fontId="10" fillId="0" borderId="1" xfId="0" applyFont="1" applyBorder="1"/>
    <xf numFmtId="0" fontId="10" fillId="7" borderId="4" xfId="0" applyFont="1" applyFill="1" applyBorder="1" applyAlignment="1">
      <alignment horizontal="left"/>
    </xf>
    <xf numFmtId="0" fontId="10" fillId="7" borderId="0" xfId="0" applyFont="1" applyFill="1" applyProtection="1">
      <protection locked="0"/>
    </xf>
    <xf numFmtId="0" fontId="10" fillId="0" borderId="1" xfId="0" applyFont="1" applyFill="1" applyBorder="1" applyAlignment="1">
      <alignment wrapText="1"/>
    </xf>
    <xf numFmtId="0" fontId="10" fillId="7" borderId="0" xfId="0" applyFont="1" applyFill="1" applyBorder="1" applyAlignment="1">
      <alignment vertical="justify"/>
    </xf>
    <xf numFmtId="3" fontId="10" fillId="7" borderId="0" xfId="0" applyNumberFormat="1" applyFont="1" applyFill="1" applyBorder="1" applyAlignment="1">
      <alignment horizontal="left"/>
    </xf>
    <xf numFmtId="0" fontId="10" fillId="7" borderId="0" xfId="0" applyFont="1" applyFill="1" applyBorder="1" applyAlignment="1">
      <alignment horizontal="center"/>
    </xf>
    <xf numFmtId="0" fontId="10" fillId="7" borderId="0" xfId="0" applyFont="1" applyFill="1" applyAlignment="1">
      <alignment vertical="justify" wrapText="1"/>
    </xf>
    <xf numFmtId="0" fontId="10" fillId="7" borderId="0" xfId="0" applyFont="1" applyFill="1" applyAlignment="1"/>
    <xf numFmtId="0" fontId="10" fillId="7" borderId="0" xfId="0" applyFont="1" applyFill="1" applyAlignment="1">
      <alignment vertical="justify"/>
    </xf>
    <xf numFmtId="0" fontId="10" fillId="7" borderId="0" xfId="0" applyFont="1" applyFill="1" applyAlignment="1">
      <alignment horizontal="left" vertical="justify" wrapText="1"/>
    </xf>
    <xf numFmtId="0" fontId="10" fillId="7" borderId="0" xfId="0" applyFont="1" applyFill="1" applyAlignment="1">
      <alignment horizontal="left" wrapText="1"/>
    </xf>
    <xf numFmtId="0" fontId="10" fillId="7" borderId="0" xfId="0" applyFont="1" applyFill="1" applyAlignment="1">
      <alignment horizontal="center"/>
    </xf>
    <xf numFmtId="3" fontId="10" fillId="7" borderId="0" xfId="0" applyNumberFormat="1" applyFont="1" applyFill="1" applyAlignment="1">
      <alignment horizontal="left"/>
    </xf>
    <xf numFmtId="0" fontId="10" fillId="0" borderId="0" xfId="0" applyFont="1" applyAlignment="1" applyProtection="1">
      <alignment horizontal="left" vertical="justify"/>
      <protection locked="0"/>
    </xf>
    <xf numFmtId="3" fontId="10" fillId="0" borderId="0" xfId="0" applyNumberFormat="1"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lignment vertical="justify"/>
    </xf>
    <xf numFmtId="0" fontId="10" fillId="0" borderId="0" xfId="0" applyFont="1" applyAlignment="1"/>
    <xf numFmtId="0" fontId="10" fillId="0" borderId="0" xfId="0" applyFont="1" applyAlignment="1">
      <alignment horizontal="left" vertical="justify"/>
    </xf>
    <xf numFmtId="3" fontId="10" fillId="0" borderId="0" xfId="0" applyNumberFormat="1" applyFont="1" applyAlignment="1">
      <alignment horizontal="left"/>
    </xf>
    <xf numFmtId="3" fontId="10" fillId="2" borderId="0" xfId="0" applyNumberFormat="1" applyFont="1" applyFill="1" applyAlignment="1">
      <alignment horizontal="left"/>
    </xf>
    <xf numFmtId="0" fontId="10" fillId="0" borderId="0" xfId="0" applyFont="1" applyAlignment="1">
      <alignment horizontal="center"/>
    </xf>
    <xf numFmtId="3" fontId="10" fillId="9" borderId="0" xfId="0" applyNumberFormat="1" applyFont="1" applyFill="1" applyAlignment="1">
      <alignment horizontal="left"/>
    </xf>
    <xf numFmtId="0" fontId="18" fillId="2" borderId="0" xfId="0" applyFont="1" applyFill="1" applyBorder="1"/>
    <xf numFmtId="0" fontId="18" fillId="0" borderId="0" xfId="0" applyFont="1"/>
    <xf numFmtId="0" fontId="10" fillId="2" borderId="0" xfId="0" applyFont="1" applyFill="1" applyAlignment="1">
      <alignment horizontal="left" vertical="center"/>
    </xf>
    <xf numFmtId="0" fontId="10" fillId="7" borderId="1" xfId="0" applyFont="1" applyFill="1" applyBorder="1" applyAlignment="1">
      <alignment wrapText="1"/>
    </xf>
    <xf numFmtId="0" fontId="10" fillId="7" borderId="1" xfId="0" applyFont="1" applyFill="1" applyBorder="1"/>
    <xf numFmtId="0" fontId="10" fillId="7" borderId="0" xfId="0" applyFont="1" applyFill="1" applyAlignment="1">
      <alignment horizontal="left" vertical="justify"/>
    </xf>
    <xf numFmtId="0" fontId="10" fillId="2" borderId="0" xfId="0" applyFont="1" applyFill="1" applyAlignment="1">
      <alignment horizontal="left" vertical="justify"/>
    </xf>
    <xf numFmtId="0" fontId="10" fillId="2" borderId="0" xfId="0" applyFont="1" applyFill="1" applyAlignment="1"/>
    <xf numFmtId="0" fontId="10" fillId="2" borderId="0" xfId="0" applyFont="1" applyFill="1" applyAlignment="1">
      <alignment horizontal="center"/>
    </xf>
    <xf numFmtId="0" fontId="10" fillId="2" borderId="0" xfId="0" applyFont="1" applyFill="1" applyAlignment="1" applyProtection="1">
      <alignment horizontal="center"/>
      <protection locked="0"/>
    </xf>
    <xf numFmtId="0" fontId="10" fillId="0" borderId="0" xfId="0" applyFont="1" applyFill="1" applyAlignment="1">
      <alignment horizontal="left" vertical="justify"/>
    </xf>
    <xf numFmtId="0" fontId="10" fillId="0" borderId="0" xfId="0" applyFont="1" applyFill="1" applyAlignment="1"/>
    <xf numFmtId="3" fontId="10" fillId="0" borderId="0" xfId="0" applyNumberFormat="1" applyFont="1" applyFill="1" applyAlignment="1">
      <alignment horizontal="left"/>
    </xf>
    <xf numFmtId="0" fontId="10" fillId="0" borderId="0" xfId="0" applyFont="1" applyFill="1" applyAlignment="1">
      <alignment horizontal="center"/>
    </xf>
    <xf numFmtId="0" fontId="11" fillId="0" borderId="44" xfId="0" applyFont="1" applyBorder="1" applyAlignment="1">
      <alignment horizontal="centerContinuous"/>
    </xf>
    <xf numFmtId="0" fontId="11" fillId="0" borderId="13" xfId="0" applyFont="1" applyBorder="1" applyAlignment="1">
      <alignment horizontal="centerContinuous"/>
    </xf>
    <xf numFmtId="0" fontId="10" fillId="2" borderId="10" xfId="0" applyFont="1" applyFill="1" applyBorder="1" applyAlignment="1">
      <alignment horizontal="left" vertical="center" wrapText="1"/>
    </xf>
    <xf numFmtId="0" fontId="11" fillId="2" borderId="10" xfId="0" applyFont="1" applyFill="1" applyBorder="1" applyAlignment="1">
      <alignment vertical="justify" wrapText="1"/>
    </xf>
    <xf numFmtId="0" fontId="11" fillId="0" borderId="10" xfId="0" applyFont="1" applyBorder="1" applyAlignment="1">
      <alignment vertical="justify" wrapText="1"/>
    </xf>
    <xf numFmtId="0" fontId="11" fillId="0" borderId="18" xfId="0" applyFont="1" applyBorder="1" applyAlignment="1">
      <alignment vertical="center"/>
    </xf>
    <xf numFmtId="0" fontId="11" fillId="0" borderId="27" xfId="0" applyFont="1" applyBorder="1" applyAlignment="1">
      <alignment vertical="center"/>
    </xf>
    <xf numFmtId="0" fontId="11" fillId="0" borderId="26" xfId="0" applyFont="1" applyBorder="1" applyAlignment="1">
      <alignment horizontal="left" vertical="top" wrapText="1"/>
    </xf>
    <xf numFmtId="0" fontId="11" fillId="0" borderId="28" xfId="0" applyFont="1" applyBorder="1" applyAlignment="1">
      <alignment horizontal="left" vertical="top" wrapText="1"/>
    </xf>
    <xf numFmtId="0" fontId="11" fillId="2" borderId="12" xfId="0" applyFont="1" applyFill="1" applyBorder="1" applyAlignment="1">
      <alignment horizontal="centerContinuous" vertical="center"/>
    </xf>
    <xf numFmtId="0" fontId="11" fillId="2" borderId="44" xfId="0" applyFont="1" applyFill="1" applyBorder="1" applyAlignment="1">
      <alignment horizontal="centerContinuous" vertical="center"/>
    </xf>
    <xf numFmtId="0" fontId="10" fillId="2" borderId="14" xfId="0" applyFont="1" applyFill="1" applyBorder="1" applyAlignment="1">
      <alignment horizontal="left" vertical="center" wrapText="1"/>
    </xf>
    <xf numFmtId="0" fontId="11" fillId="2" borderId="45" xfId="0" applyFont="1" applyFill="1" applyBorder="1" applyAlignment="1">
      <alignment vertical="justify" wrapText="1"/>
    </xf>
    <xf numFmtId="0" fontId="11" fillId="2" borderId="22" xfId="0" applyFont="1" applyFill="1" applyBorder="1" applyAlignment="1">
      <alignment vertical="justify" wrapText="1"/>
    </xf>
    <xf numFmtId="0" fontId="11" fillId="2" borderId="22" xfId="0" applyFont="1" applyFill="1" applyBorder="1" applyAlignment="1">
      <alignment horizontal="left" wrapText="1"/>
    </xf>
    <xf numFmtId="0" fontId="11" fillId="2" borderId="14" xfId="0" applyFont="1" applyFill="1" applyBorder="1" applyAlignment="1">
      <alignment vertical="justify" wrapText="1"/>
    </xf>
    <xf numFmtId="0" fontId="11" fillId="0" borderId="14" xfId="0" applyFont="1" applyBorder="1" applyAlignment="1">
      <alignment vertical="justify" wrapText="1"/>
    </xf>
    <xf numFmtId="0" fontId="10" fillId="0" borderId="45" xfId="0" applyFont="1" applyBorder="1" applyAlignment="1">
      <alignment horizontal="left" vertical="center" wrapText="1"/>
    </xf>
    <xf numFmtId="0" fontId="10" fillId="9" borderId="45" xfId="0" applyFont="1" applyFill="1" applyBorder="1" applyAlignment="1">
      <alignment horizontal="left" vertical="center" wrapText="1"/>
    </xf>
    <xf numFmtId="0" fontId="10" fillId="0" borderId="46" xfId="0" applyFont="1" applyBorder="1" applyAlignment="1">
      <alignment horizontal="left" vertical="center" wrapText="1"/>
    </xf>
    <xf numFmtId="0" fontId="10" fillId="2" borderId="20" xfId="0" applyFont="1" applyFill="1" applyBorder="1" applyAlignment="1">
      <alignment horizontal="centerContinuous" vertical="center" wrapText="1"/>
    </xf>
    <xf numFmtId="0" fontId="10" fillId="2" borderId="47" xfId="0" applyFont="1" applyFill="1" applyBorder="1" applyAlignment="1">
      <alignment horizontal="centerContinuous" vertical="center" wrapText="1"/>
    </xf>
    <xf numFmtId="0" fontId="10" fillId="0" borderId="33" xfId="0" applyFont="1" applyBorder="1" applyAlignment="1">
      <alignment horizontal="left" vertical="justify" wrapText="1"/>
    </xf>
    <xf numFmtId="0" fontId="10" fillId="0" borderId="35" xfId="0" applyFont="1" applyBorder="1" applyAlignment="1">
      <alignment horizontal="left" vertical="center" wrapText="1"/>
    </xf>
    <xf numFmtId="0" fontId="10" fillId="2" borderId="11" xfId="0" applyFont="1" applyFill="1" applyBorder="1" applyAlignment="1">
      <alignment horizontal="left" vertical="center" wrapText="1"/>
    </xf>
    <xf numFmtId="0" fontId="11" fillId="2" borderId="48" xfId="0" applyFont="1" applyFill="1" applyBorder="1" applyAlignment="1">
      <alignment vertical="justify" wrapText="1"/>
    </xf>
    <xf numFmtId="0" fontId="11" fillId="2" borderId="49" xfId="0" applyFont="1" applyFill="1" applyBorder="1" applyAlignment="1">
      <alignment vertical="justify" wrapText="1"/>
    </xf>
    <xf numFmtId="0" fontId="11" fillId="2" borderId="49" xfId="0" applyFont="1" applyFill="1" applyBorder="1" applyAlignment="1">
      <alignment horizontal="left" wrapText="1"/>
    </xf>
    <xf numFmtId="0" fontId="11" fillId="2" borderId="11" xfId="0" applyFont="1" applyFill="1" applyBorder="1" applyAlignment="1">
      <alignment vertical="justify" wrapText="1"/>
    </xf>
    <xf numFmtId="0" fontId="11" fillId="0" borderId="11" xfId="0" applyFont="1" applyBorder="1" applyAlignment="1">
      <alignment vertical="justify" wrapText="1"/>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0" borderId="39" xfId="0" applyFont="1" applyBorder="1" applyAlignment="1">
      <alignment horizontal="left" vertical="justify" wrapText="1"/>
    </xf>
    <xf numFmtId="0" fontId="10" fillId="0" borderId="41" xfId="0" applyFont="1" applyBorder="1" applyAlignment="1">
      <alignment horizontal="left" vertical="center" wrapText="1"/>
    </xf>
    <xf numFmtId="0" fontId="10" fillId="7" borderId="0" xfId="0" applyFont="1" applyFill="1" applyBorder="1" applyAlignment="1"/>
    <xf numFmtId="0" fontId="10" fillId="7" borderId="0" xfId="0" applyFont="1" applyFill="1" applyBorder="1" applyAlignment="1">
      <alignment horizontal="left" vertical="justify"/>
    </xf>
    <xf numFmtId="0" fontId="10" fillId="2" borderId="0" xfId="0" applyFont="1" applyFill="1" applyAlignment="1">
      <alignment vertical="justify"/>
    </xf>
    <xf numFmtId="0" fontId="10" fillId="9" borderId="0" xfId="0" applyFont="1" applyFill="1" applyAlignment="1">
      <alignment horizontal="left"/>
    </xf>
    <xf numFmtId="0" fontId="20" fillId="0" borderId="1" xfId="0" applyFont="1" applyBorder="1" applyAlignment="1">
      <alignment vertical="justify"/>
    </xf>
    <xf numFmtId="0" fontId="20" fillId="0" borderId="1" xfId="0" applyFont="1" applyBorder="1" applyAlignment="1">
      <alignment wrapText="1"/>
    </xf>
    <xf numFmtId="0" fontId="20" fillId="2" borderId="1" xfId="0" applyFont="1" applyFill="1" applyBorder="1" applyAlignment="1">
      <alignment horizontal="left" wrapText="1"/>
    </xf>
    <xf numFmtId="0" fontId="10" fillId="0" borderId="1" xfId="0" applyFont="1" applyBorder="1" applyAlignment="1">
      <alignment horizontal="center" wrapText="1"/>
    </xf>
    <xf numFmtId="0" fontId="20" fillId="0" borderId="1" xfId="0" applyFont="1" applyBorder="1" applyAlignment="1">
      <alignment horizontal="center" wrapText="1"/>
    </xf>
    <xf numFmtId="0" fontId="10" fillId="2" borderId="0" xfId="0" applyFont="1" applyFill="1" applyAlignment="1">
      <alignment horizontal="left" wrapText="1"/>
    </xf>
    <xf numFmtId="0" fontId="11" fillId="0" borderId="1" xfId="0" applyFont="1" applyFill="1" applyBorder="1" applyAlignment="1">
      <alignment vertical="justify" wrapText="1"/>
    </xf>
    <xf numFmtId="0" fontId="20" fillId="0" borderId="1" xfId="0" applyFont="1" applyBorder="1" applyAlignment="1">
      <alignment horizontal="left" vertical="justify" wrapText="1"/>
    </xf>
    <xf numFmtId="0" fontId="21" fillId="0" borderId="1" xfId="0" applyFont="1" applyBorder="1" applyAlignment="1">
      <alignment vertical="justify" wrapText="1"/>
    </xf>
    <xf numFmtId="0" fontId="20" fillId="2" borderId="1" xfId="0" applyFont="1" applyFill="1" applyBorder="1" applyAlignment="1">
      <alignment vertical="justify"/>
    </xf>
    <xf numFmtId="0" fontId="10" fillId="9" borderId="1" xfId="0" applyFont="1" applyFill="1" applyBorder="1" applyAlignment="1">
      <alignment horizontal="center" vertical="center" wrapText="1"/>
    </xf>
    <xf numFmtId="0" fontId="10" fillId="7" borderId="1" xfId="0" applyFont="1" applyFill="1" applyBorder="1" applyAlignment="1">
      <alignment horizontal="left" vertical="center"/>
    </xf>
    <xf numFmtId="0" fontId="10" fillId="7" borderId="1" xfId="0" applyFont="1" applyFill="1" applyBorder="1" applyAlignment="1">
      <alignment horizontal="left" vertical="center" wrapText="1"/>
    </xf>
    <xf numFmtId="0" fontId="10" fillId="7" borderId="1" xfId="0" applyFont="1" applyFill="1" applyBorder="1" applyAlignment="1">
      <alignment horizontal="center" vertical="center"/>
    </xf>
    <xf numFmtId="0" fontId="10" fillId="7" borderId="1" xfId="0" applyFont="1" applyFill="1" applyBorder="1" applyAlignment="1">
      <alignment vertical="center" wrapText="1"/>
    </xf>
    <xf numFmtId="0" fontId="20" fillId="2" borderId="1" xfId="0" applyFont="1" applyFill="1" applyBorder="1" applyAlignment="1">
      <alignment horizontal="left" vertical="justify" wrapText="1"/>
    </xf>
    <xf numFmtId="0" fontId="20" fillId="2" borderId="1" xfId="0" applyFont="1" applyFill="1" applyBorder="1" applyAlignment="1">
      <alignment vertical="justify" wrapText="1"/>
    </xf>
    <xf numFmtId="0" fontId="20" fillId="2" borderId="1" xfId="0" applyFont="1" applyFill="1" applyBorder="1" applyAlignment="1">
      <alignment horizontal="center" vertical="center"/>
    </xf>
    <xf numFmtId="0" fontId="20" fillId="2" borderId="0" xfId="0" applyFont="1" applyFill="1" applyAlignment="1">
      <alignment horizontal="left"/>
    </xf>
    <xf numFmtId="0" fontId="20" fillId="0" borderId="1" xfId="0" applyFont="1" applyBorder="1" applyAlignment="1">
      <alignment horizontal="left"/>
    </xf>
    <xf numFmtId="49" fontId="10" fillId="0" borderId="1" xfId="0" applyNumberFormat="1" applyFont="1" applyBorder="1" applyAlignment="1">
      <alignment horizontal="left" vertical="justify"/>
    </xf>
    <xf numFmtId="0" fontId="20" fillId="0" borderId="1" xfId="0" applyFont="1" applyBorder="1" applyAlignment="1" applyProtection="1">
      <alignment horizontal="left" wrapText="1"/>
      <protection locked="0"/>
    </xf>
    <xf numFmtId="0" fontId="20" fillId="0" borderId="1" xfId="0" applyFont="1" applyBorder="1" applyAlignment="1">
      <alignment horizontal="center"/>
    </xf>
    <xf numFmtId="0" fontId="20" fillId="0" borderId="0" xfId="0" applyFont="1" applyAlignment="1">
      <alignment horizontal="left"/>
    </xf>
    <xf numFmtId="0" fontId="20" fillId="0" borderId="1" xfId="0" applyFont="1" applyBorder="1" applyAlignment="1">
      <alignment horizontal="left" wrapText="1"/>
    </xf>
    <xf numFmtId="0" fontId="25" fillId="0" borderId="1" xfId="0" applyFont="1" applyBorder="1" applyAlignment="1">
      <alignment horizontal="center"/>
    </xf>
    <xf numFmtId="0" fontId="26" fillId="7" borderId="1" xfId="0" applyFont="1" applyFill="1" applyBorder="1" applyAlignment="1">
      <alignment wrapText="1"/>
    </xf>
    <xf numFmtId="49" fontId="26" fillId="7" borderId="1" xfId="0" applyNumberFormat="1" applyFont="1" applyFill="1" applyBorder="1" applyAlignment="1">
      <alignment horizontal="right"/>
    </xf>
    <xf numFmtId="0" fontId="26" fillId="7" borderId="1" xfId="0" applyFont="1" applyFill="1" applyBorder="1"/>
    <xf numFmtId="0" fontId="26" fillId="7" borderId="1" xfId="0" applyFont="1" applyFill="1" applyBorder="1" applyAlignment="1">
      <alignment horizontal="center"/>
    </xf>
    <xf numFmtId="0" fontId="27" fillId="7" borderId="1" xfId="0" applyFont="1" applyFill="1" applyBorder="1" applyAlignment="1">
      <alignment horizontal="center"/>
    </xf>
    <xf numFmtId="0" fontId="25"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0" fontId="10" fillId="0" borderId="0" xfId="0" applyFont="1" applyAlignment="1">
      <alignment horizontal="left" vertical="center" wrapText="1"/>
    </xf>
    <xf numFmtId="0" fontId="25" fillId="0" borderId="1" xfId="0" applyFont="1" applyBorder="1" applyAlignment="1">
      <alignment vertical="center" wrapText="1"/>
    </xf>
    <xf numFmtId="1" fontId="10"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3" fontId="10" fillId="7" borderId="1" xfId="0" applyNumberFormat="1" applyFont="1" applyFill="1" applyBorder="1" applyAlignment="1">
      <alignment horizontal="left" vertical="center" wrapText="1"/>
    </xf>
    <xf numFmtId="0" fontId="20" fillId="0" borderId="1" xfId="46" applyFont="1" applyBorder="1" applyAlignment="1">
      <alignment vertical="justify" wrapText="1"/>
    </xf>
    <xf numFmtId="0" fontId="20" fillId="0" borderId="1" xfId="0" applyFont="1" applyBorder="1" applyAlignment="1">
      <alignment vertical="justify" wrapText="1"/>
    </xf>
    <xf numFmtId="0" fontId="30" fillId="0" borderId="1" xfId="0" applyFont="1" applyFill="1" applyBorder="1" applyAlignment="1">
      <alignment horizontal="center" vertical="center"/>
    </xf>
    <xf numFmtId="49" fontId="10" fillId="2" borderId="0" xfId="0" applyNumberFormat="1" applyFont="1" applyFill="1" applyBorder="1" applyAlignment="1">
      <alignment horizontal="left" wrapText="1"/>
    </xf>
    <xf numFmtId="49" fontId="10" fillId="7" borderId="0" xfId="0" applyNumberFormat="1" applyFont="1" applyFill="1" applyAlignment="1">
      <alignment horizontal="left" wrapText="1"/>
    </xf>
    <xf numFmtId="0" fontId="10" fillId="0" borderId="1" xfId="0" applyFont="1" applyFill="1" applyBorder="1" applyAlignment="1" applyProtection="1">
      <alignment horizontal="left" vertical="justify" wrapText="1"/>
      <protection locked="0"/>
    </xf>
    <xf numFmtId="0" fontId="11" fillId="0" borderId="12" xfId="0" applyFont="1" applyFill="1" applyBorder="1" applyAlignment="1" applyProtection="1">
      <alignment horizontal="left"/>
      <protection locked="0"/>
    </xf>
    <xf numFmtId="0" fontId="11" fillId="0" borderId="44" xfId="0" applyFont="1" applyFill="1" applyBorder="1" applyAlignment="1" applyProtection="1">
      <alignment horizontal="left"/>
      <protection locked="0"/>
    </xf>
    <xf numFmtId="0" fontId="11" fillId="0" borderId="13" xfId="0" applyFont="1" applyFill="1" applyBorder="1" applyAlignment="1" applyProtection="1">
      <alignment horizontal="left"/>
      <protection locked="0"/>
    </xf>
    <xf numFmtId="0" fontId="11" fillId="0" borderId="10"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38"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justify" wrapText="1"/>
      <protection locked="0"/>
    </xf>
    <xf numFmtId="0" fontId="11" fillId="0" borderId="10" xfId="0" applyFont="1" applyFill="1" applyBorder="1" applyAlignment="1" applyProtection="1">
      <alignment vertical="center" wrapText="1"/>
      <protection locked="0"/>
    </xf>
    <xf numFmtId="3" fontId="11" fillId="0" borderId="18" xfId="0" applyNumberFormat="1" applyFont="1" applyFill="1" applyBorder="1" applyAlignment="1" applyProtection="1">
      <alignment horizontal="left" vertical="center"/>
      <protection locked="0"/>
    </xf>
    <xf numFmtId="3" fontId="11" fillId="0" borderId="27" xfId="0" applyNumberFormat="1" applyFont="1" applyFill="1" applyBorder="1" applyAlignment="1" applyProtection="1">
      <alignment horizontal="left" vertical="center"/>
      <protection locked="0"/>
    </xf>
    <xf numFmtId="0" fontId="11" fillId="0" borderId="18" xfId="0" applyFont="1" applyFill="1" applyBorder="1" applyAlignment="1" applyProtection="1">
      <alignment horizontal="left" vertical="top" wrapText="1"/>
      <protection locked="0"/>
    </xf>
    <xf numFmtId="0" fontId="11" fillId="0" borderId="27" xfId="0" applyFont="1" applyFill="1" applyBorder="1" applyAlignment="1" applyProtection="1">
      <alignment horizontal="left" vertical="top" wrapText="1"/>
      <protection locked="0"/>
    </xf>
    <xf numFmtId="0" fontId="11" fillId="0" borderId="18" xfId="0" applyFont="1" applyFill="1" applyBorder="1" applyAlignment="1" applyProtection="1">
      <alignment horizontal="centerContinuous" vertical="center" wrapText="1"/>
      <protection locked="0"/>
    </xf>
    <xf numFmtId="0" fontId="11" fillId="0" borderId="38" xfId="0" applyFont="1" applyFill="1" applyBorder="1" applyAlignment="1" applyProtection="1">
      <alignment horizontal="centerContinuous" vertical="center" wrapText="1"/>
      <protection locked="0"/>
    </xf>
    <xf numFmtId="0" fontId="11" fillId="0" borderId="26" xfId="0" applyFont="1" applyFill="1" applyBorder="1" applyAlignment="1" applyProtection="1">
      <alignment horizontal="left" vertical="top" wrapText="1"/>
      <protection locked="0"/>
    </xf>
    <xf numFmtId="0" fontId="11" fillId="0" borderId="28"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left" vertical="justify" wrapText="1"/>
      <protection locked="0"/>
    </xf>
    <xf numFmtId="0" fontId="11" fillId="0" borderId="40" xfId="0" applyFont="1" applyFill="1" applyBorder="1" applyAlignment="1" applyProtection="1">
      <alignment horizontal="left" vertical="justify" wrapText="1"/>
      <protection locked="0"/>
    </xf>
    <xf numFmtId="0" fontId="11" fillId="0" borderId="40"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justify" wrapText="1"/>
      <protection locked="0"/>
    </xf>
    <xf numFmtId="0" fontId="11" fillId="0" borderId="11" xfId="0" applyFont="1" applyFill="1" applyBorder="1" applyAlignment="1" applyProtection="1">
      <alignment vertical="center" wrapText="1"/>
      <protection locked="0"/>
    </xf>
    <xf numFmtId="3" fontId="10" fillId="0" borderId="39" xfId="0" applyNumberFormat="1" applyFont="1" applyFill="1" applyBorder="1" applyAlignment="1" applyProtection="1">
      <alignment horizontal="left" vertical="center" wrapText="1"/>
      <protection locked="0"/>
    </xf>
    <xf numFmtId="3" fontId="10" fillId="9" borderId="41" xfId="0" applyNumberFormat="1" applyFont="1" applyFill="1" applyBorder="1" applyAlignment="1" applyProtection="1">
      <alignment horizontal="left" wrapText="1"/>
      <protection locked="0"/>
    </xf>
    <xf numFmtId="0" fontId="10" fillId="0" borderId="39" xfId="0" applyFont="1" applyFill="1" applyBorder="1" applyAlignment="1" applyProtection="1">
      <alignment horizontal="left" vertical="center" wrapText="1"/>
      <protection locked="0"/>
    </xf>
    <xf numFmtId="0" fontId="10" fillId="0" borderId="41" xfId="0" applyFont="1" applyFill="1" applyBorder="1" applyAlignment="1" applyProtection="1">
      <alignment horizontal="left" vertical="center" wrapText="1"/>
      <protection locked="0"/>
    </xf>
    <xf numFmtId="0" fontId="10" fillId="0" borderId="39"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39" xfId="0" applyFont="1" applyFill="1" applyBorder="1" applyAlignment="1" applyProtection="1">
      <alignment horizontal="left" vertical="justify" wrapText="1"/>
      <protection locked="0"/>
    </xf>
    <xf numFmtId="0" fontId="10" fillId="0" borderId="1" xfId="0" applyFont="1" applyFill="1" applyBorder="1" applyAlignment="1" applyProtection="1">
      <alignment horizontal="left" vertical="justify"/>
      <protection locked="0"/>
    </xf>
    <xf numFmtId="49" fontId="10" fillId="0" borderId="1" xfId="0" applyNumberFormat="1" applyFont="1" applyFill="1" applyBorder="1" applyAlignment="1" applyProtection="1">
      <alignment horizontal="left"/>
      <protection locked="0"/>
    </xf>
    <xf numFmtId="0" fontId="10" fillId="0" borderId="1" xfId="0" applyFont="1" applyFill="1" applyBorder="1" applyAlignment="1" applyProtection="1">
      <protection locked="0"/>
    </xf>
    <xf numFmtId="0" fontId="10" fillId="0" borderId="1" xfId="0" applyFont="1" applyFill="1" applyBorder="1" applyAlignment="1" applyProtection="1">
      <alignment horizontal="center"/>
      <protection locked="0"/>
    </xf>
    <xf numFmtId="0" fontId="10" fillId="0" borderId="1" xfId="0" applyFont="1" applyBorder="1" applyAlignment="1" applyProtection="1">
      <alignment horizontal="left"/>
      <protection locked="0"/>
    </xf>
    <xf numFmtId="0" fontId="10" fillId="0" borderId="1" xfId="0" applyFont="1" applyBorder="1" applyAlignment="1" applyProtection="1">
      <alignment horizontal="left" vertical="justify"/>
      <protection locked="0"/>
    </xf>
    <xf numFmtId="0" fontId="10" fillId="0" borderId="1" xfId="0" applyFont="1" applyBorder="1" applyAlignment="1" applyProtection="1">
      <protection locked="0"/>
    </xf>
    <xf numFmtId="0" fontId="10" fillId="0" borderId="1" xfId="0" applyFont="1" applyBorder="1" applyAlignment="1" applyProtection="1">
      <alignment horizontal="left" vertical="justify" wrapText="1"/>
      <protection locked="0"/>
    </xf>
    <xf numFmtId="0" fontId="10" fillId="0" borderId="1" xfId="0" applyFont="1" applyBorder="1" applyAlignment="1" applyProtection="1">
      <alignment horizontal="center"/>
      <protection locked="0"/>
    </xf>
    <xf numFmtId="0" fontId="10" fillId="0" borderId="1" xfId="0" applyFont="1" applyFill="1" applyBorder="1" applyAlignment="1" applyProtection="1">
      <alignment horizontal="left" wrapText="1"/>
      <protection locked="0"/>
    </xf>
    <xf numFmtId="0" fontId="10" fillId="9" borderId="1" xfId="0" applyFont="1" applyFill="1" applyBorder="1" applyAlignment="1" applyProtection="1">
      <alignment horizontal="left"/>
      <protection locked="0"/>
    </xf>
    <xf numFmtId="0" fontId="10" fillId="9" borderId="1" xfId="0" applyFont="1" applyFill="1" applyBorder="1" applyAlignment="1" applyProtection="1">
      <alignment horizontal="left" vertical="justify"/>
      <protection locked="0"/>
    </xf>
    <xf numFmtId="0" fontId="10" fillId="9" borderId="1" xfId="0" applyFont="1" applyFill="1" applyBorder="1" applyAlignment="1" applyProtection="1">
      <alignment horizontal="left" vertical="justify" wrapText="1"/>
      <protection locked="0"/>
    </xf>
    <xf numFmtId="0" fontId="10" fillId="9" borderId="1" xfId="0" applyFont="1" applyFill="1" applyBorder="1" applyAlignment="1" applyProtection="1">
      <protection locked="0"/>
    </xf>
    <xf numFmtId="0" fontId="10" fillId="9" borderId="1" xfId="0" applyFont="1" applyFill="1" applyBorder="1" applyAlignment="1" applyProtection="1">
      <alignment horizontal="center"/>
      <protection locked="0"/>
    </xf>
    <xf numFmtId="0" fontId="10" fillId="2" borderId="1" xfId="0" applyFont="1" applyFill="1" applyBorder="1" applyAlignment="1" applyProtection="1">
      <alignment horizontal="left"/>
      <protection locked="0"/>
    </xf>
    <xf numFmtId="0" fontId="10" fillId="2" borderId="1" xfId="0" applyFont="1" applyFill="1" applyBorder="1" applyAlignment="1" applyProtection="1">
      <alignment vertical="justify"/>
      <protection locked="0"/>
    </xf>
    <xf numFmtId="0" fontId="10" fillId="2" borderId="1" xfId="0" applyFont="1" applyFill="1" applyBorder="1" applyAlignment="1" applyProtection="1">
      <alignment vertical="justify" wrapText="1"/>
      <protection locked="0"/>
    </xf>
    <xf numFmtId="0" fontId="10" fillId="2" borderId="1" xfId="0" applyFont="1" applyFill="1" applyBorder="1" applyProtection="1">
      <protection locked="0"/>
    </xf>
    <xf numFmtId="0" fontId="10" fillId="0" borderId="1" xfId="46" applyFont="1" applyFill="1" applyBorder="1" applyAlignment="1" applyProtection="1">
      <alignment horizontal="left" vertical="justify" wrapText="1"/>
      <protection locked="0"/>
    </xf>
    <xf numFmtId="0" fontId="10" fillId="0" borderId="1" xfId="46" applyFont="1" applyFill="1" applyBorder="1" applyAlignment="1" applyProtection="1">
      <alignment wrapText="1"/>
      <protection locked="0"/>
    </xf>
    <xf numFmtId="0" fontId="10" fillId="0" borderId="1" xfId="46" applyFont="1" applyFill="1" applyBorder="1" applyAlignment="1" applyProtection="1">
      <protection locked="0"/>
    </xf>
    <xf numFmtId="0" fontId="10" fillId="0" borderId="1" xfId="46" applyFont="1" applyFill="1" applyBorder="1" applyAlignment="1" applyProtection="1">
      <alignment horizontal="center"/>
      <protection locked="0"/>
    </xf>
    <xf numFmtId="0" fontId="10" fillId="9" borderId="1" xfId="0" applyFont="1" applyFill="1" applyBorder="1" applyAlignment="1" applyProtection="1">
      <alignment horizontal="left" vertical="center"/>
      <protection locked="0"/>
    </xf>
    <xf numFmtId="0" fontId="10" fillId="9" borderId="1" xfId="0" applyFont="1" applyFill="1" applyBorder="1" applyAlignment="1" applyProtection="1">
      <alignment vertical="center"/>
      <protection locked="0"/>
    </xf>
    <xf numFmtId="0" fontId="10" fillId="9" borderId="1" xfId="0" applyFont="1" applyFill="1" applyBorder="1" applyAlignment="1" applyProtection="1">
      <alignment vertical="center" wrapText="1"/>
      <protection locked="0"/>
    </xf>
    <xf numFmtId="0" fontId="10" fillId="9"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justify" wrapText="1"/>
      <protection locked="0"/>
    </xf>
    <xf numFmtId="0" fontId="10" fillId="2" borderId="1" xfId="0" applyFont="1" applyFill="1" applyBorder="1" applyAlignment="1" applyProtection="1">
      <alignment horizontal="left" vertical="justify"/>
      <protection locked="0"/>
    </xf>
    <xf numFmtId="0" fontId="10" fillId="2" borderId="1" xfId="0" applyFont="1" applyFill="1" applyBorder="1" applyAlignment="1" applyProtection="1">
      <alignment vertical="center"/>
      <protection locked="0"/>
    </xf>
    <xf numFmtId="0" fontId="10" fillId="2" borderId="1" xfId="0" applyFont="1" applyFill="1" applyBorder="1" applyAlignment="1" applyProtection="1">
      <alignment vertical="center" wrapText="1"/>
      <protection locked="0"/>
    </xf>
    <xf numFmtId="0" fontId="10" fillId="2" borderId="1" xfId="0" applyFont="1" applyFill="1" applyBorder="1" applyAlignment="1" applyProtection="1">
      <alignment horizontal="center" vertical="center"/>
      <protection locked="0"/>
    </xf>
    <xf numFmtId="0" fontId="10" fillId="0" borderId="1" xfId="0" applyFont="1" applyBorder="1" applyAlignment="1" applyProtection="1">
      <alignment horizontal="left" vertical="top"/>
      <protection locked="0"/>
    </xf>
    <xf numFmtId="0" fontId="10" fillId="0" borderId="1" xfId="0" applyFont="1" applyBorder="1" applyAlignment="1" applyProtection="1">
      <alignment vertical="top" wrapText="1"/>
      <protection locked="0"/>
    </xf>
    <xf numFmtId="0" fontId="10" fillId="0" borderId="1" xfId="0" applyFont="1" applyBorder="1" applyAlignment="1" applyProtection="1">
      <alignment vertical="top"/>
      <protection locked="0"/>
    </xf>
    <xf numFmtId="0" fontId="10" fillId="0" borderId="1" xfId="0" applyFont="1" applyBorder="1" applyAlignment="1" applyProtection="1">
      <alignment horizontal="center" vertical="top"/>
      <protection locked="0"/>
    </xf>
    <xf numFmtId="0" fontId="10" fillId="0" borderId="1" xfId="0" applyFont="1" applyBorder="1" applyAlignment="1" applyProtection="1">
      <alignment horizontal="left" vertical="center"/>
      <protection locked="0"/>
    </xf>
    <xf numFmtId="0" fontId="10" fillId="9" borderId="1" xfId="0" applyFont="1" applyFill="1" applyBorder="1" applyAlignment="1" applyProtection="1">
      <alignment wrapText="1"/>
      <protection locked="0"/>
    </xf>
    <xf numFmtId="0" fontId="10" fillId="2" borderId="1" xfId="0" applyFont="1" applyFill="1" applyBorder="1" applyAlignment="1" applyProtection="1">
      <alignment wrapText="1"/>
      <protection locked="0"/>
    </xf>
    <xf numFmtId="0" fontId="10" fillId="2" borderId="1" xfId="0" applyFont="1" applyFill="1" applyBorder="1" applyAlignment="1" applyProtection="1">
      <alignment horizontal="center"/>
      <protection locked="0"/>
    </xf>
    <xf numFmtId="49" fontId="10" fillId="0" borderId="1" xfId="0" applyNumberFormat="1" applyFont="1" applyBorder="1" applyAlignment="1" applyProtection="1">
      <alignment horizontal="left" vertical="top"/>
      <protection locked="0"/>
    </xf>
    <xf numFmtId="0" fontId="10" fillId="9" borderId="1" xfId="0" applyFont="1" applyFill="1" applyBorder="1" applyAlignment="1" applyProtection="1">
      <alignment horizontal="left" vertical="top"/>
      <protection locked="0"/>
    </xf>
    <xf numFmtId="0" fontId="10" fillId="9" borderId="1" xfId="0" applyFont="1" applyFill="1" applyBorder="1" applyAlignment="1" applyProtection="1">
      <alignment vertical="top"/>
      <protection locked="0"/>
    </xf>
    <xf numFmtId="0" fontId="10" fillId="9" borderId="1" xfId="0" applyFont="1" applyFill="1" applyBorder="1" applyAlignment="1" applyProtection="1">
      <alignment horizontal="center" vertical="top"/>
      <protection locked="0"/>
    </xf>
    <xf numFmtId="0" fontId="10" fillId="0" borderId="1" xfId="0" applyFont="1" applyFill="1" applyBorder="1" applyAlignment="1" applyProtection="1">
      <alignment wrapText="1"/>
      <protection locked="0"/>
    </xf>
    <xf numFmtId="0" fontId="30" fillId="0" borderId="1" xfId="0" applyFont="1" applyFill="1" applyBorder="1" applyAlignment="1" applyProtection="1">
      <alignment horizontal="left" vertical="justify"/>
      <protection locked="0"/>
    </xf>
    <xf numFmtId="0" fontId="32" fillId="0" borderId="1" xfId="0" applyFont="1" applyFill="1" applyBorder="1" applyAlignment="1" applyProtection="1">
      <alignment horizontal="left" vertical="justify"/>
      <protection locked="0"/>
    </xf>
    <xf numFmtId="0" fontId="10" fillId="0" borderId="1" xfId="0" applyFont="1" applyBorder="1" applyAlignment="1" applyProtection="1">
      <alignment horizontal="left" vertical="center" wrapText="1"/>
      <protection locked="0"/>
    </xf>
    <xf numFmtId="1" fontId="10" fillId="0" borderId="1" xfId="0" applyNumberFormat="1" applyFont="1" applyBorder="1" applyAlignment="1" applyProtection="1">
      <alignment horizontal="left" vertical="center" wrapText="1"/>
      <protection locked="0"/>
    </xf>
    <xf numFmtId="49" fontId="10" fillId="0" borderId="1" xfId="0" applyNumberFormat="1" applyFont="1" applyBorder="1" applyAlignment="1" applyProtection="1">
      <alignment horizontal="left" vertical="center" wrapText="1"/>
      <protection locked="0"/>
    </xf>
    <xf numFmtId="0" fontId="10" fillId="0" borderId="1" xfId="0" applyFont="1" applyBorder="1" applyAlignment="1" applyProtection="1">
      <alignment vertical="center" wrapText="1"/>
      <protection locked="0"/>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left" vertical="top" wrapText="1"/>
      <protection locked="0"/>
    </xf>
    <xf numFmtId="49" fontId="10" fillId="0" borderId="1" xfId="0" applyNumberFormat="1" applyFont="1" applyFill="1" applyBorder="1" applyAlignment="1" applyProtection="1">
      <alignment horizontal="left" vertical="top" wrapText="1"/>
      <protection locked="0"/>
    </xf>
    <xf numFmtId="0" fontId="10" fillId="0" borderId="1" xfId="0" applyFont="1" applyFill="1" applyBorder="1" applyAlignment="1" applyProtection="1">
      <alignment vertical="top" wrapText="1"/>
      <protection locked="0"/>
    </xf>
    <xf numFmtId="0" fontId="10" fillId="0" borderId="1" xfId="0" applyFont="1" applyFill="1" applyBorder="1" applyAlignment="1" applyProtection="1">
      <alignment horizontal="center" vertical="top" wrapText="1"/>
      <protection locked="0"/>
    </xf>
    <xf numFmtId="1" fontId="10" fillId="0" borderId="1" xfId="0" applyNumberFormat="1" applyFont="1" applyFill="1" applyBorder="1" applyAlignment="1" applyProtection="1">
      <alignment horizontal="left" vertical="top"/>
      <protection locked="0"/>
    </xf>
    <xf numFmtId="1" fontId="10" fillId="0" borderId="1" xfId="0" applyNumberFormat="1" applyFont="1" applyBorder="1" applyAlignment="1" applyProtection="1">
      <alignment horizontal="left" vertical="top"/>
      <protection locked="0"/>
    </xf>
    <xf numFmtId="0" fontId="10" fillId="0" borderId="1" xfId="0" applyFont="1" applyBorder="1" applyAlignment="1" applyProtection="1">
      <alignment horizontal="center" vertical="top" wrapText="1"/>
      <protection locked="0"/>
    </xf>
    <xf numFmtId="0" fontId="32" fillId="0" borderId="1" xfId="0" applyFont="1" applyFill="1" applyBorder="1" applyAlignment="1" applyProtection="1">
      <alignment horizontal="left" vertical="justify" wrapText="1"/>
      <protection locked="0"/>
    </xf>
    <xf numFmtId="0" fontId="33" fillId="0" borderId="1" xfId="0" applyFont="1" applyFill="1" applyBorder="1" applyAlignment="1" applyProtection="1">
      <alignment horizontal="left" vertical="justify"/>
      <protection locked="0"/>
    </xf>
    <xf numFmtId="0" fontId="33" fillId="0" borderId="1" xfId="0" applyFont="1" applyFill="1" applyBorder="1" applyAlignment="1" applyProtection="1">
      <alignment horizontal="left" vertical="justify" wrapText="1"/>
      <protection locked="0"/>
    </xf>
    <xf numFmtId="0" fontId="10" fillId="0" borderId="1" xfId="0" applyFont="1" applyFill="1" applyBorder="1" applyAlignment="1" applyProtection="1">
      <alignment horizontal="left" vertical="top"/>
      <protection locked="0"/>
    </xf>
    <xf numFmtId="0" fontId="10" fillId="0" borderId="1" xfId="0" applyFont="1" applyFill="1" applyBorder="1" applyAlignment="1" applyProtection="1">
      <alignment vertical="top"/>
      <protection locked="0"/>
    </xf>
    <xf numFmtId="0" fontId="10" fillId="0" borderId="1" xfId="0" applyFont="1" applyFill="1" applyBorder="1" applyAlignment="1" applyProtection="1">
      <alignment horizontal="center" vertical="top"/>
      <protection locked="0"/>
    </xf>
    <xf numFmtId="0" fontId="10" fillId="0" borderId="1" xfId="0" applyFont="1" applyBorder="1" applyAlignment="1" applyProtection="1">
      <alignment vertical="center"/>
      <protection locked="0"/>
    </xf>
    <xf numFmtId="0" fontId="10" fillId="0" borderId="1" xfId="0" applyFont="1" applyBorder="1" applyAlignment="1" applyProtection="1">
      <alignment horizontal="center" vertical="center"/>
      <protection locked="0"/>
    </xf>
    <xf numFmtId="0" fontId="20" fillId="0" borderId="1" xfId="0" applyFont="1" applyBorder="1" applyAlignment="1" applyProtection="1">
      <alignment horizontal="left" vertical="justify" wrapText="1"/>
      <protection locked="0"/>
    </xf>
    <xf numFmtId="49" fontId="10" fillId="0" borderId="1" xfId="0" applyNumberFormat="1" applyFont="1" applyFill="1" applyBorder="1" applyAlignment="1" applyProtection="1">
      <alignment horizontal="left" vertical="justify"/>
      <protection locked="0"/>
    </xf>
    <xf numFmtId="0" fontId="10" fillId="0" borderId="1" xfId="46" applyFont="1" applyFill="1" applyBorder="1" applyProtection="1">
      <protection locked="0"/>
    </xf>
    <xf numFmtId="49" fontId="31" fillId="7" borderId="1" xfId="0" applyNumberFormat="1" applyFont="1" applyFill="1" applyBorder="1" applyAlignment="1" applyProtection="1">
      <alignment wrapText="1"/>
      <protection locked="0"/>
    </xf>
    <xf numFmtId="49" fontId="22" fillId="7" borderId="1" xfId="0" applyNumberFormat="1" applyFont="1" applyFill="1" applyBorder="1" applyAlignment="1" applyProtection="1">
      <alignment wrapText="1"/>
      <protection locked="0"/>
    </xf>
    <xf numFmtId="0" fontId="10" fillId="7" borderId="1" xfId="0" applyFont="1" applyFill="1" applyBorder="1" applyAlignment="1" applyProtection="1">
      <alignment horizontal="left"/>
      <protection locked="0"/>
    </xf>
    <xf numFmtId="0" fontId="10" fillId="7" borderId="1" xfId="0" applyFont="1" applyFill="1" applyBorder="1" applyAlignment="1" applyProtection="1">
      <alignment horizontal="left" vertical="center" wrapText="1"/>
      <protection locked="0"/>
    </xf>
    <xf numFmtId="1" fontId="10" fillId="7" borderId="1" xfId="0" applyNumberFormat="1" applyFont="1" applyFill="1" applyBorder="1" applyAlignment="1" applyProtection="1">
      <alignment horizontal="left" vertical="center" wrapText="1"/>
      <protection locked="0"/>
    </xf>
    <xf numFmtId="49" fontId="10" fillId="7" borderId="1" xfId="0" applyNumberFormat="1" applyFont="1" applyFill="1" applyBorder="1" applyAlignment="1" applyProtection="1">
      <alignment horizontal="left" vertical="center" wrapText="1"/>
      <protection locked="0"/>
    </xf>
    <xf numFmtId="0" fontId="10" fillId="7" borderId="1" xfId="0" applyFont="1" applyFill="1" applyBorder="1" applyAlignment="1" applyProtection="1">
      <alignment vertical="center" wrapText="1"/>
      <protection locked="0"/>
    </xf>
    <xf numFmtId="0" fontId="10" fillId="7" borderId="1"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left" vertical="justify"/>
      <protection locked="0"/>
    </xf>
    <xf numFmtId="0" fontId="10" fillId="7" borderId="1" xfId="0" applyFont="1" applyFill="1" applyBorder="1" applyAlignment="1" applyProtection="1">
      <alignment wrapText="1"/>
      <protection locked="0"/>
    </xf>
    <xf numFmtId="0" fontId="10" fillId="7" borderId="1" xfId="0" applyFont="1" applyFill="1" applyBorder="1" applyProtection="1">
      <protection locked="0"/>
    </xf>
    <xf numFmtId="0" fontId="10" fillId="7" borderId="1" xfId="0" applyFont="1" applyFill="1" applyBorder="1" applyAlignment="1" applyProtection="1">
      <alignment horizontal="left" vertical="justify" wrapText="1"/>
      <protection locked="0"/>
    </xf>
    <xf numFmtId="0" fontId="10" fillId="7" borderId="1" xfId="0" applyFont="1" applyFill="1" applyBorder="1" applyAlignment="1" applyProtection="1">
      <alignment horizontal="center"/>
      <protection locked="0"/>
    </xf>
    <xf numFmtId="0" fontId="37" fillId="0" borderId="1" xfId="0" applyFont="1" applyBorder="1" applyAlignment="1">
      <alignment horizontal="left" vertical="justify" wrapText="1"/>
    </xf>
    <xf numFmtId="0" fontId="37" fillId="11" borderId="1" xfId="0" applyFont="1" applyFill="1" applyBorder="1" applyAlignment="1">
      <alignment vertical="justify" wrapText="1"/>
    </xf>
    <xf numFmtId="0" fontId="39" fillId="0" borderId="1" xfId="0" applyFont="1" applyBorder="1" applyAlignment="1">
      <alignment horizontal="left" vertical="justify" wrapText="1"/>
    </xf>
    <xf numFmtId="0" fontId="37" fillId="0" borderId="1" xfId="0" applyFont="1" applyFill="1" applyBorder="1" applyAlignment="1">
      <alignment horizontal="left" vertical="justify" wrapText="1"/>
    </xf>
    <xf numFmtId="0" fontId="38" fillId="0" borderId="1" xfId="46" applyFont="1" applyFill="1" applyBorder="1" applyAlignment="1">
      <alignment horizontal="left" vertical="justify" wrapText="1"/>
    </xf>
    <xf numFmtId="0" fontId="10" fillId="13" borderId="1" xfId="50" applyFont="1" applyFill="1" applyBorder="1" applyAlignment="1">
      <alignment vertical="justify" wrapText="1"/>
    </xf>
    <xf numFmtId="0" fontId="10" fillId="13" borderId="1" xfId="50" applyFont="1" applyFill="1" applyBorder="1" applyAlignment="1">
      <alignment horizontal="left" vertical="justify" wrapText="1"/>
    </xf>
    <xf numFmtId="0" fontId="10" fillId="13" borderId="1" xfId="50" applyFont="1" applyFill="1" applyBorder="1" applyAlignment="1">
      <alignment vertical="justify"/>
    </xf>
    <xf numFmtId="0" fontId="10" fillId="13" borderId="1" xfId="50" applyFont="1" applyFill="1" applyBorder="1"/>
    <xf numFmtId="0" fontId="10" fillId="13" borderId="1" xfId="50" applyFont="1" applyFill="1" applyBorder="1" applyAlignment="1">
      <alignment horizontal="center"/>
    </xf>
    <xf numFmtId="0" fontId="10" fillId="13" borderId="1" xfId="50" applyFont="1" applyFill="1" applyBorder="1" applyAlignment="1">
      <alignment vertical="top" wrapText="1"/>
    </xf>
    <xf numFmtId="0" fontId="22" fillId="0" borderId="1" xfId="0" applyFont="1" applyBorder="1" applyAlignment="1">
      <alignment horizontal="left"/>
    </xf>
    <xf numFmtId="0" fontId="22" fillId="0" borderId="1" xfId="0" applyFont="1" applyBorder="1" applyAlignment="1">
      <alignment vertical="justify"/>
    </xf>
    <xf numFmtId="0" fontId="22" fillId="0" borderId="1" xfId="0" applyFont="1" applyBorder="1"/>
    <xf numFmtId="0" fontId="22" fillId="0" borderId="1" xfId="0" applyFont="1" applyBorder="1" applyAlignment="1">
      <alignment wrapText="1"/>
    </xf>
    <xf numFmtId="0" fontId="22" fillId="0" borderId="1" xfId="0" applyFont="1" applyBorder="1" applyAlignment="1">
      <alignment horizontal="left" vertical="justify" wrapText="1"/>
    </xf>
    <xf numFmtId="0" fontId="22" fillId="0" borderId="1" xfId="0" applyFont="1" applyBorder="1" applyAlignment="1">
      <alignment horizontal="center"/>
    </xf>
    <xf numFmtId="0" fontId="22" fillId="0" borderId="1" xfId="0" applyFont="1" applyBorder="1" applyAlignment="1">
      <alignment vertical="justify" wrapText="1"/>
    </xf>
    <xf numFmtId="0" fontId="22" fillId="0" borderId="1" xfId="0" applyFont="1" applyBorder="1" applyAlignment="1">
      <alignment horizontal="left" vertical="justify"/>
    </xf>
    <xf numFmtId="0" fontId="22" fillId="0" borderId="1" xfId="0" applyFont="1" applyBorder="1" applyAlignment="1">
      <alignment horizontal="left" wrapText="1"/>
    </xf>
    <xf numFmtId="0" fontId="20" fillId="0" borderId="1" xfId="0" applyFont="1" applyBorder="1" applyAlignment="1">
      <alignment horizontal="left" vertical="justify"/>
    </xf>
    <xf numFmtId="0" fontId="3" fillId="2" borderId="0" xfId="0" applyFont="1" applyFill="1"/>
    <xf numFmtId="0" fontId="37" fillId="11" borderId="1" xfId="0" applyFont="1" applyFill="1" applyBorder="1" applyAlignment="1">
      <alignment horizontal="left" vertical="justify" wrapText="1"/>
    </xf>
    <xf numFmtId="0" fontId="39" fillId="11" borderId="1" xfId="0" applyFont="1" applyFill="1" applyBorder="1" applyAlignment="1">
      <alignment horizontal="left" vertical="justify" wrapText="1"/>
    </xf>
    <xf numFmtId="0" fontId="39" fillId="0" borderId="1" xfId="0" applyFont="1" applyFill="1" applyBorder="1" applyAlignment="1">
      <alignment horizontal="left" vertical="justify" wrapText="1"/>
    </xf>
    <xf numFmtId="0" fontId="38" fillId="0" borderId="1" xfId="0" applyFont="1" applyFill="1" applyBorder="1" applyAlignment="1">
      <alignment horizontal="left" vertical="justify" wrapText="1"/>
    </xf>
    <xf numFmtId="0" fontId="37" fillId="0" borderId="1" xfId="0" applyFont="1" applyFill="1" applyBorder="1" applyAlignment="1">
      <alignment horizontal="left" vertical="justify"/>
    </xf>
    <xf numFmtId="0" fontId="41" fillId="9" borderId="1" xfId="0" applyFont="1" applyFill="1" applyBorder="1" applyAlignment="1">
      <alignment horizontal="left"/>
    </xf>
    <xf numFmtId="0" fontId="41" fillId="9" borderId="1" xfId="0" applyFont="1" applyFill="1" applyBorder="1" applyAlignment="1">
      <alignment vertical="justify"/>
    </xf>
    <xf numFmtId="0" fontId="41" fillId="9" borderId="1" xfId="0" applyFont="1" applyFill="1" applyBorder="1" applyAlignment="1"/>
    <xf numFmtId="0" fontId="41" fillId="9" borderId="1" xfId="0" applyFont="1" applyFill="1" applyBorder="1" applyAlignment="1">
      <alignment horizontal="left" vertical="justify"/>
    </xf>
    <xf numFmtId="0" fontId="41" fillId="9" borderId="1" xfId="0" applyFont="1" applyFill="1" applyBorder="1" applyAlignment="1">
      <alignment horizontal="center"/>
    </xf>
    <xf numFmtId="0" fontId="22" fillId="7" borderId="1" xfId="0" applyFont="1" applyFill="1" applyBorder="1" applyAlignment="1">
      <alignment horizontal="left" vertical="justify" wrapText="1"/>
    </xf>
    <xf numFmtId="0" fontId="22" fillId="7" borderId="1" xfId="0" applyFont="1" applyFill="1" applyBorder="1" applyAlignment="1">
      <alignment horizontal="left"/>
    </xf>
    <xf numFmtId="0" fontId="22" fillId="7" borderId="1" xfId="0" applyFont="1" applyFill="1" applyBorder="1" applyAlignment="1">
      <alignment horizontal="left" vertical="justify"/>
    </xf>
    <xf numFmtId="0" fontId="22" fillId="7" borderId="1" xfId="0" applyFont="1" applyFill="1" applyBorder="1" applyAlignment="1">
      <alignment horizontal="left" wrapText="1"/>
    </xf>
    <xf numFmtId="0" fontId="10" fillId="7" borderId="1" xfId="0" applyFont="1" applyFill="1" applyBorder="1" applyAlignment="1">
      <alignment horizontal="left" vertical="top"/>
    </xf>
    <xf numFmtId="0" fontId="10" fillId="7" borderId="1" xfId="0" applyFont="1" applyFill="1" applyBorder="1" applyAlignment="1">
      <alignment vertical="top"/>
    </xf>
    <xf numFmtId="0" fontId="20" fillId="0" borderId="1" xfId="0" applyFont="1" applyBorder="1"/>
    <xf numFmtId="0" fontId="37" fillId="0" borderId="0" xfId="0" applyFont="1"/>
    <xf numFmtId="0" fontId="37" fillId="0" borderId="1" xfId="0" applyFont="1" applyBorder="1" applyAlignment="1">
      <alignment wrapText="1"/>
    </xf>
    <xf numFmtId="0" fontId="37" fillId="0" borderId="1" xfId="0" applyFont="1" applyBorder="1"/>
    <xf numFmtId="0" fontId="42" fillId="0" borderId="1" xfId="0" applyFont="1" applyBorder="1" applyAlignment="1">
      <alignment wrapText="1"/>
    </xf>
    <xf numFmtId="0" fontId="43" fillId="0" borderId="1" xfId="0" applyFont="1" applyBorder="1" applyAlignment="1">
      <alignment horizontal="center" vertical="center"/>
    </xf>
    <xf numFmtId="0" fontId="44" fillId="0" borderId="1" xfId="0" applyFont="1" applyBorder="1" applyAlignment="1">
      <alignment horizontal="center" vertical="center"/>
    </xf>
    <xf numFmtId="0" fontId="37" fillId="0" borderId="1" xfId="0" applyFont="1" applyBorder="1" applyAlignment="1">
      <alignment horizontal="center" vertical="center"/>
    </xf>
    <xf numFmtId="0" fontId="42" fillId="0" borderId="1" xfId="0" applyFont="1" applyBorder="1" applyAlignment="1">
      <alignment horizontal="center" vertical="center"/>
    </xf>
    <xf numFmtId="0" fontId="42" fillId="0" borderId="1" xfId="0" applyFont="1" applyBorder="1"/>
    <xf numFmtId="0" fontId="39" fillId="0" borderId="1" xfId="0" applyFont="1" applyBorder="1" applyAlignment="1" applyProtection="1">
      <alignment horizontal="right"/>
      <protection locked="0"/>
    </xf>
    <xf numFmtId="49" fontId="42" fillId="0" borderId="1" xfId="0" applyNumberFormat="1" applyFont="1" applyBorder="1" applyAlignment="1">
      <alignment horizontal="right"/>
    </xf>
    <xf numFmtId="0" fontId="41" fillId="0" borderId="1" xfId="0" applyFont="1" applyBorder="1" applyAlignment="1">
      <alignment vertical="justify"/>
    </xf>
    <xf numFmtId="0" fontId="41" fillId="0" borderId="1" xfId="0" applyFont="1" applyBorder="1" applyAlignment="1">
      <alignment horizontal="left"/>
    </xf>
    <xf numFmtId="0" fontId="41" fillId="0" borderId="1" xfId="0" applyFont="1" applyBorder="1" applyAlignment="1">
      <alignment horizontal="left" vertical="justify"/>
    </xf>
    <xf numFmtId="0" fontId="22" fillId="2" borderId="0" xfId="0" applyFont="1" applyFill="1" applyAlignment="1">
      <alignment horizontal="left"/>
    </xf>
    <xf numFmtId="0" fontId="22" fillId="0" borderId="0" xfId="0" applyFont="1" applyAlignment="1">
      <alignment horizontal="left"/>
    </xf>
    <xf numFmtId="0" fontId="42" fillId="0" borderId="1" xfId="0" applyFont="1" applyBorder="1" applyAlignment="1">
      <alignment horizontal="left" vertical="center" wrapText="1"/>
    </xf>
    <xf numFmtId="0" fontId="39" fillId="0" borderId="1" xfId="0" applyFont="1" applyBorder="1" applyAlignment="1">
      <alignment horizontal="left" vertical="center" wrapText="1"/>
    </xf>
    <xf numFmtId="0" fontId="46" fillId="2" borderId="0" xfId="0" applyFont="1" applyFill="1" applyAlignment="1">
      <alignment horizontal="left" vertical="center" wrapText="1"/>
    </xf>
    <xf numFmtId="0" fontId="46" fillId="0" borderId="0" xfId="0" applyFont="1" applyAlignment="1">
      <alignment horizontal="left" vertical="center" wrapText="1"/>
    </xf>
    <xf numFmtId="0" fontId="46" fillId="9" borderId="1" xfId="0" applyFont="1" applyFill="1" applyBorder="1" applyAlignment="1">
      <alignment horizontal="left" vertical="center" wrapText="1"/>
    </xf>
    <xf numFmtId="0" fontId="46" fillId="9" borderId="1" xfId="0" applyFont="1" applyFill="1" applyBorder="1" applyAlignment="1">
      <alignment vertical="center" wrapText="1"/>
    </xf>
    <xf numFmtId="1" fontId="46" fillId="9" borderId="1" xfId="0" applyNumberFormat="1" applyFont="1" applyFill="1" applyBorder="1" applyAlignment="1">
      <alignment horizontal="center" vertical="center" wrapText="1"/>
    </xf>
    <xf numFmtId="0" fontId="46" fillId="9" borderId="1" xfId="0" applyFont="1" applyFill="1" applyBorder="1" applyAlignment="1">
      <alignment horizontal="center" vertical="center" wrapText="1"/>
    </xf>
    <xf numFmtId="0" fontId="46" fillId="14" borderId="1" xfId="0" applyFont="1" applyFill="1" applyBorder="1" applyAlignment="1">
      <alignment horizontal="left" vertical="center" wrapText="1"/>
    </xf>
    <xf numFmtId="0" fontId="46" fillId="14" borderId="1" xfId="0" applyFont="1" applyFill="1" applyBorder="1" applyAlignment="1">
      <alignment vertical="center" wrapText="1"/>
    </xf>
    <xf numFmtId="1" fontId="46" fillId="14" borderId="1" xfId="0" applyNumberFormat="1" applyFont="1" applyFill="1" applyBorder="1" applyAlignment="1">
      <alignment horizontal="center" vertical="center" wrapText="1"/>
    </xf>
    <xf numFmtId="0" fontId="46" fillId="14" borderId="1" xfId="0" applyFont="1" applyFill="1" applyBorder="1" applyAlignment="1">
      <alignment horizontal="center" vertical="center" wrapText="1"/>
    </xf>
    <xf numFmtId="0" fontId="29" fillId="0" borderId="0" xfId="0" applyFont="1" applyFill="1" applyAlignment="1">
      <alignment horizontal="center" vertical="center" wrapText="1"/>
    </xf>
    <xf numFmtId="0" fontId="10" fillId="13" borderId="1" xfId="0" applyFont="1" applyFill="1" applyBorder="1" applyAlignment="1">
      <alignment horizontal="left" vertical="center" wrapText="1"/>
    </xf>
    <xf numFmtId="0" fontId="10" fillId="13" borderId="1" xfId="0" applyFont="1" applyFill="1" applyBorder="1" applyAlignment="1">
      <alignment vertical="center" wrapText="1"/>
    </xf>
    <xf numFmtId="0" fontId="10" fillId="13" borderId="1" xfId="0" applyFont="1" applyFill="1" applyBorder="1" applyAlignment="1">
      <alignment horizontal="center" vertical="center" wrapText="1"/>
    </xf>
    <xf numFmtId="1" fontId="10" fillId="13" borderId="1" xfId="0" applyNumberFormat="1" applyFont="1" applyFill="1" applyBorder="1" applyAlignment="1">
      <alignment horizontal="center" vertical="center" wrapText="1"/>
    </xf>
    <xf numFmtId="3" fontId="10" fillId="7" borderId="1" xfId="0" applyNumberFormat="1" applyFont="1" applyFill="1" applyBorder="1" applyAlignment="1">
      <alignment horizontal="left" wrapText="1"/>
    </xf>
    <xf numFmtId="0" fontId="46" fillId="9" borderId="1" xfId="0" applyFont="1" applyFill="1" applyBorder="1" applyAlignment="1">
      <alignment vertical="justify" wrapText="1"/>
    </xf>
    <xf numFmtId="0" fontId="46" fillId="9" borderId="1" xfId="0" applyFont="1" applyFill="1" applyBorder="1" applyAlignment="1">
      <alignment vertical="justify"/>
    </xf>
    <xf numFmtId="0" fontId="46" fillId="9" borderId="1" xfId="0" applyFont="1" applyFill="1" applyBorder="1" applyAlignment="1">
      <alignment horizontal="center" vertical="center"/>
    </xf>
    <xf numFmtId="0" fontId="46" fillId="2" borderId="0" xfId="0" applyFont="1" applyFill="1" applyBorder="1"/>
    <xf numFmtId="0" fontId="46" fillId="2" borderId="0" xfId="0" applyFont="1" applyFill="1"/>
    <xf numFmtId="0" fontId="46" fillId="0" borderId="0" xfId="0" applyFont="1"/>
    <xf numFmtId="0" fontId="10" fillId="0" borderId="1" xfId="46" applyFont="1" applyBorder="1"/>
    <xf numFmtId="0" fontId="10" fillId="2" borderId="0" xfId="46" applyFont="1" applyFill="1" applyAlignment="1">
      <alignment horizontal="left"/>
    </xf>
    <xf numFmtId="0" fontId="46" fillId="14" borderId="1" xfId="0" applyFont="1" applyFill="1" applyBorder="1" applyAlignment="1">
      <alignment horizontal="left"/>
    </xf>
    <xf numFmtId="0" fontId="46" fillId="14" borderId="1" xfId="0" applyFont="1" applyFill="1" applyBorder="1" applyAlignment="1">
      <alignment vertical="justify"/>
    </xf>
    <xf numFmtId="0" fontId="46" fillId="14" borderId="1" xfId="0" applyFont="1" applyFill="1" applyBorder="1" applyAlignment="1">
      <alignment vertical="justify" wrapText="1"/>
    </xf>
    <xf numFmtId="0" fontId="46" fillId="14" borderId="1" xfId="0" applyFont="1" applyFill="1" applyBorder="1" applyAlignment="1"/>
    <xf numFmtId="0" fontId="47" fillId="14" borderId="1" xfId="0" applyFont="1" applyFill="1" applyBorder="1" applyAlignment="1">
      <alignment horizontal="left" vertical="justify" wrapText="1"/>
    </xf>
    <xf numFmtId="0" fontId="46" fillId="14" borderId="1" xfId="0" applyFont="1" applyFill="1" applyBorder="1" applyAlignment="1">
      <alignment horizontal="center"/>
    </xf>
    <xf numFmtId="0" fontId="41" fillId="0" borderId="0" xfId="0" applyFont="1" applyAlignment="1" applyProtection="1">
      <protection locked="0"/>
    </xf>
    <xf numFmtId="0" fontId="41" fillId="0" borderId="1" xfId="0" applyFont="1" applyBorder="1" applyAlignment="1">
      <alignment horizontal="left" vertical="justify" wrapText="1"/>
    </xf>
    <xf numFmtId="0" fontId="38" fillId="0" borderId="1" xfId="46" applyFont="1" applyBorder="1" applyAlignment="1">
      <alignment horizontal="left" vertical="justify" wrapText="1"/>
    </xf>
    <xf numFmtId="0" fontId="37" fillId="0" borderId="1" xfId="46" applyFont="1" applyBorder="1" applyAlignment="1">
      <alignment horizontal="left" vertical="justify" wrapText="1"/>
    </xf>
    <xf numFmtId="0" fontId="41" fillId="0" borderId="1" xfId="0" applyFont="1" applyFill="1" applyBorder="1" applyAlignment="1" applyProtection="1">
      <alignment horizontal="left" vertical="justify" wrapText="1"/>
      <protection locked="0"/>
    </xf>
    <xf numFmtId="0" fontId="41" fillId="0" borderId="1" xfId="0" applyFont="1" applyBorder="1" applyAlignment="1">
      <alignment horizontal="center"/>
    </xf>
    <xf numFmtId="49" fontId="46" fillId="9" borderId="1" xfId="0" applyNumberFormat="1" applyFont="1" applyFill="1" applyBorder="1" applyAlignment="1">
      <alignment horizontal="left" vertical="top"/>
    </xf>
    <xf numFmtId="0" fontId="46" fillId="9" borderId="1" xfId="0" applyFont="1" applyFill="1" applyBorder="1" applyAlignment="1">
      <alignment horizontal="left" vertical="top"/>
    </xf>
    <xf numFmtId="0" fontId="46" fillId="9" borderId="1" xfId="0" applyFont="1" applyFill="1" applyBorder="1" applyAlignment="1">
      <alignment vertical="top"/>
    </xf>
    <xf numFmtId="0" fontId="46" fillId="9" borderId="1" xfId="0" applyFont="1" applyFill="1" applyBorder="1" applyAlignment="1">
      <alignment horizontal="left" vertical="justify" wrapText="1"/>
    </xf>
    <xf numFmtId="0" fontId="29" fillId="9" borderId="0" xfId="0" applyFont="1" applyFill="1" applyAlignment="1">
      <alignment horizontal="left"/>
    </xf>
    <xf numFmtId="0" fontId="29" fillId="2" borderId="0" xfId="0" applyFont="1" applyFill="1" applyAlignment="1">
      <alignment horizontal="left"/>
    </xf>
    <xf numFmtId="0" fontId="10" fillId="9" borderId="1" xfId="0" applyFont="1" applyFill="1" applyBorder="1" applyAlignment="1">
      <alignment horizontal="left" vertical="top"/>
    </xf>
    <xf numFmtId="0" fontId="10" fillId="9" borderId="1" xfId="0" applyFont="1" applyFill="1" applyBorder="1" applyAlignment="1">
      <alignment horizontal="left" vertical="justify"/>
    </xf>
    <xf numFmtId="0" fontId="10" fillId="9" borderId="1" xfId="0" applyFont="1" applyFill="1" applyBorder="1" applyAlignment="1">
      <alignment vertical="top"/>
    </xf>
    <xf numFmtId="0" fontId="10" fillId="9" borderId="1" xfId="0" applyFont="1" applyFill="1" applyBorder="1" applyAlignment="1">
      <alignment horizontal="center" vertical="top"/>
    </xf>
    <xf numFmtId="0" fontId="10" fillId="13" borderId="1" xfId="50" applyFont="1" applyFill="1" applyBorder="1" applyAlignment="1">
      <alignment horizontal="center" vertical="top" wrapText="1"/>
    </xf>
    <xf numFmtId="0" fontId="10" fillId="13" borderId="1" xfId="50" applyFont="1" applyFill="1" applyBorder="1" applyAlignment="1">
      <alignment wrapText="1"/>
    </xf>
    <xf numFmtId="0" fontId="10" fillId="13" borderId="1" xfId="50" applyFont="1" applyFill="1" applyBorder="1" applyAlignment="1">
      <alignment horizontal="center" wrapText="1"/>
    </xf>
    <xf numFmtId="0" fontId="10" fillId="13" borderId="1" xfId="50" applyFont="1" applyFill="1" applyBorder="1" applyAlignment="1">
      <alignment horizontal="left" vertical="center" wrapText="1"/>
    </xf>
    <xf numFmtId="0" fontId="20" fillId="2" borderId="1" xfId="0" applyFont="1" applyFill="1" applyBorder="1" applyAlignment="1">
      <alignment wrapText="1"/>
    </xf>
    <xf numFmtId="0" fontId="41" fillId="2" borderId="1" xfId="0" applyFont="1" applyFill="1" applyBorder="1" applyAlignment="1">
      <alignment vertical="justify" wrapText="1"/>
    </xf>
    <xf numFmtId="0" fontId="41" fillId="0" borderId="1" xfId="0" applyFont="1" applyBorder="1" applyAlignment="1">
      <alignment vertical="center" wrapText="1"/>
    </xf>
    <xf numFmtId="0" fontId="41" fillId="0" borderId="1" xfId="0" applyFont="1" applyFill="1" applyBorder="1" applyAlignment="1" applyProtection="1">
      <alignment wrapText="1"/>
      <protection locked="0"/>
    </xf>
    <xf numFmtId="0" fontId="22" fillId="0" borderId="1" xfId="0" applyFont="1" applyFill="1" applyBorder="1" applyAlignment="1" applyProtection="1">
      <alignment wrapText="1"/>
      <protection locked="0"/>
    </xf>
    <xf numFmtId="49" fontId="20" fillId="0" borderId="1" xfId="0" applyNumberFormat="1" applyFont="1" applyFill="1" applyBorder="1" applyProtection="1">
      <protection locked="0"/>
    </xf>
    <xf numFmtId="0" fontId="20" fillId="0" borderId="1" xfId="0" applyFont="1" applyFill="1" applyBorder="1" applyAlignment="1" applyProtection="1">
      <alignment horizontal="left"/>
      <protection locked="0"/>
    </xf>
    <xf numFmtId="0" fontId="22" fillId="0" borderId="1" xfId="0" applyFont="1" applyFill="1" applyBorder="1" applyProtection="1">
      <protection locked="0"/>
    </xf>
    <xf numFmtId="0" fontId="20" fillId="0" borderId="1" xfId="0" applyFont="1" applyFill="1" applyBorder="1" applyAlignment="1" applyProtection="1">
      <alignment wrapText="1"/>
      <protection locked="0"/>
    </xf>
    <xf numFmtId="0" fontId="22" fillId="0" borderId="1" xfId="0" applyFont="1" applyFill="1" applyBorder="1" applyAlignment="1" applyProtection="1">
      <alignment horizontal="center"/>
      <protection locked="0"/>
    </xf>
    <xf numFmtId="0" fontId="20" fillId="0" borderId="1" xfId="0" applyFont="1" applyBorder="1" applyAlignment="1">
      <alignment horizontal="left" vertical="center" wrapText="1"/>
    </xf>
    <xf numFmtId="0" fontId="20" fillId="0" borderId="1" xfId="0" applyFont="1" applyFill="1" applyBorder="1" applyAlignment="1">
      <alignment horizontal="left" vertical="justify"/>
    </xf>
    <xf numFmtId="49" fontId="41" fillId="0" borderId="1" xfId="0" applyNumberFormat="1" applyFont="1" applyFill="1" applyBorder="1" applyAlignment="1">
      <alignment wrapText="1"/>
    </xf>
    <xf numFmtId="0" fontId="41" fillId="0" borderId="1" xfId="0" applyFont="1" applyFill="1" applyBorder="1" applyAlignment="1">
      <alignment horizontal="left" vertical="justify" wrapText="1"/>
    </xf>
    <xf numFmtId="49" fontId="0" fillId="0" borderId="0" xfId="0" applyNumberFormat="1" applyFill="1" applyBorder="1" applyAlignment="1">
      <alignment wrapText="1"/>
    </xf>
    <xf numFmtId="0" fontId="10" fillId="0" borderId="32" xfId="0" applyFont="1" applyFill="1" applyBorder="1" applyAlignment="1" applyProtection="1">
      <alignment horizontal="left" vertical="justify"/>
      <protection locked="0"/>
    </xf>
    <xf numFmtId="49" fontId="10" fillId="0" borderId="32" xfId="0" applyNumberFormat="1" applyFont="1" applyFill="1" applyBorder="1" applyAlignment="1" applyProtection="1">
      <alignment horizontal="left"/>
      <protection locked="0"/>
    </xf>
    <xf numFmtId="0" fontId="10" fillId="0" borderId="32" xfId="0" applyFont="1" applyFill="1" applyBorder="1" applyAlignment="1" applyProtection="1">
      <alignment horizontal="left"/>
      <protection locked="0"/>
    </xf>
    <xf numFmtId="0" fontId="10" fillId="0" borderId="32" xfId="0" applyFont="1" applyFill="1" applyBorder="1" applyAlignment="1" applyProtection="1">
      <alignment horizontal="left" vertical="justify" wrapText="1"/>
      <protection locked="0"/>
    </xf>
    <xf numFmtId="0" fontId="10" fillId="0" borderId="32" xfId="0" applyFont="1" applyFill="1" applyBorder="1" applyAlignment="1" applyProtection="1">
      <protection locked="0"/>
    </xf>
    <xf numFmtId="0" fontId="10" fillId="0" borderId="32" xfId="0" applyFont="1" applyFill="1" applyBorder="1" applyAlignment="1" applyProtection="1">
      <alignment horizontal="center"/>
      <protection locked="0"/>
    </xf>
    <xf numFmtId="0" fontId="10" fillId="0" borderId="28" xfId="0" applyFont="1" applyFill="1" applyBorder="1" applyAlignment="1" applyProtection="1">
      <alignment horizontal="left"/>
      <protection locked="0"/>
    </xf>
    <xf numFmtId="0" fontId="10" fillId="0" borderId="33" xfId="0" applyFont="1" applyFill="1" applyBorder="1" applyAlignment="1" applyProtection="1">
      <alignment horizontal="left"/>
      <protection locked="0"/>
    </xf>
    <xf numFmtId="0" fontId="10" fillId="0" borderId="35" xfId="0" applyFont="1" applyFill="1" applyBorder="1" applyAlignment="1" applyProtection="1">
      <alignment horizontal="left"/>
      <protection locked="0"/>
    </xf>
    <xf numFmtId="0" fontId="10" fillId="0" borderId="33" xfId="0" applyFont="1" applyBorder="1" applyAlignment="1" applyProtection="1">
      <alignment horizontal="left"/>
      <protection locked="0"/>
    </xf>
    <xf numFmtId="0" fontId="10" fillId="0" borderId="35" xfId="0" applyFont="1" applyBorder="1" applyAlignment="1" applyProtection="1">
      <alignment horizontal="left"/>
      <protection locked="0"/>
    </xf>
    <xf numFmtId="0" fontId="22" fillId="0" borderId="33" xfId="0" applyFont="1" applyBorder="1" applyAlignment="1">
      <alignment horizontal="left"/>
    </xf>
    <xf numFmtId="0" fontId="20" fillId="0" borderId="35" xfId="0" applyFont="1" applyBorder="1" applyAlignment="1">
      <alignment horizontal="left"/>
    </xf>
    <xf numFmtId="0" fontId="10" fillId="9" borderId="33" xfId="0" applyFont="1" applyFill="1" applyBorder="1" applyAlignment="1" applyProtection="1">
      <alignment horizontal="left"/>
      <protection locked="0"/>
    </xf>
    <xf numFmtId="0" fontId="10" fillId="9" borderId="35" xfId="0" applyFont="1" applyFill="1" applyBorder="1" applyAlignment="1" applyProtection="1">
      <alignment horizontal="left"/>
      <protection locked="0"/>
    </xf>
    <xf numFmtId="0" fontId="10" fillId="2" borderId="33" xfId="0" applyFont="1" applyFill="1" applyBorder="1" applyAlignment="1" applyProtection="1">
      <alignment horizontal="left"/>
      <protection locked="0"/>
    </xf>
    <xf numFmtId="0" fontId="10" fillId="2" borderId="35" xfId="0" applyFont="1" applyFill="1" applyBorder="1" applyProtection="1">
      <protection locked="0"/>
    </xf>
    <xf numFmtId="0" fontId="10" fillId="0" borderId="35" xfId="0" applyFont="1" applyBorder="1" applyAlignment="1">
      <alignment horizontal="left"/>
    </xf>
    <xf numFmtId="0" fontId="10" fillId="0" borderId="33" xfId="46" applyFont="1" applyBorder="1" applyAlignment="1">
      <alignment horizontal="left"/>
    </xf>
    <xf numFmtId="0" fontId="10" fillId="0" borderId="35" xfId="46" applyFont="1" applyBorder="1" applyAlignment="1">
      <alignment horizontal="left"/>
    </xf>
    <xf numFmtId="0" fontId="10" fillId="9" borderId="33" xfId="0" applyFont="1" applyFill="1" applyBorder="1" applyAlignment="1" applyProtection="1">
      <alignment horizontal="left" vertical="center"/>
      <protection locked="0"/>
    </xf>
    <xf numFmtId="0" fontId="10" fillId="9" borderId="35"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10" fillId="2" borderId="35" xfId="0" applyFont="1" applyFill="1" applyBorder="1" applyAlignment="1" applyProtection="1">
      <alignment horizontal="left" vertical="center"/>
      <protection locked="0"/>
    </xf>
    <xf numFmtId="0" fontId="10" fillId="0" borderId="33" xfId="0" applyFont="1" applyBorder="1" applyAlignment="1">
      <alignment horizontal="left"/>
    </xf>
    <xf numFmtId="0" fontId="22" fillId="0" borderId="35" xfId="0" applyFont="1" applyFill="1" applyBorder="1" applyProtection="1">
      <protection locked="0"/>
    </xf>
    <xf numFmtId="0" fontId="10" fillId="2" borderId="35" xfId="0" applyFont="1" applyFill="1" applyBorder="1" applyAlignment="1" applyProtection="1">
      <alignment horizontal="left"/>
      <protection locked="0"/>
    </xf>
    <xf numFmtId="0" fontId="10" fillId="0" borderId="35" xfId="0" applyFont="1" applyBorder="1" applyAlignment="1" applyProtection="1">
      <alignment horizontal="left" vertical="top"/>
      <protection locked="0"/>
    </xf>
    <xf numFmtId="0" fontId="10" fillId="9" borderId="35" xfId="0" applyFont="1" applyFill="1" applyBorder="1" applyAlignment="1" applyProtection="1">
      <alignment horizontal="left" vertical="top"/>
      <protection locked="0"/>
    </xf>
    <xf numFmtId="0" fontId="22" fillId="0" borderId="35" xfId="0" applyFont="1" applyBorder="1" applyAlignment="1">
      <alignment horizontal="left"/>
    </xf>
    <xf numFmtId="0" fontId="10" fillId="0" borderId="33" xfId="0" applyFont="1" applyBorder="1" applyAlignment="1" applyProtection="1">
      <alignment horizontal="left" vertical="center" wrapText="1"/>
      <protection locked="0"/>
    </xf>
    <xf numFmtId="0" fontId="10" fillId="0" borderId="35" xfId="0" applyFont="1" applyBorder="1" applyAlignment="1" applyProtection="1">
      <alignment horizontal="left" vertical="center" wrapText="1"/>
      <protection locked="0"/>
    </xf>
    <xf numFmtId="0" fontId="10" fillId="0" borderId="33" xfId="0" applyFont="1" applyFill="1" applyBorder="1" applyAlignment="1" applyProtection="1">
      <alignment horizontal="left" vertical="top" wrapText="1"/>
      <protection locked="0"/>
    </xf>
    <xf numFmtId="0" fontId="10" fillId="0" borderId="35" xfId="0" applyFont="1" applyFill="1" applyBorder="1" applyAlignment="1" applyProtection="1">
      <alignment horizontal="left" vertical="top" wrapText="1"/>
      <protection locked="0"/>
    </xf>
    <xf numFmtId="0" fontId="10" fillId="0" borderId="33" xfId="0" applyFont="1" applyBorder="1" applyAlignment="1">
      <alignment horizontal="left" vertical="center" wrapText="1"/>
    </xf>
    <xf numFmtId="0" fontId="10" fillId="0" borderId="33" xfId="0" applyFont="1" applyBorder="1" applyAlignment="1" applyProtection="1">
      <alignment horizontal="left" vertical="top" wrapText="1"/>
      <protection locked="0"/>
    </xf>
    <xf numFmtId="0" fontId="10" fillId="0" borderId="35" xfId="0" applyFont="1" applyBorder="1" applyAlignment="1" applyProtection="1">
      <alignment horizontal="left" vertical="top" wrapText="1"/>
      <protection locked="0"/>
    </xf>
    <xf numFmtId="0" fontId="10" fillId="0" borderId="33" xfId="0" applyFont="1" applyFill="1" applyBorder="1" applyAlignment="1" applyProtection="1">
      <alignment horizontal="left" vertical="top"/>
      <protection locked="0"/>
    </xf>
    <xf numFmtId="0" fontId="10" fillId="0" borderId="35" xfId="0" applyFont="1" applyFill="1" applyBorder="1" applyAlignment="1" applyProtection="1">
      <alignment horizontal="left" vertical="top"/>
      <protection locked="0"/>
    </xf>
    <xf numFmtId="0" fontId="10" fillId="0" borderId="33" xfId="46" applyFont="1" applyFill="1" applyBorder="1" applyAlignment="1" applyProtection="1">
      <alignment horizontal="left"/>
      <protection locked="0"/>
    </xf>
    <xf numFmtId="0" fontId="10" fillId="0" borderId="35" xfId="46" applyFont="1" applyFill="1" applyBorder="1" applyAlignment="1" applyProtection="1">
      <alignment horizontal="left"/>
      <protection locked="0"/>
    </xf>
    <xf numFmtId="0" fontId="10" fillId="0" borderId="35" xfId="0" applyFont="1" applyBorder="1" applyAlignment="1" applyProtection="1">
      <alignment horizontal="left" vertical="center"/>
      <protection locked="0"/>
    </xf>
    <xf numFmtId="0" fontId="10" fillId="0" borderId="35" xfId="0" applyFont="1" applyBorder="1" applyAlignment="1">
      <alignment horizontal="left" vertical="center"/>
    </xf>
    <xf numFmtId="0" fontId="10" fillId="0" borderId="1" xfId="0" applyFont="1" applyFill="1" applyBorder="1" applyProtection="1">
      <protection locked="0"/>
    </xf>
    <xf numFmtId="49" fontId="10" fillId="7" borderId="33" xfId="0" applyNumberFormat="1" applyFont="1" applyFill="1" applyBorder="1" applyAlignment="1" applyProtection="1">
      <alignment horizontal="left" wrapText="1"/>
      <protection locked="0"/>
    </xf>
    <xf numFmtId="49" fontId="31" fillId="7" borderId="35" xfId="0" applyNumberFormat="1" applyFont="1" applyFill="1" applyBorder="1" applyAlignment="1" applyProtection="1">
      <alignment wrapText="1"/>
      <protection locked="0"/>
    </xf>
    <xf numFmtId="0" fontId="10" fillId="7" borderId="33" xfId="0" applyFont="1" applyFill="1" applyBorder="1" applyAlignment="1" applyProtection="1">
      <alignment horizontal="left"/>
      <protection locked="0"/>
    </xf>
    <xf numFmtId="0" fontId="10" fillId="7" borderId="35" xfId="0" applyFont="1" applyFill="1" applyBorder="1" applyAlignment="1" applyProtection="1">
      <alignment horizontal="left" vertical="center" wrapText="1"/>
      <protection locked="0"/>
    </xf>
    <xf numFmtId="0" fontId="10" fillId="7" borderId="35" xfId="0" applyFont="1" applyFill="1" applyBorder="1" applyAlignment="1" applyProtection="1">
      <alignment horizontal="left"/>
      <protection locked="0"/>
    </xf>
    <xf numFmtId="0" fontId="10" fillId="13" borderId="35" xfId="50" applyFont="1" applyFill="1" applyBorder="1" applyAlignment="1">
      <alignment horizontal="left" vertical="top" wrapText="1"/>
    </xf>
    <xf numFmtId="0" fontId="10" fillId="13" borderId="35" xfId="0" applyFont="1" applyFill="1" applyBorder="1" applyAlignment="1">
      <alignment horizontal="left" wrapText="1"/>
    </xf>
    <xf numFmtId="0" fontId="10" fillId="7" borderId="35" xfId="0" applyFont="1" applyFill="1" applyBorder="1" applyAlignment="1">
      <alignment horizontal="left"/>
    </xf>
    <xf numFmtId="49" fontId="22" fillId="13" borderId="1" xfId="0" applyNumberFormat="1" applyFont="1" applyFill="1" applyBorder="1" applyAlignment="1">
      <alignment vertical="top" wrapText="1"/>
    </xf>
    <xf numFmtId="0" fontId="22" fillId="13" borderId="1" xfId="0" applyFont="1" applyFill="1" applyBorder="1"/>
    <xf numFmtId="49" fontId="22" fillId="13" borderId="1" xfId="0" applyNumberFormat="1" applyFont="1" applyFill="1" applyBorder="1"/>
    <xf numFmtId="49" fontId="22" fillId="13" borderId="35" xfId="0" applyNumberFormat="1" applyFont="1" applyFill="1" applyBorder="1"/>
    <xf numFmtId="0" fontId="10" fillId="7" borderId="39" xfId="0" applyFont="1" applyFill="1" applyBorder="1" applyAlignment="1">
      <alignment horizontal="left"/>
    </xf>
    <xf numFmtId="0" fontId="10" fillId="7" borderId="40" xfId="0" applyFont="1" applyFill="1" applyBorder="1" applyAlignment="1">
      <alignment horizontal="left" vertical="justify" wrapText="1"/>
    </xf>
    <xf numFmtId="0" fontId="10" fillId="7" borderId="40" xfId="0" applyFont="1" applyFill="1" applyBorder="1" applyAlignment="1">
      <alignment horizontal="left" wrapText="1"/>
    </xf>
    <xf numFmtId="0" fontId="10" fillId="7" borderId="40" xfId="0" applyFont="1" applyFill="1" applyBorder="1" applyAlignment="1">
      <alignment horizontal="left"/>
    </xf>
    <xf numFmtId="0" fontId="10" fillId="7" borderId="40" xfId="0" applyFont="1" applyFill="1" applyBorder="1" applyAlignment="1">
      <alignment horizontal="left" vertical="justify"/>
    </xf>
    <xf numFmtId="0" fontId="10" fillId="7" borderId="40" xfId="0" applyFont="1" applyFill="1" applyBorder="1" applyAlignment="1">
      <alignment wrapText="1"/>
    </xf>
    <xf numFmtId="0" fontId="10" fillId="7" borderId="40" xfId="0" applyFont="1" applyFill="1" applyBorder="1"/>
    <xf numFmtId="0" fontId="10" fillId="7" borderId="40" xfId="0" applyFont="1" applyFill="1" applyBorder="1" applyAlignment="1">
      <alignment horizontal="center"/>
    </xf>
    <xf numFmtId="0" fontId="10" fillId="7" borderId="41" xfId="0" applyFont="1" applyFill="1" applyBorder="1" applyAlignment="1">
      <alignment horizontal="left"/>
    </xf>
    <xf numFmtId="3" fontId="10" fillId="0" borderId="32" xfId="0" applyNumberFormat="1" applyFont="1" applyFill="1" applyBorder="1" applyAlignment="1" applyProtection="1">
      <alignment horizontal="right" vertical="center"/>
      <protection locked="0"/>
    </xf>
    <xf numFmtId="3" fontId="10" fillId="9" borderId="32" xfId="0" applyNumberFormat="1" applyFont="1" applyFill="1" applyBorder="1" applyAlignment="1" applyProtection="1">
      <alignment horizontal="right" vertical="center"/>
      <protection locked="0"/>
    </xf>
    <xf numFmtId="3" fontId="10" fillId="0" borderId="1" xfId="0" applyNumberFormat="1" applyFont="1" applyFill="1" applyBorder="1" applyAlignment="1" applyProtection="1">
      <alignment horizontal="right" vertical="center"/>
      <protection locked="0"/>
    </xf>
    <xf numFmtId="3" fontId="10" fillId="9" borderId="1" xfId="0" applyNumberFormat="1" applyFont="1" applyFill="1" applyBorder="1" applyAlignment="1" applyProtection="1">
      <alignment horizontal="right" vertical="center"/>
      <protection locked="0"/>
    </xf>
    <xf numFmtId="3" fontId="41" fillId="0" borderId="1" xfId="0" applyNumberFormat="1" applyFont="1" applyFill="1" applyBorder="1" applyAlignment="1" applyProtection="1">
      <alignment horizontal="right" vertical="center"/>
      <protection locked="0"/>
    </xf>
    <xf numFmtId="3" fontId="41" fillId="9" borderId="1" xfId="0" applyNumberFormat="1" applyFont="1" applyFill="1" applyBorder="1" applyAlignment="1" applyProtection="1">
      <alignment horizontal="right" vertical="center"/>
      <protection locked="0"/>
    </xf>
    <xf numFmtId="3" fontId="20" fillId="0" borderId="1" xfId="0" applyNumberFormat="1" applyFont="1" applyBorder="1" applyAlignment="1">
      <alignment horizontal="right" vertical="center"/>
    </xf>
    <xf numFmtId="3" fontId="20" fillId="9" borderId="1" xfId="0" applyNumberFormat="1" applyFont="1" applyFill="1" applyBorder="1" applyAlignment="1">
      <alignment horizontal="right" vertical="center"/>
    </xf>
    <xf numFmtId="3" fontId="10" fillId="2" borderId="1" xfId="0" applyNumberFormat="1" applyFont="1" applyFill="1" applyBorder="1" applyAlignment="1" applyProtection="1">
      <alignment horizontal="right" vertical="center"/>
      <protection locked="0"/>
    </xf>
    <xf numFmtId="3" fontId="22" fillId="9" borderId="1" xfId="0" applyNumberFormat="1" applyFont="1" applyFill="1" applyBorder="1" applyAlignment="1" applyProtection="1">
      <alignment horizontal="right" vertical="center"/>
      <protection locked="0"/>
    </xf>
    <xf numFmtId="3" fontId="20" fillId="9" borderId="1" xfId="0" applyNumberFormat="1" applyFont="1" applyFill="1" applyBorder="1" applyAlignment="1" applyProtection="1">
      <alignment horizontal="right" vertical="center"/>
      <protection locked="0"/>
    </xf>
    <xf numFmtId="3" fontId="22" fillId="0" borderId="1" xfId="0" applyNumberFormat="1" applyFont="1" applyBorder="1" applyAlignment="1">
      <alignment horizontal="right" vertical="center"/>
    </xf>
    <xf numFmtId="3" fontId="10" fillId="0" borderId="1" xfId="46" applyNumberFormat="1" applyFont="1" applyBorder="1" applyAlignment="1">
      <alignment horizontal="right" vertical="center"/>
    </xf>
    <xf numFmtId="3" fontId="20" fillId="0" borderId="1" xfId="0" applyNumberFormat="1" applyFont="1" applyFill="1" applyBorder="1" applyAlignment="1" applyProtection="1">
      <alignment horizontal="right" vertical="center"/>
      <protection locked="0"/>
    </xf>
    <xf numFmtId="3" fontId="10" fillId="0" borderId="1" xfId="0" applyNumberFormat="1" applyFont="1" applyBorder="1" applyAlignment="1" applyProtection="1">
      <alignment horizontal="right" vertical="center"/>
      <protection locked="0"/>
    </xf>
    <xf numFmtId="3" fontId="10" fillId="0" borderId="1" xfId="4" applyNumberFormat="1" applyFont="1" applyFill="1" applyBorder="1" applyAlignment="1" applyProtection="1">
      <alignment horizontal="right" vertical="center" wrapText="1"/>
      <protection locked="0"/>
    </xf>
    <xf numFmtId="3" fontId="10" fillId="9" borderId="1" xfId="0" applyNumberFormat="1" applyFont="1" applyFill="1" applyBorder="1" applyAlignment="1" applyProtection="1">
      <alignment horizontal="right" vertical="center" wrapText="1"/>
      <protection locked="0"/>
    </xf>
    <xf numFmtId="3" fontId="10" fillId="0" borderId="1" xfId="0" applyNumberFormat="1" applyFont="1" applyFill="1" applyBorder="1" applyAlignment="1" applyProtection="1">
      <alignment horizontal="right" vertical="center" wrapText="1"/>
      <protection locked="0"/>
    </xf>
    <xf numFmtId="3" fontId="42" fillId="0" borderId="1" xfId="0" applyNumberFormat="1" applyFont="1" applyBorder="1" applyAlignment="1">
      <alignment horizontal="right" vertical="center" wrapText="1"/>
    </xf>
    <xf numFmtId="3" fontId="10" fillId="0" borderId="1" xfId="4" applyNumberFormat="1" applyFont="1" applyFill="1" applyBorder="1" applyAlignment="1" applyProtection="1">
      <alignment horizontal="right" vertical="center"/>
      <protection locked="0"/>
    </xf>
    <xf numFmtId="3" fontId="32" fillId="0" borderId="1" xfId="0" applyNumberFormat="1" applyFont="1" applyFill="1" applyBorder="1" applyAlignment="1" applyProtection="1">
      <alignment horizontal="right" vertical="center"/>
      <protection locked="0"/>
    </xf>
    <xf numFmtId="3" fontId="32" fillId="9" borderId="1" xfId="0" applyNumberFormat="1" applyFont="1" applyFill="1" applyBorder="1" applyAlignment="1" applyProtection="1">
      <alignment horizontal="right" vertical="center"/>
      <protection locked="0"/>
    </xf>
    <xf numFmtId="3" fontId="10" fillId="0" borderId="1" xfId="46" applyNumberFormat="1" applyFont="1" applyFill="1" applyBorder="1" applyAlignment="1" applyProtection="1">
      <alignment horizontal="right" vertical="center"/>
      <protection locked="0"/>
    </xf>
    <xf numFmtId="3" fontId="20" fillId="0" borderId="1" xfId="0" applyNumberFormat="1" applyFont="1" applyBorder="1" applyAlignment="1" applyProtection="1">
      <alignment horizontal="right" vertical="center"/>
      <protection locked="0"/>
    </xf>
    <xf numFmtId="3" fontId="10" fillId="0" borderId="1" xfId="0" applyNumberFormat="1" applyFont="1" applyBorder="1" applyAlignment="1">
      <alignment horizontal="right" vertical="center"/>
    </xf>
    <xf numFmtId="3" fontId="31" fillId="7" borderId="1" xfId="0" applyNumberFormat="1" applyFont="1" applyFill="1" applyBorder="1" applyAlignment="1" applyProtection="1">
      <alignment horizontal="right" vertical="center" wrapText="1"/>
      <protection locked="0"/>
    </xf>
    <xf numFmtId="3" fontId="31" fillId="9" borderId="1" xfId="0" applyNumberFormat="1" applyFont="1" applyFill="1" applyBorder="1" applyAlignment="1" applyProtection="1">
      <alignment horizontal="right" vertical="center" wrapText="1"/>
      <protection locked="0"/>
    </xf>
    <xf numFmtId="3" fontId="10" fillId="7" borderId="1" xfId="0" applyNumberFormat="1" applyFont="1" applyFill="1" applyBorder="1" applyAlignment="1" applyProtection="1">
      <alignment horizontal="right" vertical="center" wrapText="1"/>
      <protection locked="0"/>
    </xf>
    <xf numFmtId="3" fontId="10" fillId="7" borderId="1" xfId="0" applyNumberFormat="1" applyFont="1" applyFill="1" applyBorder="1" applyAlignment="1" applyProtection="1">
      <alignment horizontal="right" vertical="center"/>
      <protection locked="0"/>
    </xf>
    <xf numFmtId="3" fontId="10" fillId="13" borderId="1" xfId="50" applyNumberFormat="1" applyFont="1" applyFill="1" applyBorder="1" applyAlignment="1">
      <alignment horizontal="right" vertical="center" wrapText="1"/>
    </xf>
    <xf numFmtId="3" fontId="10" fillId="14" borderId="1" xfId="0" applyNumberFormat="1" applyFont="1" applyFill="1" applyBorder="1" applyAlignment="1" applyProtection="1">
      <alignment horizontal="right" vertical="center" wrapText="1"/>
      <protection locked="0"/>
    </xf>
    <xf numFmtId="3" fontId="10" fillId="7" borderId="1" xfId="0" applyNumberFormat="1" applyFont="1" applyFill="1" applyBorder="1" applyAlignment="1">
      <alignment horizontal="right" vertical="center"/>
    </xf>
    <xf numFmtId="3" fontId="22" fillId="13" borderId="1" xfId="0" applyNumberFormat="1" applyFont="1" applyFill="1" applyBorder="1" applyAlignment="1">
      <alignment horizontal="right" vertical="center" wrapText="1"/>
    </xf>
    <xf numFmtId="3" fontId="22" fillId="14" borderId="1" xfId="0" applyNumberFormat="1" applyFont="1" applyFill="1" applyBorder="1" applyAlignment="1">
      <alignment horizontal="right" vertical="center"/>
    </xf>
    <xf numFmtId="3" fontId="10" fillId="7" borderId="40" xfId="0" applyNumberFormat="1" applyFont="1" applyFill="1" applyBorder="1" applyAlignment="1">
      <alignment horizontal="right" vertical="center"/>
    </xf>
    <xf numFmtId="3" fontId="10" fillId="9" borderId="40" xfId="0" applyNumberFormat="1" applyFont="1" applyFill="1" applyBorder="1" applyAlignment="1" applyProtection="1">
      <alignment horizontal="right" vertical="center"/>
      <protection locked="0"/>
    </xf>
    <xf numFmtId="3" fontId="11" fillId="9" borderId="20" xfId="0" applyNumberFormat="1" applyFont="1" applyFill="1" applyBorder="1" applyAlignment="1">
      <alignment horizontal="right" vertical="center"/>
    </xf>
    <xf numFmtId="3" fontId="11" fillId="9" borderId="50" xfId="0" applyNumberFormat="1" applyFont="1" applyFill="1" applyBorder="1" applyAlignment="1">
      <alignment horizontal="right" vertical="center"/>
    </xf>
    <xf numFmtId="0" fontId="10" fillId="0" borderId="32" xfId="0" applyFont="1" applyFill="1" applyBorder="1" applyAlignment="1" applyProtection="1">
      <alignment horizontal="right" vertical="center"/>
      <protection locked="0"/>
    </xf>
    <xf numFmtId="0" fontId="10" fillId="0" borderId="1" xfId="0" applyFont="1" applyFill="1" applyBorder="1" applyAlignment="1" applyProtection="1">
      <alignment horizontal="right" vertical="center"/>
      <protection locked="0"/>
    </xf>
    <xf numFmtId="0" fontId="41" fillId="0" borderId="1" xfId="0" applyFont="1" applyFill="1" applyBorder="1" applyAlignment="1" applyProtection="1">
      <alignment horizontal="right" vertical="center"/>
      <protection locked="0"/>
    </xf>
    <xf numFmtId="0" fontId="10" fillId="0" borderId="1" xfId="0" applyFont="1" applyBorder="1" applyAlignment="1" applyProtection="1">
      <alignment horizontal="right" vertical="center"/>
      <protection locked="0"/>
    </xf>
    <xf numFmtId="0" fontId="20" fillId="0" borderId="1" xfId="0" applyFont="1" applyBorder="1" applyAlignment="1">
      <alignment horizontal="right" vertical="center"/>
    </xf>
    <xf numFmtId="0" fontId="10" fillId="9" borderId="1" xfId="0" applyFont="1" applyFill="1" applyBorder="1" applyAlignment="1" applyProtection="1">
      <alignment horizontal="right" vertical="center"/>
      <protection locked="0"/>
    </xf>
    <xf numFmtId="0" fontId="10" fillId="2" borderId="1" xfId="0" applyFont="1" applyFill="1" applyBorder="1" applyAlignment="1" applyProtection="1">
      <alignment horizontal="right" vertical="center"/>
      <protection locked="0"/>
    </xf>
    <xf numFmtId="166" fontId="10" fillId="0" borderId="1" xfId="46" applyNumberFormat="1" applyFont="1" applyBorder="1" applyAlignment="1">
      <alignment horizontal="right" vertical="center"/>
    </xf>
    <xf numFmtId="0" fontId="20" fillId="2" borderId="1" xfId="0" applyFont="1" applyFill="1" applyBorder="1" applyAlignment="1" applyProtection="1">
      <alignment horizontal="right" vertical="center"/>
      <protection locked="0"/>
    </xf>
    <xf numFmtId="14" fontId="41" fillId="0" borderId="1" xfId="0" applyNumberFormat="1" applyFont="1" applyFill="1" applyBorder="1" applyAlignment="1" applyProtection="1">
      <alignment horizontal="right" vertical="center"/>
      <protection locked="0"/>
    </xf>
    <xf numFmtId="49" fontId="10" fillId="0" borderId="1" xfId="0" applyNumberFormat="1" applyFont="1" applyFill="1" applyBorder="1" applyAlignment="1" applyProtection="1">
      <alignment horizontal="right" vertical="center"/>
      <protection locked="0"/>
    </xf>
    <xf numFmtId="17" fontId="10" fillId="0" borderId="1" xfId="0" applyNumberFormat="1" applyFont="1" applyFill="1" applyBorder="1" applyAlignment="1" applyProtection="1">
      <alignment horizontal="right" vertical="center"/>
      <protection locked="0"/>
    </xf>
    <xf numFmtId="49" fontId="10" fillId="9" borderId="1" xfId="0" applyNumberFormat="1" applyFont="1" applyFill="1" applyBorder="1" applyAlignment="1" applyProtection="1">
      <alignment horizontal="right" vertical="center"/>
      <protection locked="0"/>
    </xf>
    <xf numFmtId="49" fontId="10" fillId="2" borderId="1" xfId="0" applyNumberFormat="1" applyFont="1" applyFill="1" applyBorder="1" applyAlignment="1" applyProtection="1">
      <alignment horizontal="right" vertical="center"/>
      <protection locked="0"/>
    </xf>
    <xf numFmtId="49" fontId="10" fillId="0" borderId="1" xfId="0" applyNumberFormat="1" applyFont="1" applyBorder="1" applyAlignment="1" applyProtection="1">
      <alignment horizontal="right" vertical="center"/>
      <protection locked="0"/>
    </xf>
    <xf numFmtId="0" fontId="30" fillId="0" borderId="1" xfId="0" applyFont="1" applyFill="1" applyBorder="1" applyAlignment="1" applyProtection="1">
      <alignment horizontal="right" vertical="center"/>
      <protection locked="0"/>
    </xf>
    <xf numFmtId="49" fontId="20" fillId="0" borderId="1" xfId="0" applyNumberFormat="1" applyFont="1" applyBorder="1" applyAlignment="1" applyProtection="1">
      <alignment horizontal="right" vertical="center" wrapText="1"/>
      <protection locked="0"/>
    </xf>
    <xf numFmtId="49" fontId="10" fillId="0" borderId="1" xfId="0" applyNumberFormat="1" applyFont="1" applyFill="1" applyBorder="1" applyAlignment="1" applyProtection="1">
      <alignment horizontal="right" vertical="center" wrapText="1"/>
      <protection locked="0"/>
    </xf>
    <xf numFmtId="49" fontId="25" fillId="0" borderId="1" xfId="0" applyNumberFormat="1" applyFont="1" applyBorder="1" applyAlignment="1" applyProtection="1">
      <alignment horizontal="right" vertical="center" wrapText="1"/>
      <protection locked="0"/>
    </xf>
    <xf numFmtId="49" fontId="42" fillId="0" borderId="1" xfId="0" applyNumberFormat="1" applyFont="1" applyBorder="1" applyAlignment="1">
      <alignment horizontal="right" vertical="center" wrapText="1"/>
    </xf>
    <xf numFmtId="49" fontId="10" fillId="0" borderId="1" xfId="0" applyNumberFormat="1" applyFont="1" applyBorder="1" applyAlignment="1" applyProtection="1">
      <alignment horizontal="right" vertical="center" wrapText="1"/>
      <protection locked="0"/>
    </xf>
    <xf numFmtId="17" fontId="32" fillId="0" borderId="1" xfId="0" applyNumberFormat="1" applyFont="1" applyFill="1" applyBorder="1" applyAlignment="1" applyProtection="1">
      <alignment horizontal="right" vertical="center"/>
      <protection locked="0"/>
    </xf>
    <xf numFmtId="0" fontId="32" fillId="0" borderId="1" xfId="0" applyFont="1" applyFill="1" applyBorder="1" applyAlignment="1" applyProtection="1">
      <alignment horizontal="right" vertical="center"/>
      <protection locked="0"/>
    </xf>
    <xf numFmtId="0" fontId="10" fillId="0" borderId="1" xfId="0" applyFont="1" applyFill="1" applyBorder="1" applyAlignment="1" applyProtection="1">
      <alignment horizontal="right" vertical="center" wrapText="1"/>
      <protection locked="0"/>
    </xf>
    <xf numFmtId="0" fontId="20" fillId="0" borderId="1" xfId="0" applyFont="1" applyBorder="1" applyAlignment="1" applyProtection="1">
      <alignment horizontal="right" vertical="center"/>
      <protection locked="0"/>
    </xf>
    <xf numFmtId="0" fontId="10" fillId="0" borderId="1" xfId="0" applyFont="1" applyBorder="1" applyAlignment="1">
      <alignment horizontal="right" vertical="center"/>
    </xf>
    <xf numFmtId="49" fontId="31" fillId="7" borderId="1" xfId="0" applyNumberFormat="1" applyFont="1" applyFill="1" applyBorder="1" applyAlignment="1" applyProtection="1">
      <alignment horizontal="right" vertical="center" wrapText="1"/>
      <protection locked="0"/>
    </xf>
    <xf numFmtId="0" fontId="10" fillId="7" borderId="1" xfId="0" applyFont="1" applyFill="1" applyBorder="1" applyAlignment="1" applyProtection="1">
      <alignment horizontal="right" vertical="center" wrapText="1"/>
      <protection locked="0"/>
    </xf>
    <xf numFmtId="0" fontId="10" fillId="7" borderId="1" xfId="0" applyFont="1" applyFill="1" applyBorder="1" applyAlignment="1" applyProtection="1">
      <alignment horizontal="right" vertical="center"/>
      <protection locked="0"/>
    </xf>
    <xf numFmtId="0" fontId="10" fillId="13" borderId="1" xfId="50" applyFont="1" applyFill="1" applyBorder="1" applyAlignment="1">
      <alignment horizontal="right" vertical="center" wrapText="1"/>
    </xf>
    <xf numFmtId="0" fontId="10" fillId="7" borderId="1" xfId="0" applyFont="1" applyFill="1" applyBorder="1" applyAlignment="1">
      <alignment horizontal="right" vertical="center"/>
    </xf>
    <xf numFmtId="0" fontId="22" fillId="13" borderId="1" xfId="0" applyFont="1" applyFill="1" applyBorder="1" applyAlignment="1">
      <alignment horizontal="right" vertical="center"/>
    </xf>
    <xf numFmtId="0" fontId="10" fillId="7" borderId="40" xfId="0" applyFont="1" applyFill="1" applyBorder="1" applyAlignment="1">
      <alignment horizontal="right" vertical="center"/>
    </xf>
    <xf numFmtId="3" fontId="32" fillId="0" borderId="1" xfId="0" applyNumberFormat="1" applyFont="1" applyBorder="1" applyAlignment="1">
      <alignment horizontal="right" vertical="center"/>
    </xf>
    <xf numFmtId="3" fontId="10" fillId="9" borderId="1" xfId="0" applyNumberFormat="1" applyFont="1" applyFill="1" applyBorder="1" applyAlignment="1">
      <alignment horizontal="right" vertical="center"/>
    </xf>
    <xf numFmtId="3" fontId="46" fillId="14" borderId="1" xfId="0" applyNumberFormat="1" applyFont="1" applyFill="1" applyBorder="1" applyAlignment="1">
      <alignment horizontal="right" vertical="center"/>
    </xf>
    <xf numFmtId="3" fontId="46" fillId="14" borderId="1" xfId="0" applyNumberFormat="1" applyFont="1" applyFill="1" applyBorder="1" applyAlignment="1" applyProtection="1">
      <alignment horizontal="right" vertical="center"/>
      <protection locked="0"/>
    </xf>
    <xf numFmtId="3" fontId="11" fillId="0" borderId="1" xfId="0" applyNumberFormat="1" applyFont="1" applyBorder="1" applyAlignment="1">
      <alignment horizontal="right" vertical="center"/>
    </xf>
    <xf numFmtId="3" fontId="10" fillId="2" borderId="1" xfId="0" applyNumberFormat="1" applyFont="1" applyFill="1" applyBorder="1" applyAlignment="1">
      <alignment horizontal="right" vertical="center" wrapText="1"/>
    </xf>
    <xf numFmtId="3" fontId="10" fillId="9" borderId="1" xfId="0" applyNumberFormat="1" applyFont="1" applyFill="1" applyBorder="1" applyAlignment="1">
      <alignment horizontal="right" vertical="center" wrapText="1"/>
    </xf>
    <xf numFmtId="3" fontId="10" fillId="2" borderId="1" xfId="0" applyNumberFormat="1" applyFont="1" applyFill="1" applyBorder="1" applyAlignment="1">
      <alignment horizontal="right" vertical="center"/>
    </xf>
    <xf numFmtId="3" fontId="42" fillId="0" borderId="1" xfId="0" applyNumberFormat="1" applyFont="1" applyBorder="1" applyAlignment="1">
      <alignment horizontal="right" vertical="center"/>
    </xf>
    <xf numFmtId="3" fontId="42" fillId="14" borderId="1" xfId="0" applyNumberFormat="1" applyFont="1" applyFill="1" applyBorder="1" applyAlignment="1">
      <alignment horizontal="right" vertical="center"/>
    </xf>
    <xf numFmtId="3" fontId="10" fillId="0" borderId="1" xfId="0" applyNumberFormat="1" applyFont="1" applyBorder="1" applyAlignment="1">
      <alignment horizontal="right" vertical="center" wrapText="1"/>
    </xf>
    <xf numFmtId="3" fontId="41" fillId="9" borderId="1" xfId="0" applyNumberFormat="1" applyFont="1" applyFill="1" applyBorder="1" applyAlignment="1">
      <alignment horizontal="right" vertical="center"/>
    </xf>
    <xf numFmtId="3" fontId="41" fillId="2" borderId="1"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3" fontId="20" fillId="2" borderId="1" xfId="0" applyNumberFormat="1" applyFont="1" applyFill="1" applyBorder="1" applyAlignment="1">
      <alignment horizontal="right" vertical="center"/>
    </xf>
    <xf numFmtId="3" fontId="46" fillId="9" borderId="1" xfId="0" applyNumberFormat="1" applyFont="1" applyFill="1" applyBorder="1" applyAlignment="1">
      <alignment horizontal="right" vertical="center"/>
    </xf>
    <xf numFmtId="3" fontId="46" fillId="9" borderId="1" xfId="0" applyNumberFormat="1" applyFont="1" applyFill="1" applyBorder="1" applyAlignment="1" applyProtection="1">
      <alignment horizontal="right" vertical="center"/>
      <protection locked="0"/>
    </xf>
    <xf numFmtId="3" fontId="10" fillId="2" borderId="1" xfId="4" applyNumberFormat="1" applyFont="1" applyFill="1" applyBorder="1" applyAlignment="1">
      <alignment horizontal="right" vertical="center"/>
    </xf>
    <xf numFmtId="3" fontId="10" fillId="2" borderId="1" xfId="5" applyNumberFormat="1" applyFont="1" applyFill="1" applyBorder="1" applyAlignment="1">
      <alignment horizontal="right" vertical="center"/>
    </xf>
    <xf numFmtId="3" fontId="41" fillId="0" borderId="1" xfId="0" applyNumberFormat="1" applyFont="1" applyBorder="1" applyAlignment="1">
      <alignment horizontal="right" vertical="center"/>
    </xf>
    <xf numFmtId="3" fontId="3" fillId="9" borderId="1" xfId="0" applyNumberFormat="1" applyFont="1" applyFill="1" applyBorder="1" applyAlignment="1">
      <alignment horizontal="right" vertical="center" wrapText="1"/>
    </xf>
    <xf numFmtId="3" fontId="25" fillId="0" borderId="1"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9" borderId="1" xfId="0" applyNumberFormat="1" applyFont="1" applyFill="1" applyBorder="1" applyAlignment="1" applyProtection="1">
      <alignment horizontal="right" vertical="center" wrapText="1"/>
      <protection locked="0"/>
    </xf>
    <xf numFmtId="3" fontId="46" fillId="9" borderId="1" xfId="0" applyNumberFormat="1" applyFont="1" applyFill="1" applyBorder="1" applyAlignment="1">
      <alignment horizontal="right" vertical="center" wrapText="1"/>
    </xf>
    <xf numFmtId="3" fontId="46" fillId="9" borderId="1" xfId="0" applyNumberFormat="1" applyFont="1" applyFill="1" applyBorder="1" applyAlignment="1" applyProtection="1">
      <alignment horizontal="right" vertical="center" wrapText="1"/>
      <protection locked="0"/>
    </xf>
    <xf numFmtId="3" fontId="46" fillId="14" borderId="1" xfId="0" applyNumberFormat="1" applyFont="1" applyFill="1" applyBorder="1" applyAlignment="1">
      <alignment horizontal="right" vertical="center" wrapText="1"/>
    </xf>
    <xf numFmtId="3" fontId="46" fillId="14" borderId="1" xfId="0" applyNumberFormat="1" applyFont="1" applyFill="1" applyBorder="1" applyAlignment="1" applyProtection="1">
      <alignment horizontal="right" vertical="center" wrapText="1"/>
      <protection locked="0"/>
    </xf>
    <xf numFmtId="3" fontId="10" fillId="0" borderId="1" xfId="4" applyNumberFormat="1" applyFont="1" applyFill="1" applyBorder="1" applyAlignment="1">
      <alignment horizontal="right" vertical="center" wrapText="1"/>
    </xf>
    <xf numFmtId="3" fontId="25" fillId="2" borderId="1" xfId="4" applyNumberFormat="1" applyFont="1" applyFill="1" applyBorder="1" applyAlignment="1">
      <alignment horizontal="right" vertical="center" wrapText="1"/>
    </xf>
    <xf numFmtId="3" fontId="25" fillId="9" borderId="1" xfId="0" applyNumberFormat="1" applyFont="1" applyFill="1" applyBorder="1" applyAlignment="1" applyProtection="1">
      <alignment horizontal="right" vertical="center" wrapText="1"/>
      <protection locked="0"/>
    </xf>
    <xf numFmtId="3" fontId="10" fillId="0" borderId="1" xfId="0" applyNumberFormat="1" applyFont="1" applyFill="1" applyBorder="1" applyAlignment="1">
      <alignment horizontal="right" vertical="center"/>
    </xf>
    <xf numFmtId="3" fontId="20" fillId="9" borderId="1" xfId="0" applyNumberFormat="1" applyFont="1" applyFill="1" applyBorder="1" applyAlignment="1">
      <alignment horizontal="right" vertical="center" wrapText="1"/>
    </xf>
    <xf numFmtId="3" fontId="41" fillId="9" borderId="1" xfId="0" applyNumberFormat="1" applyFont="1" applyFill="1" applyBorder="1" applyAlignment="1">
      <alignment horizontal="right" vertical="center" wrapText="1"/>
    </xf>
    <xf numFmtId="3" fontId="25" fillId="9" borderId="1"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3" fontId="25" fillId="0" borderId="1" xfId="0" applyNumberFormat="1" applyFont="1" applyBorder="1" applyAlignment="1">
      <alignment horizontal="right" vertical="center"/>
    </xf>
    <xf numFmtId="3" fontId="26" fillId="7" borderId="1" xfId="0" applyNumberFormat="1" applyFont="1" applyFill="1" applyBorder="1" applyAlignment="1">
      <alignment horizontal="right" vertical="center"/>
    </xf>
    <xf numFmtId="3" fontId="22" fillId="7" borderId="1" xfId="0" applyNumberFormat="1" applyFont="1" applyFill="1" applyBorder="1" applyAlignment="1">
      <alignment horizontal="right" vertical="center"/>
    </xf>
    <xf numFmtId="3" fontId="22" fillId="9" borderId="1" xfId="0" applyNumberFormat="1" applyFont="1" applyFill="1" applyBorder="1" applyAlignment="1">
      <alignment horizontal="right" vertical="center"/>
    </xf>
    <xf numFmtId="3" fontId="23" fillId="9" borderId="1" xfId="0" applyNumberFormat="1" applyFont="1" applyFill="1" applyBorder="1" applyAlignment="1">
      <alignment horizontal="right" vertical="center"/>
    </xf>
    <xf numFmtId="3" fontId="10" fillId="7" borderId="1" xfId="0" applyNumberFormat="1" applyFont="1" applyFill="1" applyBorder="1" applyAlignment="1">
      <alignment horizontal="right" vertical="center" wrapText="1"/>
    </xf>
    <xf numFmtId="3" fontId="10" fillId="13" borderId="1" xfId="0" applyNumberFormat="1" applyFont="1" applyFill="1" applyBorder="1" applyAlignment="1">
      <alignment horizontal="right" vertical="center" wrapText="1"/>
    </xf>
    <xf numFmtId="3" fontId="10" fillId="14" borderId="1" xfId="0" applyNumberFormat="1" applyFont="1" applyFill="1" applyBorder="1" applyAlignment="1">
      <alignment horizontal="right" vertical="center" wrapText="1"/>
    </xf>
    <xf numFmtId="3" fontId="10" fillId="13" borderId="1" xfId="50" applyNumberFormat="1" applyFont="1" applyFill="1" applyBorder="1" applyAlignment="1">
      <alignment horizontal="right" vertical="center"/>
    </xf>
    <xf numFmtId="3" fontId="10" fillId="14" borderId="1" xfId="50" applyNumberFormat="1" applyFont="1" applyFill="1" applyBorder="1" applyAlignment="1" applyProtection="1">
      <alignment horizontal="right" vertical="center"/>
      <protection locked="0"/>
    </xf>
    <xf numFmtId="3" fontId="11" fillId="9" borderId="0" xfId="0" applyNumberFormat="1" applyFont="1" applyFill="1" applyAlignment="1">
      <alignment horizontal="right" vertical="center"/>
    </xf>
    <xf numFmtId="0" fontId="22" fillId="0" borderId="1" xfId="0" applyFont="1" applyBorder="1" applyAlignment="1">
      <alignment horizontal="right" vertical="center"/>
    </xf>
    <xf numFmtId="0" fontId="46" fillId="14" borderId="1" xfId="0" applyFont="1" applyFill="1" applyBorder="1" applyAlignment="1">
      <alignment horizontal="right" vertical="center"/>
    </xf>
    <xf numFmtId="49" fontId="10" fillId="0" borderId="1" xfId="0" applyNumberFormat="1" applyFont="1" applyBorder="1" applyAlignment="1">
      <alignment horizontal="right" vertical="center"/>
    </xf>
    <xf numFmtId="17" fontId="10" fillId="0" borderId="1" xfId="0" applyNumberFormat="1" applyFont="1" applyBorder="1" applyAlignment="1">
      <alignment horizontal="right" vertical="center"/>
    </xf>
    <xf numFmtId="0" fontId="10" fillId="2" borderId="1" xfId="0" applyFont="1" applyFill="1" applyBorder="1" applyAlignment="1">
      <alignment horizontal="right" vertical="center" wrapText="1"/>
    </xf>
    <xf numFmtId="0" fontId="10" fillId="9" borderId="1" xfId="0" applyFont="1" applyFill="1" applyBorder="1" applyAlignment="1">
      <alignment horizontal="right" vertical="center"/>
    </xf>
    <xf numFmtId="17" fontId="10" fillId="2" borderId="1" xfId="0" applyNumberFormat="1" applyFont="1" applyFill="1" applyBorder="1" applyAlignment="1">
      <alignment horizontal="right" vertical="center"/>
    </xf>
    <xf numFmtId="0" fontId="10" fillId="2" borderId="1" xfId="0" applyFont="1" applyFill="1" applyBorder="1" applyAlignment="1">
      <alignment horizontal="right" vertical="center"/>
    </xf>
    <xf numFmtId="14" fontId="42" fillId="0" borderId="1" xfId="0" applyNumberFormat="1" applyFont="1" applyBorder="1" applyAlignment="1">
      <alignment horizontal="right" vertical="center"/>
    </xf>
    <xf numFmtId="14" fontId="37" fillId="0" borderId="1" xfId="0" applyNumberFormat="1" applyFont="1" applyBorder="1" applyAlignment="1">
      <alignment horizontal="right" vertical="center"/>
    </xf>
    <xf numFmtId="14" fontId="39" fillId="0" borderId="1" xfId="0" applyNumberFormat="1" applyFont="1" applyBorder="1" applyAlignment="1">
      <alignment horizontal="right" vertical="center"/>
    </xf>
    <xf numFmtId="49" fontId="20" fillId="0" borderId="1" xfId="0" applyNumberFormat="1" applyFont="1" applyBorder="1" applyAlignment="1">
      <alignment horizontal="right" vertical="center" wrapText="1"/>
    </xf>
    <xf numFmtId="167" fontId="10" fillId="0" borderId="1" xfId="0" applyNumberFormat="1" applyFont="1" applyBorder="1" applyAlignment="1">
      <alignment horizontal="right" vertical="center" wrapText="1"/>
    </xf>
    <xf numFmtId="0" fontId="25" fillId="2" borderId="1" xfId="0" applyFont="1" applyFill="1" applyBorder="1" applyAlignment="1">
      <alignment horizontal="right" vertical="center"/>
    </xf>
    <xf numFmtId="0" fontId="41" fillId="9" borderId="1" xfId="0" applyFont="1" applyFill="1" applyBorder="1" applyAlignment="1">
      <alignment horizontal="right" vertical="center"/>
    </xf>
    <xf numFmtId="49" fontId="10" fillId="9" borderId="1" xfId="0" applyNumberFormat="1" applyFont="1" applyFill="1" applyBorder="1" applyAlignment="1">
      <alignment horizontal="right" vertical="center"/>
    </xf>
    <xf numFmtId="49" fontId="11" fillId="0" borderId="1" xfId="0" applyNumberFormat="1" applyFont="1" applyFill="1" applyBorder="1" applyAlignment="1">
      <alignment horizontal="right" vertical="center"/>
    </xf>
    <xf numFmtId="0" fontId="20" fillId="2" borderId="1" xfId="0" applyFont="1" applyFill="1" applyBorder="1" applyAlignment="1">
      <alignment horizontal="right" vertical="center"/>
    </xf>
    <xf numFmtId="0" fontId="46" fillId="9" borderId="1" xfId="0" applyFont="1" applyFill="1" applyBorder="1" applyAlignment="1">
      <alignment horizontal="right" vertical="center"/>
    </xf>
    <xf numFmtId="49" fontId="10" fillId="2" borderId="1" xfId="0" applyNumberFormat="1" applyFont="1" applyFill="1" applyBorder="1" applyAlignment="1">
      <alignment horizontal="right" vertical="center"/>
    </xf>
    <xf numFmtId="0" fontId="41" fillId="0" borderId="1" xfId="0" applyFont="1" applyBorder="1" applyAlignment="1">
      <alignment horizontal="right" vertical="center"/>
    </xf>
    <xf numFmtId="49" fontId="10" fillId="0" borderId="1" xfId="0" applyNumberFormat="1" applyFont="1" applyBorder="1" applyAlignment="1">
      <alignment horizontal="right" vertical="center" wrapText="1"/>
    </xf>
    <xf numFmtId="49" fontId="46" fillId="9" borderId="1" xfId="0" applyNumberFormat="1" applyFont="1" applyFill="1" applyBorder="1" applyAlignment="1">
      <alignment horizontal="right" vertical="center" wrapText="1"/>
    </xf>
    <xf numFmtId="49" fontId="25" fillId="0" borderId="1" xfId="0" applyNumberFormat="1" applyFont="1" applyBorder="1" applyAlignment="1">
      <alignment horizontal="right" vertical="center" wrapText="1"/>
    </xf>
    <xf numFmtId="49" fontId="46" fillId="14" borderId="1" xfId="0" applyNumberFormat="1" applyFont="1" applyFill="1" applyBorder="1" applyAlignment="1">
      <alignment horizontal="right" vertical="center" wrapText="1"/>
    </xf>
    <xf numFmtId="49" fontId="10" fillId="2" borderId="1" xfId="0" applyNumberFormat="1" applyFont="1" applyFill="1" applyBorder="1" applyAlignment="1">
      <alignment horizontal="right" vertical="center" wrapText="1"/>
    </xf>
    <xf numFmtId="0" fontId="10" fillId="0" borderId="1" xfId="0" applyFont="1" applyFill="1" applyBorder="1" applyAlignment="1">
      <alignment horizontal="right" vertical="center" wrapText="1"/>
    </xf>
    <xf numFmtId="0" fontId="10" fillId="0" borderId="1" xfId="0" applyFont="1" applyFill="1" applyBorder="1" applyAlignment="1">
      <alignment horizontal="right" vertical="center"/>
    </xf>
    <xf numFmtId="0" fontId="10" fillId="0" borderId="1" xfId="0" applyFont="1" applyBorder="1" applyAlignment="1">
      <alignment horizontal="right" vertical="center" wrapText="1"/>
    </xf>
    <xf numFmtId="0" fontId="20" fillId="0" borderId="1" xfId="0" applyFont="1" applyBorder="1" applyAlignment="1">
      <alignment horizontal="right" vertical="center" wrapText="1"/>
    </xf>
    <xf numFmtId="49" fontId="10" fillId="0" borderId="1" xfId="0" applyNumberFormat="1" applyFont="1" applyFill="1" applyBorder="1" applyAlignment="1">
      <alignment horizontal="right" vertical="center"/>
    </xf>
    <xf numFmtId="0" fontId="25" fillId="0" borderId="1" xfId="0" applyFont="1" applyBorder="1" applyAlignment="1">
      <alignment horizontal="right" vertical="center" wrapText="1"/>
    </xf>
    <xf numFmtId="49" fontId="10" fillId="0" borderId="1" xfId="0" applyNumberFormat="1" applyFont="1" applyFill="1" applyBorder="1" applyAlignment="1">
      <alignment horizontal="right" vertical="center" wrapText="1"/>
    </xf>
    <xf numFmtId="0" fontId="24" fillId="0" borderId="1" xfId="0" applyFont="1" applyFill="1" applyBorder="1" applyAlignment="1">
      <alignment horizontal="right" vertical="center"/>
    </xf>
    <xf numFmtId="0" fontId="10" fillId="7" borderId="1" xfId="0" applyFont="1" applyFill="1" applyBorder="1" applyAlignment="1">
      <alignment horizontal="right" vertical="center" wrapText="1"/>
    </xf>
    <xf numFmtId="14" fontId="26" fillId="7" borderId="1" xfId="0" applyNumberFormat="1" applyFont="1" applyFill="1" applyBorder="1" applyAlignment="1">
      <alignment horizontal="right" vertical="center"/>
    </xf>
    <xf numFmtId="0" fontId="22" fillId="7" borderId="1" xfId="0" applyFont="1" applyFill="1" applyBorder="1" applyAlignment="1">
      <alignment horizontal="right" vertical="center" wrapText="1"/>
    </xf>
    <xf numFmtId="0" fontId="22" fillId="7" borderId="1" xfId="0" applyFont="1" applyFill="1" applyBorder="1" applyAlignment="1">
      <alignment horizontal="right" vertical="center"/>
    </xf>
    <xf numFmtId="0" fontId="10" fillId="13" borderId="1" xfId="0" applyFont="1" applyFill="1" applyBorder="1" applyAlignment="1">
      <alignment horizontal="right" vertical="center" wrapText="1"/>
    </xf>
    <xf numFmtId="49" fontId="10" fillId="13" borderId="1" xfId="0" applyNumberFormat="1" applyFont="1" applyFill="1" applyBorder="1" applyAlignment="1">
      <alignment horizontal="right" vertical="center" wrapText="1"/>
    </xf>
    <xf numFmtId="0" fontId="10" fillId="0" borderId="1" xfId="0" applyFont="1" applyFill="1" applyBorder="1" applyAlignment="1">
      <alignment horizontal="center" vertical="center" wrapText="1"/>
    </xf>
    <xf numFmtId="0" fontId="10" fillId="0" borderId="1" xfId="46" applyFont="1" applyFill="1" applyBorder="1" applyAlignment="1">
      <alignment vertical="justify" wrapText="1"/>
    </xf>
    <xf numFmtId="0" fontId="41" fillId="0" borderId="1" xfId="0" applyFont="1" applyFill="1" applyBorder="1" applyAlignment="1">
      <alignment horizontal="center"/>
    </xf>
    <xf numFmtId="0" fontId="45" fillId="15" borderId="1" xfId="0" applyFont="1" applyFill="1" applyBorder="1" applyAlignment="1">
      <alignment wrapText="1"/>
    </xf>
    <xf numFmtId="0" fontId="45" fillId="15" borderId="1" xfId="0" applyFont="1" applyFill="1" applyBorder="1" applyAlignment="1">
      <alignment horizontal="left"/>
    </xf>
    <xf numFmtId="0" fontId="45" fillId="15" borderId="1" xfId="0" applyFont="1" applyFill="1" applyBorder="1" applyAlignment="1">
      <alignment horizontal="left" wrapText="1"/>
    </xf>
    <xf numFmtId="0" fontId="45" fillId="15" borderId="1" xfId="0" applyFont="1" applyFill="1" applyBorder="1"/>
    <xf numFmtId="0" fontId="37" fillId="15" borderId="1" xfId="0" applyFont="1" applyFill="1" applyBorder="1" applyAlignment="1">
      <alignment horizontal="left" vertical="top" wrapText="1"/>
    </xf>
    <xf numFmtId="3" fontId="45" fillId="15" borderId="1" xfId="0" applyNumberFormat="1" applyFont="1" applyFill="1" applyBorder="1" applyAlignment="1">
      <alignment horizontal="right" vertical="center"/>
    </xf>
    <xf numFmtId="3" fontId="45" fillId="16" borderId="1" xfId="0" applyNumberFormat="1" applyFont="1" applyFill="1" applyBorder="1" applyAlignment="1">
      <alignment horizontal="right" vertical="center"/>
    </xf>
    <xf numFmtId="0" fontId="45" fillId="15" borderId="1" xfId="0" applyFont="1" applyFill="1" applyBorder="1" applyAlignment="1">
      <alignment horizontal="right" vertical="center" wrapText="1"/>
    </xf>
    <xf numFmtId="0" fontId="45" fillId="15" borderId="1" xfId="0" applyFont="1" applyFill="1" applyBorder="1" applyAlignment="1">
      <alignment horizontal="right" vertical="center"/>
    </xf>
    <xf numFmtId="0" fontId="45" fillId="15" borderId="1" xfId="0" applyFont="1" applyFill="1" applyBorder="1" applyAlignment="1">
      <alignment horizontal="center"/>
    </xf>
    <xf numFmtId="0" fontId="10" fillId="13" borderId="1" xfId="0" applyFont="1" applyFill="1" applyBorder="1" applyAlignment="1">
      <alignment horizontal="justify" vertical="center" wrapText="1"/>
    </xf>
    <xf numFmtId="0" fontId="10" fillId="13" borderId="1" xfId="50" applyFont="1" applyFill="1" applyBorder="1" applyAlignment="1">
      <alignment vertical="center" wrapText="1"/>
    </xf>
    <xf numFmtId="0" fontId="10" fillId="13" borderId="1" xfId="50" applyFont="1" applyFill="1" applyBorder="1" applyAlignment="1">
      <alignment horizontal="left" vertical="top"/>
    </xf>
    <xf numFmtId="0" fontId="10" fillId="13" borderId="1" xfId="50" applyFont="1" applyFill="1" applyBorder="1" applyAlignment="1">
      <alignment vertical="top"/>
    </xf>
    <xf numFmtId="3" fontId="10" fillId="14" borderId="1" xfId="50" applyNumberFormat="1" applyFont="1" applyFill="1" applyBorder="1" applyAlignment="1">
      <alignment horizontal="right" vertical="center"/>
    </xf>
    <xf numFmtId="0" fontId="10" fillId="13" borderId="1" xfId="50" applyFont="1" applyFill="1" applyBorder="1" applyAlignment="1">
      <alignment horizontal="right" vertical="center"/>
    </xf>
    <xf numFmtId="0" fontId="10" fillId="13" borderId="1" xfId="50" applyFont="1" applyFill="1" applyBorder="1" applyAlignment="1">
      <alignment horizontal="center" vertical="center"/>
    </xf>
    <xf numFmtId="0" fontId="10" fillId="0" borderId="26" xfId="0" applyFont="1" applyBorder="1" applyAlignment="1">
      <alignment horizontal="left"/>
    </xf>
    <xf numFmtId="0" fontId="10" fillId="0" borderId="32" xfId="0" applyFont="1" applyBorder="1" applyAlignment="1">
      <alignment vertical="justify" wrapText="1"/>
    </xf>
    <xf numFmtId="0" fontId="10" fillId="0" borderId="32" xfId="0" applyFont="1" applyBorder="1" applyAlignment="1">
      <alignment horizontal="left"/>
    </xf>
    <xf numFmtId="0" fontId="10" fillId="0" borderId="32" xfId="0" applyFont="1" applyBorder="1" applyAlignment="1">
      <alignment wrapText="1"/>
    </xf>
    <xf numFmtId="0" fontId="10" fillId="0" borderId="32" xfId="0" applyFont="1" applyBorder="1" applyAlignment="1"/>
    <xf numFmtId="0" fontId="10" fillId="0" borderId="32" xfId="0" applyFont="1" applyBorder="1" applyAlignment="1">
      <alignment vertical="justify"/>
    </xf>
    <xf numFmtId="0" fontId="10" fillId="0" borderId="32" xfId="0" applyFont="1" applyBorder="1" applyAlignment="1">
      <alignment horizontal="left" vertical="justify" wrapText="1"/>
    </xf>
    <xf numFmtId="3" fontId="32" fillId="0" borderId="32" xfId="0" applyNumberFormat="1" applyFont="1" applyBorder="1" applyAlignment="1">
      <alignment horizontal="right" vertical="center"/>
    </xf>
    <xf numFmtId="3" fontId="32" fillId="9" borderId="32" xfId="0" applyNumberFormat="1" applyFont="1" applyFill="1" applyBorder="1" applyAlignment="1" applyProtection="1">
      <alignment horizontal="right" vertical="center"/>
      <protection locked="0"/>
    </xf>
    <xf numFmtId="0" fontId="10" fillId="0" borderId="32" xfId="0" applyFont="1" applyBorder="1" applyAlignment="1">
      <alignment horizontal="right" vertical="center"/>
    </xf>
    <xf numFmtId="0" fontId="10" fillId="0" borderId="32" xfId="0" applyFont="1" applyBorder="1" applyAlignment="1">
      <alignment horizontal="center"/>
    </xf>
    <xf numFmtId="0" fontId="10" fillId="0" borderId="28" xfId="0" applyFont="1" applyBorder="1" applyAlignment="1">
      <alignment horizontal="left"/>
    </xf>
    <xf numFmtId="0" fontId="46" fillId="14" borderId="33" xfId="0" applyFont="1" applyFill="1" applyBorder="1" applyAlignment="1">
      <alignment horizontal="left"/>
    </xf>
    <xf numFmtId="0" fontId="46" fillId="14" borderId="35" xfId="0" applyFont="1" applyFill="1" applyBorder="1" applyAlignment="1">
      <alignment horizontal="left"/>
    </xf>
    <xf numFmtId="0" fontId="10" fillId="0" borderId="33" xfId="0" applyFont="1" applyBorder="1" applyAlignment="1">
      <alignment horizontal="left" vertical="center"/>
    </xf>
    <xf numFmtId="0" fontId="21" fillId="0" borderId="35" xfId="0" applyFont="1" applyBorder="1" applyAlignment="1">
      <alignment horizontal="left" vertical="center" wrapText="1"/>
    </xf>
    <xf numFmtId="0" fontId="10" fillId="2" borderId="33"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9" borderId="33" xfId="0" applyFont="1" applyFill="1" applyBorder="1" applyAlignment="1">
      <alignment horizontal="left" vertical="center"/>
    </xf>
    <xf numFmtId="0" fontId="10" fillId="9" borderId="35" xfId="0" applyFont="1" applyFill="1" applyBorder="1" applyAlignment="1">
      <alignment horizontal="left"/>
    </xf>
    <xf numFmtId="0" fontId="10" fillId="2" borderId="33" xfId="0" applyFont="1" applyFill="1" applyBorder="1" applyAlignment="1">
      <alignment horizontal="left"/>
    </xf>
    <xf numFmtId="0" fontId="10" fillId="2" borderId="35" xfId="0" applyFont="1" applyFill="1" applyBorder="1" applyAlignment="1">
      <alignment horizontal="left"/>
    </xf>
    <xf numFmtId="0" fontId="37" fillId="0" borderId="35" xfId="0" applyFont="1" applyBorder="1" applyAlignment="1">
      <alignment horizontal="center" vertical="center"/>
    </xf>
    <xf numFmtId="0" fontId="42" fillId="0" borderId="35" xfId="0" applyFont="1" applyBorder="1" applyAlignment="1">
      <alignment horizontal="center" vertical="center"/>
    </xf>
    <xf numFmtId="0" fontId="10" fillId="0" borderId="35" xfId="0" applyFont="1" applyBorder="1" applyAlignment="1">
      <alignment horizontal="left" wrapText="1"/>
    </xf>
    <xf numFmtId="0" fontId="41" fillId="9" borderId="35" xfId="0" applyFont="1" applyFill="1" applyBorder="1" applyAlignment="1">
      <alignment horizontal="left"/>
    </xf>
    <xf numFmtId="0" fontId="10" fillId="2" borderId="35" xfId="0" applyFont="1" applyFill="1" applyBorder="1" applyAlignment="1">
      <alignment horizontal="left" vertical="center"/>
    </xf>
    <xf numFmtId="0" fontId="10" fillId="0" borderId="35" xfId="0" applyFont="1" applyFill="1" applyBorder="1" applyAlignment="1">
      <alignment horizontal="left"/>
    </xf>
    <xf numFmtId="0" fontId="10" fillId="9" borderId="33" xfId="0" applyFont="1" applyFill="1" applyBorder="1" applyAlignment="1">
      <alignment horizontal="left"/>
    </xf>
    <xf numFmtId="0" fontId="10" fillId="2" borderId="35" xfId="0" applyFont="1" applyFill="1" applyBorder="1" applyAlignment="1">
      <alignment horizontal="left" vertical="top"/>
    </xf>
    <xf numFmtId="0" fontId="10" fillId="2" borderId="33" xfId="0" applyFont="1" applyFill="1" applyBorder="1" applyAlignment="1">
      <alignment horizontal="left" vertical="top"/>
    </xf>
    <xf numFmtId="0" fontId="46" fillId="9" borderId="33" xfId="0" applyFont="1" applyFill="1" applyBorder="1" applyAlignment="1">
      <alignment horizontal="left"/>
    </xf>
    <xf numFmtId="0" fontId="46" fillId="9" borderId="35" xfId="0" applyFont="1" applyFill="1" applyBorder="1" applyAlignment="1">
      <alignment horizontal="left" vertical="top"/>
    </xf>
    <xf numFmtId="0" fontId="10" fillId="9" borderId="35" xfId="0" applyFont="1" applyFill="1" applyBorder="1" applyAlignment="1">
      <alignment horizontal="left" vertical="top"/>
    </xf>
    <xf numFmtId="0" fontId="10" fillId="2" borderId="35" xfId="0" applyFont="1" applyFill="1" applyBorder="1" applyAlignment="1">
      <alignment horizontal="left" vertical="top" wrapText="1"/>
    </xf>
    <xf numFmtId="0" fontId="46" fillId="9" borderId="33" xfId="0" applyFont="1" applyFill="1" applyBorder="1" applyAlignment="1">
      <alignment horizontal="left" vertical="center" wrapText="1"/>
    </xf>
    <xf numFmtId="0" fontId="46" fillId="9" borderId="35" xfId="0" applyFont="1" applyFill="1" applyBorder="1" applyAlignment="1">
      <alignment horizontal="left" vertical="center" wrapText="1"/>
    </xf>
    <xf numFmtId="0" fontId="10" fillId="0" borderId="33" xfId="0" applyFont="1" applyBorder="1" applyAlignment="1">
      <alignment horizontal="left" vertical="top"/>
    </xf>
    <xf numFmtId="0" fontId="10" fillId="0" borderId="35" xfId="0" applyFont="1" applyBorder="1" applyAlignment="1">
      <alignment horizontal="left" vertical="top"/>
    </xf>
    <xf numFmtId="0" fontId="46" fillId="14" borderId="33" xfId="0" applyFont="1" applyFill="1" applyBorder="1" applyAlignment="1">
      <alignment horizontal="left" vertical="center" wrapText="1"/>
    </xf>
    <xf numFmtId="0" fontId="46" fillId="14" borderId="35" xfId="0" applyFont="1" applyFill="1" applyBorder="1" applyAlignment="1">
      <alignment horizontal="left" vertical="center" wrapText="1"/>
    </xf>
    <xf numFmtId="0" fontId="10" fillId="0" borderId="33" xfId="0" applyFont="1" applyFill="1" applyBorder="1" applyAlignment="1">
      <alignment horizontal="left" vertical="top"/>
    </xf>
    <xf numFmtId="0" fontId="10" fillId="0" borderId="35" xfId="0" applyFont="1" applyFill="1" applyBorder="1" applyAlignment="1">
      <alignment horizontal="left" vertical="top"/>
    </xf>
    <xf numFmtId="0" fontId="10" fillId="0" borderId="33" xfId="0" applyFont="1" applyFill="1" applyBorder="1" applyAlignment="1">
      <alignment horizontal="left"/>
    </xf>
    <xf numFmtId="0" fontId="25" fillId="0" borderId="35" xfId="0" applyFont="1" applyBorder="1" applyAlignment="1">
      <alignment horizontal="left" vertical="center" wrapText="1"/>
    </xf>
    <xf numFmtId="0" fontId="10" fillId="0" borderId="33" xfId="0" applyFont="1" applyFill="1" applyBorder="1" applyAlignment="1">
      <alignment horizontal="left" vertical="center" wrapText="1"/>
    </xf>
    <xf numFmtId="0" fontId="10" fillId="0" borderId="33"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3" xfId="0" applyFont="1" applyFill="1" applyBorder="1" applyAlignment="1" applyProtection="1">
      <alignment horizontal="left" vertical="center"/>
      <protection locked="0"/>
    </xf>
    <xf numFmtId="0" fontId="37" fillId="0" borderId="33" xfId="0" applyFont="1" applyBorder="1" applyAlignment="1">
      <alignment horizontal="center"/>
    </xf>
    <xf numFmtId="0" fontId="10" fillId="7" borderId="33" xfId="0" applyFont="1" applyFill="1" applyBorder="1" applyAlignment="1">
      <alignment horizontal="left"/>
    </xf>
    <xf numFmtId="0" fontId="26" fillId="7" borderId="35" xfId="0" applyFont="1" applyFill="1" applyBorder="1" applyAlignment="1">
      <alignment horizontal="center"/>
    </xf>
    <xf numFmtId="0" fontId="22" fillId="7" borderId="35" xfId="0" applyFont="1" applyFill="1" applyBorder="1" applyAlignment="1">
      <alignment horizontal="left"/>
    </xf>
    <xf numFmtId="0" fontId="10" fillId="7" borderId="35" xfId="0" applyFont="1" applyFill="1" applyBorder="1" applyAlignment="1">
      <alignment horizontal="left" vertical="center"/>
    </xf>
    <xf numFmtId="0" fontId="45" fillId="15" borderId="35" xfId="0" applyFont="1" applyFill="1" applyBorder="1" applyAlignment="1">
      <alignment horizontal="left"/>
    </xf>
    <xf numFmtId="0" fontId="41" fillId="7" borderId="35" xfId="0" applyFont="1" applyFill="1" applyBorder="1" applyAlignment="1">
      <alignment horizontal="left" vertical="center" wrapText="1"/>
    </xf>
    <xf numFmtId="0" fontId="10" fillId="13" borderId="35" xfId="0" applyFont="1" applyFill="1" applyBorder="1" applyAlignment="1">
      <alignment horizontal="left" vertical="center" wrapText="1"/>
    </xf>
    <xf numFmtId="0" fontId="10" fillId="7" borderId="35" xfId="0" applyFont="1" applyFill="1" applyBorder="1" applyAlignment="1">
      <alignment horizontal="left" vertical="center" wrapText="1"/>
    </xf>
    <xf numFmtId="0" fontId="10" fillId="13" borderId="35" xfId="50" applyFont="1" applyFill="1" applyBorder="1" applyAlignment="1">
      <alignment horizontal="left" vertical="top"/>
    </xf>
    <xf numFmtId="0" fontId="10" fillId="7" borderId="40" xfId="0" applyFont="1" applyFill="1" applyBorder="1" applyAlignment="1">
      <alignment vertical="justify" wrapText="1"/>
    </xf>
    <xf numFmtId="0" fontId="10" fillId="7" borderId="40" xfId="0" applyFont="1" applyFill="1" applyBorder="1" applyAlignment="1">
      <alignment vertical="justify"/>
    </xf>
    <xf numFmtId="3" fontId="10" fillId="9" borderId="40" xfId="0" applyNumberFormat="1" applyFont="1" applyFill="1" applyBorder="1" applyAlignment="1">
      <alignment horizontal="right" vertical="center"/>
    </xf>
    <xf numFmtId="0" fontId="10" fillId="2" borderId="2" xfId="0" applyFont="1" applyFill="1" applyBorder="1" applyAlignment="1">
      <alignment horizontal="left" vertical="justify"/>
    </xf>
    <xf numFmtId="0" fontId="10" fillId="0" borderId="2" xfId="0" applyFont="1" applyBorder="1" applyAlignment="1">
      <alignment vertical="justify"/>
    </xf>
    <xf numFmtId="0" fontId="20" fillId="0" borderId="2" xfId="0" applyFont="1" applyBorder="1" applyAlignment="1">
      <alignment vertical="justify"/>
    </xf>
    <xf numFmtId="0" fontId="10" fillId="0" borderId="2" xfId="0" applyFont="1" applyFill="1" applyBorder="1" applyAlignment="1">
      <alignment horizontal="left" vertical="justify"/>
    </xf>
    <xf numFmtId="0" fontId="10" fillId="7" borderId="2" xfId="0" applyFont="1" applyFill="1" applyBorder="1" applyAlignment="1">
      <alignment horizontal="left" vertical="justify" wrapText="1"/>
    </xf>
    <xf numFmtId="0" fontId="10" fillId="0" borderId="29" xfId="0" applyFont="1" applyBorder="1" applyAlignment="1">
      <alignment horizontal="left" vertical="center" wrapText="1"/>
    </xf>
    <xf numFmtId="0" fontId="10" fillId="9" borderId="29" xfId="0" applyFont="1" applyFill="1" applyBorder="1" applyAlignment="1">
      <alignment horizontal="left" vertical="center" wrapText="1"/>
    </xf>
    <xf numFmtId="0" fontId="10" fillId="0" borderId="30" xfId="0" applyFont="1" applyBorder="1" applyAlignment="1">
      <alignment horizontal="left" vertical="center" wrapText="1"/>
    </xf>
    <xf numFmtId="0" fontId="46" fillId="9" borderId="26" xfId="0" applyFont="1" applyFill="1" applyBorder="1" applyAlignment="1">
      <alignment horizontal="left"/>
    </xf>
    <xf numFmtId="0" fontId="46" fillId="9" borderId="32" xfId="0" applyFont="1" applyFill="1" applyBorder="1" applyAlignment="1">
      <alignment vertical="justify" wrapText="1"/>
    </xf>
    <xf numFmtId="0" fontId="46" fillId="9" borderId="32" xfId="0" applyFont="1" applyFill="1" applyBorder="1" applyAlignment="1">
      <alignment vertical="justify"/>
    </xf>
    <xf numFmtId="0" fontId="46" fillId="9" borderId="32" xfId="0" applyFont="1" applyFill="1" applyBorder="1" applyAlignment="1">
      <alignment horizontal="left"/>
    </xf>
    <xf numFmtId="0" fontId="46" fillId="9" borderId="51" xfId="0" applyFont="1" applyFill="1" applyBorder="1" applyAlignment="1">
      <alignment vertical="justify" wrapText="1"/>
    </xf>
    <xf numFmtId="49" fontId="46" fillId="9" borderId="32" xfId="0" applyNumberFormat="1" applyFont="1" applyFill="1" applyBorder="1" applyAlignment="1">
      <alignment horizontal="center" vertical="center"/>
    </xf>
    <xf numFmtId="0" fontId="46" fillId="9" borderId="32" xfId="0" applyFont="1" applyFill="1" applyBorder="1" applyAlignment="1">
      <alignment horizontal="center" vertical="center"/>
    </xf>
    <xf numFmtId="0" fontId="46" fillId="9" borderId="32" xfId="0" applyFont="1" applyFill="1" applyBorder="1" applyAlignment="1">
      <alignment horizontal="center"/>
    </xf>
    <xf numFmtId="0" fontId="46" fillId="9" borderId="32" xfId="0" applyFont="1" applyFill="1" applyBorder="1" applyAlignment="1">
      <alignment horizontal="left" vertical="justify" wrapText="1"/>
    </xf>
    <xf numFmtId="0" fontId="46" fillId="9" borderId="28" xfId="0" applyFont="1" applyFill="1" applyBorder="1" applyAlignment="1">
      <alignment horizontal="left" vertical="center"/>
    </xf>
    <xf numFmtId="0" fontId="10" fillId="7" borderId="43" xfId="0" applyFont="1" applyFill="1" applyBorder="1" applyAlignment="1">
      <alignment horizontal="left" wrapText="1"/>
    </xf>
    <xf numFmtId="3" fontId="11" fillId="9" borderId="29" xfId="0" applyNumberFormat="1" applyFont="1" applyFill="1" applyBorder="1" applyAlignment="1" applyProtection="1">
      <alignment horizontal="left"/>
      <protection locked="0"/>
    </xf>
    <xf numFmtId="3" fontId="11" fillId="9" borderId="30" xfId="0" applyNumberFormat="1" applyFont="1" applyFill="1" applyBorder="1" applyAlignment="1" applyProtection="1">
      <alignment horizontal="left"/>
      <protection locked="0"/>
    </xf>
    <xf numFmtId="3" fontId="46" fillId="9" borderId="32" xfId="0" applyNumberFormat="1" applyFont="1" applyFill="1" applyBorder="1" applyAlignment="1">
      <alignment horizontal="right" vertical="center"/>
    </xf>
    <xf numFmtId="3" fontId="46" fillId="9" borderId="32" xfId="0" applyNumberFormat="1" applyFont="1" applyFill="1" applyBorder="1" applyAlignment="1" applyProtection="1">
      <alignment horizontal="right" vertical="center"/>
      <protection locked="0"/>
    </xf>
    <xf numFmtId="49" fontId="46" fillId="9" borderId="52" xfId="0" applyNumberFormat="1" applyFont="1" applyFill="1" applyBorder="1" applyAlignment="1">
      <alignment horizontal="right" vertical="center"/>
    </xf>
    <xf numFmtId="0" fontId="46" fillId="9" borderId="32" xfId="0" applyFont="1" applyFill="1" applyBorder="1" applyAlignment="1">
      <alignment horizontal="right" vertical="center"/>
    </xf>
    <xf numFmtId="0" fontId="10" fillId="2" borderId="4" xfId="0" applyFont="1" applyFill="1" applyBorder="1" applyAlignment="1">
      <alignment horizontal="right" vertical="center"/>
    </xf>
    <xf numFmtId="0" fontId="10" fillId="0" borderId="4" xfId="0" applyFont="1" applyBorder="1" applyAlignment="1">
      <alignment horizontal="right" vertical="center"/>
    </xf>
    <xf numFmtId="0" fontId="10" fillId="0" borderId="4" xfId="0" applyFont="1" applyFill="1" applyBorder="1" applyAlignment="1">
      <alignment horizontal="right" vertical="center"/>
    </xf>
    <xf numFmtId="0" fontId="10" fillId="7" borderId="4" xfId="0" applyFont="1" applyFill="1" applyBorder="1" applyAlignment="1">
      <alignment horizontal="right" vertical="center"/>
    </xf>
    <xf numFmtId="0" fontId="10" fillId="7" borderId="53" xfId="0" applyFont="1" applyFill="1" applyBorder="1" applyAlignment="1">
      <alignment horizontal="right" vertical="center"/>
    </xf>
    <xf numFmtId="0" fontId="48" fillId="9" borderId="0" xfId="0" applyFont="1" applyFill="1" applyBorder="1" applyAlignment="1" applyProtection="1">
      <alignment horizontal="center" vertical="justify"/>
      <protection locked="0"/>
    </xf>
  </cellXfs>
  <cellStyles count="51">
    <cellStyle name="Čárka 2" xfId="1" xr:uid="{00000000-0005-0000-0000-000000000000}"/>
    <cellStyle name="Čárka 2 2" xfId="2" xr:uid="{00000000-0005-0000-0000-000001000000}"/>
    <cellStyle name="Hypertextový odkaz" xfId="3" builtinId="8"/>
    <cellStyle name="Měna" xfId="4" builtinId="4"/>
    <cellStyle name="Měna 2" xfId="5" xr:uid="{00000000-0005-0000-0000-000004000000}"/>
    <cellStyle name="Měna 2 2" xfId="6" xr:uid="{00000000-0005-0000-0000-000005000000}"/>
    <cellStyle name="Měna 2 2 2" xfId="7" xr:uid="{00000000-0005-0000-0000-000006000000}"/>
    <cellStyle name="Měna 2 2 2 2" xfId="8" xr:uid="{00000000-0005-0000-0000-000007000000}"/>
    <cellStyle name="Měna 2 2 3" xfId="9" xr:uid="{00000000-0005-0000-0000-000008000000}"/>
    <cellStyle name="Měna 2 2 3 2" xfId="10" xr:uid="{00000000-0005-0000-0000-000009000000}"/>
    <cellStyle name="Měna 2 2 4" xfId="11" xr:uid="{00000000-0005-0000-0000-00000A000000}"/>
    <cellStyle name="Měna 2 3" xfId="12" xr:uid="{00000000-0005-0000-0000-00000B000000}"/>
    <cellStyle name="Měna 2 3 2" xfId="13" xr:uid="{00000000-0005-0000-0000-00000C000000}"/>
    <cellStyle name="Měna 2 3 2 2" xfId="14" xr:uid="{00000000-0005-0000-0000-00000D000000}"/>
    <cellStyle name="Měna 2 3 3" xfId="15" xr:uid="{00000000-0005-0000-0000-00000E000000}"/>
    <cellStyle name="Měna 2 3 3 2" xfId="16" xr:uid="{00000000-0005-0000-0000-00000F000000}"/>
    <cellStyle name="Měna 2 3 4" xfId="17" xr:uid="{00000000-0005-0000-0000-000010000000}"/>
    <cellStyle name="Měna 2 4" xfId="18" xr:uid="{00000000-0005-0000-0000-000011000000}"/>
    <cellStyle name="Měna 2 4 2" xfId="19" xr:uid="{00000000-0005-0000-0000-000012000000}"/>
    <cellStyle name="Měna 2 5" xfId="20" xr:uid="{00000000-0005-0000-0000-000013000000}"/>
    <cellStyle name="Měna 2 5 2" xfId="21" xr:uid="{00000000-0005-0000-0000-000014000000}"/>
    <cellStyle name="Měna 2 6" xfId="22" xr:uid="{00000000-0005-0000-0000-000015000000}"/>
    <cellStyle name="Měna 3" xfId="23" xr:uid="{00000000-0005-0000-0000-000016000000}"/>
    <cellStyle name="Měna 3 2" xfId="24" xr:uid="{00000000-0005-0000-0000-000017000000}"/>
    <cellStyle name="Měna 3 2 2" xfId="25" xr:uid="{00000000-0005-0000-0000-000018000000}"/>
    <cellStyle name="Měna 3 3" xfId="26" xr:uid="{00000000-0005-0000-0000-000019000000}"/>
    <cellStyle name="Měna 3 3 2" xfId="27" xr:uid="{00000000-0005-0000-0000-00001A000000}"/>
    <cellStyle name="Měna 3 4" xfId="28" xr:uid="{00000000-0005-0000-0000-00001B000000}"/>
    <cellStyle name="Měna 4" xfId="29" xr:uid="{00000000-0005-0000-0000-00001C000000}"/>
    <cellStyle name="Měna 4 2" xfId="30" xr:uid="{00000000-0005-0000-0000-00001D000000}"/>
    <cellStyle name="Měna 4 2 2" xfId="31" xr:uid="{00000000-0005-0000-0000-00001E000000}"/>
    <cellStyle name="Měna 4 3" xfId="32" xr:uid="{00000000-0005-0000-0000-00001F000000}"/>
    <cellStyle name="Měna 4 3 2" xfId="33" xr:uid="{00000000-0005-0000-0000-000020000000}"/>
    <cellStyle name="Měna 4 4" xfId="34" xr:uid="{00000000-0005-0000-0000-000021000000}"/>
    <cellStyle name="Měna 5" xfId="35" xr:uid="{00000000-0005-0000-0000-000022000000}"/>
    <cellStyle name="Měna 5 2" xfId="36" xr:uid="{00000000-0005-0000-0000-000023000000}"/>
    <cellStyle name="Měna 5 2 2" xfId="37" xr:uid="{00000000-0005-0000-0000-000024000000}"/>
    <cellStyle name="Měna 5 3" xfId="38" xr:uid="{00000000-0005-0000-0000-000025000000}"/>
    <cellStyle name="Měna 5 3 2" xfId="39" xr:uid="{00000000-0005-0000-0000-000026000000}"/>
    <cellStyle name="Měna 5 4" xfId="40" xr:uid="{00000000-0005-0000-0000-000027000000}"/>
    <cellStyle name="Měna 6" xfId="41" xr:uid="{00000000-0005-0000-0000-000028000000}"/>
    <cellStyle name="Měna 6 2" xfId="42" xr:uid="{00000000-0005-0000-0000-000029000000}"/>
    <cellStyle name="Měna 7" xfId="43" xr:uid="{00000000-0005-0000-0000-00002A000000}"/>
    <cellStyle name="Měna 7 2" xfId="44" xr:uid="{00000000-0005-0000-0000-00002B000000}"/>
    <cellStyle name="Měna 8" xfId="45" xr:uid="{00000000-0005-0000-0000-00002C000000}"/>
    <cellStyle name="Normální" xfId="0" builtinId="0"/>
    <cellStyle name="Normální 2" xfId="46" xr:uid="{00000000-0005-0000-0000-00002E000000}"/>
    <cellStyle name="Normální 3" xfId="47" xr:uid="{00000000-0005-0000-0000-00002F000000}"/>
    <cellStyle name="Procenta" xfId="48" builtinId="5"/>
    <cellStyle name="Procenta 2" xfId="49" xr:uid="{00000000-0005-0000-0000-000031000000}"/>
    <cellStyle name="Správně" xfId="50" builtin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9525</xdr:rowOff>
    </xdr:from>
    <xdr:to>
      <xdr:col>16</xdr:col>
      <xdr:colOff>514350</xdr:colOff>
      <xdr:row>9</xdr:row>
      <xdr:rowOff>9525</xdr:rowOff>
    </xdr:to>
    <xdr:sp macro="" textlink="">
      <xdr:nvSpPr>
        <xdr:cNvPr id="1303" name="TextovéPole 1">
          <a:extLst>
            <a:ext uri="{FF2B5EF4-FFF2-40B4-BE49-F238E27FC236}">
              <a16:creationId xmlns:a16="http://schemas.microsoft.com/office/drawing/2014/main" id="{206F8296-9D57-F739-9F4C-DEE343FC67DB}"/>
            </a:ext>
          </a:extLst>
        </xdr:cNvPr>
        <xdr:cNvSpPr txBox="1">
          <a:spLocks noChangeArrowheads="1"/>
        </xdr:cNvSpPr>
      </xdr:nvSpPr>
      <xdr:spPr bwMode="auto">
        <a:xfrm>
          <a:off x="28575" y="1181100"/>
          <a:ext cx="11306175" cy="542925"/>
        </a:xfrm>
        <a:prstGeom prst="rect">
          <a:avLst/>
        </a:prstGeom>
        <a:solidFill>
          <a:srgbClr xmlns:mc="http://schemas.openxmlformats.org/markup-compatibility/2006" xmlns:a14="http://schemas.microsoft.com/office/drawing/2010/main" val="C0C0C0" mc:Ignorable="a14" a14:legacySpreadsheetColorIndex="22"/>
        </a:solidFill>
        <a:ln w="9525" cap="flat">
          <a:solidFill>
            <a:srgbClr xmlns:mc="http://schemas.openxmlformats.org/markup-compatibility/2006" xmlns:a14="http://schemas.microsoft.com/office/drawing/2010/main" val="C0C0C0" mc:Ignorable="a14" a14:legacySpreadsheetColorIndex="22"/>
          </a:solidFill>
          <a:prstDash val="solid"/>
          <a:miter lim="800000"/>
          <a:headEnd/>
          <a:tailEnd/>
        </a:ln>
      </xdr:spPr>
      <xdr:txBody>
        <a:bodyPr vertOverflow="clip" wrap="square" lIns="27432" tIns="27432" rIns="0" bIns="0" anchor="t" upright="1"/>
        <a:lstStyle/>
        <a:p>
          <a:pPr algn="l" rtl="0">
            <a:defRPr sz="1000"/>
          </a:pPr>
          <a:r>
            <a:rPr lang="cs-CZ" sz="1100" b="1" i="0" u="none" strike="noStrike" baseline="0">
              <a:solidFill>
                <a:srgbClr val="000000"/>
              </a:solidFill>
              <a:latin typeface="Calibri"/>
              <a:cs typeface="Calibri"/>
            </a:rPr>
            <a:t>Ve výzvě IROP na základní školy </a:t>
          </a:r>
          <a:r>
            <a:rPr lang="cs-CZ" sz="1100" b="0" i="0" u="none" strike="noStrike" baseline="0">
              <a:solidFill>
                <a:srgbClr val="000000"/>
              </a:solidFill>
              <a:latin typeface="Calibri"/>
              <a:cs typeface="Calibri"/>
            </a:rPr>
            <a:t>bude muset být projekt zaměřen alespoň na jednu z následujících aktivit (typy projektu, které musí být zaškrtnuty v SR MAP): </a:t>
          </a:r>
        </a:p>
        <a:p>
          <a:pPr algn="l" rtl="0">
            <a:defRPr sz="1000"/>
          </a:pPr>
          <a:r>
            <a:rPr lang="cs-CZ" sz="1100" b="0" i="0" u="none" strike="noStrike" baseline="0">
              <a:solidFill>
                <a:srgbClr val="000000"/>
              </a:solidFill>
              <a:latin typeface="Calibri"/>
              <a:cs typeface="Calibri"/>
            </a:rPr>
            <a:t>a) odborné učebny s vazbou na podporovanou oblast; </a:t>
          </a:r>
        </a:p>
        <a:p>
          <a:pPr algn="l" rtl="0">
            <a:defRPr sz="1000"/>
          </a:pPr>
          <a:r>
            <a:rPr lang="cs-CZ" sz="1100" b="0" i="0" u="none" strike="noStrike" baseline="0">
              <a:solidFill>
                <a:srgbClr val="000000"/>
              </a:solidFill>
              <a:latin typeface="Calibri"/>
              <a:cs typeface="Calibri"/>
            </a:rPr>
            <a:t>b) konektivita; </a:t>
          </a:r>
        </a:p>
        <a:p>
          <a:pPr algn="l" rtl="0">
            <a:defRPr sz="1000"/>
          </a:pPr>
          <a:r>
            <a:rPr lang="cs-CZ" sz="1100" b="0" i="0" u="none" strike="noStrike" baseline="0">
              <a:solidFill>
                <a:srgbClr val="000000"/>
              </a:solidFill>
              <a:latin typeface="Calibri"/>
              <a:cs typeface="Calibri"/>
            </a:rPr>
            <a:t>c) budování zázemí družin a školních klubů; </a:t>
          </a:r>
        </a:p>
        <a:p>
          <a:pPr algn="l" rtl="0">
            <a:defRPr sz="1000"/>
          </a:pPr>
          <a:r>
            <a:rPr lang="cs-CZ" sz="1100" b="0" i="0" u="none" strike="noStrike" baseline="0">
              <a:solidFill>
                <a:srgbClr val="000000"/>
              </a:solidFill>
              <a:latin typeface="Calibri"/>
              <a:cs typeface="Calibri"/>
            </a:rPr>
            <a:t>d) v případě projektů CLLD rekonstrukce učeben neúplných škol.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V IROP budou způsobilé i výdaje na zázemí pro pedagogické a nepedagogické pracovníky, tato aktivita se v SR MAP neuvádí, ale při odhadu kalkulací nákladů na projekt tento případný výdaj zohledněte.   </a:t>
          </a:r>
        </a:p>
        <a:p>
          <a:pPr algn="l" rtl="0">
            <a:defRPr sz="1000"/>
          </a:pPr>
          <a:endParaRPr lang="cs-CZ" sz="1100" b="0" i="0" u="none" strike="noStrike" baseline="0">
            <a:solidFill>
              <a:srgbClr val="000000"/>
            </a:solidFill>
            <a:latin typeface="Calibri"/>
            <a:cs typeface="Calibri"/>
          </a:endParaRPr>
        </a:p>
      </xdr:txBody>
    </xdr:sp>
    <xdr:clientData/>
  </xdr:twoCellAnchor>
  <xdr:twoCellAnchor>
    <xdr:from>
      <xdr:col>0</xdr:col>
      <xdr:colOff>0</xdr:colOff>
      <xdr:row>29</xdr:row>
      <xdr:rowOff>180975</xdr:rowOff>
    </xdr:from>
    <xdr:to>
      <xdr:col>16</xdr:col>
      <xdr:colOff>581025</xdr:colOff>
      <xdr:row>31</xdr:row>
      <xdr:rowOff>476250</xdr:rowOff>
    </xdr:to>
    <xdr:sp macro="" textlink="">
      <xdr:nvSpPr>
        <xdr:cNvPr id="1304" name="TextovéPole 2">
          <a:extLst>
            <a:ext uri="{FF2B5EF4-FFF2-40B4-BE49-F238E27FC236}">
              <a16:creationId xmlns:a16="http://schemas.microsoft.com/office/drawing/2014/main" id="{2310E3C7-C3DA-D54C-8424-711E3EB3C795}"/>
            </a:ext>
          </a:extLst>
        </xdr:cNvPr>
        <xdr:cNvSpPr txBox="1">
          <a:spLocks noChangeArrowheads="1"/>
        </xdr:cNvSpPr>
      </xdr:nvSpPr>
      <xdr:spPr bwMode="auto">
        <a:xfrm>
          <a:off x="0" y="5553075"/>
          <a:ext cx="11401425" cy="2143125"/>
        </a:xfrm>
        <a:prstGeom prst="rect">
          <a:avLst/>
        </a:prstGeom>
        <a:solidFill>
          <a:srgbClr xmlns:mc="http://schemas.openxmlformats.org/markup-compatibility/2006" xmlns:a14="http://schemas.microsoft.com/office/drawing/2010/main" val="C0C0C0" mc:Ignorable="a14" a14:legacySpreadsheetColorIndex="22"/>
        </a:solidFill>
        <a:ln w="9525" cap="flat">
          <a:solidFill>
            <a:srgbClr xmlns:mc="http://schemas.openxmlformats.org/markup-compatibility/2006" xmlns:a14="http://schemas.microsoft.com/office/drawing/2010/main" val="C0C0C0" mc:Ignorable="a14" a14:legacySpreadsheetColorIndex="22"/>
          </a:solidFill>
          <a:prstDash val="solid"/>
          <a:miter lim="800000"/>
          <a:headEnd/>
          <a:tailEnd/>
        </a:ln>
      </xdr:spPr>
      <xdr:txBody>
        <a:bodyPr vertOverflow="clip" wrap="square" lIns="27432" tIns="18288" rIns="0" bIns="0" anchor="t" upright="1"/>
        <a:lstStyle/>
        <a:p>
          <a:pPr algn="l" rtl="0">
            <a:defRPr sz="1000"/>
          </a:pPr>
          <a:r>
            <a:rPr lang="cs-CZ" sz="1100" b="1" i="0" u="none" strike="noStrike" baseline="0">
              <a:solidFill>
                <a:srgbClr val="000000"/>
              </a:solidFill>
              <a:latin typeface="Calibri"/>
              <a:cs typeface="Calibri"/>
            </a:rPr>
            <a:t>Ve výzvě IROP na základní školy </a:t>
          </a:r>
          <a:r>
            <a:rPr lang="cs-CZ" sz="1100" b="0" i="0" u="none" strike="noStrike" baseline="0">
              <a:solidFill>
                <a:srgbClr val="000000"/>
              </a:solidFill>
              <a:latin typeface="Calibri"/>
              <a:cs typeface="Calibri"/>
            </a:rPr>
            <a:t>bude muset být projekt zaměřen alespoň na jednu z následujících aktivit (typy projektu, které musí být zaškrtnuty v SR MAP): </a:t>
          </a:r>
        </a:p>
        <a:p>
          <a:pPr algn="l" rtl="0">
            <a:defRPr sz="1000"/>
          </a:pPr>
          <a:r>
            <a:rPr lang="cs-CZ" sz="1100" b="0" i="0" u="none" strike="noStrike" baseline="0">
              <a:solidFill>
                <a:srgbClr val="000000"/>
              </a:solidFill>
              <a:latin typeface="Calibri"/>
              <a:cs typeface="Calibri"/>
            </a:rPr>
            <a:t>a) odborné učebny s vazbou na podporovanou oblast; </a:t>
          </a:r>
        </a:p>
        <a:p>
          <a:pPr algn="l" rtl="0">
            <a:defRPr sz="1000"/>
          </a:pPr>
          <a:r>
            <a:rPr lang="cs-CZ" sz="1100" b="0" i="0" u="none" strike="noStrike" baseline="0">
              <a:solidFill>
                <a:srgbClr val="000000"/>
              </a:solidFill>
              <a:latin typeface="Calibri"/>
              <a:cs typeface="Calibri"/>
            </a:rPr>
            <a:t>b) konektivita; </a:t>
          </a:r>
        </a:p>
        <a:p>
          <a:pPr algn="l" rtl="0">
            <a:defRPr sz="1000"/>
          </a:pPr>
          <a:r>
            <a:rPr lang="cs-CZ" sz="1100" b="0" i="0" u="none" strike="noStrike" baseline="0">
              <a:solidFill>
                <a:srgbClr val="000000"/>
              </a:solidFill>
              <a:latin typeface="Calibri"/>
              <a:cs typeface="Calibri"/>
            </a:rPr>
            <a:t>c) budování zázemí družin a školních klubů; </a:t>
          </a:r>
        </a:p>
        <a:p>
          <a:pPr algn="l" rtl="0">
            <a:defRPr sz="1000"/>
          </a:pPr>
          <a:r>
            <a:rPr lang="cs-CZ" sz="1100" b="0" i="0" u="none" strike="noStrike" baseline="0">
              <a:solidFill>
                <a:srgbClr val="000000"/>
              </a:solidFill>
              <a:latin typeface="Calibri"/>
              <a:cs typeface="Calibri"/>
            </a:rPr>
            <a:t>d) v případě projektů CLLD rekonstrukce učeben neúplných škol.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V IROP budou způsobilé i výdaje na zázemí pro pedagogické a nepedagogické pracovníky, tato aktivita se v SR MAP neuvádí, ale při odhadu kalkulací nákladů na projekt tento případný výdaj zohledněte.   </a:t>
          </a:r>
        </a:p>
        <a:p>
          <a:pPr algn="l" rtl="0">
            <a:defRPr sz="1000"/>
          </a:pPr>
          <a:endParaRPr lang="cs-CZ" sz="1100" b="0"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40</xdr:row>
      <xdr:rowOff>381000</xdr:rowOff>
    </xdr:from>
    <xdr:to>
      <xdr:col>1</xdr:col>
      <xdr:colOff>0</xdr:colOff>
      <xdr:row>40</xdr:row>
      <xdr:rowOff>409575</xdr:rowOff>
    </xdr:to>
    <xdr:sp macro="" textlink="">
      <xdr:nvSpPr>
        <xdr:cNvPr id="2332" name="Přímá spojnice 1">
          <a:extLst>
            <a:ext uri="{FF2B5EF4-FFF2-40B4-BE49-F238E27FC236}">
              <a16:creationId xmlns:a16="http://schemas.microsoft.com/office/drawing/2014/main" id="{62BD3D17-C838-477C-9BF6-4412B0FFA65C}"/>
            </a:ext>
          </a:extLst>
        </xdr:cNvPr>
        <xdr:cNvSpPr>
          <a:spLocks noChangeShapeType="1"/>
        </xdr:cNvSpPr>
      </xdr:nvSpPr>
      <xdr:spPr bwMode="auto">
        <a:xfrm>
          <a:off x="285750" y="25669875"/>
          <a:ext cx="9525" cy="285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41</xdr:row>
      <xdr:rowOff>409575</xdr:rowOff>
    </xdr:from>
    <xdr:to>
      <xdr:col>6</xdr:col>
      <xdr:colOff>9525</xdr:colOff>
      <xdr:row>42</xdr:row>
      <xdr:rowOff>0</xdr:rowOff>
    </xdr:to>
    <xdr:sp macro="" textlink="">
      <xdr:nvSpPr>
        <xdr:cNvPr id="2333" name="Přímá spojnice 2">
          <a:extLst>
            <a:ext uri="{FF2B5EF4-FFF2-40B4-BE49-F238E27FC236}">
              <a16:creationId xmlns:a16="http://schemas.microsoft.com/office/drawing/2014/main" id="{F1D199C8-35F2-793F-F12E-B1ABB7F60949}"/>
            </a:ext>
          </a:extLst>
        </xdr:cNvPr>
        <xdr:cNvSpPr>
          <a:spLocks noChangeShapeType="1"/>
        </xdr:cNvSpPr>
      </xdr:nvSpPr>
      <xdr:spPr bwMode="auto">
        <a:xfrm flipH="1" flipV="1">
          <a:off x="5591175" y="26127075"/>
          <a:ext cx="0" cy="190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367;j%20disk\plocha%2011%202020\projektov&#233;%20fische\Zahrady%20NOV&#193;-projektov&#225;-FICHE-A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sheetName val="Strategické cíle"/>
      <sheetName val="List3"/>
    </sheetNames>
    <sheetDataSet>
      <sheetData sheetId="0" refreshError="1">
        <row r="8">
          <cell r="B8" t="str">
            <v>Revitaizace 4 zahrad mateřské školy, vytvoření bezpečných dopadových ploch, nových zpevněných ploch, založení přírodní zahrady - vytvoření eko koutků, založení pocitových chodníčků, hmyzího hotelu, pozorovacích center apod., ozelenění zahrad</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zoomScale="60" workbookViewId="0">
      <selection activeCell="H21" sqref="H21"/>
    </sheetView>
  </sheetViews>
  <sheetFormatPr defaultColWidth="8.85546875" defaultRowHeight="15" x14ac:dyDescent="0.25"/>
  <cols>
    <col min="1" max="1" width="17.7109375" customWidth="1"/>
    <col min="2" max="2" width="14.5703125" customWidth="1"/>
    <col min="3" max="3" width="14.85546875" customWidth="1"/>
    <col min="22" max="22" width="32.140625" customWidth="1"/>
  </cols>
  <sheetData>
    <row r="1" spans="1:14" ht="21" x14ac:dyDescent="0.35">
      <c r="A1" s="4" t="s">
        <v>0</v>
      </c>
    </row>
    <row r="2" spans="1:14" ht="14.25" customHeight="1" x14ac:dyDescent="0.25">
      <c r="D2" s="2"/>
      <c r="E2" s="2"/>
      <c r="F2" s="2"/>
      <c r="G2" s="2"/>
      <c r="H2" s="2"/>
      <c r="I2" s="2"/>
      <c r="J2" s="2"/>
      <c r="K2" s="2"/>
      <c r="L2" s="2"/>
      <c r="M2" s="2"/>
      <c r="N2" s="2"/>
    </row>
    <row r="3" spans="1:14" ht="14.25" customHeight="1" x14ac:dyDescent="0.25">
      <c r="A3" s="11" t="s">
        <v>1</v>
      </c>
      <c r="B3" s="12"/>
      <c r="C3" s="12"/>
      <c r="D3" s="13"/>
      <c r="E3" s="13"/>
      <c r="F3" s="13"/>
      <c r="G3" s="13"/>
      <c r="H3" s="13"/>
      <c r="I3" s="13"/>
      <c r="J3" s="2"/>
      <c r="K3" s="2"/>
      <c r="L3" s="2"/>
      <c r="M3" s="2"/>
      <c r="N3" s="2"/>
    </row>
    <row r="4" spans="1:14" ht="14.25" customHeight="1" x14ac:dyDescent="0.25">
      <c r="A4" s="13" t="s">
        <v>2</v>
      </c>
      <c r="B4" s="12"/>
      <c r="C4" s="12"/>
      <c r="D4" s="13"/>
      <c r="E4" s="13"/>
      <c r="F4" s="13"/>
      <c r="G4" s="13"/>
      <c r="H4" s="13"/>
      <c r="I4" s="13"/>
      <c r="J4" s="2"/>
      <c r="K4" s="2"/>
      <c r="L4" s="2"/>
      <c r="M4" s="2"/>
      <c r="N4" s="2"/>
    </row>
    <row r="5" spans="1:14" ht="14.25" customHeight="1" x14ac:dyDescent="0.25">
      <c r="D5" s="2"/>
      <c r="E5" s="2"/>
      <c r="F5" s="2"/>
      <c r="G5" s="2"/>
      <c r="H5" s="2"/>
      <c r="I5" s="2"/>
      <c r="J5" s="2"/>
      <c r="K5" s="2"/>
      <c r="L5" s="2"/>
      <c r="M5" s="2"/>
      <c r="N5" s="2"/>
    </row>
    <row r="6" spans="1:14" ht="14.25" customHeight="1" x14ac:dyDescent="0.25">
      <c r="A6" s="5" t="s">
        <v>3</v>
      </c>
      <c r="B6" s="2"/>
      <c r="C6" s="2"/>
      <c r="D6" s="2"/>
      <c r="E6" s="2"/>
      <c r="F6" s="2"/>
      <c r="G6" s="2"/>
      <c r="H6" s="2"/>
      <c r="I6" s="2"/>
      <c r="J6" s="2"/>
      <c r="K6" s="2"/>
      <c r="L6" s="2"/>
      <c r="M6" s="2"/>
      <c r="N6" s="2"/>
    </row>
    <row r="7" spans="1:14" ht="14.25" customHeight="1" x14ac:dyDescent="0.25">
      <c r="A7" s="2" t="s">
        <v>4</v>
      </c>
      <c r="B7" s="2"/>
      <c r="C7" s="2"/>
      <c r="D7" s="2"/>
      <c r="E7" s="2"/>
      <c r="F7" s="2"/>
      <c r="G7" s="2"/>
      <c r="H7" s="2"/>
      <c r="I7" s="2"/>
      <c r="J7" s="2"/>
      <c r="K7" s="2"/>
      <c r="L7" s="2"/>
      <c r="M7" s="2"/>
      <c r="N7" s="2"/>
    </row>
    <row r="8" spans="1:14" ht="14.25" customHeight="1" x14ac:dyDescent="0.25">
      <c r="A8" s="2" t="s">
        <v>5</v>
      </c>
      <c r="B8" s="2"/>
      <c r="C8" s="2"/>
      <c r="D8" s="2"/>
      <c r="E8" s="2"/>
      <c r="F8" s="2"/>
      <c r="G8" s="2"/>
      <c r="H8" s="2"/>
      <c r="I8" s="2"/>
      <c r="J8" s="2"/>
      <c r="K8" s="2"/>
      <c r="L8" s="2"/>
      <c r="M8" s="2"/>
      <c r="N8" s="2"/>
    </row>
    <row r="9" spans="1:14" ht="14.25" customHeight="1" x14ac:dyDescent="0.25">
      <c r="A9" s="1"/>
      <c r="D9" s="2"/>
      <c r="E9" s="2"/>
      <c r="F9" s="2"/>
      <c r="G9" s="2"/>
      <c r="H9" s="2"/>
      <c r="I9" s="2"/>
      <c r="J9" s="2"/>
      <c r="K9" s="2"/>
      <c r="L9" s="2"/>
      <c r="M9" s="2"/>
      <c r="N9" s="2"/>
    </row>
    <row r="10" spans="1:14" ht="14.25" customHeight="1" x14ac:dyDescent="0.25">
      <c r="A10" s="14" t="s">
        <v>6</v>
      </c>
      <c r="B10" s="15" t="s">
        <v>7</v>
      </c>
      <c r="C10" s="16" t="s">
        <v>8</v>
      </c>
      <c r="D10" s="2"/>
      <c r="E10" s="2"/>
      <c r="F10" s="2"/>
      <c r="G10" s="2"/>
      <c r="H10" s="2"/>
      <c r="I10" s="2"/>
      <c r="J10" s="2"/>
      <c r="K10" s="2"/>
      <c r="L10" s="2"/>
      <c r="M10" s="2"/>
      <c r="N10" s="2"/>
    </row>
    <row r="11" spans="1:14" ht="14.25" customHeight="1" x14ac:dyDescent="0.25">
      <c r="A11" s="17" t="s">
        <v>9</v>
      </c>
      <c r="B11" s="2" t="s">
        <v>10</v>
      </c>
      <c r="C11" s="18" t="s">
        <v>11</v>
      </c>
      <c r="D11" s="2"/>
      <c r="E11" s="2"/>
      <c r="F11" s="2"/>
      <c r="G11" s="2"/>
      <c r="H11" s="2"/>
      <c r="I11" s="2"/>
      <c r="J11" s="2"/>
      <c r="K11" s="2"/>
      <c r="L11" s="2"/>
      <c r="M11" s="2"/>
      <c r="N11" s="2"/>
    </row>
    <row r="12" spans="1:14" ht="14.25" customHeight="1" x14ac:dyDescent="0.25">
      <c r="A12" s="19" t="s">
        <v>12</v>
      </c>
      <c r="B12" s="20" t="s">
        <v>13</v>
      </c>
      <c r="C12" s="21" t="s">
        <v>14</v>
      </c>
      <c r="D12" s="2"/>
      <c r="E12" s="2"/>
      <c r="F12" s="2"/>
      <c r="G12" s="2"/>
      <c r="H12" s="2"/>
      <c r="I12" s="2"/>
      <c r="J12" s="2"/>
      <c r="K12" s="2"/>
      <c r="L12" s="2"/>
      <c r="M12" s="2"/>
      <c r="N12" s="2"/>
    </row>
    <row r="13" spans="1:14" ht="14.25" customHeight="1" x14ac:dyDescent="0.25">
      <c r="A13" s="19" t="s">
        <v>15</v>
      </c>
      <c r="B13" s="20" t="s">
        <v>13</v>
      </c>
      <c r="C13" s="21" t="s">
        <v>14</v>
      </c>
      <c r="D13" s="2"/>
      <c r="E13" s="2"/>
      <c r="F13" s="2"/>
      <c r="G13" s="2"/>
      <c r="H13" s="2"/>
      <c r="I13" s="2"/>
      <c r="J13" s="2"/>
      <c r="K13" s="2"/>
      <c r="L13" s="2"/>
      <c r="M13" s="2"/>
      <c r="N13" s="2"/>
    </row>
    <row r="14" spans="1:14" ht="14.25" customHeight="1" x14ac:dyDescent="0.25">
      <c r="A14" s="19" t="s">
        <v>16</v>
      </c>
      <c r="B14" s="20" t="s">
        <v>13</v>
      </c>
      <c r="C14" s="21" t="s">
        <v>14</v>
      </c>
      <c r="D14" s="2"/>
      <c r="E14" s="2"/>
      <c r="F14" s="2"/>
      <c r="G14" s="2"/>
      <c r="H14" s="2"/>
      <c r="I14" s="2"/>
      <c r="J14" s="2"/>
      <c r="K14" s="2"/>
      <c r="L14" s="2"/>
      <c r="M14" s="2"/>
      <c r="N14" s="2"/>
    </row>
    <row r="15" spans="1:14" ht="14.25" customHeight="1" x14ac:dyDescent="0.25">
      <c r="A15" s="19" t="s">
        <v>17</v>
      </c>
      <c r="B15" s="20" t="s">
        <v>13</v>
      </c>
      <c r="C15" s="21" t="s">
        <v>14</v>
      </c>
      <c r="D15" s="2"/>
      <c r="E15" s="2"/>
      <c r="F15" s="2"/>
      <c r="G15" s="2"/>
      <c r="H15" s="2"/>
      <c r="I15" s="2"/>
      <c r="J15" s="2"/>
      <c r="K15" s="2"/>
      <c r="L15" s="2"/>
      <c r="M15" s="2"/>
      <c r="N15" s="2"/>
    </row>
    <row r="16" spans="1:14" ht="14.25" customHeight="1" x14ac:dyDescent="0.25">
      <c r="A16" s="19" t="s">
        <v>18</v>
      </c>
      <c r="B16" s="20" t="s">
        <v>13</v>
      </c>
      <c r="C16" s="21" t="s">
        <v>14</v>
      </c>
      <c r="D16" s="2"/>
      <c r="E16" s="2"/>
      <c r="F16" s="2"/>
      <c r="G16" s="2"/>
      <c r="H16" s="2"/>
      <c r="I16" s="2"/>
      <c r="J16" s="2"/>
      <c r="K16" s="2"/>
      <c r="L16" s="2"/>
      <c r="M16" s="2"/>
      <c r="N16" s="2"/>
    </row>
    <row r="17" spans="1:14" ht="14.25" customHeight="1" x14ac:dyDescent="0.25">
      <c r="A17" s="22" t="s">
        <v>19</v>
      </c>
      <c r="B17" s="23" t="s">
        <v>20</v>
      </c>
      <c r="C17" s="24" t="s">
        <v>21</v>
      </c>
      <c r="D17" s="2"/>
      <c r="E17" s="2"/>
      <c r="F17" s="2"/>
      <c r="G17" s="2"/>
      <c r="H17" s="2"/>
      <c r="I17" s="2"/>
      <c r="J17" s="2"/>
      <c r="K17" s="2"/>
      <c r="L17" s="2"/>
      <c r="M17" s="2"/>
      <c r="N17" s="2"/>
    </row>
    <row r="18" spans="1:14" ht="14.25" customHeight="1" x14ac:dyDescent="0.25">
      <c r="A18" s="22" t="s">
        <v>22</v>
      </c>
      <c r="B18" s="23" t="s">
        <v>20</v>
      </c>
      <c r="C18" s="24" t="s">
        <v>21</v>
      </c>
      <c r="D18" s="2"/>
      <c r="E18" s="2"/>
      <c r="F18" s="2"/>
      <c r="G18" s="2"/>
      <c r="H18" s="2"/>
      <c r="I18" s="2"/>
      <c r="J18" s="2"/>
      <c r="K18" s="2"/>
      <c r="L18" s="2"/>
      <c r="M18" s="2"/>
      <c r="N18" s="2"/>
    </row>
    <row r="19" spans="1:14" ht="14.25" customHeight="1" x14ac:dyDescent="0.25">
      <c r="A19" s="22" t="s">
        <v>23</v>
      </c>
      <c r="B19" s="23" t="s">
        <v>20</v>
      </c>
      <c r="C19" s="24" t="s">
        <v>21</v>
      </c>
      <c r="D19" s="2"/>
      <c r="E19" s="2"/>
      <c r="F19" s="2"/>
      <c r="G19" s="2"/>
      <c r="H19" s="2"/>
      <c r="I19" s="2"/>
      <c r="J19" s="2"/>
      <c r="K19" s="2"/>
      <c r="L19" s="2"/>
      <c r="M19" s="2"/>
      <c r="N19" s="2"/>
    </row>
    <row r="20" spans="1:14" ht="14.25" customHeight="1" x14ac:dyDescent="0.25">
      <c r="A20" s="32" t="s">
        <v>24</v>
      </c>
      <c r="B20" s="33" t="s">
        <v>20</v>
      </c>
      <c r="C20" s="34" t="s">
        <v>21</v>
      </c>
      <c r="D20" s="2"/>
      <c r="E20" s="2"/>
      <c r="F20" s="2"/>
      <c r="G20" s="2"/>
      <c r="H20" s="2"/>
      <c r="I20" s="2"/>
      <c r="J20" s="2"/>
      <c r="K20" s="2"/>
      <c r="L20" s="2"/>
      <c r="M20" s="2"/>
      <c r="N20" s="2"/>
    </row>
    <row r="21" spans="1:14" ht="14.25" customHeight="1" x14ac:dyDescent="0.25">
      <c r="A21" s="22" t="s">
        <v>25</v>
      </c>
      <c r="B21" s="23" t="s">
        <v>20</v>
      </c>
      <c r="C21" s="24" t="s">
        <v>21</v>
      </c>
      <c r="D21" s="2"/>
      <c r="E21" s="2"/>
      <c r="F21" s="2"/>
      <c r="G21" s="2"/>
      <c r="H21" s="2"/>
      <c r="I21" s="2"/>
      <c r="J21" s="2"/>
      <c r="K21" s="2"/>
      <c r="L21" s="2"/>
      <c r="M21" s="2"/>
      <c r="N21" s="2"/>
    </row>
    <row r="22" spans="1:14" ht="14.25" customHeight="1" x14ac:dyDescent="0.25">
      <c r="A22" s="22" t="s">
        <v>26</v>
      </c>
      <c r="B22" s="23" t="s">
        <v>20</v>
      </c>
      <c r="C22" s="24" t="s">
        <v>21</v>
      </c>
      <c r="D22" s="2"/>
      <c r="E22" s="2"/>
      <c r="F22" s="2"/>
      <c r="G22" s="2"/>
      <c r="H22" s="2"/>
      <c r="I22" s="2"/>
      <c r="J22" s="2"/>
      <c r="K22" s="2"/>
      <c r="L22" s="2"/>
      <c r="M22" s="2"/>
      <c r="N22" s="2"/>
    </row>
    <row r="23" spans="1:14" ht="14.25" customHeight="1" x14ac:dyDescent="0.25">
      <c r="A23" s="22" t="s">
        <v>27</v>
      </c>
      <c r="B23" s="23" t="s">
        <v>20</v>
      </c>
      <c r="C23" s="24" t="s">
        <v>21</v>
      </c>
      <c r="D23" s="2"/>
      <c r="E23" s="2"/>
      <c r="F23" s="2"/>
      <c r="G23" s="2"/>
      <c r="H23" s="2"/>
      <c r="I23" s="2"/>
      <c r="J23" s="2"/>
      <c r="K23" s="2"/>
      <c r="L23" s="2"/>
      <c r="M23" s="2"/>
      <c r="N23" s="2"/>
    </row>
    <row r="24" spans="1:14" ht="14.25" customHeight="1" x14ac:dyDescent="0.25">
      <c r="A24" s="25" t="s">
        <v>28</v>
      </c>
      <c r="B24" s="26" t="s">
        <v>20</v>
      </c>
      <c r="C24" s="27" t="s">
        <v>21</v>
      </c>
      <c r="D24" s="2"/>
      <c r="E24" s="2"/>
      <c r="F24" s="2"/>
      <c r="G24" s="2"/>
      <c r="H24" s="2"/>
      <c r="I24" s="2"/>
      <c r="J24" s="2"/>
      <c r="K24" s="2"/>
      <c r="L24" s="2"/>
      <c r="M24" s="2"/>
      <c r="N24" s="2"/>
    </row>
    <row r="25" spans="1:14" ht="14.25" customHeight="1" x14ac:dyDescent="0.25">
      <c r="B25" s="2"/>
      <c r="C25" s="28"/>
      <c r="D25" s="2"/>
      <c r="E25" s="2"/>
      <c r="F25" s="2"/>
      <c r="G25" s="2"/>
      <c r="H25" s="2"/>
      <c r="I25" s="2"/>
      <c r="J25" s="2"/>
      <c r="K25" s="2"/>
      <c r="L25" s="2"/>
      <c r="M25" s="2"/>
      <c r="N25" s="2"/>
    </row>
    <row r="26" spans="1:14" x14ac:dyDescent="0.25">
      <c r="A26" s="2"/>
    </row>
    <row r="27" spans="1:14" x14ac:dyDescent="0.25">
      <c r="A27" s="5" t="s">
        <v>29</v>
      </c>
    </row>
    <row r="28" spans="1:14" x14ac:dyDescent="0.25">
      <c r="A28" s="2" t="s">
        <v>30</v>
      </c>
    </row>
    <row r="29" spans="1:14" x14ac:dyDescent="0.25">
      <c r="A29" s="2" t="s">
        <v>31</v>
      </c>
    </row>
    <row r="30" spans="1:14" x14ac:dyDescent="0.25">
      <c r="A30" s="2"/>
    </row>
    <row r="31" spans="1:14" ht="130.69999999999999" customHeight="1" x14ac:dyDescent="0.25">
      <c r="A31" s="2"/>
    </row>
    <row r="32" spans="1:14" ht="38.25" customHeight="1" x14ac:dyDescent="0.25">
      <c r="A32" s="1"/>
    </row>
    <row r="33" spans="1:12" x14ac:dyDescent="0.25">
      <c r="A33" s="1"/>
    </row>
    <row r="34" spans="1:12" x14ac:dyDescent="0.25">
      <c r="A34" s="29" t="s">
        <v>32</v>
      </c>
      <c r="B34" s="12"/>
      <c r="C34" s="12"/>
      <c r="D34" s="12"/>
      <c r="E34" s="12"/>
      <c r="F34" s="12"/>
      <c r="G34" s="12"/>
      <c r="H34" s="12"/>
      <c r="I34" s="12"/>
      <c r="J34" s="12"/>
      <c r="K34" s="12"/>
      <c r="L34" s="12"/>
    </row>
    <row r="35" spans="1:12" x14ac:dyDescent="0.25">
      <c r="A35" s="12" t="s">
        <v>33</v>
      </c>
      <c r="B35" s="12"/>
      <c r="C35" s="12"/>
      <c r="D35" s="12"/>
      <c r="E35" s="12"/>
      <c r="F35" s="12"/>
      <c r="G35" s="12"/>
      <c r="H35" s="12"/>
      <c r="I35" s="12"/>
      <c r="J35" s="12"/>
      <c r="K35" s="12"/>
      <c r="L35" s="12"/>
    </row>
    <row r="37" spans="1:12" x14ac:dyDescent="0.25">
      <c r="A37" s="3" t="s">
        <v>34</v>
      </c>
    </row>
    <row r="38" spans="1:12" x14ac:dyDescent="0.25">
      <c r="A38" t="s">
        <v>35</v>
      </c>
    </row>
    <row r="40" spans="1:12" x14ac:dyDescent="0.25">
      <c r="A40" s="5" t="s">
        <v>36</v>
      </c>
    </row>
    <row r="41" spans="1:12" x14ac:dyDescent="0.25">
      <c r="A41" s="2" t="s">
        <v>37</v>
      </c>
    </row>
    <row r="42" spans="1:12" x14ac:dyDescent="0.25">
      <c r="A42" s="30" t="s">
        <v>38</v>
      </c>
    </row>
    <row r="43" spans="1:12" x14ac:dyDescent="0.25">
      <c r="B43" s="1"/>
      <c r="C43" s="1"/>
      <c r="D43" s="1"/>
      <c r="E43" s="1"/>
      <c r="F43" s="1"/>
      <c r="G43" s="1"/>
    </row>
    <row r="44" spans="1:12" x14ac:dyDescent="0.25">
      <c r="A44" s="31"/>
      <c r="B44" s="1"/>
      <c r="C44" s="1"/>
      <c r="D44" s="1"/>
      <c r="E44" s="1"/>
      <c r="F44" s="1"/>
      <c r="G44" s="1"/>
    </row>
    <row r="45" spans="1:12" x14ac:dyDescent="0.25">
      <c r="B45" s="1"/>
      <c r="C45" s="1"/>
      <c r="D45" s="1"/>
      <c r="E45" s="1"/>
      <c r="F45" s="1"/>
      <c r="G45" s="1"/>
    </row>
    <row r="46" spans="1:12" x14ac:dyDescent="0.25">
      <c r="A46" s="1"/>
      <c r="B46" s="1"/>
      <c r="C46" s="1"/>
      <c r="D46" s="1"/>
      <c r="E46" s="1"/>
      <c r="F46" s="1"/>
      <c r="G46" s="1"/>
    </row>
    <row r="47" spans="1:12" x14ac:dyDescent="0.25">
      <c r="A47" s="1"/>
      <c r="B47" s="1"/>
      <c r="C47" s="1"/>
      <c r="D47" s="1"/>
      <c r="E47" s="1"/>
      <c r="F47" s="1"/>
      <c r="G47" s="1"/>
    </row>
    <row r="48" spans="1:12"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row>
  </sheetData>
  <pageMargins left="0.7" right="0.7" top="0.78740157499999996" bottom="0.78740157499999996" header="0.3" footer="0.3"/>
  <pageSetup paperSize="9" scale="5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432"/>
  <sheetViews>
    <sheetView showGridLines="0" tabSelected="1" zoomScaleNormal="100" workbookViewId="0">
      <pane xSplit="2" ySplit="3" topLeftCell="C109" activePane="bottomRight" state="frozen"/>
      <selection activeCell="C51" sqref="C51"/>
      <selection pane="topRight" activeCell="C51" sqref="C51"/>
      <selection pane="bottomLeft" activeCell="C51" sqref="C51"/>
      <selection pane="bottomRight" activeCell="C125" sqref="C125"/>
    </sheetView>
  </sheetViews>
  <sheetFormatPr defaultColWidth="9.28515625" defaultRowHeight="11.25" x14ac:dyDescent="0.2"/>
  <cols>
    <col min="1" max="1" width="5" style="90" customWidth="1"/>
    <col min="2" max="2" width="24.5703125" style="281" customWidth="1"/>
    <col min="3" max="3" width="34.7109375" style="281" customWidth="1"/>
    <col min="4" max="4" width="13.5703125" style="90" customWidth="1"/>
    <col min="5" max="5" width="14.28515625" style="90" customWidth="1"/>
    <col min="6" max="6" width="13.140625" style="90" customWidth="1"/>
    <col min="7" max="7" width="21" style="281" customWidth="1"/>
    <col min="8" max="9" width="12.85546875" style="282" customWidth="1"/>
    <col min="10" max="10" width="11.7109375" style="282" customWidth="1"/>
    <col min="11" max="11" width="61.140625" style="281" customWidth="1"/>
    <col min="12" max="12" width="12.42578125" style="283" customWidth="1"/>
    <col min="13" max="13" width="13.5703125" style="270" customWidth="1"/>
    <col min="14" max="15" width="14.28515625" style="90" customWidth="1"/>
    <col min="16" max="17" width="12.5703125" style="284" customWidth="1"/>
    <col min="18" max="18" width="18.5703125" style="281" customWidth="1"/>
    <col min="19" max="19" width="9.28515625" style="90"/>
    <col min="20" max="16384" width="9.28515625" style="61"/>
  </cols>
  <sheetData>
    <row r="1" spans="1:256" ht="12" thickBot="1" x14ac:dyDescent="0.25">
      <c r="A1" s="371" t="s">
        <v>39</v>
      </c>
      <c r="B1" s="372"/>
      <c r="C1" s="372"/>
      <c r="D1" s="372"/>
      <c r="E1" s="372"/>
      <c r="F1" s="372"/>
      <c r="G1" s="372"/>
      <c r="H1" s="372"/>
      <c r="I1" s="372"/>
      <c r="J1" s="372"/>
      <c r="K1" s="372"/>
      <c r="L1" s="372"/>
      <c r="M1" s="372"/>
      <c r="N1" s="372"/>
      <c r="O1" s="372"/>
      <c r="P1" s="372"/>
      <c r="Q1" s="372"/>
      <c r="R1" s="372"/>
      <c r="S1" s="373"/>
    </row>
    <row r="2" spans="1:256" ht="27.2" customHeight="1" x14ac:dyDescent="0.2">
      <c r="A2" s="374" t="s">
        <v>40</v>
      </c>
      <c r="B2" s="375" t="s">
        <v>41</v>
      </c>
      <c r="C2" s="376"/>
      <c r="D2" s="376"/>
      <c r="E2" s="376"/>
      <c r="F2" s="377"/>
      <c r="G2" s="378" t="s">
        <v>42</v>
      </c>
      <c r="H2" s="379" t="s">
        <v>43</v>
      </c>
      <c r="I2" s="379" t="s">
        <v>44</v>
      </c>
      <c r="J2" s="379" t="s">
        <v>45</v>
      </c>
      <c r="K2" s="378" t="s">
        <v>46</v>
      </c>
      <c r="L2" s="380" t="s">
        <v>47</v>
      </c>
      <c r="M2" s="381"/>
      <c r="N2" s="382" t="s">
        <v>48</v>
      </c>
      <c r="O2" s="383"/>
      <c r="P2" s="384" t="s">
        <v>49</v>
      </c>
      <c r="Q2" s="385"/>
      <c r="R2" s="386" t="s">
        <v>50</v>
      </c>
      <c r="S2" s="387"/>
    </row>
    <row r="3" spans="1:256" ht="102.75" customHeight="1" thickBot="1" x14ac:dyDescent="0.25">
      <c r="A3" s="388"/>
      <c r="B3" s="389" t="s">
        <v>51</v>
      </c>
      <c r="C3" s="390" t="s">
        <v>52</v>
      </c>
      <c r="D3" s="391" t="s">
        <v>53</v>
      </c>
      <c r="E3" s="391" t="s">
        <v>54</v>
      </c>
      <c r="F3" s="392" t="s">
        <v>55</v>
      </c>
      <c r="G3" s="393"/>
      <c r="H3" s="394"/>
      <c r="I3" s="394"/>
      <c r="J3" s="394"/>
      <c r="K3" s="393"/>
      <c r="L3" s="395" t="s">
        <v>56</v>
      </c>
      <c r="M3" s="396" t="s">
        <v>57</v>
      </c>
      <c r="N3" s="397" t="s">
        <v>58</v>
      </c>
      <c r="O3" s="398" t="s">
        <v>59</v>
      </c>
      <c r="P3" s="399" t="s">
        <v>60</v>
      </c>
      <c r="Q3" s="400" t="s">
        <v>61</v>
      </c>
      <c r="R3" s="401" t="s">
        <v>62</v>
      </c>
      <c r="S3" s="398" t="s">
        <v>63</v>
      </c>
    </row>
    <row r="4" spans="1:256" ht="22.5" x14ac:dyDescent="0.2">
      <c r="A4" s="610">
        <v>1</v>
      </c>
      <c r="B4" s="608" t="s">
        <v>64</v>
      </c>
      <c r="C4" s="608" t="s">
        <v>65</v>
      </c>
      <c r="D4" s="609" t="s">
        <v>66</v>
      </c>
      <c r="E4" s="610">
        <v>107630311</v>
      </c>
      <c r="F4" s="610">
        <v>107630311</v>
      </c>
      <c r="G4" s="611" t="s">
        <v>67</v>
      </c>
      <c r="H4" s="612" t="s">
        <v>68</v>
      </c>
      <c r="I4" s="612" t="s">
        <v>69</v>
      </c>
      <c r="J4" s="612" t="s">
        <v>65</v>
      </c>
      <c r="K4" s="611" t="s">
        <v>70</v>
      </c>
      <c r="L4" s="673">
        <v>1500000</v>
      </c>
      <c r="M4" s="674">
        <f>L4/100*85</f>
        <v>1275000</v>
      </c>
      <c r="N4" s="711">
        <v>2022</v>
      </c>
      <c r="O4" s="711">
        <v>2027</v>
      </c>
      <c r="P4" s="613"/>
      <c r="Q4" s="613"/>
      <c r="R4" s="608" t="s">
        <v>71</v>
      </c>
      <c r="S4" s="614"/>
    </row>
    <row r="5" spans="1:256" x14ac:dyDescent="0.2">
      <c r="A5" s="615">
        <v>2</v>
      </c>
      <c r="B5" s="402" t="s">
        <v>64</v>
      </c>
      <c r="C5" s="402" t="s">
        <v>65</v>
      </c>
      <c r="D5" s="403" t="s">
        <v>66</v>
      </c>
      <c r="E5" s="135">
        <v>107630311</v>
      </c>
      <c r="F5" s="135">
        <v>107630311</v>
      </c>
      <c r="G5" s="370" t="s">
        <v>72</v>
      </c>
      <c r="H5" s="404" t="s">
        <v>68</v>
      </c>
      <c r="I5" s="404" t="s">
        <v>69</v>
      </c>
      <c r="J5" s="404" t="s">
        <v>65</v>
      </c>
      <c r="K5" s="370" t="s">
        <v>73</v>
      </c>
      <c r="L5" s="675">
        <v>15000000</v>
      </c>
      <c r="M5" s="676"/>
      <c r="N5" s="712">
        <v>2021</v>
      </c>
      <c r="O5" s="712">
        <v>2021</v>
      </c>
      <c r="P5" s="405"/>
      <c r="Q5" s="405"/>
      <c r="R5" s="370" t="s">
        <v>74</v>
      </c>
      <c r="S5" s="616" t="s">
        <v>75</v>
      </c>
    </row>
    <row r="6" spans="1:256" x14ac:dyDescent="0.2">
      <c r="A6" s="615">
        <v>3</v>
      </c>
      <c r="B6" s="402" t="s">
        <v>76</v>
      </c>
      <c r="C6" s="402" t="s">
        <v>65</v>
      </c>
      <c r="D6" s="403" t="s">
        <v>77</v>
      </c>
      <c r="E6" s="135">
        <v>107630320</v>
      </c>
      <c r="F6" s="135">
        <v>600144437</v>
      </c>
      <c r="G6" s="402" t="s">
        <v>78</v>
      </c>
      <c r="H6" s="404" t="s">
        <v>68</v>
      </c>
      <c r="I6" s="404" t="s">
        <v>69</v>
      </c>
      <c r="J6" s="404" t="s">
        <v>65</v>
      </c>
      <c r="K6" s="370" t="s">
        <v>79</v>
      </c>
      <c r="L6" s="675">
        <v>5000000</v>
      </c>
      <c r="M6" s="676">
        <f t="shared" ref="M6:M17" si="0">L6/100*85</f>
        <v>4250000</v>
      </c>
      <c r="N6" s="712">
        <v>2022</v>
      </c>
      <c r="O6" s="712">
        <v>2027</v>
      </c>
      <c r="P6" s="405" t="s">
        <v>80</v>
      </c>
      <c r="Q6" s="405"/>
      <c r="R6" s="402"/>
      <c r="S6" s="616"/>
    </row>
    <row r="7" spans="1:256" ht="33.75" x14ac:dyDescent="0.2">
      <c r="A7" s="615">
        <v>4</v>
      </c>
      <c r="B7" s="402" t="s">
        <v>81</v>
      </c>
      <c r="C7" s="402" t="s">
        <v>65</v>
      </c>
      <c r="D7" s="135">
        <v>75027330</v>
      </c>
      <c r="E7" s="135">
        <v>600144453</v>
      </c>
      <c r="F7" s="135">
        <v>600144453</v>
      </c>
      <c r="G7" s="402" t="s">
        <v>82</v>
      </c>
      <c r="H7" s="404" t="s">
        <v>68</v>
      </c>
      <c r="I7" s="404" t="s">
        <v>69</v>
      </c>
      <c r="J7" s="404" t="s">
        <v>65</v>
      </c>
      <c r="K7" s="577" t="s">
        <v>1273</v>
      </c>
      <c r="L7" s="677">
        <v>1000000</v>
      </c>
      <c r="M7" s="678">
        <f t="shared" si="0"/>
        <v>850000</v>
      </c>
      <c r="N7" s="713">
        <v>2022</v>
      </c>
      <c r="O7" s="713">
        <v>2027</v>
      </c>
      <c r="P7" s="405"/>
      <c r="Q7" s="405"/>
      <c r="R7" s="402"/>
      <c r="S7" s="616"/>
    </row>
    <row r="8" spans="1:256" ht="22.5" x14ac:dyDescent="0.2">
      <c r="A8" s="615">
        <v>5</v>
      </c>
      <c r="B8" s="402" t="s">
        <v>81</v>
      </c>
      <c r="C8" s="402" t="s">
        <v>65</v>
      </c>
      <c r="D8" s="135">
        <v>75027330</v>
      </c>
      <c r="E8" s="135">
        <v>600144453</v>
      </c>
      <c r="F8" s="135">
        <v>600144453</v>
      </c>
      <c r="G8" s="402" t="s">
        <v>83</v>
      </c>
      <c r="H8" s="404" t="s">
        <v>68</v>
      </c>
      <c r="I8" s="404" t="s">
        <v>69</v>
      </c>
      <c r="J8" s="404" t="s">
        <v>65</v>
      </c>
      <c r="K8" s="370" t="s">
        <v>84</v>
      </c>
      <c r="L8" s="675">
        <v>600000</v>
      </c>
      <c r="M8" s="676"/>
      <c r="N8" s="712">
        <v>2022</v>
      </c>
      <c r="O8" s="712">
        <v>2027</v>
      </c>
      <c r="P8" s="405"/>
      <c r="Q8" s="405"/>
      <c r="R8" s="402"/>
      <c r="S8" s="616"/>
    </row>
    <row r="9" spans="1:256" ht="22.5" x14ac:dyDescent="0.2">
      <c r="A9" s="615">
        <v>6</v>
      </c>
      <c r="B9" s="402" t="s">
        <v>81</v>
      </c>
      <c r="C9" s="402" t="s">
        <v>65</v>
      </c>
      <c r="D9" s="135">
        <v>75027330</v>
      </c>
      <c r="E9" s="135">
        <v>600144453</v>
      </c>
      <c r="F9" s="135">
        <v>600144453</v>
      </c>
      <c r="G9" s="402" t="s">
        <v>85</v>
      </c>
      <c r="H9" s="404" t="s">
        <v>68</v>
      </c>
      <c r="I9" s="404" t="s">
        <v>69</v>
      </c>
      <c r="J9" s="404" t="s">
        <v>65</v>
      </c>
      <c r="K9" s="370" t="s">
        <v>86</v>
      </c>
      <c r="L9" s="675">
        <v>400000</v>
      </c>
      <c r="M9" s="676"/>
      <c r="N9" s="712">
        <v>2022</v>
      </c>
      <c r="O9" s="712">
        <v>2027</v>
      </c>
      <c r="P9" s="405"/>
      <c r="Q9" s="405"/>
      <c r="R9" s="402"/>
      <c r="S9" s="616"/>
    </row>
    <row r="10" spans="1:256" x14ac:dyDescent="0.2">
      <c r="A10" s="615">
        <v>7</v>
      </c>
      <c r="B10" s="402" t="s">
        <v>81</v>
      </c>
      <c r="C10" s="402" t="s">
        <v>65</v>
      </c>
      <c r="D10" s="135">
        <v>75027330</v>
      </c>
      <c r="E10" s="135">
        <v>600144453</v>
      </c>
      <c r="F10" s="135">
        <v>600144453</v>
      </c>
      <c r="G10" s="402" t="s">
        <v>87</v>
      </c>
      <c r="H10" s="404" t="s">
        <v>68</v>
      </c>
      <c r="I10" s="404" t="s">
        <v>69</v>
      </c>
      <c r="J10" s="404" t="s">
        <v>65</v>
      </c>
      <c r="K10" s="370" t="s">
        <v>88</v>
      </c>
      <c r="L10" s="675">
        <v>650000</v>
      </c>
      <c r="M10" s="676"/>
      <c r="N10" s="712">
        <v>2022</v>
      </c>
      <c r="O10" s="712">
        <v>2027</v>
      </c>
      <c r="P10" s="405"/>
      <c r="Q10" s="405"/>
      <c r="R10" s="402"/>
      <c r="S10" s="616"/>
    </row>
    <row r="11" spans="1:256" ht="22.5" x14ac:dyDescent="0.2">
      <c r="A11" s="615">
        <v>8</v>
      </c>
      <c r="B11" s="370" t="s">
        <v>89</v>
      </c>
      <c r="C11" s="402" t="s">
        <v>65</v>
      </c>
      <c r="D11" s="135">
        <v>70934011</v>
      </c>
      <c r="E11" s="135">
        <v>107630656</v>
      </c>
      <c r="F11" s="135">
        <v>600144526</v>
      </c>
      <c r="G11" s="402" t="s">
        <v>90</v>
      </c>
      <c r="H11" s="404" t="s">
        <v>68</v>
      </c>
      <c r="I11" s="404" t="s">
        <v>69</v>
      </c>
      <c r="J11" s="404" t="s">
        <v>65</v>
      </c>
      <c r="K11" s="370" t="s">
        <v>91</v>
      </c>
      <c r="L11" s="675">
        <v>5000000</v>
      </c>
      <c r="M11" s="676">
        <f t="shared" si="0"/>
        <v>4250000</v>
      </c>
      <c r="N11" s="712">
        <v>2022</v>
      </c>
      <c r="O11" s="712">
        <v>2027</v>
      </c>
      <c r="P11" s="405"/>
      <c r="Q11" s="405"/>
      <c r="R11" s="402" t="s">
        <v>71</v>
      </c>
      <c r="S11" s="616"/>
    </row>
    <row r="12" spans="1:256" s="272" customFormat="1" ht="22.5" x14ac:dyDescent="0.25">
      <c r="A12" s="617">
        <v>9</v>
      </c>
      <c r="B12" s="407" t="s">
        <v>92</v>
      </c>
      <c r="C12" s="407" t="s">
        <v>65</v>
      </c>
      <c r="D12" s="406">
        <v>66739721</v>
      </c>
      <c r="E12" s="406">
        <v>600144585</v>
      </c>
      <c r="F12" s="406">
        <v>600144585</v>
      </c>
      <c r="G12" s="407" t="s">
        <v>93</v>
      </c>
      <c r="H12" s="408" t="s">
        <v>68</v>
      </c>
      <c r="I12" s="408" t="s">
        <v>69</v>
      </c>
      <c r="J12" s="408" t="s">
        <v>65</v>
      </c>
      <c r="K12" s="370" t="s">
        <v>94</v>
      </c>
      <c r="L12" s="675">
        <v>3500000</v>
      </c>
      <c r="M12" s="676">
        <f t="shared" si="0"/>
        <v>2975000</v>
      </c>
      <c r="N12" s="714">
        <v>2022</v>
      </c>
      <c r="O12" s="714">
        <v>2027</v>
      </c>
      <c r="P12" s="410"/>
      <c r="Q12" s="410"/>
      <c r="R12" s="407"/>
      <c r="S12" s="618" t="s">
        <v>95</v>
      </c>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c r="CN12" s="271"/>
      <c r="CO12" s="271"/>
      <c r="CP12" s="271"/>
      <c r="CQ12" s="271"/>
      <c r="CR12" s="271"/>
      <c r="CS12" s="271"/>
      <c r="CT12" s="271"/>
      <c r="CU12" s="271"/>
      <c r="CV12" s="271"/>
      <c r="CW12" s="271"/>
      <c r="CX12" s="271"/>
      <c r="CY12" s="271"/>
      <c r="CZ12" s="271"/>
      <c r="DA12" s="271"/>
      <c r="DB12" s="271"/>
      <c r="DC12" s="271"/>
      <c r="DD12" s="271"/>
      <c r="DE12" s="271"/>
      <c r="DF12" s="271"/>
      <c r="DG12" s="271"/>
      <c r="DH12" s="271"/>
      <c r="DI12" s="271"/>
      <c r="DJ12" s="271"/>
      <c r="DK12" s="271"/>
      <c r="DL12" s="271"/>
      <c r="DM12" s="271"/>
      <c r="DN12" s="271"/>
      <c r="DO12" s="271"/>
      <c r="DP12" s="271"/>
      <c r="DQ12" s="271"/>
      <c r="DR12" s="271"/>
      <c r="DS12" s="271"/>
      <c r="DT12" s="271"/>
      <c r="DU12" s="271"/>
      <c r="DV12" s="271"/>
      <c r="DW12" s="271"/>
      <c r="DX12" s="271"/>
      <c r="DY12" s="271"/>
      <c r="DZ12" s="271"/>
      <c r="EA12" s="271"/>
      <c r="EB12" s="271"/>
      <c r="EC12" s="271"/>
      <c r="ED12" s="271"/>
      <c r="EE12" s="271"/>
      <c r="EF12" s="271"/>
      <c r="EG12" s="271"/>
      <c r="EH12" s="271"/>
      <c r="EI12" s="271"/>
      <c r="EJ12" s="271"/>
      <c r="EK12" s="271"/>
      <c r="EL12" s="271"/>
      <c r="EM12" s="271"/>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71"/>
      <c r="FK12" s="271"/>
      <c r="FL12" s="271"/>
      <c r="FM12" s="271"/>
      <c r="FN12" s="271"/>
      <c r="FO12" s="271"/>
      <c r="FP12" s="271"/>
      <c r="FQ12" s="271"/>
      <c r="FR12" s="271"/>
      <c r="FS12" s="271"/>
      <c r="FT12" s="271"/>
      <c r="FU12" s="271"/>
      <c r="FV12" s="271"/>
      <c r="FW12" s="271"/>
      <c r="FX12" s="271"/>
      <c r="FY12" s="271"/>
      <c r="FZ12" s="271"/>
      <c r="GA12" s="271"/>
      <c r="GB12" s="271"/>
      <c r="GC12" s="271"/>
      <c r="GD12" s="271"/>
      <c r="GE12" s="271"/>
      <c r="GF12" s="271"/>
      <c r="GG12" s="271"/>
      <c r="GH12" s="271"/>
      <c r="GI12" s="271"/>
      <c r="GJ12" s="271"/>
      <c r="GK12" s="271"/>
      <c r="GL12" s="271"/>
      <c r="GM12" s="271"/>
      <c r="GN12" s="271"/>
      <c r="GO12" s="271"/>
      <c r="GP12" s="271"/>
      <c r="GQ12" s="271"/>
      <c r="GR12" s="271"/>
      <c r="GS12" s="271"/>
      <c r="GT12" s="271"/>
      <c r="GU12" s="271"/>
      <c r="GV12" s="271"/>
      <c r="GW12" s="271"/>
      <c r="GX12" s="271"/>
      <c r="GY12" s="271"/>
      <c r="GZ12" s="271"/>
      <c r="HA12" s="271"/>
      <c r="HB12" s="271"/>
      <c r="HC12" s="271"/>
      <c r="HD12" s="271"/>
      <c r="HE12" s="271"/>
      <c r="HF12" s="271"/>
      <c r="HG12" s="271"/>
      <c r="HH12" s="271"/>
      <c r="HI12" s="271"/>
      <c r="HJ12" s="271"/>
      <c r="HK12" s="271"/>
      <c r="HL12" s="271"/>
      <c r="HM12" s="271"/>
      <c r="HN12" s="271"/>
      <c r="HO12" s="271"/>
      <c r="HP12" s="271"/>
      <c r="HQ12" s="271"/>
      <c r="HR12" s="271"/>
      <c r="HS12" s="271"/>
      <c r="HT12" s="271"/>
      <c r="HU12" s="271"/>
      <c r="HV12" s="271"/>
      <c r="HW12" s="271"/>
      <c r="HX12" s="271"/>
      <c r="HY12" s="271"/>
      <c r="HZ12" s="271"/>
      <c r="IA12" s="271"/>
      <c r="IB12" s="271"/>
      <c r="IC12" s="271"/>
      <c r="ID12" s="271"/>
      <c r="IE12" s="271"/>
      <c r="IF12" s="271"/>
      <c r="IG12" s="271"/>
      <c r="IH12" s="271"/>
      <c r="II12" s="271"/>
      <c r="IJ12" s="271"/>
      <c r="IK12" s="271"/>
      <c r="IL12" s="271"/>
      <c r="IM12" s="271"/>
      <c r="IN12" s="271"/>
      <c r="IO12" s="271"/>
      <c r="IP12" s="271"/>
      <c r="IQ12" s="271"/>
      <c r="IR12" s="271"/>
      <c r="IS12" s="271"/>
      <c r="IT12" s="271"/>
      <c r="IU12" s="271"/>
      <c r="IV12" s="271"/>
    </row>
    <row r="13" spans="1:256" s="57" customFormat="1" ht="22.5" x14ac:dyDescent="0.2">
      <c r="A13" s="619">
        <v>10</v>
      </c>
      <c r="B13" s="504" t="s">
        <v>96</v>
      </c>
      <c r="C13" s="504" t="s">
        <v>65</v>
      </c>
      <c r="D13" s="497">
        <v>63029049</v>
      </c>
      <c r="E13" s="505" t="s">
        <v>97</v>
      </c>
      <c r="F13" s="505" t="s">
        <v>97</v>
      </c>
      <c r="G13" s="504" t="s">
        <v>98</v>
      </c>
      <c r="H13" s="499" t="s">
        <v>68</v>
      </c>
      <c r="I13" s="499" t="s">
        <v>69</v>
      </c>
      <c r="J13" s="499" t="s">
        <v>65</v>
      </c>
      <c r="K13" s="331" t="s">
        <v>1151</v>
      </c>
      <c r="L13" s="679">
        <v>2000000</v>
      </c>
      <c r="M13" s="680">
        <v>0</v>
      </c>
      <c r="N13" s="715">
        <v>2024</v>
      </c>
      <c r="O13" s="715">
        <v>2025</v>
      </c>
      <c r="P13" s="346"/>
      <c r="Q13" s="346"/>
      <c r="R13" s="506"/>
      <c r="S13" s="620"/>
    </row>
    <row r="14" spans="1:256" ht="22.5" x14ac:dyDescent="0.2">
      <c r="A14" s="615">
        <v>11</v>
      </c>
      <c r="B14" s="402" t="s">
        <v>96</v>
      </c>
      <c r="C14" s="402" t="s">
        <v>65</v>
      </c>
      <c r="D14" s="135">
        <v>63029049</v>
      </c>
      <c r="E14" s="411" t="s">
        <v>97</v>
      </c>
      <c r="F14" s="411" t="s">
        <v>97</v>
      </c>
      <c r="G14" s="370" t="s">
        <v>99</v>
      </c>
      <c r="H14" s="404" t="s">
        <v>68</v>
      </c>
      <c r="I14" s="404" t="s">
        <v>69</v>
      </c>
      <c r="J14" s="404" t="s">
        <v>65</v>
      </c>
      <c r="K14" s="370" t="s">
        <v>100</v>
      </c>
      <c r="L14" s="675">
        <v>5000000</v>
      </c>
      <c r="M14" s="676">
        <f t="shared" si="0"/>
        <v>4250000</v>
      </c>
      <c r="N14" s="712">
        <v>2022</v>
      </c>
      <c r="O14" s="712">
        <v>2027</v>
      </c>
      <c r="P14" s="405"/>
      <c r="Q14" s="405"/>
      <c r="R14" s="402"/>
      <c r="S14" s="616"/>
    </row>
    <row r="15" spans="1:256" ht="112.5" x14ac:dyDescent="0.2">
      <c r="A15" s="615">
        <v>12</v>
      </c>
      <c r="B15" s="402" t="s">
        <v>101</v>
      </c>
      <c r="C15" s="402" t="s">
        <v>65</v>
      </c>
      <c r="D15" s="135">
        <v>61989037</v>
      </c>
      <c r="E15" s="135">
        <v>102508011</v>
      </c>
      <c r="F15" s="135">
        <v>600145123</v>
      </c>
      <c r="G15" s="370" t="s">
        <v>102</v>
      </c>
      <c r="H15" s="404" t="s">
        <v>68</v>
      </c>
      <c r="I15" s="404" t="s">
        <v>69</v>
      </c>
      <c r="J15" s="404" t="s">
        <v>65</v>
      </c>
      <c r="K15" s="486" t="s">
        <v>1125</v>
      </c>
      <c r="L15" s="675">
        <v>4000000</v>
      </c>
      <c r="M15" s="676">
        <f t="shared" si="0"/>
        <v>3400000</v>
      </c>
      <c r="N15" s="712">
        <v>2022</v>
      </c>
      <c r="O15" s="712">
        <v>2027</v>
      </c>
      <c r="P15" s="405"/>
      <c r="Q15" s="405"/>
      <c r="R15" s="402" t="s">
        <v>71</v>
      </c>
      <c r="S15" s="616"/>
    </row>
    <row r="16" spans="1:256" ht="56.25" x14ac:dyDescent="0.2">
      <c r="A16" s="615">
        <v>13</v>
      </c>
      <c r="B16" s="402" t="s">
        <v>101</v>
      </c>
      <c r="C16" s="402" t="s">
        <v>65</v>
      </c>
      <c r="D16" s="135">
        <v>61989037</v>
      </c>
      <c r="E16" s="135">
        <v>102508011</v>
      </c>
      <c r="F16" s="135">
        <v>600145123</v>
      </c>
      <c r="G16" s="370" t="s">
        <v>103</v>
      </c>
      <c r="H16" s="404" t="s">
        <v>68</v>
      </c>
      <c r="I16" s="404" t="s">
        <v>69</v>
      </c>
      <c r="J16" s="404" t="s">
        <v>65</v>
      </c>
      <c r="K16" s="486" t="s">
        <v>1126</v>
      </c>
      <c r="L16" s="675">
        <v>200000</v>
      </c>
      <c r="M16" s="676">
        <v>0</v>
      </c>
      <c r="N16" s="712">
        <v>2022</v>
      </c>
      <c r="O16" s="712">
        <v>2027</v>
      </c>
      <c r="P16" s="405"/>
      <c r="Q16" s="405"/>
      <c r="R16" s="402"/>
      <c r="S16" s="616"/>
    </row>
    <row r="17" spans="1:256" ht="90" x14ac:dyDescent="0.2">
      <c r="A17" s="615">
        <v>14</v>
      </c>
      <c r="B17" s="402" t="s">
        <v>101</v>
      </c>
      <c r="C17" s="402" t="s">
        <v>65</v>
      </c>
      <c r="D17" s="135">
        <v>61989037</v>
      </c>
      <c r="E17" s="135">
        <v>102508011</v>
      </c>
      <c r="F17" s="135">
        <v>600145123</v>
      </c>
      <c r="G17" s="370" t="s">
        <v>104</v>
      </c>
      <c r="H17" s="404" t="s">
        <v>68</v>
      </c>
      <c r="I17" s="404" t="s">
        <v>69</v>
      </c>
      <c r="J17" s="404" t="s">
        <v>65</v>
      </c>
      <c r="K17" s="486" t="s">
        <v>1127</v>
      </c>
      <c r="L17" s="675">
        <v>100000</v>
      </c>
      <c r="M17" s="676">
        <f t="shared" si="0"/>
        <v>85000</v>
      </c>
      <c r="N17" s="712">
        <v>2022</v>
      </c>
      <c r="O17" s="712">
        <v>2027</v>
      </c>
      <c r="P17" s="405"/>
      <c r="Q17" s="405"/>
      <c r="R17" s="402"/>
      <c r="S17" s="616"/>
    </row>
    <row r="18" spans="1:256" s="199" customFormat="1" ht="33.75" x14ac:dyDescent="0.2">
      <c r="A18" s="621">
        <v>15</v>
      </c>
      <c r="B18" s="413" t="s">
        <v>105</v>
      </c>
      <c r="C18" s="413" t="s">
        <v>65</v>
      </c>
      <c r="D18" s="412">
        <v>75027348</v>
      </c>
      <c r="E18" s="412">
        <v>107630397</v>
      </c>
      <c r="F18" s="412">
        <v>600144470</v>
      </c>
      <c r="G18" s="414" t="s">
        <v>106</v>
      </c>
      <c r="H18" s="415" t="s">
        <v>68</v>
      </c>
      <c r="I18" s="415" t="s">
        <v>69</v>
      </c>
      <c r="J18" s="415" t="s">
        <v>65</v>
      </c>
      <c r="K18" s="414" t="s">
        <v>107</v>
      </c>
      <c r="L18" s="676">
        <v>750000</v>
      </c>
      <c r="M18" s="676"/>
      <c r="N18" s="716">
        <v>2022</v>
      </c>
      <c r="O18" s="716">
        <v>2027</v>
      </c>
      <c r="P18" s="416"/>
      <c r="Q18" s="416" t="s">
        <v>80</v>
      </c>
      <c r="R18" s="413"/>
      <c r="S18" s="622"/>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25"/>
      <c r="FJ18" s="225"/>
      <c r="FK18" s="225"/>
      <c r="FL18" s="225"/>
      <c r="FM18" s="225"/>
      <c r="FN18" s="225"/>
      <c r="FO18" s="225"/>
      <c r="FP18" s="225"/>
      <c r="FQ18" s="225"/>
      <c r="FR18" s="225"/>
      <c r="FS18" s="225"/>
      <c r="FT18" s="225"/>
      <c r="FU18" s="225"/>
      <c r="FV18" s="225"/>
      <c r="FW18" s="225"/>
      <c r="FX18" s="225"/>
      <c r="FY18" s="225"/>
      <c r="FZ18" s="225"/>
      <c r="GA18" s="225"/>
      <c r="GB18" s="225"/>
      <c r="GC18" s="225"/>
      <c r="GD18" s="225"/>
      <c r="GE18" s="225"/>
      <c r="GF18" s="225"/>
      <c r="GG18" s="225"/>
      <c r="GH18" s="225"/>
      <c r="GI18" s="225"/>
      <c r="GJ18" s="225"/>
      <c r="GK18" s="225"/>
      <c r="GL18" s="225"/>
      <c r="GM18" s="225"/>
      <c r="GN18" s="225"/>
      <c r="GO18" s="225"/>
      <c r="GP18" s="225"/>
      <c r="GQ18" s="225"/>
      <c r="GR18" s="225"/>
      <c r="GS18" s="225"/>
      <c r="GT18" s="225"/>
      <c r="GU18" s="225"/>
      <c r="GV18" s="225"/>
      <c r="GW18" s="225"/>
      <c r="GX18" s="225"/>
      <c r="GY18" s="225"/>
      <c r="GZ18" s="225"/>
      <c r="HA18" s="225"/>
      <c r="HB18" s="225"/>
      <c r="HC18" s="225"/>
      <c r="HD18" s="225"/>
      <c r="HE18" s="225"/>
      <c r="HF18" s="225"/>
      <c r="HG18" s="225"/>
      <c r="HH18" s="225"/>
      <c r="HI18" s="225"/>
      <c r="HJ18" s="225"/>
      <c r="HK18" s="225"/>
      <c r="HL18" s="225"/>
      <c r="HM18" s="225"/>
      <c r="HN18" s="225"/>
      <c r="HO18" s="225"/>
      <c r="HP18" s="225"/>
      <c r="HQ18" s="225"/>
      <c r="HR18" s="225"/>
      <c r="HS18" s="225"/>
      <c r="HT18" s="225"/>
      <c r="HU18" s="225"/>
      <c r="HV18" s="225"/>
      <c r="HW18" s="225"/>
      <c r="HX18" s="225"/>
      <c r="HY18" s="225"/>
      <c r="HZ18" s="225"/>
      <c r="IA18" s="225"/>
      <c r="IB18" s="225"/>
      <c r="IC18" s="225"/>
      <c r="ID18" s="225"/>
      <c r="IE18" s="225"/>
      <c r="IF18" s="225"/>
      <c r="IG18" s="225"/>
      <c r="IH18" s="225"/>
      <c r="II18" s="225"/>
      <c r="IJ18" s="225"/>
      <c r="IK18" s="225"/>
      <c r="IL18" s="225"/>
      <c r="IM18" s="225"/>
      <c r="IN18" s="225"/>
      <c r="IO18" s="225"/>
      <c r="IP18" s="225"/>
      <c r="IQ18" s="225"/>
      <c r="IR18" s="225"/>
      <c r="IS18" s="225"/>
      <c r="IT18" s="225"/>
      <c r="IU18" s="225"/>
      <c r="IV18" s="225"/>
    </row>
    <row r="19" spans="1:256" s="199" customFormat="1" ht="33.75" x14ac:dyDescent="0.2">
      <c r="A19" s="621">
        <v>16</v>
      </c>
      <c r="B19" s="413" t="s">
        <v>105</v>
      </c>
      <c r="C19" s="413" t="s">
        <v>65</v>
      </c>
      <c r="D19" s="412">
        <v>75027348</v>
      </c>
      <c r="E19" s="412">
        <v>107630397</v>
      </c>
      <c r="F19" s="412">
        <v>600144470</v>
      </c>
      <c r="G19" s="414" t="s">
        <v>108</v>
      </c>
      <c r="H19" s="415" t="s">
        <v>68</v>
      </c>
      <c r="I19" s="415" t="s">
        <v>69</v>
      </c>
      <c r="J19" s="415" t="s">
        <v>65</v>
      </c>
      <c r="K19" s="414" t="s">
        <v>109</v>
      </c>
      <c r="L19" s="676">
        <v>3000000</v>
      </c>
      <c r="M19" s="676"/>
      <c r="N19" s="716">
        <v>2022</v>
      </c>
      <c r="O19" s="716">
        <v>2027</v>
      </c>
      <c r="P19" s="416"/>
      <c r="Q19" s="416"/>
      <c r="R19" s="413"/>
      <c r="S19" s="622"/>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5"/>
      <c r="FK19" s="225"/>
      <c r="FL19" s="225"/>
      <c r="FM19" s="225"/>
      <c r="FN19" s="225"/>
      <c r="FO19" s="225"/>
      <c r="FP19" s="225"/>
      <c r="FQ19" s="225"/>
      <c r="FR19" s="225"/>
      <c r="FS19" s="225"/>
      <c r="FT19" s="225"/>
      <c r="FU19" s="225"/>
      <c r="FV19" s="225"/>
      <c r="FW19" s="225"/>
      <c r="FX19" s="225"/>
      <c r="FY19" s="225"/>
      <c r="FZ19" s="225"/>
      <c r="GA19" s="225"/>
      <c r="GB19" s="225"/>
      <c r="GC19" s="225"/>
      <c r="GD19" s="225"/>
      <c r="GE19" s="225"/>
      <c r="GF19" s="225"/>
      <c r="GG19" s="225"/>
      <c r="GH19" s="225"/>
      <c r="GI19" s="225"/>
      <c r="GJ19" s="225"/>
      <c r="GK19" s="225"/>
      <c r="GL19" s="225"/>
      <c r="GM19" s="225"/>
      <c r="GN19" s="225"/>
      <c r="GO19" s="225"/>
      <c r="GP19" s="225"/>
      <c r="GQ19" s="225"/>
      <c r="GR19" s="225"/>
      <c r="GS19" s="225"/>
      <c r="GT19" s="225"/>
      <c r="GU19" s="225"/>
      <c r="GV19" s="225"/>
      <c r="GW19" s="225"/>
      <c r="GX19" s="225"/>
      <c r="GY19" s="225"/>
      <c r="GZ19" s="225"/>
      <c r="HA19" s="225"/>
      <c r="HB19" s="225"/>
      <c r="HC19" s="225"/>
      <c r="HD19" s="225"/>
      <c r="HE19" s="225"/>
      <c r="HF19" s="225"/>
      <c r="HG19" s="225"/>
      <c r="HH19" s="225"/>
      <c r="HI19" s="225"/>
      <c r="HJ19" s="225"/>
      <c r="HK19" s="225"/>
      <c r="HL19" s="225"/>
      <c r="HM19" s="225"/>
      <c r="HN19" s="225"/>
      <c r="HO19" s="225"/>
      <c r="HP19" s="225"/>
      <c r="HQ19" s="225"/>
      <c r="HR19" s="225"/>
      <c r="HS19" s="225"/>
      <c r="HT19" s="225"/>
      <c r="HU19" s="225"/>
      <c r="HV19" s="225"/>
      <c r="HW19" s="225"/>
      <c r="HX19" s="225"/>
      <c r="HY19" s="225"/>
      <c r="HZ19" s="225"/>
      <c r="IA19" s="225"/>
      <c r="IB19" s="225"/>
      <c r="IC19" s="225"/>
      <c r="ID19" s="225"/>
      <c r="IE19" s="225"/>
      <c r="IF19" s="225"/>
      <c r="IG19" s="225"/>
      <c r="IH19" s="225"/>
      <c r="II19" s="225"/>
      <c r="IJ19" s="225"/>
      <c r="IK19" s="225"/>
      <c r="IL19" s="225"/>
      <c r="IM19" s="225"/>
      <c r="IN19" s="225"/>
      <c r="IO19" s="225"/>
      <c r="IP19" s="225"/>
      <c r="IQ19" s="225"/>
      <c r="IR19" s="225"/>
      <c r="IS19" s="225"/>
      <c r="IT19" s="225"/>
      <c r="IU19" s="225"/>
      <c r="IV19" s="225"/>
    </row>
    <row r="20" spans="1:256" s="199" customFormat="1" ht="33.75" x14ac:dyDescent="0.2">
      <c r="A20" s="621">
        <v>17</v>
      </c>
      <c r="B20" s="413" t="s">
        <v>105</v>
      </c>
      <c r="C20" s="413" t="s">
        <v>65</v>
      </c>
      <c r="D20" s="412">
        <v>75027348</v>
      </c>
      <c r="E20" s="412">
        <v>107630397</v>
      </c>
      <c r="F20" s="412">
        <v>600144470</v>
      </c>
      <c r="G20" s="414" t="s">
        <v>110</v>
      </c>
      <c r="H20" s="415" t="s">
        <v>68</v>
      </c>
      <c r="I20" s="415" t="s">
        <v>69</v>
      </c>
      <c r="J20" s="415" t="s">
        <v>65</v>
      </c>
      <c r="K20" s="414" t="s">
        <v>111</v>
      </c>
      <c r="L20" s="676">
        <v>200000</v>
      </c>
      <c r="M20" s="676"/>
      <c r="N20" s="716">
        <v>2022</v>
      </c>
      <c r="O20" s="716">
        <v>2027</v>
      </c>
      <c r="P20" s="416"/>
      <c r="Q20" s="416"/>
      <c r="R20" s="413"/>
      <c r="S20" s="622"/>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5"/>
      <c r="FA20" s="225"/>
      <c r="FB20" s="225"/>
      <c r="FC20" s="225"/>
      <c r="FD20" s="225"/>
      <c r="FE20" s="225"/>
      <c r="FF20" s="225"/>
      <c r="FG20" s="225"/>
      <c r="FH20" s="225"/>
      <c r="FI20" s="225"/>
      <c r="FJ20" s="225"/>
      <c r="FK20" s="225"/>
      <c r="FL20" s="225"/>
      <c r="FM20" s="225"/>
      <c r="FN20" s="225"/>
      <c r="FO20" s="225"/>
      <c r="FP20" s="225"/>
      <c r="FQ20" s="225"/>
      <c r="FR20" s="225"/>
      <c r="FS20" s="225"/>
      <c r="FT20" s="225"/>
      <c r="FU20" s="225"/>
      <c r="FV20" s="225"/>
      <c r="FW20" s="225"/>
      <c r="FX20" s="225"/>
      <c r="FY20" s="225"/>
      <c r="FZ20" s="225"/>
      <c r="GA20" s="225"/>
      <c r="GB20" s="225"/>
      <c r="GC20" s="225"/>
      <c r="GD20" s="225"/>
      <c r="GE20" s="225"/>
      <c r="GF20" s="225"/>
      <c r="GG20" s="225"/>
      <c r="GH20" s="225"/>
      <c r="GI20" s="225"/>
      <c r="GJ20" s="225"/>
      <c r="GK20" s="225"/>
      <c r="GL20" s="225"/>
      <c r="GM20" s="225"/>
      <c r="GN20" s="225"/>
      <c r="GO20" s="225"/>
      <c r="GP20" s="225"/>
      <c r="GQ20" s="225"/>
      <c r="GR20" s="225"/>
      <c r="GS20" s="225"/>
      <c r="GT20" s="225"/>
      <c r="GU20" s="225"/>
      <c r="GV20" s="225"/>
      <c r="GW20" s="225"/>
      <c r="GX20" s="225"/>
      <c r="GY20" s="225"/>
      <c r="GZ20" s="225"/>
      <c r="HA20" s="225"/>
      <c r="HB20" s="225"/>
      <c r="HC20" s="225"/>
      <c r="HD20" s="225"/>
      <c r="HE20" s="225"/>
      <c r="HF20" s="225"/>
      <c r="HG20" s="225"/>
      <c r="HH20" s="225"/>
      <c r="HI20" s="225"/>
      <c r="HJ20" s="225"/>
      <c r="HK20" s="225"/>
      <c r="HL20" s="225"/>
      <c r="HM20" s="225"/>
      <c r="HN20" s="225"/>
      <c r="HO20" s="225"/>
      <c r="HP20" s="225"/>
      <c r="HQ20" s="225"/>
      <c r="HR20" s="225"/>
      <c r="HS20" s="225"/>
      <c r="HT20" s="225"/>
      <c r="HU20" s="225"/>
      <c r="HV20" s="225"/>
      <c r="HW20" s="225"/>
      <c r="HX20" s="225"/>
      <c r="HY20" s="225"/>
      <c r="HZ20" s="225"/>
      <c r="IA20" s="225"/>
      <c r="IB20" s="225"/>
      <c r="IC20" s="225"/>
      <c r="ID20" s="225"/>
      <c r="IE20" s="225"/>
      <c r="IF20" s="225"/>
      <c r="IG20" s="225"/>
      <c r="IH20" s="225"/>
      <c r="II20" s="225"/>
      <c r="IJ20" s="225"/>
      <c r="IK20" s="225"/>
      <c r="IL20" s="225"/>
      <c r="IM20" s="225"/>
      <c r="IN20" s="225"/>
      <c r="IO20" s="225"/>
      <c r="IP20" s="225"/>
      <c r="IQ20" s="225"/>
      <c r="IR20" s="225"/>
      <c r="IS20" s="225"/>
      <c r="IT20" s="225"/>
      <c r="IU20" s="225"/>
      <c r="IV20" s="225"/>
    </row>
    <row r="21" spans="1:256" s="199" customFormat="1" ht="22.5" x14ac:dyDescent="0.2">
      <c r="A21" s="621">
        <v>18</v>
      </c>
      <c r="B21" s="413" t="s">
        <v>105</v>
      </c>
      <c r="C21" s="413" t="s">
        <v>65</v>
      </c>
      <c r="D21" s="412">
        <v>75027348</v>
      </c>
      <c r="E21" s="412">
        <v>107630397</v>
      </c>
      <c r="F21" s="412">
        <v>600144470</v>
      </c>
      <c r="G21" s="414" t="s">
        <v>112</v>
      </c>
      <c r="H21" s="415" t="s">
        <v>68</v>
      </c>
      <c r="I21" s="415" t="s">
        <v>69</v>
      </c>
      <c r="J21" s="415" t="s">
        <v>65</v>
      </c>
      <c r="K21" s="414" t="s">
        <v>113</v>
      </c>
      <c r="L21" s="676">
        <v>180000</v>
      </c>
      <c r="M21" s="676"/>
      <c r="N21" s="716">
        <v>2022</v>
      </c>
      <c r="O21" s="716">
        <v>2027</v>
      </c>
      <c r="P21" s="416"/>
      <c r="Q21" s="416"/>
      <c r="R21" s="413"/>
      <c r="S21" s="622"/>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5"/>
      <c r="FA21" s="225"/>
      <c r="FB21" s="225"/>
      <c r="FC21" s="225"/>
      <c r="FD21" s="225"/>
      <c r="FE21" s="225"/>
      <c r="FF21" s="225"/>
      <c r="FG21" s="225"/>
      <c r="FH21" s="225"/>
      <c r="FI21" s="225"/>
      <c r="FJ21" s="225"/>
      <c r="FK21" s="225"/>
      <c r="FL21" s="225"/>
      <c r="FM21" s="225"/>
      <c r="FN21" s="225"/>
      <c r="FO21" s="225"/>
      <c r="FP21" s="225"/>
      <c r="FQ21" s="225"/>
      <c r="FR21" s="225"/>
      <c r="FS21" s="225"/>
      <c r="FT21" s="225"/>
      <c r="FU21" s="225"/>
      <c r="FV21" s="225"/>
      <c r="FW21" s="225"/>
      <c r="FX21" s="225"/>
      <c r="FY21" s="225"/>
      <c r="FZ21" s="225"/>
      <c r="GA21" s="225"/>
      <c r="GB21" s="225"/>
      <c r="GC21" s="225"/>
      <c r="GD21" s="225"/>
      <c r="GE21" s="225"/>
      <c r="GF21" s="225"/>
      <c r="GG21" s="225"/>
      <c r="GH21" s="225"/>
      <c r="GI21" s="225"/>
      <c r="GJ21" s="225"/>
      <c r="GK21" s="225"/>
      <c r="GL21" s="225"/>
      <c r="GM21" s="225"/>
      <c r="GN21" s="225"/>
      <c r="GO21" s="225"/>
      <c r="GP21" s="225"/>
      <c r="GQ21" s="225"/>
      <c r="GR21" s="225"/>
      <c r="GS21" s="225"/>
      <c r="GT21" s="225"/>
      <c r="GU21" s="225"/>
      <c r="GV21" s="225"/>
      <c r="GW21" s="225"/>
      <c r="GX21" s="225"/>
      <c r="GY21" s="225"/>
      <c r="GZ21" s="225"/>
      <c r="HA21" s="225"/>
      <c r="HB21" s="225"/>
      <c r="HC21" s="225"/>
      <c r="HD21" s="225"/>
      <c r="HE21" s="225"/>
      <c r="HF21" s="225"/>
      <c r="HG21" s="225"/>
      <c r="HH21" s="225"/>
      <c r="HI21" s="225"/>
      <c r="HJ21" s="225"/>
      <c r="HK21" s="225"/>
      <c r="HL21" s="225"/>
      <c r="HM21" s="225"/>
      <c r="HN21" s="225"/>
      <c r="HO21" s="225"/>
      <c r="HP21" s="225"/>
      <c r="HQ21" s="225"/>
      <c r="HR21" s="225"/>
      <c r="HS21" s="225"/>
      <c r="HT21" s="225"/>
      <c r="HU21" s="225"/>
      <c r="HV21" s="225"/>
      <c r="HW21" s="225"/>
      <c r="HX21" s="225"/>
      <c r="HY21" s="225"/>
      <c r="HZ21" s="225"/>
      <c r="IA21" s="225"/>
      <c r="IB21" s="225"/>
      <c r="IC21" s="225"/>
      <c r="ID21" s="225"/>
      <c r="IE21" s="225"/>
      <c r="IF21" s="225"/>
      <c r="IG21" s="225"/>
      <c r="IH21" s="225"/>
      <c r="II21" s="225"/>
      <c r="IJ21" s="225"/>
      <c r="IK21" s="225"/>
      <c r="IL21" s="225"/>
      <c r="IM21" s="225"/>
      <c r="IN21" s="225"/>
      <c r="IO21" s="225"/>
      <c r="IP21" s="225"/>
      <c r="IQ21" s="225"/>
      <c r="IR21" s="225"/>
      <c r="IS21" s="225"/>
      <c r="IT21" s="225"/>
      <c r="IU21" s="225"/>
      <c r="IV21" s="225"/>
    </row>
    <row r="22" spans="1:256" s="227" customFormat="1" ht="45" x14ac:dyDescent="0.2">
      <c r="A22" s="623">
        <v>19</v>
      </c>
      <c r="B22" s="418" t="s">
        <v>114</v>
      </c>
      <c r="C22" s="418" t="s">
        <v>65</v>
      </c>
      <c r="D22" s="417">
        <v>75027356</v>
      </c>
      <c r="E22" s="417">
        <v>600144542</v>
      </c>
      <c r="F22" s="417">
        <v>600144542</v>
      </c>
      <c r="G22" s="419" t="s">
        <v>115</v>
      </c>
      <c r="H22" s="420" t="s">
        <v>68</v>
      </c>
      <c r="I22" s="420" t="s">
        <v>69</v>
      </c>
      <c r="J22" s="420" t="s">
        <v>65</v>
      </c>
      <c r="K22" s="487" t="s">
        <v>1128</v>
      </c>
      <c r="L22" s="681">
        <v>1000000</v>
      </c>
      <c r="M22" s="682">
        <v>0</v>
      </c>
      <c r="N22" s="717">
        <v>2022</v>
      </c>
      <c r="O22" s="717">
        <v>2027</v>
      </c>
      <c r="P22" s="420"/>
      <c r="Q22" s="420"/>
      <c r="R22" s="418"/>
      <c r="S22" s="624"/>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c r="FG22" s="225"/>
      <c r="FH22" s="225"/>
      <c r="FI22" s="225"/>
      <c r="FJ22" s="225"/>
      <c r="FK22" s="225"/>
      <c r="FL22" s="225"/>
      <c r="FM22" s="225"/>
      <c r="FN22" s="225"/>
      <c r="FO22" s="225"/>
      <c r="FP22" s="225"/>
      <c r="FQ22" s="225"/>
      <c r="FR22" s="225"/>
      <c r="FS22" s="225"/>
      <c r="FT22" s="225"/>
      <c r="FU22" s="225"/>
      <c r="FV22" s="225"/>
      <c r="FW22" s="225"/>
      <c r="FX22" s="225"/>
      <c r="FY22" s="225"/>
      <c r="FZ22" s="225"/>
      <c r="GA22" s="225"/>
      <c r="GB22" s="225"/>
      <c r="GC22" s="225"/>
      <c r="GD22" s="225"/>
      <c r="GE22" s="225"/>
      <c r="GF22" s="225"/>
      <c r="GG22" s="225"/>
      <c r="GH22" s="225"/>
      <c r="GI22" s="225"/>
      <c r="GJ22" s="225"/>
      <c r="GK22" s="225"/>
      <c r="GL22" s="225"/>
      <c r="GM22" s="225"/>
      <c r="GN22" s="225"/>
      <c r="GO22" s="225"/>
      <c r="GP22" s="225"/>
      <c r="GQ22" s="225"/>
      <c r="GR22" s="225"/>
      <c r="GS22" s="225"/>
      <c r="GT22" s="225"/>
      <c r="GU22" s="225"/>
      <c r="GV22" s="225"/>
      <c r="GW22" s="225"/>
      <c r="GX22" s="225"/>
      <c r="GY22" s="225"/>
      <c r="GZ22" s="225"/>
      <c r="HA22" s="225"/>
      <c r="HB22" s="225"/>
      <c r="HC22" s="225"/>
      <c r="HD22" s="225"/>
      <c r="HE22" s="225"/>
      <c r="HF22" s="225"/>
      <c r="HG22" s="225"/>
      <c r="HH22" s="225"/>
      <c r="HI22" s="225"/>
      <c r="HJ22" s="225"/>
      <c r="HK22" s="225"/>
      <c r="HL22" s="225"/>
      <c r="HM22" s="225"/>
      <c r="HN22" s="225"/>
      <c r="HO22" s="225"/>
      <c r="HP22" s="225"/>
      <c r="HQ22" s="225"/>
      <c r="HR22" s="225"/>
      <c r="HS22" s="225"/>
      <c r="HT22" s="225"/>
      <c r="HU22" s="225"/>
      <c r="HV22" s="225"/>
      <c r="HW22" s="225"/>
      <c r="HX22" s="225"/>
      <c r="HY22" s="225"/>
      <c r="HZ22" s="225"/>
      <c r="IA22" s="225"/>
      <c r="IB22" s="225"/>
      <c r="IC22" s="225"/>
      <c r="ID22" s="225"/>
      <c r="IE22" s="225"/>
      <c r="IF22" s="225"/>
      <c r="IG22" s="225"/>
      <c r="IH22" s="225"/>
      <c r="II22" s="225"/>
      <c r="IJ22" s="225"/>
      <c r="IK22" s="225"/>
      <c r="IL22" s="225"/>
      <c r="IM22" s="225"/>
      <c r="IN22" s="225"/>
      <c r="IO22" s="225"/>
      <c r="IP22" s="225"/>
      <c r="IQ22" s="225"/>
      <c r="IR22" s="225"/>
      <c r="IS22" s="225"/>
      <c r="IT22" s="225"/>
      <c r="IU22" s="225"/>
      <c r="IV22" s="225"/>
    </row>
    <row r="23" spans="1:256" s="227" customFormat="1" ht="45" x14ac:dyDescent="0.2">
      <c r="A23" s="623">
        <v>20</v>
      </c>
      <c r="B23" s="418" t="s">
        <v>114</v>
      </c>
      <c r="C23" s="418" t="s">
        <v>65</v>
      </c>
      <c r="D23" s="417">
        <v>75027356</v>
      </c>
      <c r="E23" s="417">
        <v>600144542</v>
      </c>
      <c r="F23" s="417">
        <v>600144542</v>
      </c>
      <c r="G23" s="419" t="s">
        <v>116</v>
      </c>
      <c r="H23" s="420" t="s">
        <v>68</v>
      </c>
      <c r="I23" s="420" t="s">
        <v>69</v>
      </c>
      <c r="J23" s="420" t="s">
        <v>65</v>
      </c>
      <c r="K23" s="487" t="s">
        <v>1129</v>
      </c>
      <c r="L23" s="681">
        <v>1000000</v>
      </c>
      <c r="M23" s="682">
        <v>0</v>
      </c>
      <c r="N23" s="717">
        <v>2022</v>
      </c>
      <c r="O23" s="717">
        <v>2027</v>
      </c>
      <c r="P23" s="420"/>
      <c r="Q23" s="420"/>
      <c r="R23" s="418"/>
      <c r="S23" s="624"/>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5"/>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25"/>
      <c r="GO23" s="225"/>
      <c r="GP23" s="225"/>
      <c r="GQ23" s="225"/>
      <c r="GR23" s="225"/>
      <c r="GS23" s="225"/>
      <c r="GT23" s="225"/>
      <c r="GU23" s="225"/>
      <c r="GV23" s="225"/>
      <c r="GW23" s="225"/>
      <c r="GX23" s="225"/>
      <c r="GY23" s="225"/>
      <c r="GZ23" s="225"/>
      <c r="HA23" s="225"/>
      <c r="HB23" s="225"/>
      <c r="HC23" s="225"/>
      <c r="HD23" s="225"/>
      <c r="HE23" s="225"/>
      <c r="HF23" s="225"/>
      <c r="HG23" s="225"/>
      <c r="HH23" s="225"/>
      <c r="HI23" s="225"/>
      <c r="HJ23" s="225"/>
      <c r="HK23" s="225"/>
      <c r="HL23" s="225"/>
      <c r="HM23" s="225"/>
      <c r="HN23" s="225"/>
      <c r="HO23" s="225"/>
      <c r="HP23" s="225"/>
      <c r="HQ23" s="225"/>
      <c r="HR23" s="225"/>
      <c r="HS23" s="225"/>
      <c r="HT23" s="225"/>
      <c r="HU23" s="225"/>
      <c r="HV23" s="225"/>
      <c r="HW23" s="225"/>
      <c r="HX23" s="225"/>
      <c r="HY23" s="225"/>
      <c r="HZ23" s="225"/>
      <c r="IA23" s="225"/>
      <c r="IB23" s="225"/>
      <c r="IC23" s="225"/>
      <c r="ID23" s="225"/>
      <c r="IE23" s="225"/>
      <c r="IF23" s="225"/>
      <c r="IG23" s="225"/>
      <c r="IH23" s="225"/>
      <c r="II23" s="225"/>
      <c r="IJ23" s="225"/>
      <c r="IK23" s="225"/>
      <c r="IL23" s="225"/>
      <c r="IM23" s="225"/>
      <c r="IN23" s="225"/>
      <c r="IO23" s="225"/>
      <c r="IP23" s="225"/>
      <c r="IQ23" s="225"/>
      <c r="IR23" s="225"/>
      <c r="IS23" s="225"/>
      <c r="IT23" s="225"/>
      <c r="IU23" s="225"/>
      <c r="IV23" s="225"/>
    </row>
    <row r="24" spans="1:256" s="57" customFormat="1" ht="45" x14ac:dyDescent="0.2">
      <c r="A24" s="619">
        <v>21</v>
      </c>
      <c r="B24" s="504" t="s">
        <v>114</v>
      </c>
      <c r="C24" s="504" t="s">
        <v>65</v>
      </c>
      <c r="D24" s="497">
        <v>75027356</v>
      </c>
      <c r="E24" s="497">
        <v>600144542</v>
      </c>
      <c r="F24" s="497">
        <v>600144542</v>
      </c>
      <c r="G24" s="501" t="s">
        <v>117</v>
      </c>
      <c r="H24" s="499" t="s">
        <v>68</v>
      </c>
      <c r="I24" s="499" t="s">
        <v>69</v>
      </c>
      <c r="J24" s="499" t="s">
        <v>65</v>
      </c>
      <c r="K24" s="331" t="s">
        <v>1152</v>
      </c>
      <c r="L24" s="679">
        <v>6000000</v>
      </c>
      <c r="M24" s="680">
        <v>5100000</v>
      </c>
      <c r="N24" s="715">
        <v>2022</v>
      </c>
      <c r="O24" s="715">
        <v>2027</v>
      </c>
      <c r="P24" s="346"/>
      <c r="Q24" s="346"/>
      <c r="R24" s="506"/>
      <c r="S24" s="625"/>
    </row>
    <row r="25" spans="1:256" s="57" customFormat="1" ht="45" x14ac:dyDescent="0.2">
      <c r="A25" s="619">
        <v>22</v>
      </c>
      <c r="B25" s="504" t="s">
        <v>114</v>
      </c>
      <c r="C25" s="504" t="s">
        <v>65</v>
      </c>
      <c r="D25" s="497">
        <v>75027356</v>
      </c>
      <c r="E25" s="497">
        <v>600144542</v>
      </c>
      <c r="F25" s="497">
        <v>600144542</v>
      </c>
      <c r="G25" s="501" t="s">
        <v>118</v>
      </c>
      <c r="H25" s="499" t="s">
        <v>68</v>
      </c>
      <c r="I25" s="499" t="s">
        <v>69</v>
      </c>
      <c r="J25" s="499" t="s">
        <v>65</v>
      </c>
      <c r="K25" s="331" t="s">
        <v>1153</v>
      </c>
      <c r="L25" s="679">
        <v>1000000</v>
      </c>
      <c r="M25" s="680">
        <v>850000</v>
      </c>
      <c r="N25" s="715">
        <v>2022</v>
      </c>
      <c r="O25" s="715">
        <v>2027</v>
      </c>
      <c r="P25" s="346"/>
      <c r="Q25" s="346"/>
      <c r="R25" s="506"/>
      <c r="S25" s="625"/>
    </row>
    <row r="26" spans="1:256" ht="157.5" x14ac:dyDescent="0.2">
      <c r="A26" s="615">
        <v>23</v>
      </c>
      <c r="B26" s="402" t="s">
        <v>119</v>
      </c>
      <c r="C26" s="402" t="s">
        <v>65</v>
      </c>
      <c r="D26" s="135">
        <v>75027364</v>
      </c>
      <c r="E26" s="135">
        <v>107630095</v>
      </c>
      <c r="F26" s="135">
        <v>600144411</v>
      </c>
      <c r="G26" s="370" t="s">
        <v>120</v>
      </c>
      <c r="H26" s="404" t="s">
        <v>68</v>
      </c>
      <c r="I26" s="404" t="s">
        <v>69</v>
      </c>
      <c r="J26" s="404" t="s">
        <v>65</v>
      </c>
      <c r="K26" s="486" t="s">
        <v>1130</v>
      </c>
      <c r="L26" s="675">
        <v>3000000</v>
      </c>
      <c r="M26" s="676">
        <f>L26/100*85</f>
        <v>2550000</v>
      </c>
      <c r="N26" s="712">
        <v>2022</v>
      </c>
      <c r="O26" s="712">
        <v>2027</v>
      </c>
      <c r="P26" s="405"/>
      <c r="Q26" s="405"/>
      <c r="R26" s="402"/>
      <c r="S26" s="616"/>
    </row>
    <row r="27" spans="1:256" ht="22.5" x14ac:dyDescent="0.2">
      <c r="A27" s="615">
        <v>24</v>
      </c>
      <c r="B27" s="402" t="s">
        <v>121</v>
      </c>
      <c r="C27" s="402" t="s">
        <v>65</v>
      </c>
      <c r="D27" s="135">
        <v>66934885</v>
      </c>
      <c r="E27" s="135">
        <v>600144640</v>
      </c>
      <c r="F27" s="135">
        <v>600144640</v>
      </c>
      <c r="G27" s="370" t="s">
        <v>122</v>
      </c>
      <c r="H27" s="404" t="s">
        <v>68</v>
      </c>
      <c r="I27" s="404" t="s">
        <v>69</v>
      </c>
      <c r="J27" s="404" t="s">
        <v>65</v>
      </c>
      <c r="K27" s="486" t="s">
        <v>123</v>
      </c>
      <c r="L27" s="675">
        <v>4000000</v>
      </c>
      <c r="M27" s="676">
        <f>L27/100*85</f>
        <v>3400000</v>
      </c>
      <c r="N27" s="712">
        <v>2022</v>
      </c>
      <c r="O27" s="712">
        <v>2027</v>
      </c>
      <c r="P27" s="405"/>
      <c r="Q27" s="405"/>
      <c r="R27" s="402"/>
      <c r="S27" s="616"/>
    </row>
    <row r="28" spans="1:256" s="57" customFormat="1" ht="33.75" x14ac:dyDescent="0.2">
      <c r="A28" s="619">
        <v>25</v>
      </c>
      <c r="B28" s="504" t="s">
        <v>124</v>
      </c>
      <c r="C28" s="504" t="s">
        <v>65</v>
      </c>
      <c r="D28" s="497">
        <v>70934002</v>
      </c>
      <c r="E28" s="497">
        <v>107630699</v>
      </c>
      <c r="F28" s="497">
        <v>600144496</v>
      </c>
      <c r="G28" s="501" t="s">
        <v>125</v>
      </c>
      <c r="H28" s="499" t="s">
        <v>68</v>
      </c>
      <c r="I28" s="499" t="s">
        <v>69</v>
      </c>
      <c r="J28" s="499" t="s">
        <v>65</v>
      </c>
      <c r="K28" s="331" t="s">
        <v>1154</v>
      </c>
      <c r="L28" s="679">
        <v>4000000</v>
      </c>
      <c r="M28" s="683">
        <v>3400000</v>
      </c>
      <c r="N28" s="715">
        <v>2023</v>
      </c>
      <c r="O28" s="715">
        <v>2028</v>
      </c>
      <c r="P28" s="346"/>
      <c r="Q28" s="346"/>
      <c r="R28" s="506" t="s">
        <v>1155</v>
      </c>
      <c r="S28" s="620"/>
    </row>
    <row r="29" spans="1:256" s="57" customFormat="1" ht="45" x14ac:dyDescent="0.2">
      <c r="A29" s="619">
        <v>26</v>
      </c>
      <c r="B29" s="504" t="s">
        <v>124</v>
      </c>
      <c r="C29" s="504" t="s">
        <v>65</v>
      </c>
      <c r="D29" s="497">
        <v>70934002</v>
      </c>
      <c r="E29" s="497">
        <v>107630699</v>
      </c>
      <c r="F29" s="497">
        <v>600144496</v>
      </c>
      <c r="G29" s="501" t="s">
        <v>126</v>
      </c>
      <c r="H29" s="499" t="s">
        <v>68</v>
      </c>
      <c r="I29" s="499" t="s">
        <v>69</v>
      </c>
      <c r="J29" s="499" t="s">
        <v>65</v>
      </c>
      <c r="K29" s="574" t="s">
        <v>1242</v>
      </c>
      <c r="L29" s="684">
        <v>1500000</v>
      </c>
      <c r="M29" s="682">
        <v>1275000</v>
      </c>
      <c r="N29" s="715">
        <v>2023</v>
      </c>
      <c r="O29" s="715">
        <v>2028</v>
      </c>
      <c r="P29" s="346"/>
      <c r="Q29" s="346"/>
      <c r="R29" s="506"/>
      <c r="S29" s="620"/>
    </row>
    <row r="30" spans="1:256" s="2" customFormat="1" ht="33.75" x14ac:dyDescent="0.25">
      <c r="A30" s="619">
        <v>27</v>
      </c>
      <c r="B30" s="504" t="s">
        <v>124</v>
      </c>
      <c r="C30" s="504" t="s">
        <v>65</v>
      </c>
      <c r="D30" s="497">
        <v>70934002</v>
      </c>
      <c r="E30" s="497">
        <v>107630699</v>
      </c>
      <c r="F30" s="497">
        <v>600144496</v>
      </c>
      <c r="G30" s="501" t="s">
        <v>127</v>
      </c>
      <c r="H30" s="499" t="s">
        <v>68</v>
      </c>
      <c r="I30" s="499" t="s">
        <v>69</v>
      </c>
      <c r="J30" s="499" t="s">
        <v>65</v>
      </c>
      <c r="K30" s="331" t="s">
        <v>1156</v>
      </c>
      <c r="L30" s="679">
        <v>900000</v>
      </c>
      <c r="M30" s="680"/>
      <c r="N30" s="715">
        <v>2023</v>
      </c>
      <c r="O30" s="715">
        <v>2028</v>
      </c>
      <c r="P30" s="346"/>
      <c r="Q30" s="346"/>
      <c r="R30" s="506"/>
      <c r="S30" s="620"/>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c r="AX30" s="507"/>
      <c r="AY30" s="507"/>
      <c r="AZ30" s="507"/>
      <c r="BA30" s="507"/>
      <c r="BB30" s="507"/>
      <c r="BC30" s="507"/>
      <c r="BD30" s="507"/>
      <c r="BE30" s="507"/>
      <c r="BF30" s="507"/>
      <c r="BG30" s="507"/>
      <c r="BH30" s="507"/>
      <c r="BI30" s="507"/>
      <c r="BJ30" s="507"/>
      <c r="BK30" s="507"/>
      <c r="BL30" s="507"/>
      <c r="BM30" s="507"/>
      <c r="BN30" s="507"/>
      <c r="BO30" s="507"/>
      <c r="BP30" s="507"/>
      <c r="BQ30" s="507"/>
      <c r="BR30" s="507"/>
      <c r="BS30" s="507"/>
      <c r="BT30" s="507"/>
      <c r="BU30" s="507"/>
      <c r="BV30" s="507"/>
      <c r="BW30" s="507"/>
      <c r="BX30" s="507"/>
      <c r="BY30" s="507"/>
      <c r="BZ30" s="507"/>
      <c r="CA30" s="507"/>
      <c r="CB30" s="507"/>
      <c r="CC30" s="507"/>
      <c r="CD30" s="507"/>
      <c r="CE30" s="507"/>
      <c r="CF30" s="507"/>
      <c r="CG30" s="507"/>
      <c r="CH30" s="507"/>
      <c r="CI30" s="507"/>
      <c r="CJ30" s="507"/>
      <c r="CK30" s="507"/>
      <c r="CL30" s="507"/>
      <c r="CM30" s="507"/>
      <c r="CN30" s="507"/>
      <c r="CO30" s="507"/>
      <c r="CP30" s="507"/>
      <c r="CQ30" s="507"/>
      <c r="CR30" s="507"/>
      <c r="CS30" s="507"/>
      <c r="CT30" s="507"/>
      <c r="CU30" s="507"/>
      <c r="CV30" s="507"/>
      <c r="CW30" s="507"/>
      <c r="CX30" s="507"/>
      <c r="CY30" s="507"/>
      <c r="CZ30" s="507"/>
      <c r="DA30" s="507"/>
      <c r="DB30" s="507"/>
      <c r="DC30" s="507"/>
      <c r="DD30" s="507"/>
      <c r="DE30" s="507"/>
      <c r="DF30" s="507"/>
      <c r="DG30" s="507"/>
      <c r="DH30" s="507"/>
      <c r="DI30" s="507"/>
      <c r="DJ30" s="507"/>
      <c r="DK30" s="507"/>
      <c r="DL30" s="507"/>
      <c r="DM30" s="507"/>
      <c r="DN30" s="507"/>
      <c r="DO30" s="507"/>
      <c r="DP30" s="507"/>
      <c r="DQ30" s="507"/>
      <c r="DR30" s="507"/>
      <c r="DS30" s="507"/>
      <c r="DT30" s="507"/>
      <c r="DU30" s="507"/>
      <c r="DV30" s="507"/>
      <c r="DW30" s="507"/>
      <c r="DX30" s="507"/>
      <c r="DY30" s="507"/>
      <c r="DZ30" s="507"/>
      <c r="EA30" s="507"/>
      <c r="EB30" s="507"/>
      <c r="EC30" s="507"/>
      <c r="ED30" s="507"/>
      <c r="EE30" s="507"/>
      <c r="EF30" s="507"/>
      <c r="EG30" s="507"/>
      <c r="EH30" s="507"/>
      <c r="EI30" s="507"/>
      <c r="EJ30" s="507"/>
      <c r="EK30" s="507"/>
      <c r="EL30" s="507"/>
      <c r="EM30" s="507"/>
      <c r="EN30" s="507"/>
      <c r="EO30" s="507"/>
      <c r="EP30" s="507"/>
      <c r="EQ30" s="507"/>
      <c r="ER30" s="507"/>
      <c r="ES30" s="507"/>
      <c r="ET30" s="507"/>
      <c r="EU30" s="507"/>
      <c r="EV30" s="507"/>
      <c r="EW30" s="507"/>
      <c r="EX30" s="507"/>
      <c r="EY30" s="507"/>
      <c r="EZ30" s="507"/>
      <c r="FA30" s="507"/>
      <c r="FB30" s="507"/>
      <c r="FC30" s="507"/>
      <c r="FD30" s="507"/>
      <c r="FE30" s="507"/>
      <c r="FF30" s="507"/>
      <c r="FG30" s="507"/>
      <c r="FH30" s="507"/>
      <c r="FI30" s="507"/>
      <c r="FJ30" s="507"/>
      <c r="FK30" s="507"/>
      <c r="FL30" s="507"/>
      <c r="FM30" s="507"/>
      <c r="FN30" s="507"/>
      <c r="FO30" s="507"/>
      <c r="FP30" s="507"/>
      <c r="FQ30" s="507"/>
      <c r="FR30" s="507"/>
      <c r="FS30" s="507"/>
      <c r="FT30" s="507"/>
      <c r="FU30" s="507"/>
      <c r="FV30" s="507"/>
      <c r="FW30" s="507"/>
      <c r="FX30" s="507"/>
      <c r="FY30" s="507"/>
      <c r="FZ30" s="507"/>
      <c r="GA30" s="507"/>
      <c r="GB30" s="507"/>
      <c r="GC30" s="507"/>
      <c r="GD30" s="507"/>
      <c r="GE30" s="507"/>
      <c r="GF30" s="507"/>
      <c r="GG30" s="507"/>
      <c r="GH30" s="507"/>
      <c r="GI30" s="507"/>
      <c r="GJ30" s="507"/>
      <c r="GK30" s="507"/>
      <c r="GL30" s="507"/>
      <c r="GM30" s="507"/>
      <c r="GN30" s="507"/>
      <c r="GO30" s="507"/>
      <c r="GP30" s="507"/>
      <c r="GQ30" s="507"/>
      <c r="GR30" s="507"/>
      <c r="GS30" s="507"/>
      <c r="GT30" s="507"/>
      <c r="GU30" s="507"/>
      <c r="GV30" s="507"/>
      <c r="GW30" s="507"/>
      <c r="GX30" s="507"/>
      <c r="GY30" s="507"/>
      <c r="GZ30" s="507"/>
      <c r="HA30" s="507"/>
      <c r="HB30" s="507"/>
      <c r="HC30" s="507"/>
      <c r="HD30" s="507"/>
      <c r="HE30" s="507"/>
      <c r="HF30" s="507"/>
      <c r="HG30" s="507"/>
      <c r="HH30" s="507"/>
      <c r="HI30" s="507"/>
      <c r="HJ30" s="507"/>
      <c r="HK30" s="507"/>
      <c r="HL30" s="507"/>
      <c r="HM30" s="507"/>
      <c r="HN30" s="507"/>
      <c r="HO30" s="507"/>
      <c r="HP30" s="507"/>
      <c r="HQ30" s="507"/>
      <c r="HR30" s="507"/>
      <c r="HS30" s="507"/>
      <c r="HT30" s="507"/>
      <c r="HU30" s="507"/>
      <c r="HV30" s="507"/>
      <c r="HW30" s="507"/>
      <c r="HX30" s="507"/>
      <c r="HY30" s="507"/>
      <c r="HZ30" s="507"/>
      <c r="IA30" s="507"/>
      <c r="IB30" s="507"/>
      <c r="IC30" s="507"/>
      <c r="ID30" s="507"/>
      <c r="IE30" s="507"/>
      <c r="IF30" s="507"/>
      <c r="IG30" s="507"/>
      <c r="IH30" s="507"/>
      <c r="II30" s="507"/>
      <c r="IJ30" s="507"/>
      <c r="IK30" s="507"/>
      <c r="IL30" s="507"/>
      <c r="IM30" s="507"/>
      <c r="IN30" s="507"/>
      <c r="IO30" s="507"/>
      <c r="IP30" s="507"/>
      <c r="IQ30" s="507"/>
      <c r="IR30" s="507"/>
      <c r="IS30" s="507"/>
      <c r="IT30" s="507"/>
      <c r="IU30" s="507"/>
      <c r="IV30" s="507"/>
    </row>
    <row r="31" spans="1:256" s="2" customFormat="1" ht="22.5" x14ac:dyDescent="0.25">
      <c r="A31" s="619">
        <v>28</v>
      </c>
      <c r="B31" s="504" t="s">
        <v>124</v>
      </c>
      <c r="C31" s="504" t="s">
        <v>65</v>
      </c>
      <c r="D31" s="497">
        <v>70934002</v>
      </c>
      <c r="E31" s="497">
        <v>107630699</v>
      </c>
      <c r="F31" s="497">
        <v>600144496</v>
      </c>
      <c r="G31" s="501" t="s">
        <v>1238</v>
      </c>
      <c r="H31" s="499" t="s">
        <v>68</v>
      </c>
      <c r="I31" s="499" t="s">
        <v>69</v>
      </c>
      <c r="J31" s="499" t="s">
        <v>65</v>
      </c>
      <c r="K31" s="574" t="s">
        <v>1239</v>
      </c>
      <c r="L31" s="679">
        <v>600000</v>
      </c>
      <c r="M31" s="680"/>
      <c r="N31" s="715">
        <v>2023</v>
      </c>
      <c r="O31" s="715">
        <v>2028</v>
      </c>
      <c r="P31" s="346"/>
      <c r="Q31" s="346"/>
      <c r="R31" s="506"/>
      <c r="S31" s="620"/>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7"/>
      <c r="AS31" s="507"/>
      <c r="AT31" s="507"/>
      <c r="AU31" s="507"/>
      <c r="AV31" s="507"/>
      <c r="AW31" s="507"/>
      <c r="AX31" s="507"/>
      <c r="AY31" s="507"/>
      <c r="AZ31" s="507"/>
      <c r="BA31" s="507"/>
      <c r="BB31" s="507"/>
      <c r="BC31" s="507"/>
      <c r="BD31" s="507"/>
      <c r="BE31" s="507"/>
      <c r="BF31" s="507"/>
      <c r="BG31" s="507"/>
      <c r="BH31" s="507"/>
      <c r="BI31" s="507"/>
      <c r="BJ31" s="507"/>
      <c r="BK31" s="507"/>
      <c r="BL31" s="507"/>
      <c r="BM31" s="507"/>
      <c r="BN31" s="507"/>
      <c r="BO31" s="507"/>
      <c r="BP31" s="507"/>
      <c r="BQ31" s="507"/>
      <c r="BR31" s="507"/>
      <c r="BS31" s="507"/>
      <c r="BT31" s="507"/>
      <c r="BU31" s="507"/>
      <c r="BV31" s="507"/>
      <c r="BW31" s="507"/>
      <c r="BX31" s="507"/>
      <c r="BY31" s="507"/>
      <c r="BZ31" s="507"/>
      <c r="CA31" s="507"/>
      <c r="CB31" s="507"/>
      <c r="CC31" s="507"/>
      <c r="CD31" s="507"/>
      <c r="CE31" s="507"/>
      <c r="CF31" s="507"/>
      <c r="CG31" s="507"/>
      <c r="CH31" s="507"/>
      <c r="CI31" s="507"/>
      <c r="CJ31" s="507"/>
      <c r="CK31" s="507"/>
      <c r="CL31" s="507"/>
      <c r="CM31" s="507"/>
      <c r="CN31" s="507"/>
      <c r="CO31" s="507"/>
      <c r="CP31" s="507"/>
      <c r="CQ31" s="507"/>
      <c r="CR31" s="507"/>
      <c r="CS31" s="507"/>
      <c r="CT31" s="507"/>
      <c r="CU31" s="507"/>
      <c r="CV31" s="507"/>
      <c r="CW31" s="507"/>
      <c r="CX31" s="507"/>
      <c r="CY31" s="507"/>
      <c r="CZ31" s="507"/>
      <c r="DA31" s="507"/>
      <c r="DB31" s="507"/>
      <c r="DC31" s="507"/>
      <c r="DD31" s="507"/>
      <c r="DE31" s="507"/>
      <c r="DF31" s="507"/>
      <c r="DG31" s="507"/>
      <c r="DH31" s="507"/>
      <c r="DI31" s="507"/>
      <c r="DJ31" s="507"/>
      <c r="DK31" s="507"/>
      <c r="DL31" s="507"/>
      <c r="DM31" s="507"/>
      <c r="DN31" s="507"/>
      <c r="DO31" s="507"/>
      <c r="DP31" s="507"/>
      <c r="DQ31" s="507"/>
      <c r="DR31" s="507"/>
      <c r="DS31" s="507"/>
      <c r="DT31" s="507"/>
      <c r="DU31" s="507"/>
      <c r="DV31" s="507"/>
      <c r="DW31" s="507"/>
      <c r="DX31" s="507"/>
      <c r="DY31" s="507"/>
      <c r="DZ31" s="507"/>
      <c r="EA31" s="507"/>
      <c r="EB31" s="507"/>
      <c r="EC31" s="507"/>
      <c r="ED31" s="507"/>
      <c r="EE31" s="507"/>
      <c r="EF31" s="507"/>
      <c r="EG31" s="507"/>
      <c r="EH31" s="507"/>
      <c r="EI31" s="507"/>
      <c r="EJ31" s="507"/>
      <c r="EK31" s="507"/>
      <c r="EL31" s="507"/>
      <c r="EM31" s="507"/>
      <c r="EN31" s="507"/>
      <c r="EO31" s="507"/>
      <c r="EP31" s="507"/>
      <c r="EQ31" s="507"/>
      <c r="ER31" s="507"/>
      <c r="ES31" s="507"/>
      <c r="ET31" s="507"/>
      <c r="EU31" s="507"/>
      <c r="EV31" s="507"/>
      <c r="EW31" s="507"/>
      <c r="EX31" s="507"/>
      <c r="EY31" s="507"/>
      <c r="EZ31" s="507"/>
      <c r="FA31" s="507"/>
      <c r="FB31" s="507"/>
      <c r="FC31" s="507"/>
      <c r="FD31" s="507"/>
      <c r="FE31" s="507"/>
      <c r="FF31" s="507"/>
      <c r="FG31" s="507"/>
      <c r="FH31" s="507"/>
      <c r="FI31" s="507"/>
      <c r="FJ31" s="507"/>
      <c r="FK31" s="507"/>
      <c r="FL31" s="507"/>
      <c r="FM31" s="507"/>
      <c r="FN31" s="507"/>
      <c r="FO31" s="507"/>
      <c r="FP31" s="507"/>
      <c r="FQ31" s="507"/>
      <c r="FR31" s="507"/>
      <c r="FS31" s="507"/>
      <c r="FT31" s="507"/>
      <c r="FU31" s="507"/>
      <c r="FV31" s="507"/>
      <c r="FW31" s="507"/>
      <c r="FX31" s="507"/>
      <c r="FY31" s="507"/>
      <c r="FZ31" s="507"/>
      <c r="GA31" s="507"/>
      <c r="GB31" s="507"/>
      <c r="GC31" s="507"/>
      <c r="GD31" s="507"/>
      <c r="GE31" s="507"/>
      <c r="GF31" s="507"/>
      <c r="GG31" s="507"/>
      <c r="GH31" s="507"/>
      <c r="GI31" s="507"/>
      <c r="GJ31" s="507"/>
      <c r="GK31" s="507"/>
      <c r="GL31" s="507"/>
      <c r="GM31" s="507"/>
      <c r="GN31" s="507"/>
      <c r="GO31" s="507"/>
      <c r="GP31" s="507"/>
      <c r="GQ31" s="507"/>
      <c r="GR31" s="507"/>
      <c r="GS31" s="507"/>
      <c r="GT31" s="507"/>
      <c r="GU31" s="507"/>
      <c r="GV31" s="507"/>
      <c r="GW31" s="507"/>
      <c r="GX31" s="507"/>
      <c r="GY31" s="507"/>
      <c r="GZ31" s="507"/>
      <c r="HA31" s="507"/>
      <c r="HB31" s="507"/>
      <c r="HC31" s="507"/>
      <c r="HD31" s="507"/>
      <c r="HE31" s="507"/>
      <c r="HF31" s="507"/>
      <c r="HG31" s="507"/>
      <c r="HH31" s="507"/>
      <c r="HI31" s="507"/>
      <c r="HJ31" s="507"/>
      <c r="HK31" s="507"/>
      <c r="HL31" s="507"/>
      <c r="HM31" s="507"/>
      <c r="HN31" s="507"/>
      <c r="HO31" s="507"/>
      <c r="HP31" s="507"/>
      <c r="HQ31" s="507"/>
      <c r="HR31" s="507"/>
      <c r="HS31" s="507"/>
      <c r="HT31" s="507"/>
      <c r="HU31" s="507"/>
      <c r="HV31" s="507"/>
      <c r="HW31" s="507"/>
      <c r="HX31" s="507"/>
      <c r="HY31" s="507"/>
      <c r="HZ31" s="507"/>
      <c r="IA31" s="507"/>
      <c r="IB31" s="507"/>
      <c r="IC31" s="507"/>
      <c r="ID31" s="507"/>
      <c r="IE31" s="507"/>
      <c r="IF31" s="507"/>
      <c r="IG31" s="507"/>
      <c r="IH31" s="507"/>
      <c r="II31" s="507"/>
      <c r="IJ31" s="507"/>
      <c r="IK31" s="507"/>
      <c r="IL31" s="507"/>
      <c r="IM31" s="507"/>
      <c r="IN31" s="507"/>
      <c r="IO31" s="507"/>
      <c r="IP31" s="507"/>
      <c r="IQ31" s="507"/>
      <c r="IR31" s="507"/>
      <c r="IS31" s="507"/>
      <c r="IT31" s="507"/>
      <c r="IU31" s="507"/>
      <c r="IV31" s="507"/>
    </row>
    <row r="32" spans="1:256" s="57" customFormat="1" ht="56.25" x14ac:dyDescent="0.2">
      <c r="A32" s="626">
        <v>29</v>
      </c>
      <c r="B32" s="209" t="s">
        <v>128</v>
      </c>
      <c r="C32" s="209" t="s">
        <v>129</v>
      </c>
      <c r="D32" s="205">
        <v>75027666</v>
      </c>
      <c r="E32" s="205">
        <v>107625687</v>
      </c>
      <c r="F32" s="205">
        <v>600138101</v>
      </c>
      <c r="G32" s="209" t="s">
        <v>130</v>
      </c>
      <c r="H32" s="206" t="s">
        <v>68</v>
      </c>
      <c r="I32" s="565" t="s">
        <v>131</v>
      </c>
      <c r="J32" s="565" t="s">
        <v>132</v>
      </c>
      <c r="K32" s="575" t="s">
        <v>1243</v>
      </c>
      <c r="L32" s="685" t="s">
        <v>133</v>
      </c>
      <c r="M32" s="676">
        <f>L32/100*85</f>
        <v>850000</v>
      </c>
      <c r="N32" s="718">
        <v>45292</v>
      </c>
      <c r="O32" s="718">
        <v>45597</v>
      </c>
      <c r="P32" s="210"/>
      <c r="Q32" s="210"/>
      <c r="R32" s="209" t="s">
        <v>134</v>
      </c>
      <c r="S32" s="627" t="s">
        <v>95</v>
      </c>
      <c r="T32" s="566"/>
      <c r="U32" s="566"/>
    </row>
    <row r="33" spans="1:256" s="57" customFormat="1" ht="45" x14ac:dyDescent="0.2">
      <c r="A33" s="626">
        <v>30</v>
      </c>
      <c r="B33" s="209" t="s">
        <v>128</v>
      </c>
      <c r="C33" s="209" t="s">
        <v>129</v>
      </c>
      <c r="D33" s="205">
        <v>75027666</v>
      </c>
      <c r="E33" s="205">
        <v>107625687</v>
      </c>
      <c r="F33" s="205">
        <v>600138101</v>
      </c>
      <c r="G33" s="209" t="s">
        <v>135</v>
      </c>
      <c r="H33" s="206" t="s">
        <v>68</v>
      </c>
      <c r="I33" s="565" t="s">
        <v>131</v>
      </c>
      <c r="J33" s="565" t="s">
        <v>132</v>
      </c>
      <c r="K33" s="576" t="s">
        <v>1244</v>
      </c>
      <c r="L33" s="685" t="s">
        <v>136</v>
      </c>
      <c r="M33" s="676">
        <f>L33/100*85</f>
        <v>255000</v>
      </c>
      <c r="N33" s="718">
        <v>45108</v>
      </c>
      <c r="O33" s="718">
        <v>45261</v>
      </c>
      <c r="P33" s="210"/>
      <c r="Q33" s="210"/>
      <c r="R33" s="209" t="s">
        <v>134</v>
      </c>
      <c r="S33" s="627" t="s">
        <v>95</v>
      </c>
      <c r="T33" s="566"/>
      <c r="U33" s="566"/>
    </row>
    <row r="34" spans="1:256" s="90" customFormat="1" ht="33.75" x14ac:dyDescent="0.2">
      <c r="A34" s="628">
        <v>31</v>
      </c>
      <c r="B34" s="413" t="s">
        <v>137</v>
      </c>
      <c r="C34" s="414" t="s">
        <v>138</v>
      </c>
      <c r="D34" s="425">
        <v>70987734</v>
      </c>
      <c r="E34" s="425">
        <v>107630851</v>
      </c>
      <c r="F34" s="412"/>
      <c r="G34" s="413" t="s">
        <v>139</v>
      </c>
      <c r="H34" s="426" t="s">
        <v>68</v>
      </c>
      <c r="I34" s="426" t="s">
        <v>69</v>
      </c>
      <c r="J34" s="427" t="s">
        <v>140</v>
      </c>
      <c r="K34" s="414" t="s">
        <v>141</v>
      </c>
      <c r="L34" s="676">
        <v>6500000</v>
      </c>
      <c r="M34" s="676"/>
      <c r="N34" s="716">
        <v>2021</v>
      </c>
      <c r="O34" s="716">
        <v>2025</v>
      </c>
      <c r="P34" s="428"/>
      <c r="Q34" s="428"/>
      <c r="R34" s="414" t="s">
        <v>142</v>
      </c>
      <c r="S34" s="629" t="s">
        <v>95</v>
      </c>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row>
    <row r="35" spans="1:256" s="72" customFormat="1" ht="45" x14ac:dyDescent="0.2">
      <c r="A35" s="630">
        <v>32</v>
      </c>
      <c r="B35" s="430" t="s">
        <v>143</v>
      </c>
      <c r="C35" s="430" t="s">
        <v>144</v>
      </c>
      <c r="D35" s="429">
        <v>70987742</v>
      </c>
      <c r="E35" s="429">
        <v>102832871</v>
      </c>
      <c r="F35" s="429">
        <v>600143562</v>
      </c>
      <c r="G35" s="431" t="s">
        <v>145</v>
      </c>
      <c r="H35" s="432" t="s">
        <v>68</v>
      </c>
      <c r="I35" s="432" t="s">
        <v>69</v>
      </c>
      <c r="J35" s="433" t="s">
        <v>140</v>
      </c>
      <c r="K35" s="430" t="s">
        <v>1131</v>
      </c>
      <c r="L35" s="681">
        <v>300000</v>
      </c>
      <c r="M35" s="676">
        <f>L35/100*85</f>
        <v>255000</v>
      </c>
      <c r="N35" s="719">
        <v>2023</v>
      </c>
      <c r="O35" s="717">
        <v>2025</v>
      </c>
      <c r="P35" s="434"/>
      <c r="Q35" s="434"/>
      <c r="R35" s="430" t="s">
        <v>142</v>
      </c>
      <c r="S35" s="631" t="s">
        <v>95</v>
      </c>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1:256" s="347" customFormat="1" ht="33.75" x14ac:dyDescent="0.2">
      <c r="A36" s="632">
        <v>33</v>
      </c>
      <c r="B36" s="348" t="s">
        <v>146</v>
      </c>
      <c r="C36" s="348" t="s">
        <v>483</v>
      </c>
      <c r="D36" s="537">
        <v>75027402</v>
      </c>
      <c r="E36" s="537">
        <v>107630206</v>
      </c>
      <c r="F36" s="537">
        <v>674000188</v>
      </c>
      <c r="G36" s="348" t="s">
        <v>147</v>
      </c>
      <c r="H36" s="325" t="s">
        <v>68</v>
      </c>
      <c r="I36" s="524" t="s">
        <v>69</v>
      </c>
      <c r="J36" s="325" t="s">
        <v>1226</v>
      </c>
      <c r="K36" s="348" t="s">
        <v>148</v>
      </c>
      <c r="L36" s="679">
        <v>16598950</v>
      </c>
      <c r="M36" s="678">
        <f>L36/100*85</f>
        <v>14109107.5</v>
      </c>
      <c r="N36" s="715">
        <v>2023</v>
      </c>
      <c r="O36" s="715">
        <v>2023</v>
      </c>
      <c r="P36" s="346"/>
      <c r="Q36" s="346" t="s">
        <v>149</v>
      </c>
      <c r="R36" s="348" t="s">
        <v>1227</v>
      </c>
      <c r="S36" s="620" t="s">
        <v>95</v>
      </c>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2"/>
      <c r="CQ36" s="342"/>
      <c r="CR36" s="342"/>
      <c r="CS36" s="342"/>
      <c r="CT36" s="342"/>
      <c r="CU36" s="342"/>
      <c r="CV36" s="342"/>
      <c r="CW36" s="342"/>
      <c r="CX36" s="342"/>
      <c r="CY36" s="342"/>
      <c r="CZ36" s="342"/>
      <c r="DA36" s="342"/>
      <c r="DB36" s="342"/>
      <c r="DC36" s="342"/>
      <c r="DD36" s="342"/>
      <c r="DE36" s="342"/>
      <c r="DF36" s="342"/>
      <c r="DG36" s="342"/>
      <c r="DH36" s="342"/>
      <c r="DI36" s="342"/>
      <c r="DJ36" s="342"/>
      <c r="DK36" s="342"/>
      <c r="DL36" s="342"/>
      <c r="DM36" s="342"/>
      <c r="DN36" s="342"/>
      <c r="DO36" s="342"/>
      <c r="DP36" s="342"/>
      <c r="DQ36" s="342"/>
      <c r="DR36" s="342"/>
      <c r="DS36" s="342"/>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42"/>
      <c r="FN36" s="342"/>
      <c r="FO36" s="342"/>
      <c r="FP36" s="342"/>
      <c r="FQ36" s="342"/>
      <c r="FR36" s="342"/>
      <c r="FS36" s="342"/>
      <c r="FT36" s="342"/>
      <c r="FU36" s="342"/>
      <c r="FV36" s="342"/>
      <c r="FW36" s="342"/>
      <c r="FX36" s="342"/>
      <c r="FY36" s="342"/>
      <c r="FZ36" s="342"/>
      <c r="GA36" s="342"/>
      <c r="GB36" s="342"/>
      <c r="GC36" s="342"/>
      <c r="GD36" s="342"/>
      <c r="GE36" s="342"/>
      <c r="GF36" s="342"/>
      <c r="GG36" s="342"/>
      <c r="GH36" s="342"/>
      <c r="GI36" s="342"/>
      <c r="GJ36" s="342"/>
      <c r="GK36" s="342"/>
      <c r="GL36" s="342"/>
      <c r="GM36" s="342"/>
      <c r="GN36" s="342"/>
      <c r="GO36" s="342"/>
      <c r="GP36" s="342"/>
      <c r="GQ36" s="342"/>
      <c r="GR36" s="342"/>
      <c r="GS36" s="342"/>
      <c r="GT36" s="342"/>
      <c r="GU36" s="342"/>
      <c r="GV36" s="342"/>
      <c r="GW36" s="342"/>
      <c r="GX36" s="342"/>
      <c r="GY36" s="342"/>
      <c r="GZ36" s="342"/>
      <c r="HA36" s="342"/>
      <c r="HB36" s="342"/>
      <c r="HC36" s="342"/>
      <c r="HD36" s="342"/>
      <c r="HE36" s="342"/>
      <c r="HF36" s="342"/>
      <c r="HG36" s="342"/>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42"/>
      <c r="IO36" s="342"/>
      <c r="IP36" s="342"/>
      <c r="IQ36" s="342"/>
      <c r="IR36" s="342"/>
      <c r="IS36" s="342"/>
      <c r="IT36" s="342"/>
      <c r="IU36" s="342"/>
      <c r="IV36" s="342"/>
    </row>
    <row r="37" spans="1:256" s="347" customFormat="1" ht="39" customHeight="1" x14ac:dyDescent="0.2">
      <c r="A37" s="632">
        <v>34</v>
      </c>
      <c r="B37" s="348" t="s">
        <v>146</v>
      </c>
      <c r="C37" s="348" t="s">
        <v>483</v>
      </c>
      <c r="D37" s="537">
        <v>75027402</v>
      </c>
      <c r="E37" s="537">
        <v>107630206</v>
      </c>
      <c r="F37" s="537">
        <v>674000188</v>
      </c>
      <c r="G37" s="348" t="s">
        <v>150</v>
      </c>
      <c r="H37" s="325" t="s">
        <v>68</v>
      </c>
      <c r="I37" s="524" t="s">
        <v>69</v>
      </c>
      <c r="J37" s="325" t="s">
        <v>1226</v>
      </c>
      <c r="K37" s="348" t="str">
        <f>[1]Fiche!$B$8</f>
        <v>Revitaizace 4 zahrad mateřské školy, vytvoření bezpečných dopadových ploch, nových zpevněných ploch, založení přírodní zahrady - vytvoření eko koutků, založení pocitových chodníčků, hmyzího hotelu, pozorovacích center apod., ozelenění zahrad</v>
      </c>
      <c r="L37" s="679">
        <v>4000000</v>
      </c>
      <c r="M37" s="683">
        <f>L37/100*85</f>
        <v>3400000</v>
      </c>
      <c r="N37" s="715">
        <v>2023</v>
      </c>
      <c r="O37" s="715">
        <v>2024</v>
      </c>
      <c r="P37" s="346"/>
      <c r="Q37" s="346"/>
      <c r="R37" s="348" t="s">
        <v>151</v>
      </c>
      <c r="S37" s="620"/>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c r="CO37" s="342"/>
      <c r="CP37" s="342"/>
      <c r="CQ37" s="342"/>
      <c r="CR37" s="342"/>
      <c r="CS37" s="342"/>
      <c r="CT37" s="342"/>
      <c r="CU37" s="342"/>
      <c r="CV37" s="342"/>
      <c r="CW37" s="342"/>
      <c r="CX37" s="342"/>
      <c r="CY37" s="342"/>
      <c r="CZ37" s="342"/>
      <c r="DA37" s="342"/>
      <c r="DB37" s="342"/>
      <c r="DC37" s="342"/>
      <c r="DD37" s="342"/>
      <c r="DE37" s="342"/>
      <c r="DF37" s="342"/>
      <c r="DG37" s="342"/>
      <c r="DH37" s="342"/>
      <c r="DI37" s="342"/>
      <c r="DJ37" s="342"/>
      <c r="DK37" s="342"/>
      <c r="DL37" s="342"/>
      <c r="DM37" s="342"/>
      <c r="DN37" s="342"/>
      <c r="DO37" s="342"/>
      <c r="DP37" s="342"/>
      <c r="DQ37" s="342"/>
      <c r="DR37" s="342"/>
      <c r="DS37" s="342"/>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42"/>
      <c r="FN37" s="342"/>
      <c r="FO37" s="342"/>
      <c r="FP37" s="342"/>
      <c r="FQ37" s="342"/>
      <c r="FR37" s="342"/>
      <c r="FS37" s="342"/>
      <c r="FT37" s="342"/>
      <c r="FU37" s="342"/>
      <c r="FV37" s="342"/>
      <c r="FW37" s="342"/>
      <c r="FX37" s="342"/>
      <c r="FY37" s="342"/>
      <c r="FZ37" s="342"/>
      <c r="GA37" s="342"/>
      <c r="GB37" s="342"/>
      <c r="GC37" s="342"/>
      <c r="GD37" s="342"/>
      <c r="GE37" s="342"/>
      <c r="GF37" s="342"/>
      <c r="GG37" s="342"/>
      <c r="GH37" s="342"/>
      <c r="GI37" s="342"/>
      <c r="GJ37" s="342"/>
      <c r="GK37" s="342"/>
      <c r="GL37" s="342"/>
      <c r="GM37" s="342"/>
      <c r="GN37" s="342"/>
      <c r="GO37" s="342"/>
      <c r="GP37" s="342"/>
      <c r="GQ37" s="342"/>
      <c r="GR37" s="342"/>
      <c r="GS37" s="342"/>
      <c r="GT37" s="342"/>
      <c r="GU37" s="342"/>
      <c r="GV37" s="342"/>
      <c r="GW37" s="342"/>
      <c r="GX37" s="342"/>
      <c r="GY37" s="342"/>
      <c r="GZ37" s="342"/>
      <c r="HA37" s="342"/>
      <c r="HB37" s="342"/>
      <c r="HC37" s="342"/>
      <c r="HD37" s="342"/>
      <c r="HE37" s="342"/>
      <c r="HF37" s="342"/>
      <c r="HG37" s="342"/>
      <c r="HH37" s="342"/>
      <c r="HI37" s="342"/>
      <c r="HJ37" s="342"/>
      <c r="HK37" s="342"/>
      <c r="HL37" s="342"/>
      <c r="HM37" s="342"/>
      <c r="HN37" s="342"/>
      <c r="HO37" s="342"/>
      <c r="HP37" s="342"/>
      <c r="HQ37" s="342"/>
      <c r="HR37" s="342"/>
      <c r="HS37" s="342"/>
      <c r="HT37" s="342"/>
      <c r="HU37" s="342"/>
      <c r="HV37" s="342"/>
      <c r="HW37" s="342"/>
      <c r="HX37" s="342"/>
      <c r="HY37" s="342"/>
      <c r="HZ37" s="342"/>
      <c r="IA37" s="342"/>
      <c r="IB37" s="342"/>
      <c r="IC37" s="342"/>
      <c r="ID37" s="342"/>
      <c r="IE37" s="342"/>
      <c r="IF37" s="342"/>
      <c r="IG37" s="342"/>
      <c r="IH37" s="342"/>
      <c r="II37" s="342"/>
      <c r="IJ37" s="342"/>
      <c r="IK37" s="342"/>
      <c r="IL37" s="342"/>
      <c r="IM37" s="342"/>
      <c r="IN37" s="342"/>
      <c r="IO37" s="342"/>
      <c r="IP37" s="342"/>
      <c r="IQ37" s="342"/>
      <c r="IR37" s="342"/>
      <c r="IS37" s="342"/>
      <c r="IT37" s="342"/>
      <c r="IU37" s="342"/>
      <c r="IV37" s="342"/>
    </row>
    <row r="38" spans="1:256" s="347" customFormat="1" ht="33.75" x14ac:dyDescent="0.2">
      <c r="A38" s="632">
        <v>35</v>
      </c>
      <c r="B38" s="348" t="s">
        <v>146</v>
      </c>
      <c r="C38" s="348" t="s">
        <v>483</v>
      </c>
      <c r="D38" s="537">
        <v>75027402</v>
      </c>
      <c r="E38" s="537">
        <v>107630206</v>
      </c>
      <c r="F38" s="537">
        <v>674000188</v>
      </c>
      <c r="G38" s="348" t="s">
        <v>152</v>
      </c>
      <c r="H38" s="325" t="s">
        <v>68</v>
      </c>
      <c r="I38" s="524" t="s">
        <v>69</v>
      </c>
      <c r="J38" s="325" t="s">
        <v>1226</v>
      </c>
      <c r="K38" s="348" t="s">
        <v>153</v>
      </c>
      <c r="L38" s="679">
        <v>600000</v>
      </c>
      <c r="M38" s="679"/>
      <c r="N38" s="715">
        <v>2023</v>
      </c>
      <c r="O38" s="715">
        <v>2023</v>
      </c>
      <c r="P38" s="346"/>
      <c r="Q38" s="346" t="s">
        <v>149</v>
      </c>
      <c r="R38" s="343" t="s">
        <v>1228</v>
      </c>
      <c r="S38" s="620"/>
    </row>
    <row r="39" spans="1:256" s="90" customFormat="1" ht="33.75" x14ac:dyDescent="0.2">
      <c r="A39" s="615">
        <v>36</v>
      </c>
      <c r="B39" s="596" t="s">
        <v>1262</v>
      </c>
      <c r="C39" s="597" t="s">
        <v>154</v>
      </c>
      <c r="D39" s="598" t="s">
        <v>1263</v>
      </c>
      <c r="E39" s="599">
        <v>181027356</v>
      </c>
      <c r="F39" s="599">
        <v>691002959</v>
      </c>
      <c r="G39" s="596" t="s">
        <v>1264</v>
      </c>
      <c r="H39" s="600" t="s">
        <v>24</v>
      </c>
      <c r="I39" s="600" t="s">
        <v>69</v>
      </c>
      <c r="J39" s="600" t="s">
        <v>155</v>
      </c>
      <c r="K39" s="601" t="s">
        <v>1265</v>
      </c>
      <c r="L39" s="686">
        <v>52000000</v>
      </c>
      <c r="M39" s="686">
        <f>L39/100*85</f>
        <v>44200000</v>
      </c>
      <c r="N39" s="720">
        <v>45078</v>
      </c>
      <c r="O39" s="720">
        <v>45809</v>
      </c>
      <c r="P39" s="602" t="s">
        <v>80</v>
      </c>
      <c r="Q39" s="600"/>
      <c r="R39" s="600" t="s">
        <v>156</v>
      </c>
      <c r="S39" s="633" t="s">
        <v>75</v>
      </c>
    </row>
    <row r="40" spans="1:256" ht="33.75" x14ac:dyDescent="0.25">
      <c r="A40" s="623">
        <v>37</v>
      </c>
      <c r="B40" s="402" t="s">
        <v>157</v>
      </c>
      <c r="C40" s="402" t="s">
        <v>158</v>
      </c>
      <c r="D40" s="135">
        <v>70999457</v>
      </c>
      <c r="E40" s="135">
        <v>107629861</v>
      </c>
      <c r="F40" s="135">
        <v>600144402</v>
      </c>
      <c r="G40" s="402" t="s">
        <v>159</v>
      </c>
      <c r="H40" s="404" t="s">
        <v>68</v>
      </c>
      <c r="I40" s="404" t="s">
        <v>160</v>
      </c>
      <c r="J40" s="404" t="s">
        <v>161</v>
      </c>
      <c r="K40" s="402" t="s">
        <v>162</v>
      </c>
      <c r="L40" s="675">
        <v>600000</v>
      </c>
      <c r="M40" s="676">
        <f>L40/100*85</f>
        <v>510000</v>
      </c>
      <c r="N40" s="721" t="s">
        <v>163</v>
      </c>
      <c r="O40" s="721" t="s">
        <v>164</v>
      </c>
      <c r="P40" s="405"/>
      <c r="Q40" s="405"/>
      <c r="R40" s="402" t="s">
        <v>165</v>
      </c>
      <c r="S40" s="616"/>
      <c r="T40" s="271"/>
      <c r="U40" s="271"/>
    </row>
    <row r="41" spans="1:256" ht="33.75" x14ac:dyDescent="0.25">
      <c r="A41" s="623">
        <v>38</v>
      </c>
      <c r="B41" s="402" t="s">
        <v>157</v>
      </c>
      <c r="C41" s="402" t="s">
        <v>158</v>
      </c>
      <c r="D41" s="135">
        <v>70999457</v>
      </c>
      <c r="E41" s="135">
        <v>107629861</v>
      </c>
      <c r="F41" s="135">
        <v>600144402</v>
      </c>
      <c r="G41" s="402" t="s">
        <v>166</v>
      </c>
      <c r="H41" s="404" t="s">
        <v>68</v>
      </c>
      <c r="I41" s="404" t="s">
        <v>160</v>
      </c>
      <c r="J41" s="404" t="s">
        <v>161</v>
      </c>
      <c r="K41" s="402" t="s">
        <v>167</v>
      </c>
      <c r="L41" s="675">
        <v>350000</v>
      </c>
      <c r="M41" s="676">
        <f>L41/100*85</f>
        <v>297500</v>
      </c>
      <c r="N41" s="722" t="s">
        <v>163</v>
      </c>
      <c r="O41" s="721" t="s">
        <v>164</v>
      </c>
      <c r="P41" s="405"/>
      <c r="Q41" s="405"/>
      <c r="R41" s="402" t="s">
        <v>165</v>
      </c>
      <c r="S41" s="616"/>
      <c r="T41" s="271"/>
      <c r="U41" s="271"/>
    </row>
    <row r="42" spans="1:256" ht="33.75" x14ac:dyDescent="0.25">
      <c r="A42" s="623">
        <v>39</v>
      </c>
      <c r="B42" s="402" t="s">
        <v>157</v>
      </c>
      <c r="C42" s="402" t="s">
        <v>158</v>
      </c>
      <c r="D42" s="135">
        <v>70999457</v>
      </c>
      <c r="E42" s="135">
        <v>107629861</v>
      </c>
      <c r="F42" s="135">
        <v>600144402</v>
      </c>
      <c r="G42" s="402" t="s">
        <v>168</v>
      </c>
      <c r="H42" s="404" t="s">
        <v>68</v>
      </c>
      <c r="I42" s="404" t="s">
        <v>160</v>
      </c>
      <c r="J42" s="404" t="s">
        <v>161</v>
      </c>
      <c r="K42" s="402" t="s">
        <v>169</v>
      </c>
      <c r="L42" s="675">
        <v>400000</v>
      </c>
      <c r="M42" s="676">
        <f>L42/100*85</f>
        <v>340000</v>
      </c>
      <c r="N42" s="722" t="s">
        <v>163</v>
      </c>
      <c r="O42" s="721" t="s">
        <v>164</v>
      </c>
      <c r="P42" s="405"/>
      <c r="Q42" s="405"/>
      <c r="R42" s="402" t="s">
        <v>165</v>
      </c>
      <c r="S42" s="616"/>
      <c r="T42" s="271"/>
      <c r="U42" s="271"/>
    </row>
    <row r="43" spans="1:256" s="54" customFormat="1" ht="22.5" x14ac:dyDescent="0.2">
      <c r="A43" s="621">
        <v>40</v>
      </c>
      <c r="B43" s="414" t="s">
        <v>170</v>
      </c>
      <c r="C43" s="414" t="s">
        <v>171</v>
      </c>
      <c r="D43" s="412">
        <v>70986703</v>
      </c>
      <c r="E43" s="412">
        <v>674000421</v>
      </c>
      <c r="F43" s="412"/>
      <c r="G43" s="414" t="s">
        <v>172</v>
      </c>
      <c r="H43" s="440" t="s">
        <v>68</v>
      </c>
      <c r="I43" s="440" t="s">
        <v>69</v>
      </c>
      <c r="J43" s="440" t="s">
        <v>173</v>
      </c>
      <c r="K43" s="414" t="s">
        <v>174</v>
      </c>
      <c r="L43" s="676">
        <v>11500000</v>
      </c>
      <c r="M43" s="676"/>
      <c r="N43" s="723" t="s">
        <v>175</v>
      </c>
      <c r="O43" s="723" t="s">
        <v>176</v>
      </c>
      <c r="P43" s="416"/>
      <c r="Q43" s="416"/>
      <c r="R43" s="414" t="s">
        <v>177</v>
      </c>
      <c r="S43" s="622" t="s">
        <v>75</v>
      </c>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row>
    <row r="44" spans="1:256" s="54" customFormat="1" ht="22.5" x14ac:dyDescent="0.2">
      <c r="A44" s="623">
        <v>41</v>
      </c>
      <c r="B44" s="430" t="s">
        <v>170</v>
      </c>
      <c r="C44" s="430" t="s">
        <v>171</v>
      </c>
      <c r="D44" s="417">
        <v>70986703</v>
      </c>
      <c r="E44" s="417">
        <v>674000421</v>
      </c>
      <c r="F44" s="417"/>
      <c r="G44" s="430" t="s">
        <v>178</v>
      </c>
      <c r="H44" s="441" t="s">
        <v>68</v>
      </c>
      <c r="I44" s="441" t="s">
        <v>69</v>
      </c>
      <c r="J44" s="441" t="s">
        <v>173</v>
      </c>
      <c r="K44" s="430" t="s">
        <v>179</v>
      </c>
      <c r="L44" s="681">
        <v>300000</v>
      </c>
      <c r="M44" s="676"/>
      <c r="N44" s="724" t="s">
        <v>180</v>
      </c>
      <c r="O44" s="724" t="s">
        <v>181</v>
      </c>
      <c r="P44" s="442"/>
      <c r="Q44" s="442"/>
      <c r="R44" s="430" t="s">
        <v>182</v>
      </c>
      <c r="S44" s="634"/>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row>
    <row r="45" spans="1:256" s="72" customFormat="1" ht="146.25" x14ac:dyDescent="0.2">
      <c r="A45" s="617">
        <v>42</v>
      </c>
      <c r="B45" s="409" t="s">
        <v>183</v>
      </c>
      <c r="C45" s="409" t="s">
        <v>184</v>
      </c>
      <c r="D45" s="443" t="s">
        <v>185</v>
      </c>
      <c r="E45" s="443" t="s">
        <v>186</v>
      </c>
      <c r="F45" s="443" t="s">
        <v>187</v>
      </c>
      <c r="G45" s="409" t="s">
        <v>188</v>
      </c>
      <c r="H45" s="437" t="s">
        <v>68</v>
      </c>
      <c r="I45" s="437" t="s">
        <v>131</v>
      </c>
      <c r="J45" s="437" t="s">
        <v>69</v>
      </c>
      <c r="K45" s="486" t="s">
        <v>1132</v>
      </c>
      <c r="L45" s="687">
        <v>2000000</v>
      </c>
      <c r="M45" s="676">
        <f>L45/100*85</f>
        <v>1700000</v>
      </c>
      <c r="N45" s="725" t="s">
        <v>189</v>
      </c>
      <c r="O45" s="725" t="s">
        <v>190</v>
      </c>
      <c r="P45" s="438"/>
      <c r="Q45" s="438"/>
      <c r="R45" s="409" t="s">
        <v>191</v>
      </c>
      <c r="S45" s="635" t="s">
        <v>95</v>
      </c>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row>
    <row r="46" spans="1:256" s="72" customFormat="1" ht="146.25" x14ac:dyDescent="0.2">
      <c r="A46" s="617">
        <v>43</v>
      </c>
      <c r="B46" s="409" t="s">
        <v>183</v>
      </c>
      <c r="C46" s="409" t="s">
        <v>184</v>
      </c>
      <c r="D46" s="443" t="s">
        <v>185</v>
      </c>
      <c r="E46" s="443" t="s">
        <v>186</v>
      </c>
      <c r="F46" s="443" t="s">
        <v>187</v>
      </c>
      <c r="G46" s="409" t="s">
        <v>192</v>
      </c>
      <c r="H46" s="437" t="s">
        <v>68</v>
      </c>
      <c r="I46" s="437" t="s">
        <v>131</v>
      </c>
      <c r="J46" s="437" t="s">
        <v>69</v>
      </c>
      <c r="K46" s="486" t="s">
        <v>1133</v>
      </c>
      <c r="L46" s="687">
        <v>1000000</v>
      </c>
      <c r="M46" s="676">
        <f>L46/100*85</f>
        <v>850000</v>
      </c>
      <c r="N46" s="725" t="s">
        <v>189</v>
      </c>
      <c r="O46" s="725" t="s">
        <v>190</v>
      </c>
      <c r="P46" s="438"/>
      <c r="Q46" s="438"/>
      <c r="R46" s="409" t="s">
        <v>191</v>
      </c>
      <c r="S46" s="635" t="s">
        <v>95</v>
      </c>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row>
    <row r="47" spans="1:256" s="72" customFormat="1" ht="146.25" x14ac:dyDescent="0.2">
      <c r="A47" s="617">
        <v>44</v>
      </c>
      <c r="B47" s="409" t="s">
        <v>183</v>
      </c>
      <c r="C47" s="409" t="s">
        <v>184</v>
      </c>
      <c r="D47" s="443" t="s">
        <v>185</v>
      </c>
      <c r="E47" s="443" t="s">
        <v>186</v>
      </c>
      <c r="F47" s="443" t="s">
        <v>187</v>
      </c>
      <c r="G47" s="409" t="s">
        <v>193</v>
      </c>
      <c r="H47" s="437" t="s">
        <v>68</v>
      </c>
      <c r="I47" s="437" t="s">
        <v>131</v>
      </c>
      <c r="J47" s="437" t="s">
        <v>69</v>
      </c>
      <c r="K47" s="486" t="s">
        <v>1134</v>
      </c>
      <c r="L47" s="687">
        <v>3000000</v>
      </c>
      <c r="M47" s="676">
        <f>L47/100*85</f>
        <v>2550000</v>
      </c>
      <c r="N47" s="725" t="s">
        <v>189</v>
      </c>
      <c r="O47" s="725" t="s">
        <v>190</v>
      </c>
      <c r="P47" s="438"/>
      <c r="Q47" s="438"/>
      <c r="R47" s="409" t="s">
        <v>191</v>
      </c>
      <c r="S47" s="635" t="s">
        <v>95</v>
      </c>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row>
    <row r="48" spans="1:256" s="72" customFormat="1" ht="33.75" x14ac:dyDescent="0.2">
      <c r="A48" s="617">
        <v>45</v>
      </c>
      <c r="B48" s="409" t="s">
        <v>194</v>
      </c>
      <c r="C48" s="409" t="s">
        <v>184</v>
      </c>
      <c r="D48" s="443" t="s">
        <v>195</v>
      </c>
      <c r="E48" s="435">
        <v>107630915</v>
      </c>
      <c r="F48" s="435">
        <v>600145093</v>
      </c>
      <c r="G48" s="409" t="s">
        <v>196</v>
      </c>
      <c r="H48" s="437" t="s">
        <v>68</v>
      </c>
      <c r="I48" s="437" t="s">
        <v>131</v>
      </c>
      <c r="J48" s="437" t="s">
        <v>69</v>
      </c>
      <c r="K48" s="486" t="s">
        <v>197</v>
      </c>
      <c r="L48" s="687">
        <v>1000000</v>
      </c>
      <c r="M48" s="676">
        <f t="shared" ref="M48:M54" si="1">L48/100*85</f>
        <v>850000</v>
      </c>
      <c r="N48" s="725" t="s">
        <v>189</v>
      </c>
      <c r="O48" s="725" t="s">
        <v>198</v>
      </c>
      <c r="P48" s="438"/>
      <c r="Q48" s="438"/>
      <c r="R48" s="407" t="s">
        <v>199</v>
      </c>
      <c r="S48" s="635" t="s">
        <v>200</v>
      </c>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row>
    <row r="49" spans="1:256" s="72" customFormat="1" ht="33.75" x14ac:dyDescent="0.2">
      <c r="A49" s="621">
        <v>46</v>
      </c>
      <c r="B49" s="414" t="s">
        <v>201</v>
      </c>
      <c r="C49" s="414" t="s">
        <v>184</v>
      </c>
      <c r="D49" s="444">
        <v>70978361</v>
      </c>
      <c r="E49" s="444">
        <v>181003015</v>
      </c>
      <c r="F49" s="444">
        <v>600145212</v>
      </c>
      <c r="G49" s="414" t="s">
        <v>202</v>
      </c>
      <c r="H49" s="445" t="s">
        <v>68</v>
      </c>
      <c r="I49" s="445" t="s">
        <v>131</v>
      </c>
      <c r="J49" s="445" t="s">
        <v>69</v>
      </c>
      <c r="K49" s="413" t="s">
        <v>203</v>
      </c>
      <c r="L49" s="676">
        <v>3500000</v>
      </c>
      <c r="M49" s="676"/>
      <c r="N49" s="716">
        <v>2022</v>
      </c>
      <c r="O49" s="716">
        <v>2025</v>
      </c>
      <c r="P49" s="446"/>
      <c r="Q49" s="446" t="s">
        <v>149</v>
      </c>
      <c r="R49" s="413" t="s">
        <v>204</v>
      </c>
      <c r="S49" s="636" t="s">
        <v>95</v>
      </c>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row>
    <row r="50" spans="1:256" ht="22.5" x14ac:dyDescent="0.2">
      <c r="A50" s="615">
        <v>47</v>
      </c>
      <c r="B50" s="370" t="s">
        <v>170</v>
      </c>
      <c r="C50" s="370" t="s">
        <v>171</v>
      </c>
      <c r="D50" s="135">
        <v>70986703</v>
      </c>
      <c r="E50" s="135">
        <v>674000421</v>
      </c>
      <c r="F50" s="135"/>
      <c r="G50" s="370" t="s">
        <v>172</v>
      </c>
      <c r="H50" s="447" t="s">
        <v>68</v>
      </c>
      <c r="I50" s="447" t="s">
        <v>69</v>
      </c>
      <c r="J50" s="447" t="s">
        <v>173</v>
      </c>
      <c r="K50" s="370" t="s">
        <v>174</v>
      </c>
      <c r="L50" s="675">
        <v>11500000</v>
      </c>
      <c r="M50" s="676"/>
      <c r="N50" s="721" t="s">
        <v>175</v>
      </c>
      <c r="O50" s="721" t="s">
        <v>176</v>
      </c>
      <c r="P50" s="405"/>
      <c r="Q50" s="405"/>
      <c r="R50" s="370" t="s">
        <v>205</v>
      </c>
      <c r="S50" s="616" t="s">
        <v>75</v>
      </c>
    </row>
    <row r="51" spans="1:256" ht="22.5" x14ac:dyDescent="0.2">
      <c r="A51" s="615">
        <v>48</v>
      </c>
      <c r="B51" s="370" t="s">
        <v>170</v>
      </c>
      <c r="C51" s="370" t="s">
        <v>171</v>
      </c>
      <c r="D51" s="135">
        <v>70986703</v>
      </c>
      <c r="E51" s="135">
        <v>674000421</v>
      </c>
      <c r="F51" s="135"/>
      <c r="G51" s="370" t="s">
        <v>178</v>
      </c>
      <c r="H51" s="447" t="s">
        <v>68</v>
      </c>
      <c r="I51" s="447" t="s">
        <v>69</v>
      </c>
      <c r="J51" s="447" t="s">
        <v>173</v>
      </c>
      <c r="K51" s="370" t="s">
        <v>179</v>
      </c>
      <c r="L51" s="675">
        <v>300000</v>
      </c>
      <c r="M51" s="676"/>
      <c r="N51" s="721" t="s">
        <v>180</v>
      </c>
      <c r="O51" s="721" t="s">
        <v>181</v>
      </c>
      <c r="P51" s="405"/>
      <c r="Q51" s="405"/>
      <c r="R51" s="370" t="s">
        <v>182</v>
      </c>
      <c r="S51" s="616"/>
    </row>
    <row r="52" spans="1:256" s="540" customFormat="1" ht="33.75" x14ac:dyDescent="0.2">
      <c r="A52" s="632">
        <v>49</v>
      </c>
      <c r="B52" s="506" t="s">
        <v>206</v>
      </c>
      <c r="C52" s="506" t="s">
        <v>207</v>
      </c>
      <c r="D52" s="343">
        <v>70999422</v>
      </c>
      <c r="E52" s="343">
        <v>107629607</v>
      </c>
      <c r="F52" s="343">
        <v>600144704</v>
      </c>
      <c r="G52" s="506" t="s">
        <v>208</v>
      </c>
      <c r="H52" s="343" t="s">
        <v>68</v>
      </c>
      <c r="I52" s="343" t="s">
        <v>69</v>
      </c>
      <c r="J52" s="343" t="s">
        <v>209</v>
      </c>
      <c r="K52" s="506" t="s">
        <v>210</v>
      </c>
      <c r="L52" s="679">
        <v>15000000</v>
      </c>
      <c r="M52" s="676">
        <f>L52/100*85</f>
        <v>12750000</v>
      </c>
      <c r="N52" s="715">
        <v>2022</v>
      </c>
      <c r="O52" s="715">
        <v>2022</v>
      </c>
      <c r="P52" s="343" t="s">
        <v>149</v>
      </c>
      <c r="Q52" s="343"/>
      <c r="R52" s="506" t="s">
        <v>199</v>
      </c>
      <c r="S52" s="637" t="s">
        <v>95</v>
      </c>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539"/>
      <c r="BE52" s="539"/>
      <c r="BF52" s="539"/>
      <c r="BG52" s="539"/>
      <c r="BH52" s="539"/>
      <c r="BI52" s="539"/>
      <c r="BJ52" s="539"/>
      <c r="BK52" s="539"/>
      <c r="BL52" s="539"/>
      <c r="BM52" s="539"/>
      <c r="BN52" s="539"/>
      <c r="BO52" s="539"/>
      <c r="BP52" s="539"/>
      <c r="BQ52" s="539"/>
      <c r="BR52" s="539"/>
      <c r="BS52" s="539"/>
      <c r="BT52" s="539"/>
      <c r="BU52" s="539"/>
      <c r="BV52" s="539"/>
      <c r="BW52" s="539"/>
      <c r="BX52" s="539"/>
      <c r="BY52" s="539"/>
      <c r="BZ52" s="539"/>
      <c r="CA52" s="539"/>
      <c r="CB52" s="539"/>
      <c r="CC52" s="539"/>
      <c r="CD52" s="539"/>
      <c r="CE52" s="539"/>
      <c r="CF52" s="539"/>
      <c r="CG52" s="539"/>
      <c r="CH52" s="539"/>
      <c r="CI52" s="539"/>
      <c r="CJ52" s="539"/>
      <c r="CK52" s="539"/>
      <c r="CL52" s="539"/>
      <c r="CM52" s="539"/>
      <c r="CN52" s="539"/>
      <c r="CO52" s="539"/>
      <c r="CP52" s="539"/>
      <c r="CQ52" s="539"/>
      <c r="CR52" s="539"/>
      <c r="CS52" s="539"/>
      <c r="CT52" s="539"/>
      <c r="CU52" s="539"/>
      <c r="CV52" s="539"/>
      <c r="CW52" s="539"/>
      <c r="CX52" s="539"/>
      <c r="CY52" s="539"/>
      <c r="CZ52" s="539"/>
      <c r="DA52" s="539"/>
      <c r="DB52" s="539"/>
      <c r="DC52" s="539"/>
      <c r="DD52" s="539"/>
      <c r="DE52" s="539"/>
      <c r="DF52" s="539"/>
      <c r="DG52" s="539"/>
      <c r="DH52" s="539"/>
      <c r="DI52" s="539"/>
      <c r="DJ52" s="539"/>
      <c r="DK52" s="539"/>
      <c r="DL52" s="539"/>
      <c r="DM52" s="539"/>
      <c r="DN52" s="539"/>
      <c r="DO52" s="539"/>
      <c r="DP52" s="539"/>
      <c r="DQ52" s="539"/>
      <c r="DR52" s="539"/>
      <c r="DS52" s="539"/>
      <c r="DT52" s="539"/>
      <c r="DU52" s="539"/>
      <c r="DV52" s="539"/>
      <c r="DW52" s="539"/>
      <c r="DX52" s="539"/>
      <c r="DY52" s="539"/>
      <c r="DZ52" s="539"/>
      <c r="EA52" s="539"/>
      <c r="EB52" s="539"/>
      <c r="EC52" s="539"/>
      <c r="ED52" s="539"/>
      <c r="EE52" s="539"/>
      <c r="EF52" s="539"/>
      <c r="EG52" s="539"/>
      <c r="EH52" s="539"/>
      <c r="EI52" s="539"/>
      <c r="EJ52" s="539"/>
      <c r="EK52" s="539"/>
      <c r="EL52" s="539"/>
      <c r="EM52" s="539"/>
      <c r="EN52" s="539"/>
      <c r="EO52" s="539"/>
      <c r="EP52" s="539"/>
      <c r="EQ52" s="539"/>
      <c r="ER52" s="539"/>
      <c r="ES52" s="539"/>
      <c r="ET52" s="539"/>
      <c r="EU52" s="539"/>
      <c r="EV52" s="539"/>
      <c r="EW52" s="539"/>
      <c r="EX52" s="539"/>
      <c r="EY52" s="539"/>
      <c r="EZ52" s="539"/>
      <c r="FA52" s="539"/>
      <c r="FB52" s="539"/>
      <c r="FC52" s="539"/>
      <c r="FD52" s="539"/>
      <c r="FE52" s="539"/>
      <c r="FF52" s="539"/>
      <c r="FG52" s="539"/>
      <c r="FH52" s="539"/>
      <c r="FI52" s="539"/>
      <c r="FJ52" s="539"/>
      <c r="FK52" s="539"/>
      <c r="FL52" s="539"/>
      <c r="FM52" s="539"/>
      <c r="FN52" s="539"/>
      <c r="FO52" s="539"/>
      <c r="FP52" s="539"/>
      <c r="FQ52" s="539"/>
      <c r="FR52" s="539"/>
      <c r="FS52" s="539"/>
      <c r="FT52" s="539"/>
      <c r="FU52" s="539"/>
      <c r="FV52" s="539"/>
      <c r="FW52" s="539"/>
      <c r="FX52" s="539"/>
      <c r="FY52" s="539"/>
      <c r="FZ52" s="539"/>
      <c r="GA52" s="539"/>
      <c r="GB52" s="539"/>
      <c r="GC52" s="539"/>
      <c r="GD52" s="539"/>
      <c r="GE52" s="539"/>
      <c r="GF52" s="539"/>
      <c r="GG52" s="539"/>
      <c r="GH52" s="539"/>
      <c r="GI52" s="539"/>
      <c r="GJ52" s="539"/>
      <c r="GK52" s="539"/>
      <c r="GL52" s="539"/>
      <c r="GM52" s="539"/>
      <c r="GN52" s="539"/>
      <c r="GO52" s="539"/>
      <c r="GP52" s="539"/>
      <c r="GQ52" s="539"/>
      <c r="GR52" s="539"/>
      <c r="GS52" s="539"/>
      <c r="GT52" s="539"/>
      <c r="GU52" s="539"/>
      <c r="GV52" s="539"/>
      <c r="GW52" s="539"/>
      <c r="GX52" s="539"/>
      <c r="GY52" s="539"/>
      <c r="GZ52" s="539"/>
      <c r="HA52" s="539"/>
      <c r="HB52" s="539"/>
      <c r="HC52" s="539"/>
      <c r="HD52" s="539"/>
      <c r="HE52" s="539"/>
      <c r="HF52" s="539"/>
      <c r="HG52" s="539"/>
      <c r="HH52" s="539"/>
      <c r="HI52" s="539"/>
      <c r="HJ52" s="539"/>
      <c r="HK52" s="539"/>
    </row>
    <row r="53" spans="1:256" ht="22.5" x14ac:dyDescent="0.2">
      <c r="A53" s="615">
        <v>50</v>
      </c>
      <c r="B53" s="402" t="s">
        <v>211</v>
      </c>
      <c r="C53" s="402" t="s">
        <v>212</v>
      </c>
      <c r="D53" s="135">
        <v>75027542</v>
      </c>
      <c r="E53" s="135">
        <v>107628201</v>
      </c>
      <c r="F53" s="135">
        <v>600141942</v>
      </c>
      <c r="G53" s="448" t="s">
        <v>213</v>
      </c>
      <c r="H53" s="404" t="s">
        <v>68</v>
      </c>
      <c r="I53" s="404" t="s">
        <v>69</v>
      </c>
      <c r="J53" s="404" t="s">
        <v>214</v>
      </c>
      <c r="K53" s="449" t="s">
        <v>215</v>
      </c>
      <c r="L53" s="675">
        <v>400000</v>
      </c>
      <c r="M53" s="676">
        <f t="shared" si="1"/>
        <v>340000</v>
      </c>
      <c r="N53" s="726">
        <v>2023</v>
      </c>
      <c r="O53" s="712">
        <v>2027</v>
      </c>
      <c r="P53" s="405"/>
      <c r="Q53" s="405"/>
      <c r="R53" s="402" t="s">
        <v>216</v>
      </c>
      <c r="S53" s="616" t="s">
        <v>95</v>
      </c>
    </row>
    <row r="54" spans="1:256" ht="22.5" x14ac:dyDescent="0.2">
      <c r="A54" s="615">
        <v>51</v>
      </c>
      <c r="B54" s="402" t="s">
        <v>211</v>
      </c>
      <c r="C54" s="402" t="s">
        <v>212</v>
      </c>
      <c r="D54" s="135">
        <v>7502542</v>
      </c>
      <c r="E54" s="135">
        <v>107628201</v>
      </c>
      <c r="F54" s="135">
        <v>600141942</v>
      </c>
      <c r="G54" s="449" t="s">
        <v>217</v>
      </c>
      <c r="H54" s="404" t="s">
        <v>68</v>
      </c>
      <c r="I54" s="404" t="s">
        <v>69</v>
      </c>
      <c r="J54" s="404" t="s">
        <v>214</v>
      </c>
      <c r="K54" s="448" t="s">
        <v>218</v>
      </c>
      <c r="L54" s="675">
        <v>2000000</v>
      </c>
      <c r="M54" s="676">
        <f t="shared" si="1"/>
        <v>1700000</v>
      </c>
      <c r="N54" s="712">
        <v>2023</v>
      </c>
      <c r="O54" s="726">
        <v>2024</v>
      </c>
      <c r="P54" s="405"/>
      <c r="Q54" s="405"/>
      <c r="R54" s="402" t="s">
        <v>216</v>
      </c>
      <c r="S54" s="616" t="s">
        <v>95</v>
      </c>
    </row>
    <row r="55" spans="1:256" s="357" customFormat="1" ht="101.25" x14ac:dyDescent="0.25">
      <c r="A55" s="638">
        <v>52</v>
      </c>
      <c r="B55" s="450" t="s">
        <v>219</v>
      </c>
      <c r="C55" s="450" t="s">
        <v>220</v>
      </c>
      <c r="D55" s="450">
        <v>70984361</v>
      </c>
      <c r="E55" s="451">
        <v>107629950</v>
      </c>
      <c r="F55" s="452" t="s">
        <v>221</v>
      </c>
      <c r="G55" s="450" t="s">
        <v>222</v>
      </c>
      <c r="H55" s="453" t="s">
        <v>68</v>
      </c>
      <c r="I55" s="453" t="s">
        <v>69</v>
      </c>
      <c r="J55" s="453" t="s">
        <v>223</v>
      </c>
      <c r="K55" s="488" t="s">
        <v>1135</v>
      </c>
      <c r="L55" s="688">
        <v>1500000</v>
      </c>
      <c r="M55" s="676"/>
      <c r="N55" s="727" t="s">
        <v>224</v>
      </c>
      <c r="O55" s="727" t="s">
        <v>225</v>
      </c>
      <c r="P55" s="454"/>
      <c r="Q55" s="454"/>
      <c r="R55" s="450"/>
      <c r="S55" s="639" t="s">
        <v>95</v>
      </c>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s="357" customFormat="1" ht="90" x14ac:dyDescent="0.25">
      <c r="A56" s="638">
        <v>53</v>
      </c>
      <c r="B56" s="450" t="s">
        <v>219</v>
      </c>
      <c r="C56" s="450" t="s">
        <v>220</v>
      </c>
      <c r="D56" s="450">
        <v>70984361</v>
      </c>
      <c r="E56" s="451">
        <v>107629950</v>
      </c>
      <c r="F56" s="452" t="s">
        <v>221</v>
      </c>
      <c r="G56" s="450" t="s">
        <v>226</v>
      </c>
      <c r="H56" s="453" t="s">
        <v>68</v>
      </c>
      <c r="I56" s="453" t="s">
        <v>69</v>
      </c>
      <c r="J56" s="453" t="s">
        <v>223</v>
      </c>
      <c r="K56" s="488" t="s">
        <v>1136</v>
      </c>
      <c r="L56" s="688">
        <v>2500000</v>
      </c>
      <c r="M56" s="689">
        <f>L56/100*85</f>
        <v>2125000</v>
      </c>
      <c r="N56" s="727" t="s">
        <v>224</v>
      </c>
      <c r="O56" s="727" t="s">
        <v>227</v>
      </c>
      <c r="P56" s="454"/>
      <c r="Q56" s="454"/>
      <c r="R56" s="450"/>
      <c r="S56" s="639" t="s">
        <v>95</v>
      </c>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s="357" customFormat="1" ht="180" x14ac:dyDescent="0.25">
      <c r="A57" s="638">
        <v>54</v>
      </c>
      <c r="B57" s="450" t="s">
        <v>219</v>
      </c>
      <c r="C57" s="450" t="s">
        <v>220</v>
      </c>
      <c r="D57" s="450">
        <v>70984361</v>
      </c>
      <c r="E57" s="451">
        <v>107629950</v>
      </c>
      <c r="F57" s="452" t="s">
        <v>221</v>
      </c>
      <c r="G57" s="450" t="s">
        <v>228</v>
      </c>
      <c r="H57" s="453" t="s">
        <v>68</v>
      </c>
      <c r="I57" s="453" t="s">
        <v>69</v>
      </c>
      <c r="J57" s="453" t="s">
        <v>223</v>
      </c>
      <c r="K57" s="488" t="s">
        <v>1137</v>
      </c>
      <c r="L57" s="688">
        <v>12000000</v>
      </c>
      <c r="M57" s="689">
        <f>L57/100*85</f>
        <v>10200000</v>
      </c>
      <c r="N57" s="727" t="s">
        <v>198</v>
      </c>
      <c r="O57" s="727" t="s">
        <v>225</v>
      </c>
      <c r="P57" s="454"/>
      <c r="Q57" s="454"/>
      <c r="R57" s="450"/>
      <c r="S57" s="639" t="s">
        <v>95</v>
      </c>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s="39" customFormat="1" ht="30" customHeight="1" x14ac:dyDescent="0.25">
      <c r="A58" s="640">
        <v>55</v>
      </c>
      <c r="B58" s="370" t="s">
        <v>229</v>
      </c>
      <c r="C58" s="370" t="s">
        <v>220</v>
      </c>
      <c r="D58" s="456" t="s">
        <v>230</v>
      </c>
      <c r="E58" s="455">
        <v>107629941</v>
      </c>
      <c r="F58" s="456" t="s">
        <v>231</v>
      </c>
      <c r="G58" s="370" t="s">
        <v>232</v>
      </c>
      <c r="H58" s="457" t="s">
        <v>68</v>
      </c>
      <c r="I58" s="457" t="s">
        <v>69</v>
      </c>
      <c r="J58" s="457" t="s">
        <v>223</v>
      </c>
      <c r="K58" s="488" t="s">
        <v>233</v>
      </c>
      <c r="L58" s="688">
        <v>2500000</v>
      </c>
      <c r="M58" s="676">
        <f t="shared" ref="M58:M63" si="2">L58/100*85</f>
        <v>2125000</v>
      </c>
      <c r="N58" s="728" t="s">
        <v>189</v>
      </c>
      <c r="O58" s="728" t="s">
        <v>198</v>
      </c>
      <c r="P58" s="458"/>
      <c r="Q58" s="458"/>
      <c r="R58" s="370"/>
      <c r="S58" s="641" t="s">
        <v>95</v>
      </c>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c r="IV58" s="64"/>
    </row>
    <row r="59" spans="1:256" s="357" customFormat="1" ht="30" customHeight="1" x14ac:dyDescent="0.25">
      <c r="A59" s="638">
        <v>56</v>
      </c>
      <c r="B59" s="450" t="s">
        <v>234</v>
      </c>
      <c r="C59" s="450" t="s">
        <v>220</v>
      </c>
      <c r="D59" s="452" t="s">
        <v>235</v>
      </c>
      <c r="E59" s="450">
        <v>107630036</v>
      </c>
      <c r="F59" s="452" t="s">
        <v>236</v>
      </c>
      <c r="G59" s="450" t="s">
        <v>237</v>
      </c>
      <c r="H59" s="453" t="s">
        <v>68</v>
      </c>
      <c r="I59" s="453" t="s">
        <v>69</v>
      </c>
      <c r="J59" s="453" t="s">
        <v>223</v>
      </c>
      <c r="K59" s="488" t="s">
        <v>233</v>
      </c>
      <c r="L59" s="688">
        <v>4000000</v>
      </c>
      <c r="M59" s="689">
        <f t="shared" si="2"/>
        <v>3400000</v>
      </c>
      <c r="N59" s="729" t="s">
        <v>198</v>
      </c>
      <c r="O59" s="729" t="s">
        <v>225</v>
      </c>
      <c r="P59" s="454"/>
      <c r="Q59" s="454"/>
      <c r="R59" s="450"/>
      <c r="S59" s="639" t="s">
        <v>95</v>
      </c>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2"/>
      <c r="FF59" s="102"/>
      <c r="FG59" s="102"/>
      <c r="FH59" s="102"/>
      <c r="FI59" s="102"/>
      <c r="FJ59" s="102"/>
      <c r="FK59" s="102"/>
      <c r="FL59" s="102"/>
      <c r="FM59" s="102"/>
      <c r="FN59" s="102"/>
      <c r="FO59" s="102"/>
      <c r="FP59" s="102"/>
      <c r="FQ59" s="102"/>
      <c r="FR59" s="102"/>
      <c r="FS59" s="102"/>
      <c r="FT59" s="102"/>
      <c r="FU59" s="102"/>
      <c r="FV59" s="102"/>
      <c r="FW59" s="102"/>
      <c r="FX59" s="102"/>
      <c r="FY59" s="102"/>
      <c r="FZ59" s="102"/>
      <c r="GA59" s="102"/>
      <c r="GB59" s="102"/>
      <c r="GC59" s="102"/>
      <c r="GD59" s="102"/>
      <c r="GE59" s="102"/>
      <c r="GF59" s="102"/>
      <c r="GG59" s="102"/>
      <c r="GH59" s="102"/>
      <c r="GI59" s="102"/>
      <c r="GJ59" s="102"/>
      <c r="GK59" s="102"/>
      <c r="GL59" s="102"/>
      <c r="GM59" s="102"/>
      <c r="GN59" s="102"/>
      <c r="GO59" s="102"/>
      <c r="GP59" s="102"/>
      <c r="GQ59" s="102"/>
      <c r="GR59" s="102"/>
      <c r="GS59" s="102"/>
      <c r="GT59" s="102"/>
      <c r="GU59" s="102"/>
      <c r="GV59" s="102"/>
      <c r="GW59" s="102"/>
      <c r="GX59" s="102"/>
      <c r="GY59" s="102"/>
      <c r="GZ59" s="102"/>
      <c r="HA59" s="102"/>
      <c r="HB59" s="102"/>
      <c r="HC59" s="102"/>
      <c r="HD59" s="102"/>
      <c r="HE59" s="102"/>
      <c r="HF59" s="102"/>
      <c r="HG59" s="102"/>
      <c r="HH59" s="102"/>
      <c r="HI59" s="102"/>
      <c r="HJ59" s="102"/>
      <c r="HK59" s="102"/>
      <c r="HL59" s="102"/>
      <c r="HM59" s="102"/>
      <c r="HN59" s="102"/>
      <c r="HO59" s="102"/>
      <c r="HP59" s="102"/>
      <c r="HQ59" s="102"/>
      <c r="HR59" s="102"/>
      <c r="HS59" s="102"/>
      <c r="HT59" s="102"/>
      <c r="HU59" s="102"/>
      <c r="HV59" s="102"/>
      <c r="HW59" s="102"/>
      <c r="HX59" s="102"/>
      <c r="HY59" s="102"/>
      <c r="HZ59" s="102"/>
      <c r="IA59" s="102"/>
      <c r="IB59" s="102"/>
      <c r="IC59" s="102"/>
      <c r="ID59" s="102"/>
      <c r="IE59" s="102"/>
      <c r="IF59" s="102"/>
      <c r="IG59" s="102"/>
      <c r="IH59" s="102"/>
      <c r="II59" s="102"/>
      <c r="IJ59" s="102"/>
      <c r="IK59" s="102"/>
      <c r="IL59" s="102"/>
      <c r="IM59" s="102"/>
      <c r="IN59" s="102"/>
      <c r="IO59" s="102"/>
      <c r="IP59" s="102"/>
      <c r="IQ59" s="102"/>
      <c r="IR59" s="102"/>
      <c r="IS59" s="102"/>
      <c r="IT59" s="102"/>
      <c r="IU59" s="102"/>
      <c r="IV59" s="102"/>
    </row>
    <row r="60" spans="1:256" s="39" customFormat="1" ht="30" customHeight="1" x14ac:dyDescent="0.25">
      <c r="A60" s="640">
        <v>57</v>
      </c>
      <c r="B60" s="370" t="s">
        <v>238</v>
      </c>
      <c r="C60" s="370" t="s">
        <v>220</v>
      </c>
      <c r="D60" s="456" t="s">
        <v>239</v>
      </c>
      <c r="E60" s="459">
        <v>107630001</v>
      </c>
      <c r="F60" s="456" t="s">
        <v>240</v>
      </c>
      <c r="G60" s="370" t="s">
        <v>241</v>
      </c>
      <c r="H60" s="457" t="s">
        <v>68</v>
      </c>
      <c r="I60" s="457" t="s">
        <v>69</v>
      </c>
      <c r="J60" s="457" t="s">
        <v>223</v>
      </c>
      <c r="K60" s="488" t="s">
        <v>242</v>
      </c>
      <c r="L60" s="690">
        <v>1740000</v>
      </c>
      <c r="M60" s="676">
        <f t="shared" si="2"/>
        <v>1479000</v>
      </c>
      <c r="N60" s="728" t="s">
        <v>243</v>
      </c>
      <c r="O60" s="728">
        <v>2023</v>
      </c>
      <c r="P60" s="458"/>
      <c r="Q60" s="458"/>
      <c r="R60" s="370"/>
      <c r="S60" s="641" t="s">
        <v>95</v>
      </c>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row>
    <row r="61" spans="1:256" s="357" customFormat="1" ht="236.25" x14ac:dyDescent="0.25">
      <c r="A61" s="642">
        <v>58</v>
      </c>
      <c r="B61" s="98" t="s">
        <v>244</v>
      </c>
      <c r="C61" s="98" t="s">
        <v>220</v>
      </c>
      <c r="D61" s="356" t="s">
        <v>245</v>
      </c>
      <c r="E61" s="83">
        <v>107630800</v>
      </c>
      <c r="F61" s="356" t="s">
        <v>246</v>
      </c>
      <c r="G61" s="98" t="s">
        <v>247</v>
      </c>
      <c r="H61" s="76" t="s">
        <v>68</v>
      </c>
      <c r="I61" s="76" t="s">
        <v>69</v>
      </c>
      <c r="J61" s="76" t="s">
        <v>223</v>
      </c>
      <c r="K61" s="541" t="s">
        <v>1236</v>
      </c>
      <c r="L61" s="691">
        <v>7000000</v>
      </c>
      <c r="M61" s="676">
        <f t="shared" si="2"/>
        <v>5950000</v>
      </c>
      <c r="N61" s="730" t="s">
        <v>248</v>
      </c>
      <c r="O61" s="730" t="s">
        <v>249</v>
      </c>
      <c r="P61" s="542"/>
      <c r="Q61" s="542"/>
      <c r="R61" s="541" t="s">
        <v>250</v>
      </c>
      <c r="S61" s="308" t="s">
        <v>95</v>
      </c>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row>
    <row r="62" spans="1:256" s="39" customFormat="1" ht="135" x14ac:dyDescent="0.25">
      <c r="A62" s="640">
        <v>59</v>
      </c>
      <c r="B62" s="370" t="s">
        <v>251</v>
      </c>
      <c r="C62" s="370" t="s">
        <v>220</v>
      </c>
      <c r="D62" s="456" t="s">
        <v>252</v>
      </c>
      <c r="E62" s="455">
        <v>107630745</v>
      </c>
      <c r="F62" s="456" t="s">
        <v>253</v>
      </c>
      <c r="G62" s="370" t="s">
        <v>254</v>
      </c>
      <c r="H62" s="457" t="s">
        <v>68</v>
      </c>
      <c r="I62" s="457" t="s">
        <v>69</v>
      </c>
      <c r="J62" s="457" t="s">
        <v>223</v>
      </c>
      <c r="K62" s="488" t="s">
        <v>1138</v>
      </c>
      <c r="L62" s="688">
        <v>1300000</v>
      </c>
      <c r="M62" s="676">
        <f t="shared" si="2"/>
        <v>1105000</v>
      </c>
      <c r="N62" s="728" t="s">
        <v>189</v>
      </c>
      <c r="O62" s="728" t="s">
        <v>198</v>
      </c>
      <c r="P62" s="458"/>
      <c r="Q62" s="458"/>
      <c r="R62" s="370"/>
      <c r="S62" s="641" t="s">
        <v>95</v>
      </c>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row>
    <row r="63" spans="1:256" s="39" customFormat="1" ht="112.5" x14ac:dyDescent="0.25">
      <c r="A63" s="640">
        <v>60</v>
      </c>
      <c r="B63" s="370" t="s">
        <v>255</v>
      </c>
      <c r="C63" s="370" t="s">
        <v>220</v>
      </c>
      <c r="D63" s="456" t="s">
        <v>256</v>
      </c>
      <c r="E63" s="455">
        <v>107630044</v>
      </c>
      <c r="F63" s="456" t="s">
        <v>257</v>
      </c>
      <c r="G63" s="370" t="s">
        <v>258</v>
      </c>
      <c r="H63" s="457" t="s">
        <v>68</v>
      </c>
      <c r="I63" s="457" t="s">
        <v>69</v>
      </c>
      <c r="J63" s="457" t="s">
        <v>223</v>
      </c>
      <c r="K63" s="488" t="s">
        <v>1139</v>
      </c>
      <c r="L63" s="690">
        <v>1300000</v>
      </c>
      <c r="M63" s="676">
        <f t="shared" si="2"/>
        <v>1105000</v>
      </c>
      <c r="N63" s="728">
        <v>2022</v>
      </c>
      <c r="O63" s="728">
        <v>2024</v>
      </c>
      <c r="P63" s="458"/>
      <c r="Q63" s="458"/>
      <c r="R63" s="370" t="s">
        <v>259</v>
      </c>
      <c r="S63" s="641" t="s">
        <v>95</v>
      </c>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row>
    <row r="64" spans="1:256" s="39" customFormat="1" ht="292.5" x14ac:dyDescent="0.25">
      <c r="A64" s="640">
        <v>61</v>
      </c>
      <c r="B64" s="370" t="s">
        <v>255</v>
      </c>
      <c r="C64" s="370" t="s">
        <v>220</v>
      </c>
      <c r="D64" s="456">
        <v>70984689</v>
      </c>
      <c r="E64" s="455">
        <v>107630044</v>
      </c>
      <c r="F64" s="456" t="s">
        <v>257</v>
      </c>
      <c r="G64" s="370" t="s">
        <v>260</v>
      </c>
      <c r="H64" s="457" t="s">
        <v>68</v>
      </c>
      <c r="I64" s="457" t="s">
        <v>69</v>
      </c>
      <c r="J64" s="457" t="s">
        <v>223</v>
      </c>
      <c r="K64" s="488" t="s">
        <v>1140</v>
      </c>
      <c r="L64" s="690">
        <v>288000</v>
      </c>
      <c r="M64" s="676"/>
      <c r="N64" s="728">
        <v>2022</v>
      </c>
      <c r="O64" s="728">
        <v>2024</v>
      </c>
      <c r="P64" s="458"/>
      <c r="Q64" s="458"/>
      <c r="R64" s="370" t="s">
        <v>259</v>
      </c>
      <c r="S64" s="641" t="s">
        <v>95</v>
      </c>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row>
    <row r="65" spans="1:256" s="39" customFormat="1" ht="30" customHeight="1" x14ac:dyDescent="0.25">
      <c r="A65" s="640">
        <v>62</v>
      </c>
      <c r="B65" s="370" t="s">
        <v>261</v>
      </c>
      <c r="C65" s="370" t="s">
        <v>220</v>
      </c>
      <c r="D65" s="456" t="s">
        <v>262</v>
      </c>
      <c r="E65" s="459">
        <v>107630761</v>
      </c>
      <c r="F65" s="456" t="s">
        <v>263</v>
      </c>
      <c r="G65" s="402" t="s">
        <v>264</v>
      </c>
      <c r="H65" s="457" t="s">
        <v>68</v>
      </c>
      <c r="I65" s="457" t="s">
        <v>69</v>
      </c>
      <c r="J65" s="457" t="s">
        <v>223</v>
      </c>
      <c r="K65" s="488" t="s">
        <v>265</v>
      </c>
      <c r="L65" s="692">
        <v>470000</v>
      </c>
      <c r="M65" s="676">
        <f>L65/100*85</f>
        <v>399500</v>
      </c>
      <c r="N65" s="728">
        <v>2022</v>
      </c>
      <c r="O65" s="728" t="s">
        <v>189</v>
      </c>
      <c r="P65" s="458"/>
      <c r="Q65" s="458"/>
      <c r="R65" s="370"/>
      <c r="S65" s="641" t="s">
        <v>95</v>
      </c>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row>
    <row r="66" spans="1:256" s="39" customFormat="1" ht="30" customHeight="1" x14ac:dyDescent="0.25">
      <c r="A66" s="640">
        <v>63</v>
      </c>
      <c r="B66" s="370" t="s">
        <v>261</v>
      </c>
      <c r="C66" s="370" t="s">
        <v>220</v>
      </c>
      <c r="D66" s="456" t="s">
        <v>262</v>
      </c>
      <c r="E66" s="459">
        <v>107630761</v>
      </c>
      <c r="F66" s="456" t="s">
        <v>263</v>
      </c>
      <c r="G66" s="402" t="s">
        <v>266</v>
      </c>
      <c r="H66" s="457" t="s">
        <v>68</v>
      </c>
      <c r="I66" s="457" t="s">
        <v>69</v>
      </c>
      <c r="J66" s="457" t="s">
        <v>223</v>
      </c>
      <c r="K66" s="370" t="s">
        <v>267</v>
      </c>
      <c r="L66" s="692">
        <v>5000000</v>
      </c>
      <c r="M66" s="676"/>
      <c r="N66" s="728">
        <v>2022</v>
      </c>
      <c r="O66" s="728">
        <v>2024</v>
      </c>
      <c r="P66" s="458"/>
      <c r="Q66" s="458"/>
      <c r="R66" s="370"/>
      <c r="S66" s="641" t="s">
        <v>95</v>
      </c>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row>
    <row r="67" spans="1:256" s="48" customFormat="1" ht="30" customHeight="1" x14ac:dyDescent="0.25">
      <c r="A67" s="643">
        <v>64</v>
      </c>
      <c r="B67" s="407" t="s">
        <v>268</v>
      </c>
      <c r="C67" s="409" t="s">
        <v>220</v>
      </c>
      <c r="D67" s="460">
        <v>61989151</v>
      </c>
      <c r="E67" s="460">
        <v>107630567</v>
      </c>
      <c r="F67" s="460">
        <v>600144101</v>
      </c>
      <c r="G67" s="407" t="s">
        <v>269</v>
      </c>
      <c r="H67" s="436" t="s">
        <v>68</v>
      </c>
      <c r="I67" s="436" t="s">
        <v>69</v>
      </c>
      <c r="J67" s="436" t="s">
        <v>223</v>
      </c>
      <c r="K67" s="407" t="s">
        <v>269</v>
      </c>
      <c r="L67" s="692">
        <v>4000000</v>
      </c>
      <c r="M67" s="676"/>
      <c r="N67" s="731" t="s">
        <v>189</v>
      </c>
      <c r="O67" s="731" t="s">
        <v>224</v>
      </c>
      <c r="P67" s="461"/>
      <c r="Q67" s="461"/>
      <c r="R67" s="409"/>
      <c r="S67" s="644" t="s">
        <v>95</v>
      </c>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c r="IL67" s="64"/>
      <c r="IM67" s="64"/>
      <c r="IN67" s="64"/>
      <c r="IO67" s="64"/>
      <c r="IP67" s="64"/>
      <c r="IQ67" s="64"/>
      <c r="IR67" s="64"/>
      <c r="IS67" s="64"/>
      <c r="IT67" s="64"/>
      <c r="IU67" s="64"/>
      <c r="IV67" s="64"/>
    </row>
    <row r="68" spans="1:256" s="39" customFormat="1" ht="30" customHeight="1" x14ac:dyDescent="0.25">
      <c r="A68" s="640">
        <v>65</v>
      </c>
      <c r="B68" s="370" t="s">
        <v>251</v>
      </c>
      <c r="C68" s="370" t="s">
        <v>220</v>
      </c>
      <c r="D68" s="456" t="s">
        <v>252</v>
      </c>
      <c r="E68" s="455">
        <v>107630745</v>
      </c>
      <c r="F68" s="456" t="s">
        <v>253</v>
      </c>
      <c r="G68" s="402" t="s">
        <v>270</v>
      </c>
      <c r="H68" s="457" t="s">
        <v>68</v>
      </c>
      <c r="I68" s="457" t="s">
        <v>69</v>
      </c>
      <c r="J68" s="457" t="s">
        <v>223</v>
      </c>
      <c r="K68" s="402" t="s">
        <v>271</v>
      </c>
      <c r="L68" s="692">
        <v>1200000</v>
      </c>
      <c r="M68" s="676"/>
      <c r="N68" s="728" t="s">
        <v>189</v>
      </c>
      <c r="O68" s="728" t="s">
        <v>224</v>
      </c>
      <c r="P68" s="458"/>
      <c r="Q68" s="458"/>
      <c r="R68" s="370"/>
      <c r="S68" s="641" t="s">
        <v>95</v>
      </c>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4"/>
      <c r="HT68" s="64"/>
      <c r="HU68" s="64"/>
      <c r="HV68" s="64"/>
      <c r="HW68" s="64"/>
      <c r="HX68" s="64"/>
      <c r="HY68" s="64"/>
      <c r="HZ68" s="64"/>
      <c r="IA68" s="64"/>
      <c r="IB68" s="64"/>
      <c r="IC68" s="64"/>
      <c r="ID68" s="64"/>
      <c r="IE68" s="64"/>
      <c r="IF68" s="64"/>
      <c r="IG68" s="64"/>
      <c r="IH68" s="64"/>
      <c r="II68" s="64"/>
      <c r="IJ68" s="64"/>
      <c r="IK68" s="64"/>
      <c r="IL68" s="64"/>
      <c r="IM68" s="64"/>
      <c r="IN68" s="64"/>
      <c r="IO68" s="64"/>
      <c r="IP68" s="64"/>
      <c r="IQ68" s="64"/>
      <c r="IR68" s="64"/>
      <c r="IS68" s="64"/>
      <c r="IT68" s="64"/>
      <c r="IU68" s="64"/>
      <c r="IV68" s="64"/>
    </row>
    <row r="69" spans="1:256" ht="22.5" x14ac:dyDescent="0.2">
      <c r="A69" s="615">
        <v>66</v>
      </c>
      <c r="B69" s="462" t="s">
        <v>272</v>
      </c>
      <c r="C69" s="370" t="s">
        <v>273</v>
      </c>
      <c r="D69" s="411">
        <v>60043733</v>
      </c>
      <c r="E69" s="135">
        <v>600133354</v>
      </c>
      <c r="F69" s="135">
        <v>600133354</v>
      </c>
      <c r="G69" s="402" t="s">
        <v>274</v>
      </c>
      <c r="H69" s="447" t="s">
        <v>68</v>
      </c>
      <c r="I69" s="404" t="s">
        <v>69</v>
      </c>
      <c r="J69" s="447" t="s">
        <v>275</v>
      </c>
      <c r="K69" s="370" t="s">
        <v>276</v>
      </c>
      <c r="L69" s="693">
        <v>10000000</v>
      </c>
      <c r="M69" s="694"/>
      <c r="N69" s="732">
        <v>45839</v>
      </c>
      <c r="O69" s="732">
        <v>46235</v>
      </c>
      <c r="P69" s="405"/>
      <c r="Q69" s="405"/>
      <c r="R69" s="463" t="s">
        <v>277</v>
      </c>
      <c r="S69" s="616" t="s">
        <v>95</v>
      </c>
    </row>
    <row r="70" spans="1:256" ht="22.5" x14ac:dyDescent="0.2">
      <c r="A70" s="615">
        <v>67</v>
      </c>
      <c r="B70" s="462" t="s">
        <v>272</v>
      </c>
      <c r="C70" s="370" t="s">
        <v>273</v>
      </c>
      <c r="D70" s="411">
        <v>60043733</v>
      </c>
      <c r="E70" s="135">
        <v>600133354</v>
      </c>
      <c r="F70" s="135">
        <v>600133354</v>
      </c>
      <c r="G70" s="449" t="s">
        <v>278</v>
      </c>
      <c r="H70" s="447" t="s">
        <v>68</v>
      </c>
      <c r="I70" s="404" t="s">
        <v>69</v>
      </c>
      <c r="J70" s="404" t="s">
        <v>279</v>
      </c>
      <c r="K70" s="577" t="s">
        <v>280</v>
      </c>
      <c r="L70" s="675">
        <v>700000</v>
      </c>
      <c r="M70" s="676"/>
      <c r="N70" s="722">
        <v>45108</v>
      </c>
      <c r="O70" s="733" t="s">
        <v>281</v>
      </c>
      <c r="P70" s="405"/>
      <c r="Q70" s="405"/>
      <c r="R70" s="464" t="s">
        <v>282</v>
      </c>
      <c r="S70" s="616" t="s">
        <v>95</v>
      </c>
    </row>
    <row r="71" spans="1:256" s="54" customFormat="1" ht="33.75" x14ac:dyDescent="0.2">
      <c r="A71" s="645">
        <v>68</v>
      </c>
      <c r="B71" s="370" t="s">
        <v>283</v>
      </c>
      <c r="C71" s="370" t="s">
        <v>284</v>
      </c>
      <c r="D71" s="465">
        <v>1820494</v>
      </c>
      <c r="E71" s="465">
        <v>181068389</v>
      </c>
      <c r="F71" s="465">
        <v>691005290</v>
      </c>
      <c r="G71" s="370" t="s">
        <v>285</v>
      </c>
      <c r="H71" s="466" t="s">
        <v>68</v>
      </c>
      <c r="I71" s="466" t="s">
        <v>69</v>
      </c>
      <c r="J71" s="457" t="s">
        <v>286</v>
      </c>
      <c r="K71" s="370" t="s">
        <v>287</v>
      </c>
      <c r="L71" s="675">
        <v>25000000</v>
      </c>
      <c r="M71" s="676"/>
      <c r="N71" s="734">
        <v>2023</v>
      </c>
      <c r="O71" s="712">
        <v>2025</v>
      </c>
      <c r="P71" s="467"/>
      <c r="Q71" s="467"/>
      <c r="R71" s="370" t="s">
        <v>216</v>
      </c>
      <c r="S71" s="646" t="s">
        <v>95</v>
      </c>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row>
    <row r="72" spans="1:256" s="54" customFormat="1" ht="33.75" x14ac:dyDescent="0.2">
      <c r="A72" s="645">
        <v>69</v>
      </c>
      <c r="B72" s="370" t="s">
        <v>283</v>
      </c>
      <c r="C72" s="370" t="s">
        <v>284</v>
      </c>
      <c r="D72" s="465">
        <v>1820494</v>
      </c>
      <c r="E72" s="465">
        <v>181068389</v>
      </c>
      <c r="F72" s="465">
        <v>691005290</v>
      </c>
      <c r="G72" s="370" t="s">
        <v>288</v>
      </c>
      <c r="H72" s="466" t="s">
        <v>68</v>
      </c>
      <c r="I72" s="466" t="s">
        <v>69</v>
      </c>
      <c r="J72" s="457" t="s">
        <v>286</v>
      </c>
      <c r="K72" s="370" t="s">
        <v>289</v>
      </c>
      <c r="L72" s="675">
        <v>5000000</v>
      </c>
      <c r="M72" s="676"/>
      <c r="N72" s="734">
        <v>2023</v>
      </c>
      <c r="O72" s="712">
        <v>2025</v>
      </c>
      <c r="P72" s="467"/>
      <c r="Q72" s="467"/>
      <c r="R72" s="370" t="s">
        <v>216</v>
      </c>
      <c r="S72" s="646" t="s">
        <v>95</v>
      </c>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row>
    <row r="73" spans="1:256" s="54" customFormat="1" ht="33.75" x14ac:dyDescent="0.2">
      <c r="A73" s="645">
        <v>70</v>
      </c>
      <c r="B73" s="370" t="s">
        <v>283</v>
      </c>
      <c r="C73" s="370" t="s">
        <v>284</v>
      </c>
      <c r="D73" s="465">
        <v>1820494</v>
      </c>
      <c r="E73" s="465">
        <v>181068389</v>
      </c>
      <c r="F73" s="465">
        <v>691005290</v>
      </c>
      <c r="G73" s="370" t="s">
        <v>290</v>
      </c>
      <c r="H73" s="466" t="s">
        <v>68</v>
      </c>
      <c r="I73" s="466" t="s">
        <v>69</v>
      </c>
      <c r="J73" s="457" t="s">
        <v>286</v>
      </c>
      <c r="K73" s="370" t="s">
        <v>291</v>
      </c>
      <c r="L73" s="675">
        <v>500000</v>
      </c>
      <c r="M73" s="676"/>
      <c r="N73" s="734">
        <v>2023</v>
      </c>
      <c r="O73" s="712">
        <v>2025</v>
      </c>
      <c r="P73" s="467"/>
      <c r="Q73" s="467"/>
      <c r="R73" s="370" t="s">
        <v>216</v>
      </c>
      <c r="S73" s="646" t="s">
        <v>95</v>
      </c>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row>
    <row r="74" spans="1:256" s="54" customFormat="1" ht="56.25" x14ac:dyDescent="0.2">
      <c r="A74" s="615">
        <v>71</v>
      </c>
      <c r="B74" s="370" t="s">
        <v>292</v>
      </c>
      <c r="C74" s="370" t="s">
        <v>293</v>
      </c>
      <c r="D74" s="411">
        <v>70989079</v>
      </c>
      <c r="E74" s="135">
        <v>107629615</v>
      </c>
      <c r="F74" s="135">
        <v>107629615</v>
      </c>
      <c r="G74" s="402"/>
      <c r="H74" s="447" t="s">
        <v>68</v>
      </c>
      <c r="I74" s="404" t="s">
        <v>69</v>
      </c>
      <c r="J74" s="404" t="s">
        <v>294</v>
      </c>
      <c r="K74" s="489" t="s">
        <v>1141</v>
      </c>
      <c r="L74" s="675">
        <v>1500000</v>
      </c>
      <c r="M74" s="676">
        <f t="shared" ref="M74:M80" si="3">L74/100*85</f>
        <v>1275000</v>
      </c>
      <c r="N74" s="712" t="s">
        <v>189</v>
      </c>
      <c r="O74" s="712">
        <v>2024</v>
      </c>
      <c r="P74" s="405"/>
      <c r="Q74" s="405"/>
      <c r="R74" s="370" t="s">
        <v>295</v>
      </c>
      <c r="S74" s="616" t="s">
        <v>95</v>
      </c>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c r="IT74" s="61"/>
      <c r="IU74" s="61"/>
      <c r="IV74" s="61"/>
    </row>
    <row r="75" spans="1:256" s="54" customFormat="1" ht="45" x14ac:dyDescent="0.2">
      <c r="A75" s="647">
        <v>72</v>
      </c>
      <c r="B75" s="370" t="s">
        <v>296</v>
      </c>
      <c r="C75" s="370" t="s">
        <v>297</v>
      </c>
      <c r="D75" s="411">
        <v>28658361</v>
      </c>
      <c r="E75" s="135">
        <v>691003556</v>
      </c>
      <c r="F75" s="135">
        <v>691003556</v>
      </c>
      <c r="G75" s="421" t="s">
        <v>135</v>
      </c>
      <c r="H75" s="422" t="s">
        <v>68</v>
      </c>
      <c r="I75" s="423" t="s">
        <v>69</v>
      </c>
      <c r="J75" s="423" t="s">
        <v>298</v>
      </c>
      <c r="K75" s="490" t="s">
        <v>1142</v>
      </c>
      <c r="L75" s="695" t="s">
        <v>136</v>
      </c>
      <c r="M75" s="676">
        <f t="shared" si="3"/>
        <v>255000</v>
      </c>
      <c r="N75" s="721" t="s">
        <v>189</v>
      </c>
      <c r="O75" s="721" t="s">
        <v>190</v>
      </c>
      <c r="P75" s="424"/>
      <c r="Q75" s="424"/>
      <c r="R75" s="421"/>
      <c r="S75" s="648"/>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c r="IT75" s="61"/>
      <c r="IU75" s="61"/>
      <c r="IV75" s="61"/>
    </row>
    <row r="76" spans="1:256" s="54" customFormat="1" ht="45" x14ac:dyDescent="0.2">
      <c r="A76" s="615">
        <v>73</v>
      </c>
      <c r="B76" s="370" t="s">
        <v>296</v>
      </c>
      <c r="C76" s="370" t="s">
        <v>297</v>
      </c>
      <c r="D76" s="411">
        <v>28658361</v>
      </c>
      <c r="E76" s="135">
        <v>691003556</v>
      </c>
      <c r="F76" s="135">
        <v>691003556</v>
      </c>
      <c r="G76" s="421" t="s">
        <v>299</v>
      </c>
      <c r="H76" s="422" t="s">
        <v>68</v>
      </c>
      <c r="I76" s="423" t="s">
        <v>69</v>
      </c>
      <c r="J76" s="423" t="s">
        <v>298</v>
      </c>
      <c r="K76" s="490" t="s">
        <v>1143</v>
      </c>
      <c r="L76" s="675">
        <v>500000</v>
      </c>
      <c r="M76" s="676">
        <f t="shared" si="3"/>
        <v>425000</v>
      </c>
      <c r="N76" s="721" t="s">
        <v>189</v>
      </c>
      <c r="O76" s="721" t="s">
        <v>190</v>
      </c>
      <c r="P76" s="405"/>
      <c r="Q76" s="405"/>
      <c r="R76" s="370"/>
      <c r="S76" s="616"/>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row>
    <row r="77" spans="1:256" s="54" customFormat="1" ht="27" customHeight="1" x14ac:dyDescent="0.2">
      <c r="A77" s="617">
        <v>74</v>
      </c>
      <c r="B77" s="407" t="s">
        <v>137</v>
      </c>
      <c r="C77" s="409" t="s">
        <v>138</v>
      </c>
      <c r="D77" s="439">
        <v>70987734</v>
      </c>
      <c r="E77" s="439">
        <v>107630851</v>
      </c>
      <c r="F77" s="439">
        <v>600144241</v>
      </c>
      <c r="G77" s="407" t="s">
        <v>300</v>
      </c>
      <c r="H77" s="468" t="s">
        <v>68</v>
      </c>
      <c r="I77" s="468" t="s">
        <v>69</v>
      </c>
      <c r="J77" s="453" t="s">
        <v>140</v>
      </c>
      <c r="K77" s="409" t="s">
        <v>301</v>
      </c>
      <c r="L77" s="696">
        <v>7000000</v>
      </c>
      <c r="M77" s="676">
        <f t="shared" si="3"/>
        <v>5950000</v>
      </c>
      <c r="N77" s="735">
        <v>2023</v>
      </c>
      <c r="O77" s="735">
        <v>2024</v>
      </c>
      <c r="P77" s="469"/>
      <c r="Q77" s="469"/>
      <c r="R77" s="470" t="s">
        <v>302</v>
      </c>
      <c r="S77" s="649" t="s">
        <v>95</v>
      </c>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c r="HI77" s="57"/>
      <c r="HJ77" s="57"/>
      <c r="HK77" s="57"/>
      <c r="HL77" s="57"/>
      <c r="HM77" s="57"/>
      <c r="HN77" s="57"/>
      <c r="HO77" s="57"/>
      <c r="HP77" s="57"/>
      <c r="HQ77" s="57"/>
      <c r="HR77" s="57"/>
      <c r="HS77" s="57"/>
      <c r="HT77" s="57"/>
      <c r="HU77" s="57"/>
      <c r="HV77" s="57"/>
      <c r="HW77" s="57"/>
      <c r="HX77" s="57"/>
      <c r="HY77" s="57"/>
      <c r="HZ77" s="57"/>
      <c r="IA77" s="57"/>
      <c r="IB77" s="57"/>
      <c r="IC77" s="57"/>
      <c r="ID77" s="57"/>
      <c r="IE77" s="57"/>
      <c r="IF77" s="57"/>
      <c r="IG77" s="57"/>
      <c r="IH77" s="57"/>
      <c r="II77" s="57"/>
      <c r="IJ77" s="57"/>
      <c r="IK77" s="57"/>
      <c r="IL77" s="57"/>
      <c r="IM77" s="57"/>
      <c r="IN77" s="57"/>
      <c r="IO77" s="57"/>
      <c r="IP77" s="57"/>
      <c r="IQ77" s="57"/>
      <c r="IR77" s="57"/>
      <c r="IS77" s="57"/>
      <c r="IT77" s="57"/>
      <c r="IU77" s="57"/>
      <c r="IV77" s="57"/>
    </row>
    <row r="78" spans="1:256" s="54" customFormat="1" ht="40.5" customHeight="1" x14ac:dyDescent="0.2">
      <c r="A78" s="632">
        <v>75</v>
      </c>
      <c r="B78" s="41" t="s">
        <v>137</v>
      </c>
      <c r="C78" s="45" t="s">
        <v>138</v>
      </c>
      <c r="D78" s="69">
        <v>70987734</v>
      </c>
      <c r="E78" s="69">
        <v>107630851</v>
      </c>
      <c r="F78" s="69">
        <v>600144241</v>
      </c>
      <c r="G78" s="41" t="s">
        <v>303</v>
      </c>
      <c r="H78" s="238" t="s">
        <v>68</v>
      </c>
      <c r="I78" s="238" t="s">
        <v>69</v>
      </c>
      <c r="J78" s="76" t="s">
        <v>140</v>
      </c>
      <c r="K78" s="331" t="s">
        <v>304</v>
      </c>
      <c r="L78" s="697">
        <v>3000000</v>
      </c>
      <c r="M78" s="676">
        <f t="shared" si="3"/>
        <v>2550000</v>
      </c>
      <c r="N78" s="715">
        <v>2023</v>
      </c>
      <c r="O78" s="736">
        <v>2025</v>
      </c>
      <c r="P78" s="200"/>
      <c r="Q78" s="200"/>
      <c r="R78" s="45" t="s">
        <v>142</v>
      </c>
      <c r="S78" s="650" t="s">
        <v>95</v>
      </c>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c r="IM78" s="57"/>
      <c r="IN78" s="57"/>
      <c r="IO78" s="57"/>
      <c r="IP78" s="57"/>
      <c r="IQ78" s="57"/>
      <c r="IR78" s="57"/>
      <c r="IS78" s="57"/>
      <c r="IT78" s="57"/>
      <c r="IU78" s="57"/>
      <c r="IV78" s="57"/>
    </row>
    <row r="79" spans="1:256" s="54" customFormat="1" ht="33.75" x14ac:dyDescent="0.2">
      <c r="A79" s="632">
        <v>76</v>
      </c>
      <c r="B79" s="41" t="s">
        <v>137</v>
      </c>
      <c r="C79" s="45" t="s">
        <v>138</v>
      </c>
      <c r="D79" s="69">
        <v>70987734</v>
      </c>
      <c r="E79" s="69">
        <v>107630851</v>
      </c>
      <c r="F79" s="69">
        <v>600144241</v>
      </c>
      <c r="G79" s="41" t="s">
        <v>305</v>
      </c>
      <c r="H79" s="238" t="s">
        <v>68</v>
      </c>
      <c r="I79" s="238" t="s">
        <v>69</v>
      </c>
      <c r="J79" s="76" t="s">
        <v>140</v>
      </c>
      <c r="K79" s="45" t="s">
        <v>306</v>
      </c>
      <c r="L79" s="697">
        <v>45000000</v>
      </c>
      <c r="M79" s="676">
        <f t="shared" si="3"/>
        <v>38250000</v>
      </c>
      <c r="N79" s="715">
        <v>2024</v>
      </c>
      <c r="O79" s="715">
        <v>2028</v>
      </c>
      <c r="P79" s="197" t="s">
        <v>149</v>
      </c>
      <c r="Q79" s="197"/>
      <c r="R79" s="45" t="s">
        <v>142</v>
      </c>
      <c r="S79" s="625" t="s">
        <v>95</v>
      </c>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row>
    <row r="80" spans="1:256" s="54" customFormat="1" ht="33.75" x14ac:dyDescent="0.2">
      <c r="A80" s="632">
        <v>77</v>
      </c>
      <c r="B80" s="45" t="s">
        <v>143</v>
      </c>
      <c r="C80" s="45" t="s">
        <v>138</v>
      </c>
      <c r="D80" s="69">
        <v>70987742</v>
      </c>
      <c r="E80" s="69">
        <v>102832871</v>
      </c>
      <c r="F80" s="69">
        <v>600143562</v>
      </c>
      <c r="G80" s="41" t="s">
        <v>307</v>
      </c>
      <c r="H80" s="238" t="s">
        <v>68</v>
      </c>
      <c r="I80" s="238" t="s">
        <v>69</v>
      </c>
      <c r="J80" s="76" t="s">
        <v>140</v>
      </c>
      <c r="K80" s="45" t="s">
        <v>306</v>
      </c>
      <c r="L80" s="697">
        <v>45000000</v>
      </c>
      <c r="M80" s="676">
        <f t="shared" si="3"/>
        <v>38250000</v>
      </c>
      <c r="N80" s="715">
        <v>2024</v>
      </c>
      <c r="O80" s="715">
        <v>2028</v>
      </c>
      <c r="P80" s="197" t="s">
        <v>149</v>
      </c>
      <c r="Q80" s="197"/>
      <c r="R80" s="45" t="s">
        <v>142</v>
      </c>
      <c r="S80" s="625" t="s">
        <v>95</v>
      </c>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c r="HZ80" s="57"/>
      <c r="IA80" s="57"/>
      <c r="IB80" s="57"/>
      <c r="IC80" s="57"/>
      <c r="ID80" s="57"/>
      <c r="IE80" s="57"/>
      <c r="IF80" s="57"/>
      <c r="IG80" s="57"/>
      <c r="IH80" s="57"/>
      <c r="II80" s="57"/>
      <c r="IJ80" s="57"/>
      <c r="IK80" s="57"/>
      <c r="IL80" s="57"/>
      <c r="IM80" s="57"/>
      <c r="IN80" s="57"/>
      <c r="IO80" s="57"/>
      <c r="IP80" s="57"/>
      <c r="IQ80" s="57"/>
      <c r="IR80" s="57"/>
      <c r="IS80" s="57"/>
      <c r="IT80" s="57"/>
      <c r="IU80" s="57"/>
      <c r="IV80" s="57"/>
    </row>
    <row r="81" spans="1:256" s="52" customFormat="1" ht="11.25" customHeight="1" x14ac:dyDescent="0.2">
      <c r="A81" s="632">
        <v>78</v>
      </c>
      <c r="B81" s="402" t="s">
        <v>308</v>
      </c>
      <c r="C81" s="402" t="s">
        <v>212</v>
      </c>
      <c r="D81" s="135">
        <v>75027542</v>
      </c>
      <c r="E81" s="135">
        <v>600141942</v>
      </c>
      <c r="F81" s="135">
        <v>600141942</v>
      </c>
      <c r="G81" s="402" t="s">
        <v>135</v>
      </c>
      <c r="H81" s="135" t="s">
        <v>24</v>
      </c>
      <c r="I81" s="135" t="s">
        <v>309</v>
      </c>
      <c r="J81" s="135" t="s">
        <v>214</v>
      </c>
      <c r="K81" s="402" t="s">
        <v>310</v>
      </c>
      <c r="L81" s="675">
        <v>400000</v>
      </c>
      <c r="M81" s="676">
        <f t="shared" ref="M81:M93" si="4">L81/100*85</f>
        <v>340000</v>
      </c>
      <c r="N81" s="712">
        <v>2022</v>
      </c>
      <c r="O81" s="712">
        <v>2027</v>
      </c>
      <c r="P81" s="135"/>
      <c r="Q81" s="135"/>
      <c r="R81" s="402"/>
      <c r="S81" s="616"/>
      <c r="T81" s="273"/>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57"/>
      <c r="GD81" s="57"/>
      <c r="GE81" s="57"/>
      <c r="GF81" s="57"/>
      <c r="GG81" s="57"/>
      <c r="GH81" s="57"/>
      <c r="GI81" s="57"/>
      <c r="GJ81" s="57"/>
      <c r="GK81" s="57"/>
      <c r="GL81" s="57"/>
      <c r="GM81" s="57"/>
      <c r="GN81" s="57"/>
      <c r="GO81" s="57"/>
      <c r="GP81" s="57"/>
      <c r="GQ81" s="57"/>
      <c r="GR81" s="57"/>
      <c r="GS81" s="57"/>
      <c r="GT81" s="57"/>
      <c r="GU81" s="57"/>
      <c r="GV81" s="57"/>
      <c r="GW81" s="57"/>
      <c r="GX81" s="57"/>
      <c r="GY81" s="57"/>
      <c r="GZ81" s="57"/>
      <c r="HA81" s="57"/>
      <c r="HB81" s="57"/>
      <c r="HC81" s="57"/>
      <c r="HD81" s="57"/>
      <c r="HE81" s="57"/>
      <c r="HF81" s="57"/>
      <c r="HG81" s="57"/>
      <c r="HH81" s="57"/>
      <c r="HI81" s="57"/>
      <c r="HJ81" s="57"/>
      <c r="HK81" s="57"/>
      <c r="HL81" s="248"/>
    </row>
    <row r="82" spans="1:256" s="52" customFormat="1" ht="11.25" customHeight="1" x14ac:dyDescent="0.2">
      <c r="A82" s="632">
        <v>79</v>
      </c>
      <c r="B82" s="402" t="s">
        <v>311</v>
      </c>
      <c r="C82" s="402" t="s">
        <v>212</v>
      </c>
      <c r="D82" s="135">
        <v>7502542</v>
      </c>
      <c r="E82" s="135">
        <v>600141942</v>
      </c>
      <c r="F82" s="135">
        <v>600141942</v>
      </c>
      <c r="G82" s="402" t="s">
        <v>217</v>
      </c>
      <c r="H82" s="135" t="s">
        <v>24</v>
      </c>
      <c r="I82" s="135" t="s">
        <v>309</v>
      </c>
      <c r="J82" s="135" t="s">
        <v>214</v>
      </c>
      <c r="K82" s="402" t="s">
        <v>312</v>
      </c>
      <c r="L82" s="675">
        <v>2000000</v>
      </c>
      <c r="M82" s="676"/>
      <c r="N82" s="712">
        <v>2023</v>
      </c>
      <c r="O82" s="712">
        <v>2027</v>
      </c>
      <c r="P82" s="135"/>
      <c r="Q82" s="135"/>
      <c r="R82" s="402"/>
      <c r="S82" s="616"/>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c r="FG82" s="57"/>
      <c r="FH82" s="57"/>
      <c r="FI82" s="57"/>
      <c r="FJ82" s="57"/>
      <c r="FK82" s="57"/>
      <c r="FL82" s="57"/>
      <c r="FM82" s="57"/>
      <c r="FN82" s="57"/>
      <c r="FO82" s="57"/>
      <c r="FP82" s="57"/>
      <c r="FQ82" s="57"/>
      <c r="FR82" s="57"/>
      <c r="FS82" s="57"/>
      <c r="FT82" s="57"/>
      <c r="FU82" s="57"/>
      <c r="FV82" s="57"/>
      <c r="FW82" s="57"/>
      <c r="FX82" s="57"/>
      <c r="FY82" s="57"/>
      <c r="FZ82" s="57"/>
      <c r="GA82" s="57"/>
      <c r="GB82" s="57"/>
      <c r="GC82" s="57"/>
      <c r="GD82" s="57"/>
      <c r="GE82" s="57"/>
      <c r="GF82" s="57"/>
      <c r="GG82" s="57"/>
      <c r="GH82" s="57"/>
      <c r="GI82" s="57"/>
      <c r="GJ82" s="57"/>
      <c r="GK82" s="57"/>
      <c r="GL82" s="57"/>
      <c r="GM82" s="57"/>
      <c r="GN82" s="57"/>
      <c r="GO82" s="57"/>
      <c r="GP82" s="57"/>
      <c r="GQ82" s="57"/>
      <c r="GR82" s="57"/>
      <c r="GS82" s="57"/>
      <c r="GT82" s="57"/>
      <c r="GU82" s="57"/>
      <c r="GV82" s="57"/>
      <c r="GW82" s="57"/>
      <c r="GX82" s="57"/>
      <c r="GY82" s="57"/>
      <c r="GZ82" s="57"/>
      <c r="HA82" s="57"/>
      <c r="HB82" s="57"/>
      <c r="HC82" s="57"/>
      <c r="HD82" s="57"/>
      <c r="HE82" s="57"/>
      <c r="HF82" s="57"/>
      <c r="HG82" s="57"/>
      <c r="HH82" s="57"/>
      <c r="HI82" s="57"/>
      <c r="HJ82" s="57"/>
      <c r="HK82" s="57"/>
      <c r="HL82" s="248"/>
    </row>
    <row r="83" spans="1:256" s="54" customFormat="1" ht="33.75" x14ac:dyDescent="0.2">
      <c r="A83" s="645">
        <v>80</v>
      </c>
      <c r="B83" s="370" t="s">
        <v>313</v>
      </c>
      <c r="C83" s="370" t="s">
        <v>314</v>
      </c>
      <c r="D83" s="455">
        <v>70942633</v>
      </c>
      <c r="E83" s="465">
        <v>107622319</v>
      </c>
      <c r="F83" s="465">
        <v>600134164</v>
      </c>
      <c r="G83" s="402" t="s">
        <v>315</v>
      </c>
      <c r="H83" s="457" t="s">
        <v>68</v>
      </c>
      <c r="I83" s="466" t="s">
        <v>69</v>
      </c>
      <c r="J83" s="466" t="s">
        <v>316</v>
      </c>
      <c r="K83" s="370" t="s">
        <v>317</v>
      </c>
      <c r="L83" s="675">
        <v>50000000</v>
      </c>
      <c r="M83" s="676">
        <f t="shared" si="4"/>
        <v>42500000</v>
      </c>
      <c r="N83" s="728">
        <v>2022</v>
      </c>
      <c r="O83" s="712">
        <v>2026</v>
      </c>
      <c r="P83" s="402" t="s">
        <v>318</v>
      </c>
      <c r="Q83" s="467"/>
      <c r="R83" s="370" t="s">
        <v>319</v>
      </c>
      <c r="S83" s="646" t="s">
        <v>95</v>
      </c>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c r="IS83" s="61"/>
      <c r="IT83" s="61"/>
      <c r="IU83" s="61"/>
      <c r="IV83" s="61"/>
    </row>
    <row r="84" spans="1:256" s="54" customFormat="1" ht="33.75" x14ac:dyDescent="0.2">
      <c r="A84" s="615">
        <v>81</v>
      </c>
      <c r="B84" s="370" t="s">
        <v>320</v>
      </c>
      <c r="C84" s="370" t="s">
        <v>184</v>
      </c>
      <c r="D84" s="471" t="s">
        <v>321</v>
      </c>
      <c r="E84" s="402">
        <v>102508801</v>
      </c>
      <c r="F84" s="465">
        <v>600145077</v>
      </c>
      <c r="G84" s="370" t="s">
        <v>202</v>
      </c>
      <c r="H84" s="466" t="s">
        <v>68</v>
      </c>
      <c r="I84" s="466" t="s">
        <v>131</v>
      </c>
      <c r="J84" s="466" t="s">
        <v>69</v>
      </c>
      <c r="K84" s="402" t="s">
        <v>203</v>
      </c>
      <c r="L84" s="675">
        <v>3500000</v>
      </c>
      <c r="M84" s="676">
        <v>3500000</v>
      </c>
      <c r="N84" s="712">
        <v>2022</v>
      </c>
      <c r="O84" s="712">
        <v>2025</v>
      </c>
      <c r="P84" s="467"/>
      <c r="Q84" s="467" t="s">
        <v>149</v>
      </c>
      <c r="R84" s="402" t="s">
        <v>204</v>
      </c>
      <c r="S84" s="646" t="s">
        <v>95</v>
      </c>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c r="IS84" s="61"/>
      <c r="IT84" s="61"/>
      <c r="IU84" s="61"/>
      <c r="IV84" s="61"/>
    </row>
    <row r="85" spans="1:256" s="199" customFormat="1" ht="45" x14ac:dyDescent="0.2">
      <c r="A85" s="615">
        <v>82</v>
      </c>
      <c r="B85" s="402" t="s">
        <v>322</v>
      </c>
      <c r="C85" s="402" t="s">
        <v>65</v>
      </c>
      <c r="D85" s="135">
        <v>75027348</v>
      </c>
      <c r="E85" s="135">
        <v>107630397</v>
      </c>
      <c r="F85" s="135">
        <v>600144470</v>
      </c>
      <c r="G85" s="370" t="s">
        <v>323</v>
      </c>
      <c r="H85" s="404" t="s">
        <v>68</v>
      </c>
      <c r="I85" s="404" t="s">
        <v>69</v>
      </c>
      <c r="J85" s="404" t="s">
        <v>65</v>
      </c>
      <c r="K85" s="489" t="s">
        <v>1144</v>
      </c>
      <c r="L85" s="675">
        <v>800000</v>
      </c>
      <c r="M85" s="676">
        <f t="shared" si="4"/>
        <v>680000</v>
      </c>
      <c r="N85" s="712">
        <v>2023</v>
      </c>
      <c r="O85" s="712">
        <v>2024</v>
      </c>
      <c r="P85" s="405"/>
      <c r="Q85" s="405"/>
      <c r="R85" s="402"/>
      <c r="S85" s="616"/>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25"/>
      <c r="HD85" s="225"/>
      <c r="HE85" s="225"/>
      <c r="HF85" s="225"/>
      <c r="HG85" s="225"/>
      <c r="HH85" s="225"/>
      <c r="HI85" s="225"/>
      <c r="HJ85" s="225"/>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225"/>
      <c r="IR85" s="225"/>
      <c r="IS85" s="225"/>
      <c r="IT85" s="225"/>
      <c r="IU85" s="225"/>
      <c r="IV85" s="225"/>
    </row>
    <row r="86" spans="1:256" s="199" customFormat="1" ht="56.25" x14ac:dyDescent="0.2">
      <c r="A86" s="615">
        <v>83</v>
      </c>
      <c r="B86" s="402" t="s">
        <v>322</v>
      </c>
      <c r="C86" s="402" t="s">
        <v>65</v>
      </c>
      <c r="D86" s="135">
        <v>75027348</v>
      </c>
      <c r="E86" s="135">
        <v>107630397</v>
      </c>
      <c r="F86" s="135">
        <v>600144470</v>
      </c>
      <c r="G86" s="370" t="s">
        <v>324</v>
      </c>
      <c r="H86" s="404" t="s">
        <v>68</v>
      </c>
      <c r="I86" s="404" t="s">
        <v>69</v>
      </c>
      <c r="J86" s="404" t="s">
        <v>65</v>
      </c>
      <c r="K86" s="489" t="s">
        <v>1145</v>
      </c>
      <c r="L86" s="675">
        <v>3000000</v>
      </c>
      <c r="M86" s="676">
        <f t="shared" si="4"/>
        <v>2550000</v>
      </c>
      <c r="N86" s="712">
        <v>2023</v>
      </c>
      <c r="O86" s="712">
        <v>2024</v>
      </c>
      <c r="P86" s="405"/>
      <c r="Q86" s="405"/>
      <c r="R86" s="402"/>
      <c r="S86" s="616"/>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25"/>
      <c r="HD86" s="225"/>
      <c r="HE86" s="225"/>
      <c r="HF86" s="225"/>
      <c r="HG86" s="225"/>
      <c r="HH86" s="225"/>
      <c r="HI86" s="225"/>
      <c r="HJ86" s="225"/>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225"/>
      <c r="IR86" s="225"/>
      <c r="IS86" s="225"/>
      <c r="IT86" s="225"/>
      <c r="IU86" s="225"/>
      <c r="IV86" s="225"/>
    </row>
    <row r="87" spans="1:256" s="199" customFormat="1" ht="56.25" x14ac:dyDescent="0.2">
      <c r="A87" s="615">
        <v>84</v>
      </c>
      <c r="B87" s="402" t="s">
        <v>322</v>
      </c>
      <c r="C87" s="402" t="s">
        <v>65</v>
      </c>
      <c r="D87" s="135">
        <v>75027348</v>
      </c>
      <c r="E87" s="135">
        <v>107630397</v>
      </c>
      <c r="F87" s="135">
        <v>600144470</v>
      </c>
      <c r="G87" s="370" t="s">
        <v>325</v>
      </c>
      <c r="H87" s="404" t="s">
        <v>68</v>
      </c>
      <c r="I87" s="404" t="s">
        <v>69</v>
      </c>
      <c r="J87" s="404" t="s">
        <v>65</v>
      </c>
      <c r="K87" s="489" t="s">
        <v>1146</v>
      </c>
      <c r="L87" s="675">
        <v>500000</v>
      </c>
      <c r="M87" s="676"/>
      <c r="N87" s="712">
        <v>2023</v>
      </c>
      <c r="O87" s="712">
        <v>2024</v>
      </c>
      <c r="P87" s="405"/>
      <c r="Q87" s="405"/>
      <c r="R87" s="402"/>
      <c r="S87" s="616"/>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25"/>
      <c r="HD87" s="225"/>
      <c r="HE87" s="225"/>
      <c r="HF87" s="225"/>
      <c r="HG87" s="225"/>
      <c r="HH87" s="225"/>
      <c r="HI87" s="225"/>
      <c r="HJ87" s="225"/>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225"/>
      <c r="IR87" s="225"/>
      <c r="IS87" s="225"/>
      <c r="IT87" s="225"/>
      <c r="IU87" s="225"/>
      <c r="IV87" s="225"/>
    </row>
    <row r="88" spans="1:256" s="199" customFormat="1" ht="56.25" x14ac:dyDescent="0.2">
      <c r="A88" s="615">
        <v>85</v>
      </c>
      <c r="B88" s="402" t="s">
        <v>322</v>
      </c>
      <c r="C88" s="402" t="s">
        <v>65</v>
      </c>
      <c r="D88" s="135">
        <v>75027348</v>
      </c>
      <c r="E88" s="135">
        <v>107630397</v>
      </c>
      <c r="F88" s="135">
        <v>600144470</v>
      </c>
      <c r="G88" s="402" t="s">
        <v>326</v>
      </c>
      <c r="H88" s="404" t="s">
        <v>68</v>
      </c>
      <c r="I88" s="404" t="s">
        <v>69</v>
      </c>
      <c r="J88" s="404" t="s">
        <v>65</v>
      </c>
      <c r="K88" s="489" t="s">
        <v>1147</v>
      </c>
      <c r="L88" s="675">
        <v>800000</v>
      </c>
      <c r="M88" s="676"/>
      <c r="N88" s="712">
        <v>2023</v>
      </c>
      <c r="O88" s="712">
        <v>2024</v>
      </c>
      <c r="P88" s="405"/>
      <c r="Q88" s="405"/>
      <c r="R88" s="402"/>
      <c r="S88" s="616"/>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225"/>
      <c r="IR88" s="225"/>
      <c r="IS88" s="225"/>
      <c r="IT88" s="225"/>
      <c r="IU88" s="225"/>
      <c r="IV88" s="225"/>
    </row>
    <row r="89" spans="1:256" s="54" customFormat="1" ht="45" x14ac:dyDescent="0.2">
      <c r="A89" s="647">
        <v>86</v>
      </c>
      <c r="B89" s="370" t="s">
        <v>327</v>
      </c>
      <c r="C89" s="370" t="s">
        <v>328</v>
      </c>
      <c r="D89" s="411">
        <v>1709089</v>
      </c>
      <c r="E89" s="135">
        <v>691005222</v>
      </c>
      <c r="F89" s="135">
        <v>691005222</v>
      </c>
      <c r="G89" s="421" t="s">
        <v>329</v>
      </c>
      <c r="H89" s="422" t="s">
        <v>68</v>
      </c>
      <c r="I89" s="472" t="s">
        <v>69</v>
      </c>
      <c r="J89" s="472" t="s">
        <v>69</v>
      </c>
      <c r="K89" s="490" t="s">
        <v>1148</v>
      </c>
      <c r="L89" s="695">
        <v>300000</v>
      </c>
      <c r="M89" s="676">
        <f t="shared" si="4"/>
        <v>255000</v>
      </c>
      <c r="N89" s="721" t="s">
        <v>224</v>
      </c>
      <c r="O89" s="721" t="s">
        <v>190</v>
      </c>
      <c r="P89" s="424"/>
      <c r="Q89" s="424"/>
      <c r="R89" s="421"/>
      <c r="S89" s="648"/>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c r="ID89" s="61"/>
      <c r="IE89" s="61"/>
      <c r="IF89" s="61"/>
      <c r="IG89" s="61"/>
      <c r="IH89" s="61"/>
      <c r="II89" s="61"/>
      <c r="IJ89" s="61"/>
      <c r="IK89" s="61"/>
      <c r="IL89" s="61"/>
      <c r="IM89" s="61"/>
      <c r="IN89" s="61"/>
      <c r="IO89" s="61"/>
      <c r="IP89" s="61"/>
      <c r="IQ89" s="61"/>
      <c r="IR89" s="61"/>
      <c r="IS89" s="61"/>
      <c r="IT89" s="61"/>
      <c r="IU89" s="61"/>
      <c r="IV89" s="61"/>
    </row>
    <row r="90" spans="1:256" s="54" customFormat="1" ht="45" x14ac:dyDescent="0.2">
      <c r="A90" s="615">
        <v>87</v>
      </c>
      <c r="B90" s="370" t="s">
        <v>327</v>
      </c>
      <c r="C90" s="370" t="s">
        <v>328</v>
      </c>
      <c r="D90" s="411">
        <v>1709089</v>
      </c>
      <c r="E90" s="135">
        <v>691005222</v>
      </c>
      <c r="F90" s="135">
        <v>691005222</v>
      </c>
      <c r="G90" s="402" t="s">
        <v>300</v>
      </c>
      <c r="H90" s="447" t="s">
        <v>68</v>
      </c>
      <c r="I90" s="651" t="s">
        <v>69</v>
      </c>
      <c r="J90" s="651" t="s">
        <v>69</v>
      </c>
      <c r="K90" s="489" t="s">
        <v>1149</v>
      </c>
      <c r="L90" s="675">
        <v>1600000</v>
      </c>
      <c r="M90" s="676">
        <f t="shared" si="4"/>
        <v>1360000</v>
      </c>
      <c r="N90" s="712">
        <v>2023</v>
      </c>
      <c r="O90" s="712">
        <v>2025</v>
      </c>
      <c r="P90" s="405"/>
      <c r="Q90" s="405"/>
      <c r="R90" s="370"/>
      <c r="S90" s="616" t="s">
        <v>95</v>
      </c>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c r="ID90" s="61"/>
      <c r="IE90" s="61"/>
      <c r="IF90" s="61"/>
      <c r="IG90" s="61"/>
      <c r="IH90" s="61"/>
      <c r="II90" s="61"/>
      <c r="IJ90" s="61"/>
      <c r="IK90" s="61"/>
      <c r="IL90" s="61"/>
      <c r="IM90" s="61"/>
      <c r="IN90" s="61"/>
      <c r="IO90" s="61"/>
      <c r="IP90" s="61"/>
      <c r="IQ90" s="61"/>
      <c r="IR90" s="61"/>
      <c r="IS90" s="61"/>
      <c r="IT90" s="61"/>
      <c r="IU90" s="61"/>
      <c r="IV90" s="61"/>
    </row>
    <row r="91" spans="1:256" s="369" customFormat="1" ht="45.75" x14ac:dyDescent="0.25">
      <c r="A91" s="652">
        <v>88</v>
      </c>
      <c r="B91" s="473" t="s">
        <v>330</v>
      </c>
      <c r="C91" s="473" t="s">
        <v>331</v>
      </c>
      <c r="D91" s="473">
        <v>70991081</v>
      </c>
      <c r="E91" s="473">
        <v>107629895</v>
      </c>
      <c r="F91" s="473">
        <v>600143775</v>
      </c>
      <c r="G91" s="473" t="s">
        <v>332</v>
      </c>
      <c r="H91" s="473" t="s">
        <v>68</v>
      </c>
      <c r="I91" s="473" t="s">
        <v>69</v>
      </c>
      <c r="J91" s="473" t="s">
        <v>333</v>
      </c>
      <c r="K91" s="474" t="s">
        <v>1150</v>
      </c>
      <c r="L91" s="698">
        <v>1000000</v>
      </c>
      <c r="M91" s="699">
        <f>L91*0.85</f>
        <v>850000</v>
      </c>
      <c r="N91" s="737">
        <v>2023</v>
      </c>
      <c r="O91" s="737">
        <v>2024</v>
      </c>
      <c r="P91" s="473"/>
      <c r="Q91" s="473"/>
      <c r="R91" s="473"/>
      <c r="S91" s="653"/>
      <c r="T91" s="607"/>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c r="AY91" s="368"/>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c r="CU91" s="368"/>
      <c r="CV91" s="368"/>
      <c r="CW91" s="368"/>
      <c r="CX91" s="368"/>
      <c r="CY91" s="368"/>
      <c r="CZ91" s="368"/>
      <c r="DA91" s="368"/>
      <c r="DB91" s="368"/>
      <c r="DC91" s="368"/>
      <c r="DD91" s="368"/>
      <c r="DE91" s="368"/>
      <c r="DF91" s="368"/>
      <c r="DG91" s="368"/>
      <c r="DH91" s="368"/>
      <c r="DI91" s="368"/>
      <c r="DJ91" s="368"/>
      <c r="DK91" s="368"/>
      <c r="DL91" s="368"/>
      <c r="DM91" s="368"/>
      <c r="DN91" s="368"/>
      <c r="DO91" s="368"/>
      <c r="DP91" s="368"/>
      <c r="DQ91" s="368"/>
      <c r="DR91" s="368"/>
      <c r="DS91" s="368"/>
      <c r="DT91" s="368"/>
      <c r="DU91" s="368"/>
      <c r="DV91" s="368"/>
      <c r="DW91" s="368"/>
      <c r="DX91" s="368"/>
      <c r="DY91" s="368"/>
      <c r="DZ91" s="368"/>
      <c r="EA91" s="368"/>
      <c r="EB91" s="368"/>
      <c r="EC91" s="368"/>
      <c r="ED91" s="368"/>
      <c r="EE91" s="368"/>
      <c r="EF91" s="368"/>
      <c r="EG91" s="368"/>
      <c r="EH91" s="368"/>
      <c r="EI91" s="368"/>
      <c r="EJ91" s="368"/>
      <c r="EK91" s="368"/>
      <c r="EL91" s="368"/>
      <c r="EM91" s="368"/>
      <c r="EN91" s="368"/>
      <c r="EO91" s="368"/>
      <c r="EP91" s="368"/>
      <c r="EQ91" s="368"/>
      <c r="ER91" s="368"/>
      <c r="ES91" s="368"/>
      <c r="ET91" s="368"/>
      <c r="EU91" s="368"/>
      <c r="EV91" s="368"/>
      <c r="EW91" s="368"/>
      <c r="EX91" s="368"/>
      <c r="EY91" s="368"/>
      <c r="EZ91" s="368"/>
      <c r="FA91" s="368"/>
      <c r="FB91" s="368"/>
      <c r="FC91" s="368"/>
      <c r="FD91" s="368"/>
      <c r="FE91" s="368"/>
      <c r="FF91" s="368"/>
      <c r="FG91" s="368"/>
      <c r="FH91" s="368"/>
      <c r="FI91" s="368"/>
      <c r="FJ91" s="368"/>
      <c r="FK91" s="368"/>
      <c r="FL91" s="368"/>
      <c r="FM91" s="368"/>
      <c r="FN91" s="368"/>
      <c r="FO91" s="368"/>
      <c r="FP91" s="368"/>
      <c r="FQ91" s="368"/>
      <c r="FR91" s="368"/>
      <c r="FS91" s="368"/>
      <c r="FT91" s="368"/>
      <c r="FU91" s="368"/>
      <c r="FV91" s="368"/>
      <c r="FW91" s="368"/>
      <c r="FX91" s="368"/>
      <c r="FY91" s="368"/>
      <c r="FZ91" s="368"/>
      <c r="GA91" s="368"/>
      <c r="GB91" s="368"/>
      <c r="GC91" s="368"/>
      <c r="GD91" s="368"/>
      <c r="GE91" s="368"/>
      <c r="GF91" s="368"/>
      <c r="GG91" s="368"/>
      <c r="GH91" s="368"/>
      <c r="GI91" s="368"/>
      <c r="GJ91" s="368"/>
      <c r="GK91" s="368"/>
      <c r="GL91" s="368"/>
      <c r="GM91" s="368"/>
      <c r="GN91" s="368"/>
      <c r="GO91" s="368"/>
      <c r="GP91" s="368"/>
      <c r="GQ91" s="368"/>
      <c r="GR91" s="368"/>
      <c r="GS91" s="368"/>
      <c r="GT91" s="368"/>
      <c r="GU91" s="368"/>
      <c r="GV91" s="368"/>
      <c r="GW91" s="368"/>
      <c r="GX91" s="368"/>
      <c r="GY91" s="368"/>
      <c r="GZ91" s="368"/>
      <c r="HA91" s="368"/>
      <c r="HB91" s="368"/>
      <c r="HC91" s="368"/>
      <c r="HD91" s="368"/>
      <c r="HE91" s="368"/>
      <c r="HF91" s="368"/>
      <c r="HG91" s="368"/>
      <c r="HH91" s="368"/>
      <c r="HI91" s="368"/>
      <c r="HJ91" s="368"/>
      <c r="HK91" s="368"/>
      <c r="HL91" s="368"/>
      <c r="HM91" s="368"/>
      <c r="HN91" s="368"/>
      <c r="HO91" s="368"/>
      <c r="HP91" s="368"/>
      <c r="HQ91" s="368"/>
      <c r="HR91" s="368"/>
      <c r="HS91" s="368"/>
      <c r="HT91" s="368"/>
      <c r="HU91" s="368"/>
      <c r="HV91" s="368"/>
      <c r="HW91" s="368"/>
      <c r="HX91" s="368"/>
      <c r="HY91" s="368"/>
      <c r="HZ91" s="368"/>
      <c r="IA91" s="368"/>
      <c r="IB91" s="368"/>
      <c r="IC91" s="368"/>
      <c r="ID91" s="368"/>
      <c r="IE91" s="368"/>
      <c r="IF91" s="368"/>
      <c r="IG91" s="368"/>
      <c r="IH91" s="368"/>
      <c r="II91" s="368"/>
      <c r="IJ91" s="368"/>
      <c r="IK91" s="368"/>
      <c r="IL91" s="368"/>
      <c r="IM91" s="368"/>
      <c r="IN91" s="368"/>
      <c r="IO91" s="368"/>
      <c r="IP91" s="368"/>
      <c r="IQ91" s="368"/>
      <c r="IR91" s="368"/>
      <c r="IS91" s="368"/>
      <c r="IT91" s="368"/>
      <c r="IU91" s="368"/>
      <c r="IV91" s="368"/>
    </row>
    <row r="92" spans="1:256" s="54" customFormat="1" ht="33.75" x14ac:dyDescent="0.2">
      <c r="A92" s="654">
        <v>89</v>
      </c>
      <c r="B92" s="476" t="s">
        <v>219</v>
      </c>
      <c r="C92" s="476" t="s">
        <v>220</v>
      </c>
      <c r="D92" s="476">
        <v>70984361</v>
      </c>
      <c r="E92" s="477">
        <v>107629950</v>
      </c>
      <c r="F92" s="478" t="s">
        <v>221</v>
      </c>
      <c r="G92" s="476" t="s">
        <v>334</v>
      </c>
      <c r="H92" s="479" t="s">
        <v>68</v>
      </c>
      <c r="I92" s="479" t="s">
        <v>69</v>
      </c>
      <c r="J92" s="479" t="s">
        <v>223</v>
      </c>
      <c r="K92" s="476" t="s">
        <v>334</v>
      </c>
      <c r="L92" s="700">
        <v>10000000</v>
      </c>
      <c r="M92" s="676">
        <f t="shared" si="4"/>
        <v>8500000</v>
      </c>
      <c r="N92" s="738">
        <v>2024</v>
      </c>
      <c r="O92" s="738">
        <v>2024</v>
      </c>
      <c r="P92" s="480"/>
      <c r="Q92" s="480"/>
      <c r="R92" s="476"/>
      <c r="S92" s="655" t="s">
        <v>95</v>
      </c>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c r="FW92" s="61"/>
      <c r="FX92" s="61"/>
      <c r="FY92" s="61"/>
      <c r="FZ92" s="61"/>
      <c r="GA92" s="61"/>
      <c r="GB92" s="61"/>
      <c r="GC92" s="61"/>
      <c r="GD92" s="61"/>
      <c r="GE92" s="61"/>
      <c r="GF92" s="61"/>
      <c r="GG92" s="61"/>
      <c r="GH92" s="61"/>
      <c r="GI92" s="61"/>
      <c r="GJ92" s="61"/>
      <c r="GK92" s="61"/>
      <c r="GL92" s="61"/>
      <c r="GM92" s="61"/>
      <c r="GN92" s="61"/>
      <c r="GO92" s="61"/>
      <c r="GP92" s="61"/>
      <c r="GQ92" s="61"/>
      <c r="GR92" s="61"/>
      <c r="GS92" s="61"/>
      <c r="GT92" s="61"/>
      <c r="GU92" s="61"/>
      <c r="GV92" s="61"/>
      <c r="GW92" s="61"/>
      <c r="GX92" s="61"/>
      <c r="GY92" s="61"/>
      <c r="GZ92" s="61"/>
      <c r="HA92" s="61"/>
      <c r="HB92" s="61"/>
      <c r="HC92" s="61"/>
      <c r="HD92" s="61"/>
      <c r="HE92" s="61"/>
      <c r="HF92" s="61"/>
      <c r="HG92" s="61"/>
      <c r="HH92" s="61"/>
      <c r="HI92" s="61"/>
      <c r="HJ92" s="61"/>
      <c r="HK92" s="61"/>
      <c r="HL92" s="61"/>
      <c r="HM92" s="61"/>
      <c r="HN92" s="61"/>
      <c r="HO92" s="61"/>
      <c r="HP92" s="61"/>
      <c r="HQ92" s="61"/>
      <c r="HR92" s="61"/>
      <c r="HS92" s="61"/>
      <c r="HT92" s="61"/>
      <c r="HU92" s="61"/>
      <c r="HV92" s="61"/>
      <c r="HW92" s="61"/>
      <c r="HX92" s="61"/>
      <c r="HY92" s="61"/>
      <c r="HZ92" s="61"/>
      <c r="IA92" s="61"/>
      <c r="IB92" s="61"/>
      <c r="IC92" s="61"/>
      <c r="ID92" s="61"/>
      <c r="IE92" s="61"/>
      <c r="IF92" s="61"/>
      <c r="IG92" s="61"/>
      <c r="IH92" s="61"/>
      <c r="II92" s="61"/>
      <c r="IJ92" s="61"/>
      <c r="IK92" s="61"/>
      <c r="IL92" s="61"/>
      <c r="IM92" s="61"/>
      <c r="IN92" s="61"/>
      <c r="IO92" s="61"/>
      <c r="IP92" s="61"/>
      <c r="IQ92" s="61"/>
      <c r="IR92" s="61"/>
      <c r="IS92" s="61"/>
      <c r="IT92" s="61"/>
      <c r="IU92" s="61"/>
      <c r="IV92" s="61"/>
    </row>
    <row r="93" spans="1:256" s="54" customFormat="1" ht="22.5" x14ac:dyDescent="0.2">
      <c r="A93" s="654">
        <v>90</v>
      </c>
      <c r="B93" s="481" t="s">
        <v>211</v>
      </c>
      <c r="C93" s="481" t="s">
        <v>212</v>
      </c>
      <c r="D93" s="475">
        <v>75027542</v>
      </c>
      <c r="E93" s="475">
        <v>107628201</v>
      </c>
      <c r="F93" s="475">
        <v>600141942</v>
      </c>
      <c r="G93" s="481" t="s">
        <v>1251</v>
      </c>
      <c r="H93" s="482" t="s">
        <v>68</v>
      </c>
      <c r="I93" s="483" t="s">
        <v>69</v>
      </c>
      <c r="J93" s="483" t="s">
        <v>214</v>
      </c>
      <c r="K93" s="484" t="s">
        <v>335</v>
      </c>
      <c r="L93" s="701">
        <v>1200000</v>
      </c>
      <c r="M93" s="676">
        <f t="shared" si="4"/>
        <v>1020000</v>
      </c>
      <c r="N93" s="739">
        <v>2023</v>
      </c>
      <c r="O93" s="739">
        <v>2023</v>
      </c>
      <c r="P93" s="485"/>
      <c r="Q93" s="485"/>
      <c r="R93" s="484" t="s">
        <v>336</v>
      </c>
      <c r="S93" s="656" t="s">
        <v>95</v>
      </c>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c r="ID93" s="61"/>
      <c r="IE93" s="61"/>
      <c r="IF93" s="61"/>
      <c r="IG93" s="61"/>
      <c r="IH93" s="61"/>
      <c r="II93" s="61"/>
      <c r="IJ93" s="61"/>
      <c r="IK93" s="61"/>
      <c r="IL93" s="61"/>
      <c r="IM93" s="61"/>
      <c r="IN93" s="61"/>
      <c r="IO93" s="61"/>
      <c r="IP93" s="61"/>
      <c r="IQ93" s="61"/>
      <c r="IR93" s="61"/>
      <c r="IS93" s="61"/>
      <c r="IT93" s="61"/>
      <c r="IU93" s="61"/>
      <c r="IV93" s="61"/>
    </row>
    <row r="94" spans="1:256" s="54" customFormat="1" ht="33.75" x14ac:dyDescent="0.2">
      <c r="A94" s="654">
        <v>91</v>
      </c>
      <c r="B94" s="492" t="s">
        <v>283</v>
      </c>
      <c r="C94" s="492" t="s">
        <v>284</v>
      </c>
      <c r="D94" s="592">
        <v>1820494</v>
      </c>
      <c r="E94" s="592">
        <v>181068389</v>
      </c>
      <c r="F94" s="592">
        <v>691005290</v>
      </c>
      <c r="G94" s="492" t="s">
        <v>337</v>
      </c>
      <c r="H94" s="496" t="s">
        <v>68</v>
      </c>
      <c r="I94" s="496" t="s">
        <v>69</v>
      </c>
      <c r="J94" s="496" t="s">
        <v>286</v>
      </c>
      <c r="K94" s="492" t="s">
        <v>338</v>
      </c>
      <c r="L94" s="702">
        <v>4000000</v>
      </c>
      <c r="M94" s="703">
        <f>L94/100*85</f>
        <v>3400000</v>
      </c>
      <c r="N94" s="740">
        <v>2023</v>
      </c>
      <c r="O94" s="740">
        <v>2025</v>
      </c>
      <c r="P94" s="589"/>
      <c r="Q94" s="589"/>
      <c r="R94" s="492" t="s">
        <v>339</v>
      </c>
      <c r="S94" s="657" t="s">
        <v>95</v>
      </c>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c r="ID94" s="61"/>
      <c r="IE94" s="61"/>
      <c r="IF94" s="61"/>
      <c r="IG94" s="61"/>
      <c r="IH94" s="61"/>
      <c r="II94" s="61"/>
      <c r="IJ94" s="61"/>
      <c r="IK94" s="61"/>
      <c r="IL94" s="61"/>
      <c r="IM94" s="61"/>
      <c r="IN94" s="61"/>
      <c r="IO94" s="61"/>
      <c r="IP94" s="61"/>
      <c r="IQ94" s="61"/>
      <c r="IR94" s="61"/>
      <c r="IS94" s="61"/>
      <c r="IT94" s="61"/>
      <c r="IU94" s="61"/>
      <c r="IV94" s="61"/>
    </row>
    <row r="95" spans="1:256" s="54" customFormat="1" ht="33.75" x14ac:dyDescent="0.2">
      <c r="A95" s="654">
        <v>92</v>
      </c>
      <c r="B95" s="590" t="s">
        <v>283</v>
      </c>
      <c r="C95" s="590" t="s">
        <v>284</v>
      </c>
      <c r="D95" s="592">
        <v>1820494</v>
      </c>
      <c r="E95" s="592">
        <v>181068389</v>
      </c>
      <c r="F95" s="592">
        <v>691005290</v>
      </c>
      <c r="G95" s="590" t="s">
        <v>340</v>
      </c>
      <c r="H95" s="590" t="s">
        <v>68</v>
      </c>
      <c r="I95" s="590" t="s">
        <v>69</v>
      </c>
      <c r="J95" s="590" t="s">
        <v>341</v>
      </c>
      <c r="K95" s="590" t="s">
        <v>291</v>
      </c>
      <c r="L95" s="702">
        <v>1000000</v>
      </c>
      <c r="M95" s="703">
        <v>500000</v>
      </c>
      <c r="N95" s="740">
        <v>2023</v>
      </c>
      <c r="O95" s="740">
        <v>2025</v>
      </c>
      <c r="P95" s="591"/>
      <c r="Q95" s="590"/>
      <c r="R95" s="590" t="s">
        <v>216</v>
      </c>
      <c r="S95" s="658" t="s">
        <v>95</v>
      </c>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c r="ID95" s="61"/>
      <c r="IE95" s="61"/>
      <c r="IF95" s="61"/>
      <c r="IG95" s="61"/>
      <c r="IH95" s="61"/>
      <c r="II95" s="61"/>
      <c r="IJ95" s="61"/>
      <c r="IK95" s="61"/>
      <c r="IL95" s="61"/>
      <c r="IM95" s="61"/>
      <c r="IN95" s="61"/>
      <c r="IO95" s="61"/>
      <c r="IP95" s="61"/>
      <c r="IQ95" s="61"/>
      <c r="IR95" s="61"/>
      <c r="IS95" s="61"/>
      <c r="IT95" s="61"/>
      <c r="IU95" s="61"/>
      <c r="IV95" s="61"/>
    </row>
    <row r="96" spans="1:256" s="54" customFormat="1" ht="33.75" x14ac:dyDescent="0.2">
      <c r="A96" s="654">
        <v>93</v>
      </c>
      <c r="B96" s="40" t="s">
        <v>342</v>
      </c>
      <c r="C96" s="40" t="s">
        <v>343</v>
      </c>
      <c r="D96" s="558">
        <v>70990743</v>
      </c>
      <c r="E96" s="51">
        <v>107622254</v>
      </c>
      <c r="F96" s="51">
        <v>674000226</v>
      </c>
      <c r="G96" s="50" t="s">
        <v>344</v>
      </c>
      <c r="H96" s="274" t="s">
        <v>24</v>
      </c>
      <c r="I96" s="275" t="s">
        <v>309</v>
      </c>
      <c r="J96" s="275" t="s">
        <v>345</v>
      </c>
      <c r="K96" s="40" t="s">
        <v>346</v>
      </c>
      <c r="L96" s="704">
        <v>40000000</v>
      </c>
      <c r="M96" s="676">
        <v>34000000</v>
      </c>
      <c r="N96" s="741">
        <v>2023</v>
      </c>
      <c r="O96" s="741">
        <v>2023</v>
      </c>
      <c r="P96" s="71" t="s">
        <v>80</v>
      </c>
      <c r="Q96" s="71" t="s">
        <v>80</v>
      </c>
      <c r="R96" s="40" t="s">
        <v>347</v>
      </c>
      <c r="S96" s="659" t="s">
        <v>95</v>
      </c>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c r="IO96" s="61"/>
      <c r="IP96" s="61"/>
      <c r="IQ96" s="61"/>
      <c r="IR96" s="61"/>
      <c r="IS96" s="61"/>
      <c r="IT96" s="61"/>
      <c r="IU96" s="61"/>
      <c r="IV96" s="61"/>
    </row>
    <row r="97" spans="1:256" s="54" customFormat="1" ht="22.5" x14ac:dyDescent="0.2">
      <c r="A97" s="654">
        <v>94</v>
      </c>
      <c r="B97" s="40" t="s">
        <v>342</v>
      </c>
      <c r="C97" s="40" t="s">
        <v>343</v>
      </c>
      <c r="D97" s="558">
        <v>70990743</v>
      </c>
      <c r="E97" s="51">
        <v>107622254</v>
      </c>
      <c r="F97" s="51">
        <v>674000226</v>
      </c>
      <c r="G97" s="50" t="s">
        <v>348</v>
      </c>
      <c r="H97" s="274" t="s">
        <v>24</v>
      </c>
      <c r="I97" s="275" t="s">
        <v>309</v>
      </c>
      <c r="J97" s="275" t="s">
        <v>345</v>
      </c>
      <c r="K97" s="40" t="s">
        <v>349</v>
      </c>
      <c r="L97" s="704">
        <v>2500000</v>
      </c>
      <c r="M97" s="676">
        <v>2125000</v>
      </c>
      <c r="N97" s="741">
        <v>2023</v>
      </c>
      <c r="O97" s="741">
        <v>2023</v>
      </c>
      <c r="P97" s="71"/>
      <c r="Q97" s="71"/>
      <c r="R97" s="40" t="s">
        <v>350</v>
      </c>
      <c r="S97" s="659"/>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c r="IL97" s="61"/>
      <c r="IM97" s="61"/>
      <c r="IN97" s="61"/>
      <c r="IO97" s="61"/>
      <c r="IP97" s="61"/>
      <c r="IQ97" s="61"/>
      <c r="IR97" s="61"/>
      <c r="IS97" s="61"/>
      <c r="IT97" s="61"/>
      <c r="IU97" s="61"/>
      <c r="IV97" s="61"/>
    </row>
    <row r="98" spans="1:256" s="54" customFormat="1" ht="45" x14ac:dyDescent="0.2">
      <c r="A98" s="654">
        <v>95</v>
      </c>
      <c r="B98" s="40" t="s">
        <v>351</v>
      </c>
      <c r="C98" s="40" t="s">
        <v>343</v>
      </c>
      <c r="D98" s="558">
        <v>70990743</v>
      </c>
      <c r="E98" s="51">
        <v>107622254</v>
      </c>
      <c r="F98" s="51">
        <v>674000226</v>
      </c>
      <c r="G98" s="50" t="s">
        <v>352</v>
      </c>
      <c r="H98" s="274" t="s">
        <v>24</v>
      </c>
      <c r="I98" s="275" t="s">
        <v>309</v>
      </c>
      <c r="J98" s="275" t="s">
        <v>345</v>
      </c>
      <c r="K98" s="40" t="s">
        <v>353</v>
      </c>
      <c r="L98" s="704">
        <v>1200000</v>
      </c>
      <c r="M98" s="676">
        <v>1020000</v>
      </c>
      <c r="N98" s="741">
        <v>2023</v>
      </c>
      <c r="O98" s="741">
        <v>2025</v>
      </c>
      <c r="P98" s="71"/>
      <c r="Q98" s="71"/>
      <c r="R98" s="40" t="s">
        <v>354</v>
      </c>
      <c r="S98" s="659"/>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c r="IQ98" s="61"/>
      <c r="IR98" s="61"/>
      <c r="IS98" s="61"/>
      <c r="IT98" s="61"/>
      <c r="IU98" s="61"/>
      <c r="IV98" s="61"/>
    </row>
    <row r="99" spans="1:256" s="54" customFormat="1" ht="33.75" x14ac:dyDescent="0.2">
      <c r="A99" s="654">
        <v>96</v>
      </c>
      <c r="B99" s="40" t="s">
        <v>124</v>
      </c>
      <c r="C99" s="40" t="s">
        <v>65</v>
      </c>
      <c r="D99" s="91">
        <v>70934002</v>
      </c>
      <c r="E99" s="52">
        <v>107630699</v>
      </c>
      <c r="F99" s="52">
        <v>600144496</v>
      </c>
      <c r="G99" s="50" t="s">
        <v>954</v>
      </c>
      <c r="H99" s="274" t="s">
        <v>1157</v>
      </c>
      <c r="I99" s="275" t="s">
        <v>69</v>
      </c>
      <c r="J99" s="275" t="s">
        <v>69</v>
      </c>
      <c r="K99" s="40" t="s">
        <v>1158</v>
      </c>
      <c r="L99" s="704">
        <v>800000</v>
      </c>
      <c r="M99" s="676">
        <v>680000</v>
      </c>
      <c r="N99" s="741">
        <v>2023</v>
      </c>
      <c r="O99" s="741">
        <v>2025</v>
      </c>
      <c r="P99" s="71"/>
      <c r="Q99" s="71"/>
      <c r="R99" s="40"/>
      <c r="S99" s="659"/>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c r="IO99" s="61"/>
      <c r="IP99" s="61"/>
      <c r="IQ99" s="61"/>
      <c r="IR99" s="61"/>
      <c r="IS99" s="61"/>
      <c r="IT99" s="61"/>
      <c r="IU99" s="61"/>
      <c r="IV99" s="61"/>
    </row>
    <row r="100" spans="1:256" s="54" customFormat="1" ht="45" x14ac:dyDescent="0.2">
      <c r="A100" s="654">
        <v>97</v>
      </c>
      <c r="B100" s="40" t="s">
        <v>322</v>
      </c>
      <c r="C100" s="40" t="s">
        <v>65</v>
      </c>
      <c r="D100" s="91">
        <v>75027348</v>
      </c>
      <c r="E100" s="52">
        <v>107630397</v>
      </c>
      <c r="F100" s="52">
        <v>600144470</v>
      </c>
      <c r="G100" s="50" t="s">
        <v>1159</v>
      </c>
      <c r="H100" s="274" t="s">
        <v>68</v>
      </c>
      <c r="I100" s="275" t="s">
        <v>69</v>
      </c>
      <c r="J100" s="275" t="s">
        <v>65</v>
      </c>
      <c r="K100" s="40" t="s">
        <v>1160</v>
      </c>
      <c r="L100" s="704">
        <v>2000000</v>
      </c>
      <c r="M100" s="676">
        <v>0</v>
      </c>
      <c r="N100" s="741">
        <v>2023</v>
      </c>
      <c r="O100" s="741">
        <v>2024</v>
      </c>
      <c r="P100" s="71"/>
      <c r="Q100" s="71"/>
      <c r="R100" s="40"/>
      <c r="S100" s="659"/>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c r="ID100" s="61"/>
      <c r="IE100" s="61"/>
      <c r="IF100" s="61"/>
      <c r="IG100" s="61"/>
      <c r="IH100" s="61"/>
      <c r="II100" s="61"/>
      <c r="IJ100" s="61"/>
      <c r="IK100" s="61"/>
      <c r="IL100" s="61"/>
      <c r="IM100" s="61"/>
      <c r="IN100" s="61"/>
      <c r="IO100" s="61"/>
      <c r="IP100" s="61"/>
      <c r="IQ100" s="61"/>
      <c r="IR100" s="61"/>
      <c r="IS100" s="61"/>
      <c r="IT100" s="61"/>
      <c r="IU100" s="61"/>
      <c r="IV100" s="61"/>
    </row>
    <row r="101" spans="1:256" s="54" customFormat="1" ht="45" x14ac:dyDescent="0.2">
      <c r="A101" s="654">
        <v>98</v>
      </c>
      <c r="B101" s="40" t="s">
        <v>322</v>
      </c>
      <c r="C101" s="40" t="s">
        <v>65</v>
      </c>
      <c r="D101" s="91">
        <v>75027348</v>
      </c>
      <c r="E101" s="52">
        <v>107630397</v>
      </c>
      <c r="F101" s="52">
        <v>600144470</v>
      </c>
      <c r="G101" s="50" t="s">
        <v>1161</v>
      </c>
      <c r="H101" s="274" t="s">
        <v>68</v>
      </c>
      <c r="I101" s="275" t="s">
        <v>69</v>
      </c>
      <c r="J101" s="275" t="s">
        <v>65</v>
      </c>
      <c r="K101" s="40" t="s">
        <v>1247</v>
      </c>
      <c r="L101" s="704">
        <v>5000000</v>
      </c>
      <c r="M101" s="676">
        <v>0</v>
      </c>
      <c r="N101" s="741">
        <v>2023</v>
      </c>
      <c r="O101" s="741">
        <v>2024</v>
      </c>
      <c r="P101" s="71"/>
      <c r="Q101" s="71"/>
      <c r="R101" s="40"/>
      <c r="S101" s="659"/>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c r="FW101" s="61"/>
      <c r="FX101" s="61"/>
      <c r="FY101" s="61"/>
      <c r="FZ101" s="61"/>
      <c r="GA101" s="61"/>
      <c r="GB101" s="61"/>
      <c r="GC101" s="61"/>
      <c r="GD101" s="61"/>
      <c r="GE101" s="61"/>
      <c r="GF101" s="61"/>
      <c r="GG101" s="61"/>
      <c r="GH101" s="61"/>
      <c r="GI101" s="61"/>
      <c r="GJ101" s="61"/>
      <c r="GK101" s="61"/>
      <c r="GL101" s="61"/>
      <c r="GM101" s="61"/>
      <c r="GN101" s="61"/>
      <c r="GO101" s="61"/>
      <c r="GP101" s="61"/>
      <c r="GQ101" s="61"/>
      <c r="GR101" s="61"/>
      <c r="GS101" s="61"/>
      <c r="GT101" s="61"/>
      <c r="GU101" s="61"/>
      <c r="GV101" s="61"/>
      <c r="GW101" s="61"/>
      <c r="GX101" s="61"/>
      <c r="GY101" s="61"/>
      <c r="GZ101" s="61"/>
      <c r="HA101" s="61"/>
      <c r="HB101" s="61"/>
      <c r="HC101" s="61"/>
      <c r="HD101" s="61"/>
      <c r="HE101" s="61"/>
      <c r="HF101" s="61"/>
      <c r="HG101" s="61"/>
      <c r="HH101" s="61"/>
      <c r="HI101" s="61"/>
      <c r="HJ101" s="61"/>
      <c r="HK101" s="61"/>
      <c r="HL101" s="61"/>
      <c r="HM101" s="61"/>
      <c r="HN101" s="61"/>
      <c r="HO101" s="61"/>
      <c r="HP101" s="61"/>
      <c r="HQ101" s="61"/>
      <c r="HR101" s="61"/>
      <c r="HS101" s="61"/>
      <c r="HT101" s="61"/>
      <c r="HU101" s="61"/>
      <c r="HV101" s="61"/>
      <c r="HW101" s="61"/>
      <c r="HX101" s="61"/>
      <c r="HY101" s="61"/>
      <c r="HZ101" s="61"/>
      <c r="IA101" s="61"/>
      <c r="IB101" s="61"/>
      <c r="IC101" s="61"/>
      <c r="ID101" s="61"/>
      <c r="IE101" s="61"/>
      <c r="IF101" s="61"/>
      <c r="IG101" s="61"/>
      <c r="IH101" s="61"/>
      <c r="II101" s="61"/>
      <c r="IJ101" s="61"/>
      <c r="IK101" s="61"/>
      <c r="IL101" s="61"/>
      <c r="IM101" s="61"/>
      <c r="IN101" s="61"/>
      <c r="IO101" s="61"/>
      <c r="IP101" s="61"/>
      <c r="IQ101" s="61"/>
      <c r="IR101" s="61"/>
      <c r="IS101" s="61"/>
      <c r="IT101" s="61"/>
      <c r="IU101" s="61"/>
      <c r="IV101" s="61"/>
    </row>
    <row r="102" spans="1:256" s="54" customFormat="1" ht="33.75" x14ac:dyDescent="0.2">
      <c r="A102" s="654">
        <v>99</v>
      </c>
      <c r="B102" s="40" t="s">
        <v>114</v>
      </c>
      <c r="C102" s="40" t="s">
        <v>65</v>
      </c>
      <c r="D102" s="40">
        <v>75027356</v>
      </c>
      <c r="E102" s="40">
        <v>600144542</v>
      </c>
      <c r="F102" s="40">
        <v>600144542</v>
      </c>
      <c r="G102" s="40" t="s">
        <v>1162</v>
      </c>
      <c r="H102" s="40" t="s">
        <v>68</v>
      </c>
      <c r="I102" s="40" t="s">
        <v>69</v>
      </c>
      <c r="J102" s="40" t="s">
        <v>65</v>
      </c>
      <c r="K102" s="40" t="s">
        <v>1163</v>
      </c>
      <c r="L102" s="704">
        <v>4000000</v>
      </c>
      <c r="M102" s="676">
        <v>0</v>
      </c>
      <c r="N102" s="741">
        <v>2023</v>
      </c>
      <c r="O102" s="741">
        <v>2024</v>
      </c>
      <c r="P102" s="71"/>
      <c r="Q102" s="71"/>
      <c r="R102" s="40"/>
      <c r="S102" s="659"/>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c r="HZ102" s="61"/>
      <c r="IA102" s="61"/>
      <c r="IB102" s="61"/>
      <c r="IC102" s="61"/>
      <c r="ID102" s="61"/>
      <c r="IE102" s="61"/>
      <c r="IF102" s="61"/>
      <c r="IG102" s="61"/>
      <c r="IH102" s="61"/>
      <c r="II102" s="61"/>
      <c r="IJ102" s="61"/>
      <c r="IK102" s="61"/>
      <c r="IL102" s="61"/>
      <c r="IM102" s="61"/>
      <c r="IN102" s="61"/>
      <c r="IO102" s="61"/>
      <c r="IP102" s="61"/>
      <c r="IQ102" s="61"/>
      <c r="IR102" s="61"/>
      <c r="IS102" s="61"/>
      <c r="IT102" s="61"/>
      <c r="IU102" s="61"/>
      <c r="IV102" s="61"/>
    </row>
    <row r="103" spans="1:256" s="54" customFormat="1" ht="78.75" x14ac:dyDescent="0.2">
      <c r="A103" s="654">
        <v>100</v>
      </c>
      <c r="B103" s="40" t="s">
        <v>114</v>
      </c>
      <c r="C103" s="40" t="s">
        <v>65</v>
      </c>
      <c r="D103" s="40">
        <v>75027356</v>
      </c>
      <c r="E103" s="40">
        <v>600144542</v>
      </c>
      <c r="F103" s="40">
        <v>600144542</v>
      </c>
      <c r="G103" s="40" t="s">
        <v>1164</v>
      </c>
      <c r="H103" s="40" t="s">
        <v>68</v>
      </c>
      <c r="I103" s="40" t="s">
        <v>69</v>
      </c>
      <c r="J103" s="40" t="s">
        <v>65</v>
      </c>
      <c r="K103" s="40" t="s">
        <v>1275</v>
      </c>
      <c r="L103" s="704">
        <v>2500000</v>
      </c>
      <c r="M103" s="676">
        <v>0</v>
      </c>
      <c r="N103" s="741">
        <v>2023</v>
      </c>
      <c r="O103" s="741">
        <v>2024</v>
      </c>
      <c r="P103" s="71"/>
      <c r="Q103" s="71"/>
      <c r="R103" s="40"/>
      <c r="S103" s="659"/>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c r="HZ103" s="61"/>
      <c r="IA103" s="61"/>
      <c r="IB103" s="61"/>
      <c r="IC103" s="61"/>
      <c r="ID103" s="61"/>
      <c r="IE103" s="61"/>
      <c r="IF103" s="61"/>
      <c r="IG103" s="61"/>
      <c r="IH103" s="61"/>
      <c r="II103" s="61"/>
      <c r="IJ103" s="61"/>
      <c r="IK103" s="61"/>
      <c r="IL103" s="61"/>
      <c r="IM103" s="61"/>
      <c r="IN103" s="61"/>
      <c r="IO103" s="61"/>
      <c r="IP103" s="61"/>
      <c r="IQ103" s="61"/>
      <c r="IR103" s="61"/>
      <c r="IS103" s="61"/>
      <c r="IT103" s="61"/>
      <c r="IU103" s="61"/>
      <c r="IV103" s="61"/>
    </row>
    <row r="104" spans="1:256" s="54" customFormat="1" ht="56.25" x14ac:dyDescent="0.2">
      <c r="A104" s="654">
        <v>101</v>
      </c>
      <c r="B104" s="40" t="s">
        <v>76</v>
      </c>
      <c r="C104" s="40" t="s">
        <v>65</v>
      </c>
      <c r="D104" s="91">
        <v>75027313</v>
      </c>
      <c r="E104" s="52">
        <v>107630320</v>
      </c>
      <c r="F104" s="52">
        <v>600144437</v>
      </c>
      <c r="G104" s="50" t="s">
        <v>1165</v>
      </c>
      <c r="H104" s="274" t="s">
        <v>68</v>
      </c>
      <c r="I104" s="275" t="s">
        <v>69</v>
      </c>
      <c r="J104" s="275" t="s">
        <v>65</v>
      </c>
      <c r="K104" s="40" t="s">
        <v>1266</v>
      </c>
      <c r="L104" s="704">
        <v>300000</v>
      </c>
      <c r="M104" s="676">
        <v>0</v>
      </c>
      <c r="N104" s="741">
        <v>2023</v>
      </c>
      <c r="O104" s="741">
        <v>2024</v>
      </c>
      <c r="P104" s="71" t="s">
        <v>200</v>
      </c>
      <c r="Q104" s="71" t="s">
        <v>200</v>
      </c>
      <c r="R104" s="40" t="s">
        <v>282</v>
      </c>
      <c r="S104" s="659" t="s">
        <v>95</v>
      </c>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61"/>
      <c r="HD104" s="61"/>
      <c r="HE104" s="61"/>
      <c r="HF104" s="61"/>
      <c r="HG104" s="61"/>
      <c r="HH104" s="61"/>
      <c r="HI104" s="61"/>
      <c r="HJ104" s="61"/>
      <c r="HK104" s="61"/>
      <c r="HL104" s="61"/>
      <c r="HM104" s="61"/>
      <c r="HN104" s="61"/>
      <c r="HO104" s="61"/>
      <c r="HP104" s="61"/>
      <c r="HQ104" s="61"/>
      <c r="HR104" s="61"/>
      <c r="HS104" s="61"/>
      <c r="HT104" s="61"/>
      <c r="HU104" s="61"/>
      <c r="HV104" s="61"/>
      <c r="HW104" s="61"/>
      <c r="HX104" s="61"/>
      <c r="HY104" s="61"/>
      <c r="HZ104" s="61"/>
      <c r="IA104" s="61"/>
      <c r="IB104" s="61"/>
      <c r="IC104" s="61"/>
      <c r="ID104" s="61"/>
      <c r="IE104" s="61"/>
      <c r="IF104" s="61"/>
      <c r="IG104" s="61"/>
      <c r="IH104" s="61"/>
      <c r="II104" s="61"/>
      <c r="IJ104" s="61"/>
      <c r="IK104" s="61"/>
      <c r="IL104" s="61"/>
      <c r="IM104" s="61"/>
      <c r="IN104" s="61"/>
      <c r="IO104" s="61"/>
      <c r="IP104" s="61"/>
      <c r="IQ104" s="61"/>
      <c r="IR104" s="61"/>
      <c r="IS104" s="61"/>
      <c r="IT104" s="61"/>
      <c r="IU104" s="61"/>
      <c r="IV104" s="61"/>
    </row>
    <row r="105" spans="1:256" s="54" customFormat="1" ht="22.5" x14ac:dyDescent="0.2">
      <c r="A105" s="654">
        <v>102</v>
      </c>
      <c r="B105" s="40" t="s">
        <v>96</v>
      </c>
      <c r="C105" s="40" t="s">
        <v>65</v>
      </c>
      <c r="D105" s="91">
        <v>63029049</v>
      </c>
      <c r="E105" s="91" t="s">
        <v>97</v>
      </c>
      <c r="F105" s="91" t="s">
        <v>97</v>
      </c>
      <c r="G105" s="50" t="s">
        <v>1166</v>
      </c>
      <c r="H105" s="274" t="s">
        <v>68</v>
      </c>
      <c r="I105" s="275" t="s">
        <v>69</v>
      </c>
      <c r="J105" s="275" t="s">
        <v>65</v>
      </c>
      <c r="K105" s="40" t="s">
        <v>1167</v>
      </c>
      <c r="L105" s="704">
        <v>2900000</v>
      </c>
      <c r="M105" s="676">
        <v>0</v>
      </c>
      <c r="N105" s="741">
        <v>2023</v>
      </c>
      <c r="O105" s="741">
        <v>2024</v>
      </c>
      <c r="P105" s="71"/>
      <c r="Q105" s="71"/>
      <c r="R105" s="40" t="s">
        <v>71</v>
      </c>
      <c r="S105" s="659"/>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c r="FW105" s="61"/>
      <c r="FX105" s="61"/>
      <c r="FY105" s="61"/>
      <c r="FZ105" s="61"/>
      <c r="GA105" s="61"/>
      <c r="GB105" s="61"/>
      <c r="GC105" s="61"/>
      <c r="GD105" s="61"/>
      <c r="GE105" s="61"/>
      <c r="GF105" s="61"/>
      <c r="GG105" s="61"/>
      <c r="GH105" s="61"/>
      <c r="GI105" s="61"/>
      <c r="GJ105" s="61"/>
      <c r="GK105" s="61"/>
      <c r="GL105" s="61"/>
      <c r="GM105" s="61"/>
      <c r="GN105" s="61"/>
      <c r="GO105" s="61"/>
      <c r="GP105" s="61"/>
      <c r="GQ105" s="61"/>
      <c r="GR105" s="61"/>
      <c r="GS105" s="61"/>
      <c r="GT105" s="61"/>
      <c r="GU105" s="61"/>
      <c r="GV105" s="61"/>
      <c r="GW105" s="61"/>
      <c r="GX105" s="61"/>
      <c r="GY105" s="61"/>
      <c r="GZ105" s="61"/>
      <c r="HA105" s="61"/>
      <c r="HB105" s="61"/>
      <c r="HC105" s="61"/>
      <c r="HD105" s="61"/>
      <c r="HE105" s="61"/>
      <c r="HF105" s="61"/>
      <c r="HG105" s="61"/>
      <c r="HH105" s="61"/>
      <c r="HI105" s="61"/>
      <c r="HJ105" s="61"/>
      <c r="HK105" s="61"/>
      <c r="HL105" s="61"/>
      <c r="HM105" s="61"/>
      <c r="HN105" s="61"/>
      <c r="HO105" s="61"/>
      <c r="HP105" s="61"/>
      <c r="HQ105" s="61"/>
      <c r="HR105" s="61"/>
      <c r="HS105" s="61"/>
      <c r="HT105" s="61"/>
      <c r="HU105" s="61"/>
      <c r="HV105" s="61"/>
      <c r="HW105" s="61"/>
      <c r="HX105" s="61"/>
      <c r="HY105" s="61"/>
      <c r="HZ105" s="61"/>
      <c r="IA105" s="61"/>
      <c r="IB105" s="61"/>
      <c r="IC105" s="61"/>
      <c r="ID105" s="61"/>
      <c r="IE105" s="61"/>
      <c r="IF105" s="61"/>
      <c r="IG105" s="61"/>
      <c r="IH105" s="61"/>
      <c r="II105" s="61"/>
      <c r="IJ105" s="61"/>
      <c r="IK105" s="61"/>
      <c r="IL105" s="61"/>
      <c r="IM105" s="61"/>
      <c r="IN105" s="61"/>
      <c r="IO105" s="61"/>
      <c r="IP105" s="61"/>
      <c r="IQ105" s="61"/>
      <c r="IR105" s="61"/>
      <c r="IS105" s="61"/>
      <c r="IT105" s="61"/>
      <c r="IU105" s="61"/>
      <c r="IV105" s="61"/>
    </row>
    <row r="106" spans="1:256" s="54" customFormat="1" ht="33.75" x14ac:dyDescent="0.2">
      <c r="A106" s="654">
        <v>103</v>
      </c>
      <c r="B106" s="40" t="s">
        <v>81</v>
      </c>
      <c r="C106" s="40" t="s">
        <v>65</v>
      </c>
      <c r="D106" s="91">
        <v>75027330</v>
      </c>
      <c r="E106" s="52">
        <v>600144453</v>
      </c>
      <c r="F106" s="52">
        <v>600144453</v>
      </c>
      <c r="G106" s="50" t="s">
        <v>1168</v>
      </c>
      <c r="H106" s="274" t="s">
        <v>68</v>
      </c>
      <c r="I106" s="275" t="s">
        <v>69</v>
      </c>
      <c r="J106" s="275" t="s">
        <v>65</v>
      </c>
      <c r="K106" s="40" t="s">
        <v>1169</v>
      </c>
      <c r="L106" s="704">
        <v>200000</v>
      </c>
      <c r="M106" s="676">
        <v>0</v>
      </c>
      <c r="N106" s="741">
        <v>2023</v>
      </c>
      <c r="O106" s="741">
        <v>2027</v>
      </c>
      <c r="P106" s="71"/>
      <c r="Q106" s="71"/>
      <c r="R106" s="40"/>
      <c r="S106" s="659"/>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c r="IN106" s="61"/>
      <c r="IO106" s="61"/>
      <c r="IP106" s="61"/>
      <c r="IQ106" s="61"/>
      <c r="IR106" s="61"/>
      <c r="IS106" s="61"/>
      <c r="IT106" s="61"/>
      <c r="IU106" s="61"/>
      <c r="IV106" s="61"/>
    </row>
    <row r="107" spans="1:256" s="54" customFormat="1" ht="22.5" x14ac:dyDescent="0.2">
      <c r="A107" s="654">
        <v>104</v>
      </c>
      <c r="B107" s="660" t="s">
        <v>1252</v>
      </c>
      <c r="C107" s="660" t="s">
        <v>355</v>
      </c>
      <c r="D107" s="661">
        <v>25381831</v>
      </c>
      <c r="E107" s="661">
        <v>600001016</v>
      </c>
      <c r="F107" s="661">
        <v>10803451</v>
      </c>
      <c r="G107" s="660" t="s">
        <v>1253</v>
      </c>
      <c r="H107" s="662" t="s">
        <v>24</v>
      </c>
      <c r="I107" s="662" t="s">
        <v>69</v>
      </c>
      <c r="J107" s="662" t="s">
        <v>69</v>
      </c>
      <c r="K107" s="660" t="s">
        <v>1254</v>
      </c>
      <c r="L107" s="705">
        <v>1200000</v>
      </c>
      <c r="M107" s="706">
        <v>1020000</v>
      </c>
      <c r="N107" s="742">
        <v>2022</v>
      </c>
      <c r="O107" s="742">
        <v>2023</v>
      </c>
      <c r="P107" s="662"/>
      <c r="Q107" s="662"/>
      <c r="R107" s="660" t="s">
        <v>356</v>
      </c>
      <c r="S107" s="663" t="s">
        <v>357</v>
      </c>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c r="FW107" s="61"/>
      <c r="FX107" s="61"/>
      <c r="FY107" s="61"/>
      <c r="FZ107" s="61"/>
      <c r="GA107" s="61"/>
      <c r="GB107" s="61"/>
      <c r="GC107" s="61"/>
      <c r="GD107" s="61"/>
      <c r="GE107" s="61"/>
      <c r="GF107" s="61"/>
      <c r="GG107" s="61"/>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61"/>
      <c r="HD107" s="61"/>
      <c r="HE107" s="61"/>
      <c r="HF107" s="61"/>
      <c r="HG107" s="61"/>
      <c r="HH107" s="61"/>
      <c r="HI107" s="61"/>
      <c r="HJ107" s="61"/>
      <c r="HK107" s="61"/>
      <c r="HL107" s="61"/>
      <c r="HM107" s="61"/>
      <c r="HN107" s="61"/>
      <c r="HO107" s="61"/>
      <c r="HP107" s="61"/>
      <c r="HQ107" s="61"/>
      <c r="HR107" s="61"/>
      <c r="HS107" s="61"/>
      <c r="HT107" s="61"/>
      <c r="HU107" s="61"/>
      <c r="HV107" s="61"/>
      <c r="HW107" s="61"/>
      <c r="HX107" s="61"/>
      <c r="HY107" s="61"/>
      <c r="HZ107" s="61"/>
      <c r="IA107" s="61"/>
      <c r="IB107" s="61"/>
      <c r="IC107" s="61"/>
      <c r="ID107" s="61"/>
      <c r="IE107" s="61"/>
      <c r="IF107" s="61"/>
      <c r="IG107" s="61"/>
      <c r="IH107" s="61"/>
      <c r="II107" s="61"/>
      <c r="IJ107" s="61"/>
      <c r="IK107" s="61"/>
      <c r="IL107" s="61"/>
      <c r="IM107" s="61"/>
      <c r="IN107" s="61"/>
      <c r="IO107" s="61"/>
      <c r="IP107" s="61"/>
      <c r="IQ107" s="61"/>
      <c r="IR107" s="61"/>
      <c r="IS107" s="61"/>
      <c r="IT107" s="61"/>
      <c r="IU107" s="61"/>
      <c r="IV107" s="61"/>
    </row>
    <row r="108" spans="1:256" s="54" customFormat="1" ht="22.5" x14ac:dyDescent="0.2">
      <c r="A108" s="654">
        <v>105</v>
      </c>
      <c r="B108" s="660" t="s">
        <v>1252</v>
      </c>
      <c r="C108" s="660" t="s">
        <v>355</v>
      </c>
      <c r="D108" s="661">
        <v>25381831</v>
      </c>
      <c r="E108" s="661">
        <v>600001016</v>
      </c>
      <c r="F108" s="661">
        <v>10803451</v>
      </c>
      <c r="G108" s="660" t="s">
        <v>1255</v>
      </c>
      <c r="H108" s="662" t="s">
        <v>24</v>
      </c>
      <c r="I108" s="662" t="s">
        <v>69</v>
      </c>
      <c r="J108" s="662" t="s">
        <v>69</v>
      </c>
      <c r="K108" s="660" t="s">
        <v>1256</v>
      </c>
      <c r="L108" s="705">
        <v>8000000</v>
      </c>
      <c r="M108" s="706">
        <v>1020000</v>
      </c>
      <c r="N108" s="742">
        <v>2023</v>
      </c>
      <c r="O108" s="742">
        <v>2025</v>
      </c>
      <c r="P108" s="662"/>
      <c r="Q108" s="662"/>
      <c r="R108" s="660" t="s">
        <v>356</v>
      </c>
      <c r="S108" s="663" t="s">
        <v>357</v>
      </c>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c r="FS108" s="61"/>
      <c r="FT108" s="61"/>
      <c r="FU108" s="61"/>
      <c r="FV108" s="61"/>
      <c r="FW108" s="61"/>
      <c r="FX108" s="61"/>
      <c r="FY108" s="61"/>
      <c r="FZ108" s="61"/>
      <c r="GA108" s="61"/>
      <c r="GB108" s="61"/>
      <c r="GC108" s="61"/>
      <c r="GD108" s="61"/>
      <c r="GE108" s="61"/>
      <c r="GF108" s="61"/>
      <c r="GG108" s="61"/>
      <c r="GH108" s="61"/>
      <c r="GI108" s="61"/>
      <c r="GJ108" s="61"/>
      <c r="GK108" s="61"/>
      <c r="GL108" s="61"/>
      <c r="GM108" s="61"/>
      <c r="GN108" s="61"/>
      <c r="GO108" s="61"/>
      <c r="GP108" s="61"/>
      <c r="GQ108" s="61"/>
      <c r="GR108" s="61"/>
      <c r="GS108" s="61"/>
      <c r="GT108" s="61"/>
      <c r="GU108" s="61"/>
      <c r="GV108" s="61"/>
      <c r="GW108" s="61"/>
      <c r="GX108" s="61"/>
      <c r="GY108" s="61"/>
      <c r="GZ108" s="61"/>
      <c r="HA108" s="61"/>
      <c r="HB108" s="61"/>
      <c r="HC108" s="61"/>
      <c r="HD108" s="61"/>
      <c r="HE108" s="61"/>
      <c r="HF108" s="61"/>
      <c r="HG108" s="61"/>
      <c r="HH108" s="61"/>
      <c r="HI108" s="61"/>
      <c r="HJ108" s="61"/>
      <c r="HK108" s="61"/>
      <c r="HL108" s="61"/>
      <c r="HM108" s="61"/>
      <c r="HN108" s="61"/>
      <c r="HO108" s="61"/>
      <c r="HP108" s="61"/>
      <c r="HQ108" s="61"/>
      <c r="HR108" s="61"/>
      <c r="HS108" s="61"/>
      <c r="HT108" s="61"/>
      <c r="HU108" s="61"/>
      <c r="HV108" s="61"/>
      <c r="HW108" s="61"/>
      <c r="HX108" s="61"/>
      <c r="HY108" s="61"/>
      <c r="HZ108" s="61"/>
      <c r="IA108" s="61"/>
      <c r="IB108" s="61"/>
      <c r="IC108" s="61"/>
      <c r="ID108" s="61"/>
      <c r="IE108" s="61"/>
      <c r="IF108" s="61"/>
      <c r="IG108" s="61"/>
      <c r="IH108" s="61"/>
      <c r="II108" s="61"/>
      <c r="IJ108" s="61"/>
      <c r="IK108" s="61"/>
      <c r="IL108" s="61"/>
      <c r="IM108" s="61"/>
      <c r="IN108" s="61"/>
      <c r="IO108" s="61"/>
      <c r="IP108" s="61"/>
      <c r="IQ108" s="61"/>
      <c r="IR108" s="61"/>
      <c r="IS108" s="61"/>
      <c r="IT108" s="61"/>
      <c r="IU108" s="61"/>
      <c r="IV108" s="61"/>
    </row>
    <row r="109" spans="1:256" s="54" customFormat="1" ht="22.5" x14ac:dyDescent="0.2">
      <c r="A109" s="654">
        <v>106</v>
      </c>
      <c r="B109" s="660" t="s">
        <v>1252</v>
      </c>
      <c r="C109" s="660" t="s">
        <v>355</v>
      </c>
      <c r="D109" s="661">
        <v>25381831</v>
      </c>
      <c r="E109" s="661">
        <v>600001016</v>
      </c>
      <c r="F109" s="661">
        <v>10803451</v>
      </c>
      <c r="G109" s="660" t="s">
        <v>1257</v>
      </c>
      <c r="H109" s="662" t="s">
        <v>24</v>
      </c>
      <c r="I109" s="662" t="s">
        <v>69</v>
      </c>
      <c r="J109" s="662" t="s">
        <v>69</v>
      </c>
      <c r="K109" s="660" t="s">
        <v>1258</v>
      </c>
      <c r="L109" s="705">
        <v>20000000</v>
      </c>
      <c r="M109" s="706">
        <v>1020000</v>
      </c>
      <c r="N109" s="742">
        <v>2022</v>
      </c>
      <c r="O109" s="742">
        <v>2026</v>
      </c>
      <c r="P109" s="662"/>
      <c r="Q109" s="662"/>
      <c r="R109" s="660" t="s">
        <v>356</v>
      </c>
      <c r="S109" s="663" t="s">
        <v>357</v>
      </c>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c r="FS109" s="61"/>
      <c r="FT109" s="61"/>
      <c r="FU109" s="61"/>
      <c r="FV109" s="61"/>
      <c r="FW109" s="61"/>
      <c r="FX109" s="61"/>
      <c r="FY109" s="61"/>
      <c r="FZ109" s="61"/>
      <c r="GA109" s="61"/>
      <c r="GB109" s="61"/>
      <c r="GC109" s="61"/>
      <c r="GD109" s="61"/>
      <c r="GE109" s="61"/>
      <c r="GF109" s="61"/>
      <c r="GG109" s="61"/>
      <c r="GH109" s="61"/>
      <c r="GI109" s="61"/>
      <c r="GJ109" s="61"/>
      <c r="GK109" s="61"/>
      <c r="GL109" s="61"/>
      <c r="GM109" s="61"/>
      <c r="GN109" s="61"/>
      <c r="GO109" s="61"/>
      <c r="GP109" s="61"/>
      <c r="GQ109" s="61"/>
      <c r="GR109" s="61"/>
      <c r="GS109" s="61"/>
      <c r="GT109" s="61"/>
      <c r="GU109" s="61"/>
      <c r="GV109" s="61"/>
      <c r="GW109" s="61"/>
      <c r="GX109" s="61"/>
      <c r="GY109" s="61"/>
      <c r="GZ109" s="61"/>
      <c r="HA109" s="61"/>
      <c r="HB109" s="61"/>
      <c r="HC109" s="61"/>
      <c r="HD109" s="61"/>
      <c r="HE109" s="61"/>
      <c r="HF109" s="61"/>
      <c r="HG109" s="61"/>
      <c r="HH109" s="61"/>
      <c r="HI109" s="61"/>
      <c r="HJ109" s="61"/>
      <c r="HK109" s="61"/>
      <c r="HL109" s="61"/>
      <c r="HM109" s="61"/>
      <c r="HN109" s="61"/>
      <c r="HO109" s="61"/>
      <c r="HP109" s="61"/>
      <c r="HQ109" s="61"/>
      <c r="HR109" s="61"/>
      <c r="HS109" s="61"/>
      <c r="HT109" s="61"/>
      <c r="HU109" s="61"/>
      <c r="HV109" s="61"/>
      <c r="HW109" s="61"/>
      <c r="HX109" s="61"/>
      <c r="HY109" s="61"/>
      <c r="HZ109" s="61"/>
      <c r="IA109" s="61"/>
      <c r="IB109" s="61"/>
      <c r="IC109" s="61"/>
      <c r="ID109" s="61"/>
      <c r="IE109" s="61"/>
      <c r="IF109" s="61"/>
      <c r="IG109" s="61"/>
      <c r="IH109" s="61"/>
      <c r="II109" s="61"/>
      <c r="IJ109" s="61"/>
      <c r="IK109" s="61"/>
      <c r="IL109" s="61"/>
      <c r="IM109" s="61"/>
      <c r="IN109" s="61"/>
      <c r="IO109" s="61"/>
      <c r="IP109" s="61"/>
      <c r="IQ109" s="61"/>
      <c r="IR109" s="61"/>
      <c r="IS109" s="61"/>
      <c r="IT109" s="61"/>
      <c r="IU109" s="61"/>
      <c r="IV109" s="61"/>
    </row>
    <row r="110" spans="1:256" s="54" customFormat="1" ht="22.5" x14ac:dyDescent="0.2">
      <c r="A110" s="654">
        <v>107</v>
      </c>
      <c r="B110" s="660" t="s">
        <v>1259</v>
      </c>
      <c r="C110" s="660" t="s">
        <v>358</v>
      </c>
      <c r="D110" s="661">
        <v>5761671</v>
      </c>
      <c r="E110" s="661"/>
      <c r="F110" s="661"/>
      <c r="G110" s="660" t="s">
        <v>1260</v>
      </c>
      <c r="H110" s="662" t="s">
        <v>24</v>
      </c>
      <c r="I110" s="662" t="s">
        <v>69</v>
      </c>
      <c r="J110" s="662" t="s">
        <v>69</v>
      </c>
      <c r="K110" s="660" t="s">
        <v>1261</v>
      </c>
      <c r="L110" s="705">
        <v>20000000</v>
      </c>
      <c r="M110" s="706">
        <v>1020000</v>
      </c>
      <c r="N110" s="742">
        <v>2024</v>
      </c>
      <c r="O110" s="742">
        <v>2027</v>
      </c>
      <c r="P110" s="662"/>
      <c r="Q110" s="662"/>
      <c r="R110" s="660" t="s">
        <v>356</v>
      </c>
      <c r="S110" s="663" t="s">
        <v>357</v>
      </c>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c r="FS110" s="61"/>
      <c r="FT110" s="61"/>
      <c r="FU110" s="61"/>
      <c r="FV110" s="61"/>
      <c r="FW110" s="61"/>
      <c r="FX110" s="61"/>
      <c r="FY110" s="61"/>
      <c r="FZ110" s="61"/>
      <c r="GA110" s="61"/>
      <c r="GB110" s="61"/>
      <c r="GC110" s="61"/>
      <c r="GD110" s="61"/>
      <c r="GE110" s="61"/>
      <c r="GF110" s="61"/>
      <c r="GG110" s="61"/>
      <c r="GH110" s="61"/>
      <c r="GI110" s="61"/>
      <c r="GJ110" s="61"/>
      <c r="GK110" s="61"/>
      <c r="GL110" s="61"/>
      <c r="GM110" s="61"/>
      <c r="GN110" s="61"/>
      <c r="GO110" s="61"/>
      <c r="GP110" s="61"/>
      <c r="GQ110" s="61"/>
      <c r="GR110" s="61"/>
      <c r="GS110" s="61"/>
      <c r="GT110" s="61"/>
      <c r="GU110" s="61"/>
      <c r="GV110" s="61"/>
      <c r="GW110" s="61"/>
      <c r="GX110" s="61"/>
      <c r="GY110" s="61"/>
      <c r="GZ110" s="61"/>
      <c r="HA110" s="61"/>
      <c r="HB110" s="61"/>
      <c r="HC110" s="61"/>
      <c r="HD110" s="61"/>
      <c r="HE110" s="61"/>
      <c r="HF110" s="61"/>
      <c r="HG110" s="61"/>
      <c r="HH110" s="61"/>
      <c r="HI110" s="61"/>
      <c r="HJ110" s="61"/>
      <c r="HK110" s="61"/>
      <c r="HL110" s="61"/>
      <c r="HM110" s="61"/>
      <c r="HN110" s="61"/>
      <c r="HO110" s="61"/>
      <c r="HP110" s="61"/>
      <c r="HQ110" s="61"/>
      <c r="HR110" s="61"/>
      <c r="HS110" s="61"/>
      <c r="HT110" s="61"/>
      <c r="HU110" s="61"/>
      <c r="HV110" s="61"/>
      <c r="HW110" s="61"/>
      <c r="HX110" s="61"/>
      <c r="HY110" s="61"/>
      <c r="HZ110" s="61"/>
      <c r="IA110" s="61"/>
      <c r="IB110" s="61"/>
      <c r="IC110" s="61"/>
      <c r="ID110" s="61"/>
      <c r="IE110" s="61"/>
      <c r="IF110" s="61"/>
      <c r="IG110" s="61"/>
      <c r="IH110" s="61"/>
      <c r="II110" s="61"/>
      <c r="IJ110" s="61"/>
      <c r="IK110" s="61"/>
      <c r="IL110" s="61"/>
      <c r="IM110" s="61"/>
      <c r="IN110" s="61"/>
      <c r="IO110" s="61"/>
      <c r="IP110" s="61"/>
      <c r="IQ110" s="61"/>
      <c r="IR110" s="61"/>
      <c r="IS110" s="61"/>
      <c r="IT110" s="61"/>
      <c r="IU110" s="61"/>
      <c r="IV110" s="61"/>
    </row>
    <row r="111" spans="1:256" s="54" customFormat="1" ht="12" thickBot="1" x14ac:dyDescent="0.25">
      <c r="A111" s="664"/>
      <c r="B111" s="665"/>
      <c r="C111" s="665"/>
      <c r="D111" s="666"/>
      <c r="E111" s="667"/>
      <c r="F111" s="667"/>
      <c r="G111" s="668"/>
      <c r="H111" s="669"/>
      <c r="I111" s="670"/>
      <c r="J111" s="670"/>
      <c r="K111" s="665"/>
      <c r="L111" s="707"/>
      <c r="M111" s="708"/>
      <c r="N111" s="743"/>
      <c r="O111" s="743"/>
      <c r="P111" s="671"/>
      <c r="Q111" s="671"/>
      <c r="R111" s="665"/>
      <c r="S111" s="672"/>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c r="FS111" s="61"/>
      <c r="FT111" s="61"/>
      <c r="FU111" s="61"/>
      <c r="FV111" s="61"/>
      <c r="FW111" s="61"/>
      <c r="FX111" s="61"/>
      <c r="FY111" s="61"/>
      <c r="FZ111" s="61"/>
      <c r="GA111" s="61"/>
      <c r="GB111" s="61"/>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61"/>
      <c r="HD111" s="61"/>
      <c r="HE111" s="61"/>
      <c r="HF111" s="61"/>
      <c r="HG111" s="61"/>
      <c r="HH111" s="61"/>
      <c r="HI111" s="61"/>
      <c r="HJ111" s="61"/>
      <c r="HK111" s="61"/>
      <c r="HL111" s="61"/>
      <c r="HM111" s="61"/>
      <c r="HN111" s="61"/>
      <c r="HO111" s="61"/>
      <c r="HP111" s="61"/>
      <c r="HQ111" s="61"/>
      <c r="HR111" s="61"/>
      <c r="HS111" s="61"/>
      <c r="HT111" s="61"/>
      <c r="HU111" s="61"/>
      <c r="HV111" s="61"/>
      <c r="HW111" s="61"/>
      <c r="HX111" s="61"/>
      <c r="HY111" s="61"/>
      <c r="HZ111" s="61"/>
      <c r="IA111" s="61"/>
      <c r="IB111" s="61"/>
      <c r="IC111" s="61"/>
      <c r="ID111" s="61"/>
      <c r="IE111" s="61"/>
      <c r="IF111" s="61"/>
      <c r="IG111" s="61"/>
      <c r="IH111" s="61"/>
      <c r="II111" s="61"/>
      <c r="IJ111" s="61"/>
      <c r="IK111" s="61"/>
      <c r="IL111" s="61"/>
      <c r="IM111" s="61"/>
      <c r="IN111" s="61"/>
      <c r="IO111" s="61"/>
      <c r="IP111" s="61"/>
      <c r="IQ111" s="61"/>
      <c r="IR111" s="61"/>
      <c r="IS111" s="61"/>
      <c r="IT111" s="61"/>
      <c r="IU111" s="61"/>
      <c r="IV111" s="61"/>
    </row>
    <row r="112" spans="1:256" s="54" customFormat="1" ht="12" thickBot="1" x14ac:dyDescent="0.25">
      <c r="B112" s="276"/>
      <c r="C112" s="276"/>
      <c r="G112" s="276"/>
      <c r="H112" s="255"/>
      <c r="I112" s="255"/>
      <c r="J112" s="255"/>
      <c r="K112" s="276"/>
      <c r="L112" s="709">
        <f>SUM(L4:L110)</f>
        <v>582626950</v>
      </c>
      <c r="M112" s="710">
        <f>SUM(M4:M111)</f>
        <v>345070107.5</v>
      </c>
      <c r="P112" s="259"/>
      <c r="Q112" s="259"/>
      <c r="R112" s="276"/>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c r="HU112" s="61"/>
      <c r="HV112" s="61"/>
      <c r="HW112" s="61"/>
      <c r="HX112" s="61"/>
      <c r="HY112" s="61"/>
      <c r="HZ112" s="61"/>
      <c r="IA112" s="61"/>
      <c r="IB112" s="61"/>
      <c r="IC112" s="61"/>
      <c r="ID112" s="61"/>
      <c r="IE112" s="61"/>
      <c r="IF112" s="61"/>
      <c r="IG112" s="61"/>
      <c r="IH112" s="61"/>
      <c r="II112" s="61"/>
      <c r="IJ112" s="61"/>
      <c r="IK112" s="61"/>
      <c r="IL112" s="61"/>
      <c r="IM112" s="61"/>
      <c r="IN112" s="61"/>
      <c r="IO112" s="61"/>
      <c r="IP112" s="61"/>
      <c r="IQ112" s="61"/>
      <c r="IR112" s="61"/>
      <c r="IS112" s="61"/>
      <c r="IT112" s="61"/>
      <c r="IU112" s="61"/>
      <c r="IV112" s="61"/>
    </row>
    <row r="113" spans="1:256" s="54" customFormat="1" ht="15.75" customHeight="1" x14ac:dyDescent="0.2">
      <c r="A113" s="111" t="s">
        <v>359</v>
      </c>
      <c r="B113" s="112"/>
      <c r="C113" s="276"/>
      <c r="G113" s="276"/>
      <c r="H113" s="255"/>
      <c r="I113" s="255"/>
      <c r="J113" s="255"/>
      <c r="K113" s="276"/>
      <c r="L113" s="260"/>
      <c r="M113" s="260"/>
      <c r="P113" s="259"/>
      <c r="Q113" s="259"/>
      <c r="R113" s="276"/>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c r="HW113" s="61"/>
      <c r="HX113" s="61"/>
      <c r="HY113" s="61"/>
      <c r="HZ113" s="61"/>
      <c r="IA113" s="61"/>
      <c r="IB113" s="61"/>
      <c r="IC113" s="61"/>
      <c r="ID113" s="61"/>
      <c r="IE113" s="61"/>
      <c r="IF113" s="61"/>
      <c r="IG113" s="61"/>
      <c r="IH113" s="61"/>
      <c r="II113" s="61"/>
      <c r="IJ113" s="61"/>
      <c r="IK113" s="61"/>
      <c r="IL113" s="61"/>
      <c r="IM113" s="61"/>
      <c r="IN113" s="61"/>
      <c r="IO113" s="61"/>
      <c r="IP113" s="61"/>
      <c r="IQ113" s="61"/>
      <c r="IR113" s="61"/>
      <c r="IS113" s="61"/>
      <c r="IT113" s="61"/>
      <c r="IU113" s="61"/>
      <c r="IV113" s="61"/>
    </row>
    <row r="114" spans="1:256" s="57" customFormat="1" ht="24.75" customHeight="1" x14ac:dyDescent="0.2">
      <c r="A114" s="108" t="s">
        <v>360</v>
      </c>
      <c r="B114" s="108"/>
      <c r="C114" s="573" t="s">
        <v>1240</v>
      </c>
      <c r="D114" s="84"/>
      <c r="E114" s="84"/>
      <c r="F114" s="84"/>
      <c r="G114" s="277"/>
      <c r="H114" s="278"/>
      <c r="I114" s="278"/>
      <c r="J114" s="278"/>
      <c r="K114" s="277"/>
      <c r="L114" s="268"/>
      <c r="M114" s="268"/>
      <c r="P114" s="279"/>
      <c r="Q114" s="279"/>
      <c r="R114" s="277"/>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c r="ID114" s="61"/>
      <c r="IE114" s="61"/>
      <c r="IF114" s="61"/>
      <c r="IG114" s="61"/>
      <c r="IH114" s="61"/>
      <c r="II114" s="61"/>
      <c r="IJ114" s="61"/>
      <c r="IK114" s="61"/>
      <c r="IL114" s="61"/>
      <c r="IM114" s="61"/>
      <c r="IN114" s="61"/>
      <c r="IO114" s="61"/>
      <c r="IP114" s="61"/>
      <c r="IQ114" s="61"/>
      <c r="IR114" s="61"/>
      <c r="IS114" s="61"/>
      <c r="IT114" s="61"/>
      <c r="IU114" s="61"/>
      <c r="IV114" s="61"/>
    </row>
    <row r="115" spans="1:256" s="57" customFormat="1" ht="24.75" customHeight="1" x14ac:dyDescent="0.2">
      <c r="A115" s="943" t="s">
        <v>1241</v>
      </c>
      <c r="B115" s="943"/>
      <c r="C115" s="943"/>
      <c r="D115" s="84"/>
      <c r="E115" s="84"/>
      <c r="F115" s="84"/>
      <c r="G115" s="277"/>
      <c r="H115" s="278"/>
      <c r="I115" s="278"/>
      <c r="J115" s="278"/>
      <c r="K115" s="277"/>
      <c r="L115" s="268"/>
      <c r="M115" s="268"/>
      <c r="P115" s="279"/>
      <c r="Q115" s="279"/>
      <c r="R115" s="277"/>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c r="FW115" s="61"/>
      <c r="FX115" s="61"/>
      <c r="FY115" s="61"/>
      <c r="FZ115" s="61"/>
      <c r="GA115" s="61"/>
      <c r="GB115" s="61"/>
      <c r="GC115" s="61"/>
      <c r="GD115" s="61"/>
      <c r="GE115" s="61"/>
      <c r="GF115" s="61"/>
      <c r="GG115" s="61"/>
      <c r="GH115" s="61"/>
      <c r="GI115" s="61"/>
      <c r="GJ115" s="61"/>
      <c r="GK115" s="61"/>
      <c r="GL115" s="61"/>
      <c r="GM115" s="61"/>
      <c r="GN115" s="61"/>
      <c r="GO115" s="61"/>
      <c r="GP115" s="61"/>
      <c r="GQ115" s="61"/>
      <c r="GR115" s="61"/>
      <c r="GS115" s="61"/>
      <c r="GT115" s="61"/>
      <c r="GU115" s="61"/>
      <c r="GV115" s="61"/>
      <c r="GW115" s="61"/>
      <c r="GX115" s="61"/>
      <c r="GY115" s="61"/>
      <c r="GZ115" s="61"/>
      <c r="HA115" s="61"/>
      <c r="HB115" s="61"/>
      <c r="HC115" s="61"/>
      <c r="HD115" s="61"/>
      <c r="HE115" s="61"/>
      <c r="HF115" s="61"/>
      <c r="HG115" s="61"/>
      <c r="HH115" s="61"/>
      <c r="HI115" s="61"/>
      <c r="HJ115" s="61"/>
      <c r="HK115" s="61"/>
      <c r="HL115" s="61"/>
      <c r="HM115" s="61"/>
      <c r="HN115" s="61"/>
      <c r="HO115" s="61"/>
      <c r="HP115" s="61"/>
      <c r="HQ115" s="61"/>
      <c r="HR115" s="61"/>
      <c r="HS115" s="61"/>
      <c r="HT115" s="61"/>
      <c r="HU115" s="61"/>
      <c r="HV115" s="61"/>
      <c r="HW115" s="61"/>
      <c r="HX115" s="61"/>
      <c r="HY115" s="61"/>
      <c r="HZ115" s="61"/>
      <c r="IA115" s="61"/>
      <c r="IB115" s="61"/>
      <c r="IC115" s="61"/>
      <c r="ID115" s="61"/>
      <c r="IE115" s="61"/>
      <c r="IF115" s="61"/>
      <c r="IG115" s="61"/>
      <c r="IH115" s="61"/>
      <c r="II115" s="61"/>
      <c r="IJ115" s="61"/>
      <c r="IK115" s="61"/>
      <c r="IL115" s="61"/>
      <c r="IM115" s="61"/>
      <c r="IN115" s="61"/>
      <c r="IO115" s="61"/>
      <c r="IP115" s="61"/>
      <c r="IQ115" s="61"/>
      <c r="IR115" s="61"/>
      <c r="IS115" s="61"/>
      <c r="IT115" s="61"/>
      <c r="IU115" s="61"/>
      <c r="IV115" s="61"/>
    </row>
    <row r="116" spans="1:256" s="57" customFormat="1" ht="24.75" customHeight="1" x14ac:dyDescent="0.2">
      <c r="A116" s="943"/>
      <c r="B116" s="943"/>
      <c r="C116" s="943"/>
      <c r="D116" s="84"/>
      <c r="E116" s="84"/>
      <c r="F116" s="84"/>
      <c r="G116" s="277"/>
      <c r="H116" s="278"/>
      <c r="I116" s="278"/>
      <c r="J116" s="278"/>
      <c r="K116" s="277"/>
      <c r="L116" s="268"/>
      <c r="M116" s="268"/>
      <c r="P116" s="279"/>
      <c r="Q116" s="279"/>
      <c r="R116" s="277"/>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c r="FW116" s="61"/>
      <c r="FX116" s="61"/>
      <c r="FY116" s="61"/>
      <c r="FZ116" s="61"/>
      <c r="GA116" s="61"/>
      <c r="GB116" s="61"/>
      <c r="GC116" s="61"/>
      <c r="GD116" s="61"/>
      <c r="GE116" s="61"/>
      <c r="GF116" s="61"/>
      <c r="GG116" s="61"/>
      <c r="GH116" s="61"/>
      <c r="GI116" s="61"/>
      <c r="GJ116" s="61"/>
      <c r="GK116" s="61"/>
      <c r="GL116" s="61"/>
      <c r="GM116" s="61"/>
      <c r="GN116" s="61"/>
      <c r="GO116" s="61"/>
      <c r="GP116" s="61"/>
      <c r="GQ116" s="61"/>
      <c r="GR116" s="61"/>
      <c r="GS116" s="61"/>
      <c r="GT116" s="61"/>
      <c r="GU116" s="61"/>
      <c r="GV116" s="61"/>
      <c r="GW116" s="61"/>
      <c r="GX116" s="61"/>
      <c r="GY116" s="61"/>
      <c r="GZ116" s="61"/>
      <c r="HA116" s="61"/>
      <c r="HB116" s="61"/>
      <c r="HC116" s="61"/>
      <c r="HD116" s="61"/>
      <c r="HE116" s="61"/>
      <c r="HF116" s="61"/>
      <c r="HG116" s="61"/>
      <c r="HH116" s="61"/>
      <c r="HI116" s="61"/>
      <c r="HJ116" s="61"/>
      <c r="HK116" s="61"/>
      <c r="HL116" s="61"/>
      <c r="HM116" s="61"/>
      <c r="HN116" s="61"/>
      <c r="HO116" s="61"/>
      <c r="HP116" s="61"/>
      <c r="HQ116" s="61"/>
      <c r="HR116" s="61"/>
      <c r="HS116" s="61"/>
      <c r="HT116" s="61"/>
      <c r="HU116" s="61"/>
      <c r="HV116" s="61"/>
      <c r="HW116" s="61"/>
      <c r="HX116" s="61"/>
      <c r="HY116" s="61"/>
      <c r="HZ116" s="61"/>
      <c r="IA116" s="61"/>
      <c r="IB116" s="61"/>
      <c r="IC116" s="61"/>
      <c r="ID116" s="61"/>
      <c r="IE116" s="61"/>
      <c r="IF116" s="61"/>
      <c r="IG116" s="61"/>
      <c r="IH116" s="61"/>
      <c r="II116" s="61"/>
      <c r="IJ116" s="61"/>
      <c r="IK116" s="61"/>
      <c r="IL116" s="61"/>
      <c r="IM116" s="61"/>
      <c r="IN116" s="61"/>
      <c r="IO116" s="61"/>
      <c r="IP116" s="61"/>
      <c r="IQ116" s="61"/>
      <c r="IR116" s="61"/>
      <c r="IS116" s="61"/>
      <c r="IT116" s="61"/>
      <c r="IU116" s="61"/>
      <c r="IV116" s="61"/>
    </row>
    <row r="117" spans="1:256" s="222" customFormat="1" ht="11.25" customHeight="1" x14ac:dyDescent="0.2">
      <c r="A117" s="93"/>
      <c r="B117" s="104"/>
      <c r="C117" s="104"/>
      <c r="D117" s="93"/>
      <c r="E117" s="93"/>
      <c r="F117" s="93"/>
      <c r="G117" s="104"/>
      <c r="H117" s="94"/>
      <c r="I117" s="94"/>
      <c r="J117" s="94"/>
      <c r="K117" s="104"/>
      <c r="L117" s="96"/>
      <c r="M117" s="96"/>
      <c r="N117" s="93"/>
      <c r="O117" s="93"/>
      <c r="P117" s="280"/>
      <c r="Q117" s="280"/>
      <c r="R117" s="104"/>
      <c r="S117" s="93"/>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21"/>
      <c r="BX117" s="221"/>
      <c r="BY117" s="221"/>
      <c r="BZ117" s="221"/>
      <c r="CA117" s="221"/>
      <c r="CB117" s="221"/>
      <c r="CC117" s="221"/>
      <c r="CD117" s="221"/>
      <c r="CE117" s="221"/>
      <c r="CF117" s="221"/>
      <c r="CG117" s="221"/>
      <c r="CH117" s="221"/>
      <c r="CI117" s="221"/>
      <c r="CJ117" s="221"/>
      <c r="CK117" s="221"/>
      <c r="CL117" s="221"/>
      <c r="CM117" s="221"/>
      <c r="CN117" s="221"/>
      <c r="CO117" s="221"/>
      <c r="CP117" s="221"/>
      <c r="CQ117" s="221"/>
      <c r="CR117" s="221"/>
      <c r="CS117" s="221"/>
      <c r="CT117" s="221"/>
      <c r="CU117" s="221"/>
      <c r="CV117" s="221"/>
      <c r="CW117" s="221"/>
      <c r="CX117" s="221"/>
      <c r="CY117" s="221"/>
      <c r="CZ117" s="221"/>
      <c r="DA117" s="221"/>
      <c r="DB117" s="221"/>
      <c r="DC117" s="221"/>
      <c r="DD117" s="221"/>
      <c r="DE117" s="221"/>
      <c r="DF117" s="221"/>
      <c r="DG117" s="221"/>
      <c r="DH117" s="221"/>
      <c r="DI117" s="221"/>
      <c r="DJ117" s="221"/>
      <c r="DK117" s="221"/>
      <c r="DL117" s="221"/>
      <c r="DM117" s="221"/>
      <c r="DN117" s="221"/>
      <c r="DO117" s="221"/>
      <c r="DP117" s="221"/>
      <c r="DQ117" s="221"/>
      <c r="DR117" s="221"/>
      <c r="DS117" s="221"/>
      <c r="DT117" s="221"/>
      <c r="DU117" s="221"/>
      <c r="DV117" s="221"/>
      <c r="DW117" s="221"/>
      <c r="DX117" s="221"/>
      <c r="DY117" s="221"/>
      <c r="DZ117" s="221"/>
      <c r="EA117" s="221"/>
      <c r="EB117" s="221"/>
      <c r="EC117" s="221"/>
      <c r="ED117" s="221"/>
      <c r="EE117" s="221"/>
      <c r="EF117" s="221"/>
      <c r="EG117" s="221"/>
      <c r="EH117" s="221"/>
      <c r="EI117" s="221"/>
      <c r="EJ117" s="221"/>
      <c r="EK117" s="221"/>
      <c r="EL117" s="221"/>
      <c r="EM117" s="221"/>
      <c r="EN117" s="221"/>
      <c r="EO117" s="221"/>
      <c r="EP117" s="221"/>
      <c r="EQ117" s="221"/>
      <c r="ER117" s="221"/>
      <c r="ES117" s="221"/>
      <c r="ET117" s="221"/>
      <c r="EU117" s="221"/>
      <c r="EV117" s="221"/>
      <c r="EW117" s="221"/>
      <c r="EX117" s="221"/>
      <c r="EY117" s="221"/>
      <c r="EZ117" s="221"/>
      <c r="FA117" s="221"/>
      <c r="FB117" s="221"/>
      <c r="FC117" s="221"/>
      <c r="FD117" s="221"/>
      <c r="FE117" s="221"/>
      <c r="FF117" s="221"/>
      <c r="FG117" s="221"/>
      <c r="FH117" s="221"/>
      <c r="FI117" s="221"/>
      <c r="FJ117" s="221"/>
      <c r="FK117" s="221"/>
      <c r="FL117" s="221"/>
      <c r="FM117" s="221"/>
      <c r="FN117" s="221"/>
      <c r="FO117" s="221"/>
      <c r="FP117" s="221"/>
      <c r="FQ117" s="221"/>
      <c r="FR117" s="221"/>
      <c r="FS117" s="221"/>
      <c r="FT117" s="221"/>
      <c r="FU117" s="221"/>
      <c r="FV117" s="221"/>
      <c r="FW117" s="221"/>
      <c r="FX117" s="221"/>
      <c r="FY117" s="221"/>
      <c r="FZ117" s="221"/>
      <c r="GA117" s="221"/>
      <c r="GB117" s="221"/>
      <c r="GC117" s="221"/>
      <c r="GD117" s="221"/>
      <c r="GE117" s="221"/>
      <c r="GF117" s="221"/>
      <c r="GG117" s="221"/>
      <c r="GH117" s="221"/>
      <c r="GI117" s="221"/>
      <c r="GJ117" s="221"/>
      <c r="GK117" s="221"/>
      <c r="GL117" s="221"/>
      <c r="GM117" s="221"/>
      <c r="GN117" s="221"/>
      <c r="GO117" s="221"/>
      <c r="GP117" s="221"/>
      <c r="GQ117" s="221"/>
      <c r="GR117" s="221"/>
      <c r="GS117" s="221"/>
      <c r="GT117" s="221"/>
      <c r="GU117" s="221"/>
      <c r="GV117" s="221"/>
      <c r="GW117" s="221"/>
      <c r="GX117" s="221"/>
      <c r="GY117" s="221"/>
      <c r="GZ117" s="221"/>
      <c r="HA117" s="221"/>
      <c r="HB117" s="221"/>
      <c r="HC117" s="221"/>
      <c r="HD117" s="221"/>
      <c r="HE117" s="221"/>
      <c r="HF117" s="221"/>
      <c r="HG117" s="221"/>
      <c r="HH117" s="221"/>
      <c r="HI117" s="221"/>
      <c r="HJ117" s="221"/>
      <c r="HK117" s="221"/>
      <c r="HL117" s="221"/>
      <c r="HM117" s="221"/>
      <c r="HN117" s="221"/>
      <c r="HO117" s="221"/>
      <c r="HP117" s="221"/>
      <c r="HQ117" s="221"/>
      <c r="HR117" s="221"/>
      <c r="HS117" s="221"/>
      <c r="HT117" s="221"/>
      <c r="HU117" s="221"/>
      <c r="HV117" s="221"/>
      <c r="HW117" s="221"/>
      <c r="HX117" s="221"/>
      <c r="HY117" s="221"/>
      <c r="HZ117" s="221"/>
      <c r="IA117" s="221"/>
      <c r="IB117" s="221"/>
      <c r="IC117" s="221"/>
      <c r="ID117" s="221"/>
      <c r="IE117" s="221"/>
      <c r="IF117" s="221"/>
      <c r="IG117" s="221"/>
      <c r="IH117" s="221"/>
      <c r="II117" s="221"/>
      <c r="IJ117" s="221"/>
      <c r="IK117" s="221"/>
      <c r="IL117" s="221"/>
      <c r="IM117" s="221"/>
      <c r="IN117" s="221"/>
      <c r="IO117" s="221"/>
      <c r="IP117" s="221"/>
      <c r="IQ117" s="221"/>
      <c r="IR117" s="221"/>
      <c r="IS117" s="221"/>
      <c r="IT117" s="221"/>
      <c r="IU117" s="221"/>
      <c r="IV117" s="221"/>
    </row>
    <row r="118" spans="1:256" s="222" customFormat="1" x14ac:dyDescent="0.2">
      <c r="A118" s="95" t="s">
        <v>1278</v>
      </c>
      <c r="B118" s="104"/>
      <c r="C118" s="104"/>
      <c r="D118" s="93"/>
      <c r="E118" s="93"/>
      <c r="F118" s="93"/>
      <c r="G118" s="104"/>
      <c r="H118" s="94"/>
      <c r="I118" s="94"/>
      <c r="J118" s="94"/>
      <c r="K118" s="104"/>
      <c r="L118" s="96"/>
      <c r="M118" s="96"/>
      <c r="N118" s="93"/>
      <c r="O118" s="93"/>
      <c r="P118" s="280"/>
      <c r="Q118" s="280"/>
      <c r="R118" s="104"/>
      <c r="S118" s="93"/>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1"/>
      <c r="AU118" s="221"/>
      <c r="AV118" s="221"/>
      <c r="AW118" s="221"/>
      <c r="AX118" s="221"/>
      <c r="AY118" s="221"/>
      <c r="AZ118" s="221"/>
      <c r="BA118" s="221"/>
      <c r="BB118" s="221"/>
      <c r="BC118" s="221"/>
      <c r="BD118" s="221"/>
      <c r="BE118" s="221"/>
      <c r="BF118" s="221"/>
      <c r="BG118" s="221"/>
      <c r="BH118" s="221"/>
      <c r="BI118" s="221"/>
      <c r="BJ118" s="221"/>
      <c r="BK118" s="221"/>
      <c r="BL118" s="221"/>
      <c r="BM118" s="221"/>
      <c r="BN118" s="221"/>
      <c r="BO118" s="221"/>
      <c r="BP118" s="221"/>
      <c r="BQ118" s="221"/>
      <c r="BR118" s="221"/>
      <c r="BS118" s="221"/>
      <c r="BT118" s="221"/>
      <c r="BU118" s="221"/>
      <c r="BV118" s="221"/>
      <c r="BW118" s="221"/>
      <c r="BX118" s="221"/>
      <c r="BY118" s="221"/>
      <c r="BZ118" s="221"/>
      <c r="CA118" s="221"/>
      <c r="CB118" s="221"/>
      <c r="CC118" s="221"/>
      <c r="CD118" s="221"/>
      <c r="CE118" s="221"/>
      <c r="CF118" s="221"/>
      <c r="CG118" s="221"/>
      <c r="CH118" s="221"/>
      <c r="CI118" s="221"/>
      <c r="CJ118" s="221"/>
      <c r="CK118" s="221"/>
      <c r="CL118" s="221"/>
      <c r="CM118" s="221"/>
      <c r="CN118" s="221"/>
      <c r="CO118" s="221"/>
      <c r="CP118" s="221"/>
      <c r="CQ118" s="221"/>
      <c r="CR118" s="221"/>
      <c r="CS118" s="221"/>
      <c r="CT118" s="221"/>
      <c r="CU118" s="221"/>
      <c r="CV118" s="221"/>
      <c r="CW118" s="221"/>
      <c r="CX118" s="221"/>
      <c r="CY118" s="221"/>
      <c r="CZ118" s="221"/>
      <c r="DA118" s="221"/>
      <c r="DB118" s="221"/>
      <c r="DC118" s="221"/>
      <c r="DD118" s="221"/>
      <c r="DE118" s="221"/>
      <c r="DF118" s="221"/>
      <c r="DG118" s="221"/>
      <c r="DH118" s="221"/>
      <c r="DI118" s="221"/>
      <c r="DJ118" s="221"/>
      <c r="DK118" s="221"/>
      <c r="DL118" s="221"/>
      <c r="DM118" s="221"/>
      <c r="DN118" s="221"/>
      <c r="DO118" s="221"/>
      <c r="DP118" s="221"/>
      <c r="DQ118" s="221"/>
      <c r="DR118" s="221"/>
      <c r="DS118" s="221"/>
      <c r="DT118" s="221"/>
      <c r="DU118" s="221"/>
      <c r="DV118" s="221"/>
      <c r="DW118" s="221"/>
      <c r="DX118" s="221"/>
      <c r="DY118" s="221"/>
      <c r="DZ118" s="221"/>
      <c r="EA118" s="221"/>
      <c r="EB118" s="221"/>
      <c r="EC118" s="221"/>
      <c r="ED118" s="221"/>
      <c r="EE118" s="221"/>
      <c r="EF118" s="221"/>
      <c r="EG118" s="221"/>
      <c r="EH118" s="221"/>
      <c r="EI118" s="221"/>
      <c r="EJ118" s="221"/>
      <c r="EK118" s="221"/>
      <c r="EL118" s="221"/>
      <c r="EM118" s="221"/>
      <c r="EN118" s="221"/>
      <c r="EO118" s="221"/>
      <c r="EP118" s="221"/>
      <c r="EQ118" s="221"/>
      <c r="ER118" s="221"/>
      <c r="ES118" s="221"/>
      <c r="ET118" s="221"/>
      <c r="EU118" s="221"/>
      <c r="EV118" s="221"/>
      <c r="EW118" s="221"/>
      <c r="EX118" s="221"/>
      <c r="EY118" s="221"/>
      <c r="EZ118" s="221"/>
      <c r="FA118" s="221"/>
      <c r="FB118" s="221"/>
      <c r="FC118" s="221"/>
      <c r="FD118" s="221"/>
      <c r="FE118" s="221"/>
      <c r="FF118" s="221"/>
      <c r="FG118" s="221"/>
      <c r="FH118" s="221"/>
      <c r="FI118" s="221"/>
      <c r="FJ118" s="221"/>
      <c r="FK118" s="221"/>
      <c r="FL118" s="221"/>
      <c r="FM118" s="221"/>
      <c r="FN118" s="221"/>
      <c r="FO118" s="221"/>
      <c r="FP118" s="221"/>
      <c r="FQ118" s="221"/>
      <c r="FR118" s="221"/>
      <c r="FS118" s="221"/>
      <c r="FT118" s="221"/>
      <c r="FU118" s="221"/>
      <c r="FV118" s="221"/>
      <c r="FW118" s="221"/>
      <c r="FX118" s="221"/>
      <c r="FY118" s="221"/>
      <c r="FZ118" s="221"/>
      <c r="GA118" s="221"/>
      <c r="GB118" s="221"/>
      <c r="GC118" s="221"/>
      <c r="GD118" s="221"/>
      <c r="GE118" s="221"/>
      <c r="GF118" s="221"/>
      <c r="GG118" s="221"/>
      <c r="GH118" s="221"/>
      <c r="GI118" s="221"/>
      <c r="GJ118" s="221"/>
      <c r="GK118" s="221"/>
      <c r="GL118" s="221"/>
      <c r="GM118" s="221"/>
      <c r="GN118" s="221"/>
      <c r="GO118" s="221"/>
      <c r="GP118" s="221"/>
      <c r="GQ118" s="221"/>
      <c r="GR118" s="221"/>
      <c r="GS118" s="221"/>
      <c r="GT118" s="221"/>
      <c r="GU118" s="221"/>
      <c r="GV118" s="221"/>
      <c r="GW118" s="221"/>
      <c r="GX118" s="221"/>
      <c r="GY118" s="221"/>
      <c r="GZ118" s="221"/>
      <c r="HA118" s="221"/>
      <c r="HB118" s="221"/>
      <c r="HC118" s="221"/>
      <c r="HD118" s="221"/>
      <c r="HE118" s="221"/>
      <c r="HF118" s="221"/>
      <c r="HG118" s="221"/>
      <c r="HH118" s="221"/>
      <c r="HI118" s="221"/>
      <c r="HJ118" s="221"/>
      <c r="HK118" s="221"/>
      <c r="HL118" s="221"/>
      <c r="HM118" s="221"/>
      <c r="HN118" s="221"/>
      <c r="HO118" s="221"/>
      <c r="HP118" s="221"/>
      <c r="HQ118" s="221"/>
      <c r="HR118" s="221"/>
      <c r="HS118" s="221"/>
      <c r="HT118" s="221"/>
      <c r="HU118" s="221"/>
      <c r="HV118" s="221"/>
      <c r="HW118" s="221"/>
      <c r="HX118" s="221"/>
      <c r="HY118" s="221"/>
      <c r="HZ118" s="221"/>
      <c r="IA118" s="221"/>
      <c r="IB118" s="221"/>
      <c r="IC118" s="221"/>
      <c r="ID118" s="221"/>
      <c r="IE118" s="221"/>
      <c r="IF118" s="221"/>
      <c r="IG118" s="221"/>
      <c r="IH118" s="221"/>
      <c r="II118" s="221"/>
      <c r="IJ118" s="221"/>
      <c r="IK118" s="221"/>
      <c r="IL118" s="221"/>
      <c r="IM118" s="221"/>
      <c r="IN118" s="221"/>
      <c r="IO118" s="221"/>
      <c r="IP118" s="221"/>
      <c r="IQ118" s="221"/>
      <c r="IR118" s="221"/>
      <c r="IS118" s="221"/>
      <c r="IT118" s="221"/>
      <c r="IU118" s="221"/>
      <c r="IV118" s="221"/>
    </row>
    <row r="119" spans="1:256" s="222" customFormat="1" x14ac:dyDescent="0.2">
      <c r="A119" s="93"/>
      <c r="B119" s="104"/>
      <c r="C119" s="104"/>
      <c r="D119" s="93"/>
      <c r="E119" s="93"/>
      <c r="F119" s="93"/>
      <c r="G119" s="104"/>
      <c r="H119" s="94"/>
      <c r="I119" s="94"/>
      <c r="J119" s="94"/>
      <c r="K119" s="104"/>
      <c r="L119" s="96"/>
      <c r="M119" s="96"/>
      <c r="N119" s="93"/>
      <c r="O119" s="93"/>
      <c r="P119" s="280"/>
      <c r="Q119" s="280"/>
      <c r="R119" s="104"/>
      <c r="S119" s="93"/>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221"/>
      <c r="BY119" s="221"/>
      <c r="BZ119" s="221"/>
      <c r="CA119" s="221"/>
      <c r="CB119" s="221"/>
      <c r="CC119" s="221"/>
      <c r="CD119" s="221"/>
      <c r="CE119" s="221"/>
      <c r="CF119" s="221"/>
      <c r="CG119" s="221"/>
      <c r="CH119" s="221"/>
      <c r="CI119" s="221"/>
      <c r="CJ119" s="221"/>
      <c r="CK119" s="221"/>
      <c r="CL119" s="221"/>
      <c r="CM119" s="221"/>
      <c r="CN119" s="221"/>
      <c r="CO119" s="221"/>
      <c r="CP119" s="221"/>
      <c r="CQ119" s="221"/>
      <c r="CR119" s="221"/>
      <c r="CS119" s="221"/>
      <c r="CT119" s="221"/>
      <c r="CU119" s="221"/>
      <c r="CV119" s="221"/>
      <c r="CW119" s="221"/>
      <c r="CX119" s="221"/>
      <c r="CY119" s="221"/>
      <c r="CZ119" s="221"/>
      <c r="DA119" s="221"/>
      <c r="DB119" s="221"/>
      <c r="DC119" s="221"/>
      <c r="DD119" s="221"/>
      <c r="DE119" s="221"/>
      <c r="DF119" s="221"/>
      <c r="DG119" s="221"/>
      <c r="DH119" s="221"/>
      <c r="DI119" s="221"/>
      <c r="DJ119" s="221"/>
      <c r="DK119" s="221"/>
      <c r="DL119" s="221"/>
      <c r="DM119" s="221"/>
      <c r="DN119" s="221"/>
      <c r="DO119" s="221"/>
      <c r="DP119" s="221"/>
      <c r="DQ119" s="221"/>
      <c r="DR119" s="221"/>
      <c r="DS119" s="221"/>
      <c r="DT119" s="221"/>
      <c r="DU119" s="221"/>
      <c r="DV119" s="221"/>
      <c r="DW119" s="221"/>
      <c r="DX119" s="221"/>
      <c r="DY119" s="221"/>
      <c r="DZ119" s="221"/>
      <c r="EA119" s="221"/>
      <c r="EB119" s="221"/>
      <c r="EC119" s="221"/>
      <c r="ED119" s="221"/>
      <c r="EE119" s="221"/>
      <c r="EF119" s="221"/>
      <c r="EG119" s="221"/>
      <c r="EH119" s="221"/>
      <c r="EI119" s="221"/>
      <c r="EJ119" s="221"/>
      <c r="EK119" s="221"/>
      <c r="EL119" s="221"/>
      <c r="EM119" s="221"/>
      <c r="EN119" s="221"/>
      <c r="EO119" s="221"/>
      <c r="EP119" s="221"/>
      <c r="EQ119" s="221"/>
      <c r="ER119" s="221"/>
      <c r="ES119" s="221"/>
      <c r="ET119" s="221"/>
      <c r="EU119" s="221"/>
      <c r="EV119" s="221"/>
      <c r="EW119" s="221"/>
      <c r="EX119" s="221"/>
      <c r="EY119" s="221"/>
      <c r="EZ119" s="221"/>
      <c r="FA119" s="221"/>
      <c r="FB119" s="221"/>
      <c r="FC119" s="221"/>
      <c r="FD119" s="221"/>
      <c r="FE119" s="221"/>
      <c r="FF119" s="221"/>
      <c r="FG119" s="221"/>
      <c r="FH119" s="221"/>
      <c r="FI119" s="221"/>
      <c r="FJ119" s="221"/>
      <c r="FK119" s="221"/>
      <c r="FL119" s="221"/>
      <c r="FM119" s="221"/>
      <c r="FN119" s="221"/>
      <c r="FO119" s="221"/>
      <c r="FP119" s="221"/>
      <c r="FQ119" s="221"/>
      <c r="FR119" s="221"/>
      <c r="FS119" s="221"/>
      <c r="FT119" s="221"/>
      <c r="FU119" s="221"/>
      <c r="FV119" s="221"/>
      <c r="FW119" s="221"/>
      <c r="FX119" s="221"/>
      <c r="FY119" s="221"/>
      <c r="FZ119" s="221"/>
      <c r="GA119" s="221"/>
      <c r="GB119" s="221"/>
      <c r="GC119" s="221"/>
      <c r="GD119" s="221"/>
      <c r="GE119" s="221"/>
      <c r="GF119" s="221"/>
      <c r="GG119" s="221"/>
      <c r="GH119" s="221"/>
      <c r="GI119" s="221"/>
      <c r="GJ119" s="221"/>
      <c r="GK119" s="221"/>
      <c r="GL119" s="221"/>
      <c r="GM119" s="221"/>
      <c r="GN119" s="221"/>
      <c r="GO119" s="221"/>
      <c r="GP119" s="221"/>
      <c r="GQ119" s="221"/>
      <c r="GR119" s="221"/>
      <c r="GS119" s="221"/>
      <c r="GT119" s="221"/>
      <c r="GU119" s="221"/>
      <c r="GV119" s="221"/>
      <c r="GW119" s="221"/>
      <c r="GX119" s="221"/>
      <c r="GY119" s="221"/>
      <c r="GZ119" s="221"/>
      <c r="HA119" s="221"/>
      <c r="HB119" s="221"/>
      <c r="HC119" s="221"/>
      <c r="HD119" s="221"/>
      <c r="HE119" s="221"/>
      <c r="HF119" s="221"/>
      <c r="HG119" s="221"/>
      <c r="HH119" s="221"/>
      <c r="HI119" s="221"/>
      <c r="HJ119" s="221"/>
      <c r="HK119" s="221"/>
      <c r="HL119" s="221"/>
      <c r="HM119" s="221"/>
      <c r="HN119" s="221"/>
      <c r="HO119" s="221"/>
      <c r="HP119" s="221"/>
      <c r="HQ119" s="221"/>
      <c r="HR119" s="221"/>
      <c r="HS119" s="221"/>
      <c r="HT119" s="221"/>
      <c r="HU119" s="221"/>
      <c r="HV119" s="221"/>
      <c r="HW119" s="221"/>
      <c r="HX119" s="221"/>
      <c r="HY119" s="221"/>
      <c r="HZ119" s="221"/>
      <c r="IA119" s="221"/>
      <c r="IB119" s="221"/>
      <c r="IC119" s="221"/>
      <c r="ID119" s="221"/>
      <c r="IE119" s="221"/>
      <c r="IF119" s="221"/>
      <c r="IG119" s="221"/>
      <c r="IH119" s="221"/>
      <c r="II119" s="221"/>
      <c r="IJ119" s="221"/>
      <c r="IK119" s="221"/>
      <c r="IL119" s="221"/>
      <c r="IM119" s="221"/>
      <c r="IN119" s="221"/>
      <c r="IO119" s="221"/>
      <c r="IP119" s="221"/>
      <c r="IQ119" s="221"/>
      <c r="IR119" s="221"/>
      <c r="IS119" s="221"/>
      <c r="IT119" s="221"/>
      <c r="IU119" s="221"/>
      <c r="IV119" s="221"/>
    </row>
    <row r="120" spans="1:256" s="222" customFormat="1" x14ac:dyDescent="0.2">
      <c r="A120" s="93"/>
      <c r="B120" s="104"/>
      <c r="C120" s="104"/>
      <c r="D120" s="93"/>
      <c r="E120" s="93"/>
      <c r="F120" s="93"/>
      <c r="G120" s="104"/>
      <c r="H120" s="94"/>
      <c r="I120" s="94"/>
      <c r="J120" s="94"/>
      <c r="K120" s="104"/>
      <c r="L120" s="96"/>
      <c r="M120" s="96"/>
      <c r="N120" s="93"/>
      <c r="O120" s="93"/>
      <c r="P120" s="280"/>
      <c r="Q120" s="280"/>
      <c r="R120" s="104"/>
      <c r="S120" s="93"/>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c r="CH120" s="221"/>
      <c r="CI120" s="221"/>
      <c r="CJ120" s="221"/>
      <c r="CK120" s="221"/>
      <c r="CL120" s="221"/>
      <c r="CM120" s="221"/>
      <c r="CN120" s="221"/>
      <c r="CO120" s="221"/>
      <c r="CP120" s="221"/>
      <c r="CQ120" s="221"/>
      <c r="CR120" s="221"/>
      <c r="CS120" s="221"/>
      <c r="CT120" s="221"/>
      <c r="CU120" s="221"/>
      <c r="CV120" s="221"/>
      <c r="CW120" s="221"/>
      <c r="CX120" s="221"/>
      <c r="CY120" s="221"/>
      <c r="CZ120" s="221"/>
      <c r="DA120" s="221"/>
      <c r="DB120" s="221"/>
      <c r="DC120" s="221"/>
      <c r="DD120" s="221"/>
      <c r="DE120" s="221"/>
      <c r="DF120" s="221"/>
      <c r="DG120" s="221"/>
      <c r="DH120" s="221"/>
      <c r="DI120" s="221"/>
      <c r="DJ120" s="221"/>
      <c r="DK120" s="221"/>
      <c r="DL120" s="221"/>
      <c r="DM120" s="221"/>
      <c r="DN120" s="221"/>
      <c r="DO120" s="221"/>
      <c r="DP120" s="221"/>
      <c r="DQ120" s="221"/>
      <c r="DR120" s="221"/>
      <c r="DS120" s="221"/>
      <c r="DT120" s="221"/>
      <c r="DU120" s="221"/>
      <c r="DV120" s="221"/>
      <c r="DW120" s="221"/>
      <c r="DX120" s="221"/>
      <c r="DY120" s="221"/>
      <c r="DZ120" s="221"/>
      <c r="EA120" s="221"/>
      <c r="EB120" s="221"/>
      <c r="EC120" s="221"/>
      <c r="ED120" s="221"/>
      <c r="EE120" s="221"/>
      <c r="EF120" s="221"/>
      <c r="EG120" s="221"/>
      <c r="EH120" s="221"/>
      <c r="EI120" s="221"/>
      <c r="EJ120" s="221"/>
      <c r="EK120" s="221"/>
      <c r="EL120" s="221"/>
      <c r="EM120" s="221"/>
      <c r="EN120" s="221"/>
      <c r="EO120" s="221"/>
      <c r="EP120" s="221"/>
      <c r="EQ120" s="221"/>
      <c r="ER120" s="221"/>
      <c r="ES120" s="221"/>
      <c r="ET120" s="221"/>
      <c r="EU120" s="221"/>
      <c r="EV120" s="221"/>
      <c r="EW120" s="221"/>
      <c r="EX120" s="221"/>
      <c r="EY120" s="221"/>
      <c r="EZ120" s="221"/>
      <c r="FA120" s="221"/>
      <c r="FB120" s="221"/>
      <c r="FC120" s="221"/>
      <c r="FD120" s="221"/>
      <c r="FE120" s="221"/>
      <c r="FF120" s="221"/>
      <c r="FG120" s="221"/>
      <c r="FH120" s="221"/>
      <c r="FI120" s="221"/>
      <c r="FJ120" s="221"/>
      <c r="FK120" s="221"/>
      <c r="FL120" s="221"/>
      <c r="FM120" s="221"/>
      <c r="FN120" s="221"/>
      <c r="FO120" s="221"/>
      <c r="FP120" s="221"/>
      <c r="FQ120" s="221"/>
      <c r="FR120" s="221"/>
      <c r="FS120" s="221"/>
      <c r="FT120" s="221"/>
      <c r="FU120" s="221"/>
      <c r="FV120" s="221"/>
      <c r="FW120" s="221"/>
      <c r="FX120" s="221"/>
      <c r="FY120" s="221"/>
      <c r="FZ120" s="221"/>
      <c r="GA120" s="221"/>
      <c r="GB120" s="221"/>
      <c r="GC120" s="221"/>
      <c r="GD120" s="221"/>
      <c r="GE120" s="221"/>
      <c r="GF120" s="221"/>
      <c r="GG120" s="221"/>
      <c r="GH120" s="221"/>
      <c r="GI120" s="221"/>
      <c r="GJ120" s="221"/>
      <c r="GK120" s="221"/>
      <c r="GL120" s="221"/>
      <c r="GM120" s="221"/>
      <c r="GN120" s="221"/>
      <c r="GO120" s="221"/>
      <c r="GP120" s="221"/>
      <c r="GQ120" s="221"/>
      <c r="GR120" s="221"/>
      <c r="GS120" s="221"/>
      <c r="GT120" s="221"/>
      <c r="GU120" s="221"/>
      <c r="GV120" s="221"/>
      <c r="GW120" s="221"/>
      <c r="GX120" s="221"/>
      <c r="GY120" s="221"/>
      <c r="GZ120" s="221"/>
      <c r="HA120" s="221"/>
      <c r="HB120" s="221"/>
      <c r="HC120" s="221"/>
      <c r="HD120" s="221"/>
      <c r="HE120" s="221"/>
      <c r="HF120" s="221"/>
      <c r="HG120" s="221"/>
      <c r="HH120" s="221"/>
      <c r="HI120" s="221"/>
      <c r="HJ120" s="221"/>
      <c r="HK120" s="221"/>
      <c r="HL120" s="221"/>
      <c r="HM120" s="221"/>
      <c r="HN120" s="221"/>
      <c r="HO120" s="221"/>
      <c r="HP120" s="221"/>
      <c r="HQ120" s="221"/>
      <c r="HR120" s="221"/>
      <c r="HS120" s="221"/>
      <c r="HT120" s="221"/>
      <c r="HU120" s="221"/>
      <c r="HV120" s="221"/>
      <c r="HW120" s="221"/>
      <c r="HX120" s="221"/>
      <c r="HY120" s="221"/>
      <c r="HZ120" s="221"/>
      <c r="IA120" s="221"/>
      <c r="IB120" s="221"/>
      <c r="IC120" s="221"/>
      <c r="ID120" s="221"/>
      <c r="IE120" s="221"/>
      <c r="IF120" s="221"/>
      <c r="IG120" s="221"/>
      <c r="IH120" s="221"/>
      <c r="II120" s="221"/>
      <c r="IJ120" s="221"/>
      <c r="IK120" s="221"/>
      <c r="IL120" s="221"/>
      <c r="IM120" s="221"/>
      <c r="IN120" s="221"/>
      <c r="IO120" s="221"/>
      <c r="IP120" s="221"/>
      <c r="IQ120" s="221"/>
      <c r="IR120" s="221"/>
      <c r="IS120" s="221"/>
      <c r="IT120" s="221"/>
      <c r="IU120" s="221"/>
      <c r="IV120" s="221"/>
    </row>
    <row r="121" spans="1:256" s="222" customFormat="1" x14ac:dyDescent="0.2">
      <c r="A121" s="93"/>
      <c r="B121" s="104"/>
      <c r="C121" s="104"/>
      <c r="D121" s="93"/>
      <c r="E121" s="93"/>
      <c r="F121" s="93"/>
      <c r="G121" s="104"/>
      <c r="H121" s="94"/>
      <c r="I121" s="94"/>
      <c r="J121" s="94"/>
      <c r="K121" s="104"/>
      <c r="L121" s="96"/>
      <c r="M121" s="96"/>
      <c r="N121" s="93"/>
      <c r="O121" s="93"/>
      <c r="P121" s="280"/>
      <c r="Q121" s="280"/>
      <c r="R121" s="104"/>
      <c r="S121" s="93"/>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21"/>
      <c r="BG121" s="221"/>
      <c r="BH121" s="221"/>
      <c r="BI121" s="221"/>
      <c r="BJ121" s="221"/>
      <c r="BK121" s="221"/>
      <c r="BL121" s="221"/>
      <c r="BM121" s="221"/>
      <c r="BN121" s="221"/>
      <c r="BO121" s="221"/>
      <c r="BP121" s="221"/>
      <c r="BQ121" s="221"/>
      <c r="BR121" s="221"/>
      <c r="BS121" s="221"/>
      <c r="BT121" s="221"/>
      <c r="BU121" s="221"/>
      <c r="BV121" s="221"/>
      <c r="BW121" s="221"/>
      <c r="BX121" s="221"/>
      <c r="BY121" s="221"/>
      <c r="BZ121" s="221"/>
      <c r="CA121" s="221"/>
      <c r="CB121" s="221"/>
      <c r="CC121" s="221"/>
      <c r="CD121" s="221"/>
      <c r="CE121" s="221"/>
      <c r="CF121" s="221"/>
      <c r="CG121" s="221"/>
      <c r="CH121" s="221"/>
      <c r="CI121" s="221"/>
      <c r="CJ121" s="221"/>
      <c r="CK121" s="221"/>
      <c r="CL121" s="221"/>
      <c r="CM121" s="221"/>
      <c r="CN121" s="221"/>
      <c r="CO121" s="221"/>
      <c r="CP121" s="221"/>
      <c r="CQ121" s="221"/>
      <c r="CR121" s="221"/>
      <c r="CS121" s="221"/>
      <c r="CT121" s="221"/>
      <c r="CU121" s="221"/>
      <c r="CV121" s="221"/>
      <c r="CW121" s="221"/>
      <c r="CX121" s="221"/>
      <c r="CY121" s="221"/>
      <c r="CZ121" s="221"/>
      <c r="DA121" s="221"/>
      <c r="DB121" s="221"/>
      <c r="DC121" s="221"/>
      <c r="DD121" s="221"/>
      <c r="DE121" s="221"/>
      <c r="DF121" s="221"/>
      <c r="DG121" s="221"/>
      <c r="DH121" s="221"/>
      <c r="DI121" s="221"/>
      <c r="DJ121" s="221"/>
      <c r="DK121" s="221"/>
      <c r="DL121" s="221"/>
      <c r="DM121" s="221"/>
      <c r="DN121" s="221"/>
      <c r="DO121" s="221"/>
      <c r="DP121" s="221"/>
      <c r="DQ121" s="221"/>
      <c r="DR121" s="221"/>
      <c r="DS121" s="221"/>
      <c r="DT121" s="221"/>
      <c r="DU121" s="221"/>
      <c r="DV121" s="221"/>
      <c r="DW121" s="221"/>
      <c r="DX121" s="221"/>
      <c r="DY121" s="221"/>
      <c r="DZ121" s="221"/>
      <c r="EA121" s="221"/>
      <c r="EB121" s="221"/>
      <c r="EC121" s="221"/>
      <c r="ED121" s="221"/>
      <c r="EE121" s="221"/>
      <c r="EF121" s="221"/>
      <c r="EG121" s="221"/>
      <c r="EH121" s="221"/>
      <c r="EI121" s="221"/>
      <c r="EJ121" s="221"/>
      <c r="EK121" s="221"/>
      <c r="EL121" s="221"/>
      <c r="EM121" s="221"/>
      <c r="EN121" s="221"/>
      <c r="EO121" s="221"/>
      <c r="EP121" s="221"/>
      <c r="EQ121" s="221"/>
      <c r="ER121" s="221"/>
      <c r="ES121" s="221"/>
      <c r="ET121" s="221"/>
      <c r="EU121" s="221"/>
      <c r="EV121" s="221"/>
      <c r="EW121" s="221"/>
      <c r="EX121" s="221"/>
      <c r="EY121" s="221"/>
      <c r="EZ121" s="221"/>
      <c r="FA121" s="221"/>
      <c r="FB121" s="221"/>
      <c r="FC121" s="221"/>
      <c r="FD121" s="221"/>
      <c r="FE121" s="221"/>
      <c r="FF121" s="221"/>
      <c r="FG121" s="221"/>
      <c r="FH121" s="221"/>
      <c r="FI121" s="221"/>
      <c r="FJ121" s="221"/>
      <c r="FK121" s="221"/>
      <c r="FL121" s="221"/>
      <c r="FM121" s="221"/>
      <c r="FN121" s="221"/>
      <c r="FO121" s="221"/>
      <c r="FP121" s="221"/>
      <c r="FQ121" s="221"/>
      <c r="FR121" s="221"/>
      <c r="FS121" s="221"/>
      <c r="FT121" s="221"/>
      <c r="FU121" s="221"/>
      <c r="FV121" s="221"/>
      <c r="FW121" s="221"/>
      <c r="FX121" s="221"/>
      <c r="FY121" s="221"/>
      <c r="FZ121" s="221"/>
      <c r="GA121" s="221"/>
      <c r="GB121" s="221"/>
      <c r="GC121" s="221"/>
      <c r="GD121" s="221"/>
      <c r="GE121" s="221"/>
      <c r="GF121" s="221"/>
      <c r="GG121" s="221"/>
      <c r="GH121" s="221"/>
      <c r="GI121" s="221"/>
      <c r="GJ121" s="221"/>
      <c r="GK121" s="221"/>
      <c r="GL121" s="221"/>
      <c r="GM121" s="221"/>
      <c r="GN121" s="221"/>
      <c r="GO121" s="221"/>
      <c r="GP121" s="221"/>
      <c r="GQ121" s="221"/>
      <c r="GR121" s="221"/>
      <c r="GS121" s="221"/>
      <c r="GT121" s="221"/>
      <c r="GU121" s="221"/>
      <c r="GV121" s="221"/>
      <c r="GW121" s="221"/>
      <c r="GX121" s="221"/>
      <c r="GY121" s="221"/>
      <c r="GZ121" s="221"/>
      <c r="HA121" s="221"/>
      <c r="HB121" s="221"/>
      <c r="HC121" s="221"/>
      <c r="HD121" s="221"/>
      <c r="HE121" s="221"/>
      <c r="HF121" s="221"/>
      <c r="HG121" s="221"/>
      <c r="HH121" s="221"/>
      <c r="HI121" s="221"/>
      <c r="HJ121" s="221"/>
      <c r="HK121" s="221"/>
      <c r="HL121" s="221"/>
      <c r="HM121" s="221"/>
      <c r="HN121" s="221"/>
      <c r="HO121" s="221"/>
      <c r="HP121" s="221"/>
      <c r="HQ121" s="221"/>
      <c r="HR121" s="221"/>
      <c r="HS121" s="221"/>
      <c r="HT121" s="221"/>
      <c r="HU121" s="221"/>
      <c r="HV121" s="221"/>
      <c r="HW121" s="221"/>
      <c r="HX121" s="221"/>
      <c r="HY121" s="221"/>
      <c r="HZ121" s="221"/>
      <c r="IA121" s="221"/>
      <c r="IB121" s="221"/>
      <c r="IC121" s="221"/>
      <c r="ID121" s="221"/>
      <c r="IE121" s="221"/>
      <c r="IF121" s="221"/>
      <c r="IG121" s="221"/>
      <c r="IH121" s="221"/>
      <c r="II121" s="221"/>
      <c r="IJ121" s="221"/>
      <c r="IK121" s="221"/>
      <c r="IL121" s="221"/>
      <c r="IM121" s="221"/>
      <c r="IN121" s="221"/>
      <c r="IO121" s="221"/>
      <c r="IP121" s="221"/>
      <c r="IQ121" s="221"/>
      <c r="IR121" s="221"/>
      <c r="IS121" s="221"/>
      <c r="IT121" s="221"/>
      <c r="IU121" s="221"/>
      <c r="IV121" s="221"/>
    </row>
    <row r="122" spans="1:256" s="222" customFormat="1" x14ac:dyDescent="0.2">
      <c r="A122" s="93"/>
      <c r="B122" s="104"/>
      <c r="C122" s="104"/>
      <c r="D122" s="93"/>
      <c r="E122" s="93"/>
      <c r="F122" s="93"/>
      <c r="G122" s="104"/>
      <c r="H122" s="94"/>
      <c r="I122" s="94"/>
      <c r="J122" s="94"/>
      <c r="K122" s="104"/>
      <c r="L122" s="96"/>
      <c r="M122" s="96"/>
      <c r="N122" s="93"/>
      <c r="O122" s="93"/>
      <c r="P122" s="280"/>
      <c r="Q122" s="280"/>
      <c r="R122" s="104"/>
      <c r="S122" s="93"/>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c r="BC122" s="221"/>
      <c r="BD122" s="221"/>
      <c r="BE122" s="221"/>
      <c r="BF122" s="221"/>
      <c r="BG122" s="221"/>
      <c r="BH122" s="221"/>
      <c r="BI122" s="221"/>
      <c r="BJ122" s="221"/>
      <c r="BK122" s="221"/>
      <c r="BL122" s="221"/>
      <c r="BM122" s="221"/>
      <c r="BN122" s="221"/>
      <c r="BO122" s="221"/>
      <c r="BP122" s="221"/>
      <c r="BQ122" s="221"/>
      <c r="BR122" s="221"/>
      <c r="BS122" s="221"/>
      <c r="BT122" s="221"/>
      <c r="BU122" s="221"/>
      <c r="BV122" s="221"/>
      <c r="BW122" s="221"/>
      <c r="BX122" s="221"/>
      <c r="BY122" s="221"/>
      <c r="BZ122" s="221"/>
      <c r="CA122" s="221"/>
      <c r="CB122" s="221"/>
      <c r="CC122" s="221"/>
      <c r="CD122" s="221"/>
      <c r="CE122" s="221"/>
      <c r="CF122" s="221"/>
      <c r="CG122" s="221"/>
      <c r="CH122" s="221"/>
      <c r="CI122" s="221"/>
      <c r="CJ122" s="221"/>
      <c r="CK122" s="221"/>
      <c r="CL122" s="221"/>
      <c r="CM122" s="221"/>
      <c r="CN122" s="221"/>
      <c r="CO122" s="221"/>
      <c r="CP122" s="221"/>
      <c r="CQ122" s="221"/>
      <c r="CR122" s="221"/>
      <c r="CS122" s="221"/>
      <c r="CT122" s="221"/>
      <c r="CU122" s="221"/>
      <c r="CV122" s="221"/>
      <c r="CW122" s="221"/>
      <c r="CX122" s="221"/>
      <c r="CY122" s="221"/>
      <c r="CZ122" s="221"/>
      <c r="DA122" s="221"/>
      <c r="DB122" s="221"/>
      <c r="DC122" s="221"/>
      <c r="DD122" s="221"/>
      <c r="DE122" s="221"/>
      <c r="DF122" s="221"/>
      <c r="DG122" s="221"/>
      <c r="DH122" s="221"/>
      <c r="DI122" s="221"/>
      <c r="DJ122" s="221"/>
      <c r="DK122" s="221"/>
      <c r="DL122" s="221"/>
      <c r="DM122" s="221"/>
      <c r="DN122" s="221"/>
      <c r="DO122" s="221"/>
      <c r="DP122" s="221"/>
      <c r="DQ122" s="221"/>
      <c r="DR122" s="221"/>
      <c r="DS122" s="221"/>
      <c r="DT122" s="221"/>
      <c r="DU122" s="221"/>
      <c r="DV122" s="221"/>
      <c r="DW122" s="221"/>
      <c r="DX122" s="221"/>
      <c r="DY122" s="221"/>
      <c r="DZ122" s="221"/>
      <c r="EA122" s="221"/>
      <c r="EB122" s="221"/>
      <c r="EC122" s="221"/>
      <c r="ED122" s="221"/>
      <c r="EE122" s="221"/>
      <c r="EF122" s="221"/>
      <c r="EG122" s="221"/>
      <c r="EH122" s="221"/>
      <c r="EI122" s="221"/>
      <c r="EJ122" s="221"/>
      <c r="EK122" s="221"/>
      <c r="EL122" s="221"/>
      <c r="EM122" s="221"/>
      <c r="EN122" s="221"/>
      <c r="EO122" s="221"/>
      <c r="EP122" s="221"/>
      <c r="EQ122" s="221"/>
      <c r="ER122" s="221"/>
      <c r="ES122" s="221"/>
      <c r="ET122" s="221"/>
      <c r="EU122" s="221"/>
      <c r="EV122" s="221"/>
      <c r="EW122" s="221"/>
      <c r="EX122" s="221"/>
      <c r="EY122" s="221"/>
      <c r="EZ122" s="221"/>
      <c r="FA122" s="221"/>
      <c r="FB122" s="221"/>
      <c r="FC122" s="221"/>
      <c r="FD122" s="221"/>
      <c r="FE122" s="221"/>
      <c r="FF122" s="221"/>
      <c r="FG122" s="221"/>
      <c r="FH122" s="221"/>
      <c r="FI122" s="221"/>
      <c r="FJ122" s="221"/>
      <c r="FK122" s="221"/>
      <c r="FL122" s="221"/>
      <c r="FM122" s="221"/>
      <c r="FN122" s="221"/>
      <c r="FO122" s="221"/>
      <c r="FP122" s="221"/>
      <c r="FQ122" s="221"/>
      <c r="FR122" s="221"/>
      <c r="FS122" s="221"/>
      <c r="FT122" s="221"/>
      <c r="FU122" s="221"/>
      <c r="FV122" s="221"/>
      <c r="FW122" s="221"/>
      <c r="FX122" s="221"/>
      <c r="FY122" s="221"/>
      <c r="FZ122" s="221"/>
      <c r="GA122" s="221"/>
      <c r="GB122" s="221"/>
      <c r="GC122" s="221"/>
      <c r="GD122" s="221"/>
      <c r="GE122" s="221"/>
      <c r="GF122" s="221"/>
      <c r="GG122" s="221"/>
      <c r="GH122" s="221"/>
      <c r="GI122" s="221"/>
      <c r="GJ122" s="221"/>
      <c r="GK122" s="221"/>
      <c r="GL122" s="221"/>
      <c r="GM122" s="221"/>
      <c r="GN122" s="221"/>
      <c r="GO122" s="221"/>
      <c r="GP122" s="221"/>
      <c r="GQ122" s="221"/>
      <c r="GR122" s="221"/>
      <c r="GS122" s="221"/>
      <c r="GT122" s="221"/>
      <c r="GU122" s="221"/>
      <c r="GV122" s="221"/>
      <c r="GW122" s="221"/>
      <c r="GX122" s="221"/>
      <c r="GY122" s="221"/>
      <c r="GZ122" s="221"/>
      <c r="HA122" s="221"/>
      <c r="HB122" s="221"/>
      <c r="HC122" s="221"/>
      <c r="HD122" s="221"/>
      <c r="HE122" s="221"/>
      <c r="HF122" s="221"/>
      <c r="HG122" s="221"/>
      <c r="HH122" s="221"/>
      <c r="HI122" s="221"/>
      <c r="HJ122" s="221"/>
      <c r="HK122" s="221"/>
      <c r="HL122" s="221"/>
      <c r="HM122" s="221"/>
      <c r="HN122" s="221"/>
      <c r="HO122" s="221"/>
      <c r="HP122" s="221"/>
      <c r="HQ122" s="221"/>
      <c r="HR122" s="221"/>
      <c r="HS122" s="221"/>
      <c r="HT122" s="221"/>
      <c r="HU122" s="221"/>
      <c r="HV122" s="221"/>
      <c r="HW122" s="221"/>
      <c r="HX122" s="221"/>
      <c r="HY122" s="221"/>
      <c r="HZ122" s="221"/>
      <c r="IA122" s="221"/>
      <c r="IB122" s="221"/>
      <c r="IC122" s="221"/>
      <c r="ID122" s="221"/>
      <c r="IE122" s="221"/>
      <c r="IF122" s="221"/>
      <c r="IG122" s="221"/>
      <c r="IH122" s="221"/>
      <c r="II122" s="221"/>
      <c r="IJ122" s="221"/>
      <c r="IK122" s="221"/>
      <c r="IL122" s="221"/>
      <c r="IM122" s="221"/>
      <c r="IN122" s="221"/>
      <c r="IO122" s="221"/>
      <c r="IP122" s="221"/>
      <c r="IQ122" s="221"/>
      <c r="IR122" s="221"/>
      <c r="IS122" s="221"/>
      <c r="IT122" s="221"/>
      <c r="IU122" s="221"/>
      <c r="IV122" s="221"/>
    </row>
    <row r="123" spans="1:256" s="222" customFormat="1" x14ac:dyDescent="0.2">
      <c r="A123" s="93" t="s">
        <v>361</v>
      </c>
      <c r="B123" s="104"/>
      <c r="C123" s="104"/>
      <c r="D123" s="93"/>
      <c r="E123" s="93"/>
      <c r="F123" s="93"/>
      <c r="G123" s="104"/>
      <c r="H123" s="94"/>
      <c r="I123" s="94"/>
      <c r="J123" s="94"/>
      <c r="K123" s="104"/>
      <c r="L123" s="96"/>
      <c r="M123" s="96"/>
      <c r="N123" s="93"/>
      <c r="O123" s="93"/>
      <c r="P123" s="280"/>
      <c r="Q123" s="280"/>
      <c r="R123" s="104"/>
      <c r="S123" s="93"/>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c r="AX123" s="221"/>
      <c r="AY123" s="221"/>
      <c r="AZ123" s="221"/>
      <c r="BA123" s="221"/>
      <c r="BB123" s="221"/>
      <c r="BC123" s="221"/>
      <c r="BD123" s="221"/>
      <c r="BE123" s="221"/>
      <c r="BF123" s="221"/>
      <c r="BG123" s="221"/>
      <c r="BH123" s="221"/>
      <c r="BI123" s="221"/>
      <c r="BJ123" s="221"/>
      <c r="BK123" s="221"/>
      <c r="BL123" s="221"/>
      <c r="BM123" s="221"/>
      <c r="BN123" s="221"/>
      <c r="BO123" s="221"/>
      <c r="BP123" s="221"/>
      <c r="BQ123" s="221"/>
      <c r="BR123" s="221"/>
      <c r="BS123" s="221"/>
      <c r="BT123" s="221"/>
      <c r="BU123" s="221"/>
      <c r="BV123" s="221"/>
      <c r="BW123" s="221"/>
      <c r="BX123" s="221"/>
      <c r="BY123" s="221"/>
      <c r="BZ123" s="221"/>
      <c r="CA123" s="221"/>
      <c r="CB123" s="221"/>
      <c r="CC123" s="221"/>
      <c r="CD123" s="221"/>
      <c r="CE123" s="221"/>
      <c r="CF123" s="221"/>
      <c r="CG123" s="221"/>
      <c r="CH123" s="221"/>
      <c r="CI123" s="221"/>
      <c r="CJ123" s="221"/>
      <c r="CK123" s="221"/>
      <c r="CL123" s="221"/>
      <c r="CM123" s="221"/>
      <c r="CN123" s="221"/>
      <c r="CO123" s="221"/>
      <c r="CP123" s="221"/>
      <c r="CQ123" s="221"/>
      <c r="CR123" s="221"/>
      <c r="CS123" s="221"/>
      <c r="CT123" s="221"/>
      <c r="CU123" s="221"/>
      <c r="CV123" s="221"/>
      <c r="CW123" s="221"/>
      <c r="CX123" s="221"/>
      <c r="CY123" s="221"/>
      <c r="CZ123" s="221"/>
      <c r="DA123" s="221"/>
      <c r="DB123" s="221"/>
      <c r="DC123" s="221"/>
      <c r="DD123" s="221"/>
      <c r="DE123" s="221"/>
      <c r="DF123" s="221"/>
      <c r="DG123" s="221"/>
      <c r="DH123" s="221"/>
      <c r="DI123" s="221"/>
      <c r="DJ123" s="221"/>
      <c r="DK123" s="221"/>
      <c r="DL123" s="221"/>
      <c r="DM123" s="221"/>
      <c r="DN123" s="221"/>
      <c r="DO123" s="221"/>
      <c r="DP123" s="221"/>
      <c r="DQ123" s="221"/>
      <c r="DR123" s="221"/>
      <c r="DS123" s="221"/>
      <c r="DT123" s="221"/>
      <c r="DU123" s="221"/>
      <c r="DV123" s="221"/>
      <c r="DW123" s="221"/>
      <c r="DX123" s="221"/>
      <c r="DY123" s="221"/>
      <c r="DZ123" s="221"/>
      <c r="EA123" s="221"/>
      <c r="EB123" s="221"/>
      <c r="EC123" s="221"/>
      <c r="ED123" s="221"/>
      <c r="EE123" s="221"/>
      <c r="EF123" s="221"/>
      <c r="EG123" s="221"/>
      <c r="EH123" s="221"/>
      <c r="EI123" s="221"/>
      <c r="EJ123" s="221"/>
      <c r="EK123" s="221"/>
      <c r="EL123" s="221"/>
      <c r="EM123" s="221"/>
      <c r="EN123" s="221"/>
      <c r="EO123" s="221"/>
      <c r="EP123" s="221"/>
      <c r="EQ123" s="221"/>
      <c r="ER123" s="221"/>
      <c r="ES123" s="221"/>
      <c r="ET123" s="221"/>
      <c r="EU123" s="221"/>
      <c r="EV123" s="221"/>
      <c r="EW123" s="221"/>
      <c r="EX123" s="221"/>
      <c r="EY123" s="221"/>
      <c r="EZ123" s="221"/>
      <c r="FA123" s="221"/>
      <c r="FB123" s="221"/>
      <c r="FC123" s="221"/>
      <c r="FD123" s="221"/>
      <c r="FE123" s="221"/>
      <c r="FF123" s="221"/>
      <c r="FG123" s="221"/>
      <c r="FH123" s="221"/>
      <c r="FI123" s="221"/>
      <c r="FJ123" s="221"/>
      <c r="FK123" s="221"/>
      <c r="FL123" s="221"/>
      <c r="FM123" s="221"/>
      <c r="FN123" s="221"/>
      <c r="FO123" s="221"/>
      <c r="FP123" s="221"/>
      <c r="FQ123" s="221"/>
      <c r="FR123" s="221"/>
      <c r="FS123" s="221"/>
      <c r="FT123" s="221"/>
      <c r="FU123" s="221"/>
      <c r="FV123" s="221"/>
      <c r="FW123" s="221"/>
      <c r="FX123" s="221"/>
      <c r="FY123" s="221"/>
      <c r="FZ123" s="221"/>
      <c r="GA123" s="221"/>
      <c r="GB123" s="221"/>
      <c r="GC123" s="221"/>
      <c r="GD123" s="221"/>
      <c r="GE123" s="221"/>
      <c r="GF123" s="221"/>
      <c r="GG123" s="221"/>
      <c r="GH123" s="221"/>
      <c r="GI123" s="221"/>
      <c r="GJ123" s="221"/>
      <c r="GK123" s="221"/>
      <c r="GL123" s="221"/>
      <c r="GM123" s="221"/>
      <c r="GN123" s="221"/>
      <c r="GO123" s="221"/>
      <c r="GP123" s="221"/>
      <c r="GQ123" s="221"/>
      <c r="GR123" s="221"/>
      <c r="GS123" s="221"/>
      <c r="GT123" s="221"/>
      <c r="GU123" s="221"/>
      <c r="GV123" s="221"/>
      <c r="GW123" s="221"/>
      <c r="GX123" s="221"/>
      <c r="GY123" s="221"/>
      <c r="GZ123" s="221"/>
      <c r="HA123" s="221"/>
      <c r="HB123" s="221"/>
      <c r="HC123" s="221"/>
      <c r="HD123" s="221"/>
      <c r="HE123" s="221"/>
      <c r="HF123" s="221"/>
      <c r="HG123" s="221"/>
      <c r="HH123" s="221"/>
      <c r="HI123" s="221"/>
      <c r="HJ123" s="221"/>
      <c r="HK123" s="221"/>
      <c r="HL123" s="221"/>
      <c r="HM123" s="221"/>
      <c r="HN123" s="221"/>
      <c r="HO123" s="221"/>
      <c r="HP123" s="221"/>
      <c r="HQ123" s="221"/>
      <c r="HR123" s="221"/>
      <c r="HS123" s="221"/>
      <c r="HT123" s="221"/>
      <c r="HU123" s="221"/>
      <c r="HV123" s="221"/>
      <c r="HW123" s="221"/>
      <c r="HX123" s="221"/>
      <c r="HY123" s="221"/>
      <c r="HZ123" s="221"/>
      <c r="IA123" s="221"/>
      <c r="IB123" s="221"/>
      <c r="IC123" s="221"/>
      <c r="ID123" s="221"/>
      <c r="IE123" s="221"/>
      <c r="IF123" s="221"/>
      <c r="IG123" s="221"/>
      <c r="IH123" s="221"/>
      <c r="II123" s="221"/>
      <c r="IJ123" s="221"/>
      <c r="IK123" s="221"/>
      <c r="IL123" s="221"/>
      <c r="IM123" s="221"/>
      <c r="IN123" s="221"/>
      <c r="IO123" s="221"/>
      <c r="IP123" s="221"/>
      <c r="IQ123" s="221"/>
      <c r="IR123" s="221"/>
      <c r="IS123" s="221"/>
      <c r="IT123" s="221"/>
      <c r="IU123" s="221"/>
      <c r="IV123" s="221"/>
    </row>
    <row r="124" spans="1:256" s="222" customFormat="1" x14ac:dyDescent="0.2">
      <c r="A124" s="93" t="s">
        <v>362</v>
      </c>
      <c r="B124" s="104"/>
      <c r="C124" s="104"/>
      <c r="D124" s="93"/>
      <c r="E124" s="93"/>
      <c r="F124" s="93"/>
      <c r="G124" s="104"/>
      <c r="H124" s="94"/>
      <c r="I124" s="94"/>
      <c r="J124" s="94"/>
      <c r="K124" s="104"/>
      <c r="L124" s="96"/>
      <c r="M124" s="96"/>
      <c r="N124" s="93"/>
      <c r="O124" s="93"/>
      <c r="P124" s="280"/>
      <c r="Q124" s="280"/>
      <c r="R124" s="104"/>
      <c r="S124" s="93"/>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1"/>
      <c r="BR124" s="221"/>
      <c r="BS124" s="221"/>
      <c r="BT124" s="221"/>
      <c r="BU124" s="221"/>
      <c r="BV124" s="221"/>
      <c r="BW124" s="221"/>
      <c r="BX124" s="221"/>
      <c r="BY124" s="221"/>
      <c r="BZ124" s="221"/>
      <c r="CA124" s="221"/>
      <c r="CB124" s="221"/>
      <c r="CC124" s="221"/>
      <c r="CD124" s="221"/>
      <c r="CE124" s="221"/>
      <c r="CF124" s="221"/>
      <c r="CG124" s="221"/>
      <c r="CH124" s="221"/>
      <c r="CI124" s="221"/>
      <c r="CJ124" s="221"/>
      <c r="CK124" s="221"/>
      <c r="CL124" s="221"/>
      <c r="CM124" s="221"/>
      <c r="CN124" s="221"/>
      <c r="CO124" s="221"/>
      <c r="CP124" s="221"/>
      <c r="CQ124" s="221"/>
      <c r="CR124" s="221"/>
      <c r="CS124" s="221"/>
      <c r="CT124" s="221"/>
      <c r="CU124" s="221"/>
      <c r="CV124" s="221"/>
      <c r="CW124" s="221"/>
      <c r="CX124" s="221"/>
      <c r="CY124" s="221"/>
      <c r="CZ124" s="221"/>
      <c r="DA124" s="221"/>
      <c r="DB124" s="221"/>
      <c r="DC124" s="221"/>
      <c r="DD124" s="221"/>
      <c r="DE124" s="221"/>
      <c r="DF124" s="221"/>
      <c r="DG124" s="221"/>
      <c r="DH124" s="221"/>
      <c r="DI124" s="221"/>
      <c r="DJ124" s="221"/>
      <c r="DK124" s="221"/>
      <c r="DL124" s="221"/>
      <c r="DM124" s="221"/>
      <c r="DN124" s="221"/>
      <c r="DO124" s="221"/>
      <c r="DP124" s="221"/>
      <c r="DQ124" s="221"/>
      <c r="DR124" s="221"/>
      <c r="DS124" s="221"/>
      <c r="DT124" s="221"/>
      <c r="DU124" s="221"/>
      <c r="DV124" s="221"/>
      <c r="DW124" s="221"/>
      <c r="DX124" s="221"/>
      <c r="DY124" s="221"/>
      <c r="DZ124" s="221"/>
      <c r="EA124" s="221"/>
      <c r="EB124" s="221"/>
      <c r="EC124" s="221"/>
      <c r="ED124" s="221"/>
      <c r="EE124" s="221"/>
      <c r="EF124" s="221"/>
      <c r="EG124" s="221"/>
      <c r="EH124" s="221"/>
      <c r="EI124" s="221"/>
      <c r="EJ124" s="221"/>
      <c r="EK124" s="221"/>
      <c r="EL124" s="221"/>
      <c r="EM124" s="221"/>
      <c r="EN124" s="221"/>
      <c r="EO124" s="221"/>
      <c r="EP124" s="221"/>
      <c r="EQ124" s="221"/>
      <c r="ER124" s="221"/>
      <c r="ES124" s="221"/>
      <c r="ET124" s="221"/>
      <c r="EU124" s="221"/>
      <c r="EV124" s="221"/>
      <c r="EW124" s="221"/>
      <c r="EX124" s="221"/>
      <c r="EY124" s="221"/>
      <c r="EZ124" s="221"/>
      <c r="FA124" s="221"/>
      <c r="FB124" s="221"/>
      <c r="FC124" s="221"/>
      <c r="FD124" s="221"/>
      <c r="FE124" s="221"/>
      <c r="FF124" s="221"/>
      <c r="FG124" s="221"/>
      <c r="FH124" s="221"/>
      <c r="FI124" s="221"/>
      <c r="FJ124" s="221"/>
      <c r="FK124" s="221"/>
      <c r="FL124" s="221"/>
      <c r="FM124" s="221"/>
      <c r="FN124" s="221"/>
      <c r="FO124" s="221"/>
      <c r="FP124" s="221"/>
      <c r="FQ124" s="221"/>
      <c r="FR124" s="221"/>
      <c r="FS124" s="221"/>
      <c r="FT124" s="221"/>
      <c r="FU124" s="221"/>
      <c r="FV124" s="221"/>
      <c r="FW124" s="221"/>
      <c r="FX124" s="221"/>
      <c r="FY124" s="221"/>
      <c r="FZ124" s="221"/>
      <c r="GA124" s="221"/>
      <c r="GB124" s="221"/>
      <c r="GC124" s="221"/>
      <c r="GD124" s="221"/>
      <c r="GE124" s="221"/>
      <c r="GF124" s="221"/>
      <c r="GG124" s="221"/>
      <c r="GH124" s="221"/>
      <c r="GI124" s="221"/>
      <c r="GJ124" s="221"/>
      <c r="GK124" s="221"/>
      <c r="GL124" s="221"/>
      <c r="GM124" s="221"/>
      <c r="GN124" s="221"/>
      <c r="GO124" s="221"/>
      <c r="GP124" s="221"/>
      <c r="GQ124" s="221"/>
      <c r="GR124" s="221"/>
      <c r="GS124" s="221"/>
      <c r="GT124" s="221"/>
      <c r="GU124" s="221"/>
      <c r="GV124" s="221"/>
      <c r="GW124" s="221"/>
      <c r="GX124" s="221"/>
      <c r="GY124" s="221"/>
      <c r="GZ124" s="221"/>
      <c r="HA124" s="221"/>
      <c r="HB124" s="221"/>
      <c r="HC124" s="221"/>
      <c r="HD124" s="221"/>
      <c r="HE124" s="221"/>
      <c r="HF124" s="221"/>
      <c r="HG124" s="221"/>
      <c r="HH124" s="221"/>
      <c r="HI124" s="221"/>
      <c r="HJ124" s="221"/>
      <c r="HK124" s="221"/>
      <c r="HL124" s="221"/>
      <c r="HM124" s="221"/>
      <c r="HN124" s="221"/>
      <c r="HO124" s="221"/>
      <c r="HP124" s="221"/>
      <c r="HQ124" s="221"/>
      <c r="HR124" s="221"/>
      <c r="HS124" s="221"/>
      <c r="HT124" s="221"/>
      <c r="HU124" s="221"/>
      <c r="HV124" s="221"/>
      <c r="HW124" s="221"/>
      <c r="HX124" s="221"/>
      <c r="HY124" s="221"/>
      <c r="HZ124" s="221"/>
      <c r="IA124" s="221"/>
      <c r="IB124" s="221"/>
      <c r="IC124" s="221"/>
      <c r="ID124" s="221"/>
      <c r="IE124" s="221"/>
      <c r="IF124" s="221"/>
      <c r="IG124" s="221"/>
      <c r="IH124" s="221"/>
      <c r="II124" s="221"/>
      <c r="IJ124" s="221"/>
      <c r="IK124" s="221"/>
      <c r="IL124" s="221"/>
      <c r="IM124" s="221"/>
      <c r="IN124" s="221"/>
      <c r="IO124" s="221"/>
      <c r="IP124" s="221"/>
      <c r="IQ124" s="221"/>
      <c r="IR124" s="221"/>
      <c r="IS124" s="221"/>
      <c r="IT124" s="221"/>
      <c r="IU124" s="221"/>
      <c r="IV124" s="221"/>
    </row>
    <row r="125" spans="1:256" s="222" customFormat="1" x14ac:dyDescent="0.2">
      <c r="A125" s="93" t="s">
        <v>363</v>
      </c>
      <c r="B125" s="104"/>
      <c r="C125" s="104"/>
      <c r="D125" s="93"/>
      <c r="E125" s="93"/>
      <c r="F125" s="93"/>
      <c r="G125" s="104"/>
      <c r="H125" s="94"/>
      <c r="I125" s="94"/>
      <c r="J125" s="94"/>
      <c r="K125" s="104"/>
      <c r="L125" s="96"/>
      <c r="M125" s="96"/>
      <c r="N125" s="93"/>
      <c r="O125" s="93"/>
      <c r="P125" s="280"/>
      <c r="Q125" s="280"/>
      <c r="R125" s="104"/>
      <c r="S125" s="93"/>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c r="AV125" s="221"/>
      <c r="AW125" s="221"/>
      <c r="AX125" s="221"/>
      <c r="AY125" s="221"/>
      <c r="AZ125" s="221"/>
      <c r="BA125" s="221"/>
      <c r="BB125" s="221"/>
      <c r="BC125" s="221"/>
      <c r="BD125" s="221"/>
      <c r="BE125" s="221"/>
      <c r="BF125" s="221"/>
      <c r="BG125" s="221"/>
      <c r="BH125" s="221"/>
      <c r="BI125" s="221"/>
      <c r="BJ125" s="221"/>
      <c r="BK125" s="221"/>
      <c r="BL125" s="221"/>
      <c r="BM125" s="221"/>
      <c r="BN125" s="221"/>
      <c r="BO125" s="221"/>
      <c r="BP125" s="221"/>
      <c r="BQ125" s="221"/>
      <c r="BR125" s="221"/>
      <c r="BS125" s="221"/>
      <c r="BT125" s="221"/>
      <c r="BU125" s="221"/>
      <c r="BV125" s="221"/>
      <c r="BW125" s="221"/>
      <c r="BX125" s="221"/>
      <c r="BY125" s="221"/>
      <c r="BZ125" s="221"/>
      <c r="CA125" s="221"/>
      <c r="CB125" s="221"/>
      <c r="CC125" s="221"/>
      <c r="CD125" s="221"/>
      <c r="CE125" s="221"/>
      <c r="CF125" s="221"/>
      <c r="CG125" s="221"/>
      <c r="CH125" s="221"/>
      <c r="CI125" s="221"/>
      <c r="CJ125" s="221"/>
      <c r="CK125" s="221"/>
      <c r="CL125" s="221"/>
      <c r="CM125" s="221"/>
      <c r="CN125" s="221"/>
      <c r="CO125" s="221"/>
      <c r="CP125" s="221"/>
      <c r="CQ125" s="221"/>
      <c r="CR125" s="221"/>
      <c r="CS125" s="221"/>
      <c r="CT125" s="221"/>
      <c r="CU125" s="221"/>
      <c r="CV125" s="221"/>
      <c r="CW125" s="221"/>
      <c r="CX125" s="221"/>
      <c r="CY125" s="221"/>
      <c r="CZ125" s="221"/>
      <c r="DA125" s="221"/>
      <c r="DB125" s="221"/>
      <c r="DC125" s="221"/>
      <c r="DD125" s="221"/>
      <c r="DE125" s="221"/>
      <c r="DF125" s="221"/>
      <c r="DG125" s="221"/>
      <c r="DH125" s="221"/>
      <c r="DI125" s="221"/>
      <c r="DJ125" s="221"/>
      <c r="DK125" s="221"/>
      <c r="DL125" s="221"/>
      <c r="DM125" s="221"/>
      <c r="DN125" s="221"/>
      <c r="DO125" s="221"/>
      <c r="DP125" s="221"/>
      <c r="DQ125" s="221"/>
      <c r="DR125" s="221"/>
      <c r="DS125" s="221"/>
      <c r="DT125" s="221"/>
      <c r="DU125" s="221"/>
      <c r="DV125" s="221"/>
      <c r="DW125" s="221"/>
      <c r="DX125" s="221"/>
      <c r="DY125" s="221"/>
      <c r="DZ125" s="221"/>
      <c r="EA125" s="221"/>
      <c r="EB125" s="221"/>
      <c r="EC125" s="221"/>
      <c r="ED125" s="221"/>
      <c r="EE125" s="221"/>
      <c r="EF125" s="221"/>
      <c r="EG125" s="221"/>
      <c r="EH125" s="221"/>
      <c r="EI125" s="221"/>
      <c r="EJ125" s="221"/>
      <c r="EK125" s="221"/>
      <c r="EL125" s="221"/>
      <c r="EM125" s="221"/>
      <c r="EN125" s="221"/>
      <c r="EO125" s="221"/>
      <c r="EP125" s="221"/>
      <c r="EQ125" s="221"/>
      <c r="ER125" s="221"/>
      <c r="ES125" s="221"/>
      <c r="ET125" s="221"/>
      <c r="EU125" s="221"/>
      <c r="EV125" s="221"/>
      <c r="EW125" s="221"/>
      <c r="EX125" s="221"/>
      <c r="EY125" s="221"/>
      <c r="EZ125" s="221"/>
      <c r="FA125" s="221"/>
      <c r="FB125" s="221"/>
      <c r="FC125" s="221"/>
      <c r="FD125" s="221"/>
      <c r="FE125" s="221"/>
      <c r="FF125" s="221"/>
      <c r="FG125" s="221"/>
      <c r="FH125" s="221"/>
      <c r="FI125" s="221"/>
      <c r="FJ125" s="221"/>
      <c r="FK125" s="221"/>
      <c r="FL125" s="221"/>
      <c r="FM125" s="221"/>
      <c r="FN125" s="221"/>
      <c r="FO125" s="221"/>
      <c r="FP125" s="221"/>
      <c r="FQ125" s="221"/>
      <c r="FR125" s="221"/>
      <c r="FS125" s="221"/>
      <c r="FT125" s="221"/>
      <c r="FU125" s="221"/>
      <c r="FV125" s="221"/>
      <c r="FW125" s="221"/>
      <c r="FX125" s="221"/>
      <c r="FY125" s="221"/>
      <c r="FZ125" s="221"/>
      <c r="GA125" s="221"/>
      <c r="GB125" s="221"/>
      <c r="GC125" s="221"/>
      <c r="GD125" s="221"/>
      <c r="GE125" s="221"/>
      <c r="GF125" s="221"/>
      <c r="GG125" s="221"/>
      <c r="GH125" s="221"/>
      <c r="GI125" s="221"/>
      <c r="GJ125" s="221"/>
      <c r="GK125" s="221"/>
      <c r="GL125" s="221"/>
      <c r="GM125" s="221"/>
      <c r="GN125" s="221"/>
      <c r="GO125" s="221"/>
      <c r="GP125" s="221"/>
      <c r="GQ125" s="221"/>
      <c r="GR125" s="221"/>
      <c r="GS125" s="221"/>
      <c r="GT125" s="221"/>
      <c r="GU125" s="221"/>
      <c r="GV125" s="221"/>
      <c r="GW125" s="221"/>
      <c r="GX125" s="221"/>
      <c r="GY125" s="221"/>
      <c r="GZ125" s="221"/>
      <c r="HA125" s="221"/>
      <c r="HB125" s="221"/>
      <c r="HC125" s="221"/>
      <c r="HD125" s="221"/>
      <c r="HE125" s="221"/>
      <c r="HF125" s="221"/>
      <c r="HG125" s="221"/>
      <c r="HH125" s="221"/>
      <c r="HI125" s="221"/>
      <c r="HJ125" s="221"/>
      <c r="HK125" s="221"/>
      <c r="HL125" s="221"/>
      <c r="HM125" s="221"/>
      <c r="HN125" s="221"/>
      <c r="HO125" s="221"/>
      <c r="HP125" s="221"/>
      <c r="HQ125" s="221"/>
      <c r="HR125" s="221"/>
      <c r="HS125" s="221"/>
      <c r="HT125" s="221"/>
      <c r="HU125" s="221"/>
      <c r="HV125" s="221"/>
      <c r="HW125" s="221"/>
      <c r="HX125" s="221"/>
      <c r="HY125" s="221"/>
      <c r="HZ125" s="221"/>
      <c r="IA125" s="221"/>
      <c r="IB125" s="221"/>
      <c r="IC125" s="221"/>
      <c r="ID125" s="221"/>
      <c r="IE125" s="221"/>
      <c r="IF125" s="221"/>
      <c r="IG125" s="221"/>
      <c r="IH125" s="221"/>
      <c r="II125" s="221"/>
      <c r="IJ125" s="221"/>
      <c r="IK125" s="221"/>
      <c r="IL125" s="221"/>
      <c r="IM125" s="221"/>
      <c r="IN125" s="221"/>
      <c r="IO125" s="221"/>
      <c r="IP125" s="221"/>
      <c r="IQ125" s="221"/>
      <c r="IR125" s="221"/>
      <c r="IS125" s="221"/>
      <c r="IT125" s="221"/>
      <c r="IU125" s="221"/>
      <c r="IV125" s="221"/>
    </row>
    <row r="126" spans="1:256" s="222" customFormat="1" x14ac:dyDescent="0.2">
      <c r="A126" s="93"/>
      <c r="B126" s="104"/>
      <c r="C126" s="104"/>
      <c r="D126" s="93"/>
      <c r="E126" s="93"/>
      <c r="F126" s="93"/>
      <c r="G126" s="104"/>
      <c r="H126" s="94"/>
      <c r="I126" s="94"/>
      <c r="J126" s="94"/>
      <c r="K126" s="104"/>
      <c r="L126" s="96"/>
      <c r="M126" s="96"/>
      <c r="N126" s="93"/>
      <c r="O126" s="93"/>
      <c r="P126" s="280"/>
      <c r="Q126" s="280"/>
      <c r="R126" s="104"/>
      <c r="S126" s="93"/>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1"/>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21"/>
      <c r="CE126" s="221"/>
      <c r="CF126" s="221"/>
      <c r="CG126" s="221"/>
      <c r="CH126" s="221"/>
      <c r="CI126" s="221"/>
      <c r="CJ126" s="221"/>
      <c r="CK126" s="221"/>
      <c r="CL126" s="221"/>
      <c r="CM126" s="221"/>
      <c r="CN126" s="221"/>
      <c r="CO126" s="221"/>
      <c r="CP126" s="221"/>
      <c r="CQ126" s="221"/>
      <c r="CR126" s="221"/>
      <c r="CS126" s="221"/>
      <c r="CT126" s="221"/>
      <c r="CU126" s="221"/>
      <c r="CV126" s="221"/>
      <c r="CW126" s="221"/>
      <c r="CX126" s="221"/>
      <c r="CY126" s="221"/>
      <c r="CZ126" s="221"/>
      <c r="DA126" s="221"/>
      <c r="DB126" s="221"/>
      <c r="DC126" s="221"/>
      <c r="DD126" s="221"/>
      <c r="DE126" s="221"/>
      <c r="DF126" s="221"/>
      <c r="DG126" s="221"/>
      <c r="DH126" s="221"/>
      <c r="DI126" s="221"/>
      <c r="DJ126" s="221"/>
      <c r="DK126" s="221"/>
      <c r="DL126" s="221"/>
      <c r="DM126" s="221"/>
      <c r="DN126" s="221"/>
      <c r="DO126" s="221"/>
      <c r="DP126" s="221"/>
      <c r="DQ126" s="221"/>
      <c r="DR126" s="221"/>
      <c r="DS126" s="221"/>
      <c r="DT126" s="221"/>
      <c r="DU126" s="221"/>
      <c r="DV126" s="221"/>
      <c r="DW126" s="221"/>
      <c r="DX126" s="221"/>
      <c r="DY126" s="221"/>
      <c r="DZ126" s="221"/>
      <c r="EA126" s="221"/>
      <c r="EB126" s="221"/>
      <c r="EC126" s="221"/>
      <c r="ED126" s="221"/>
      <c r="EE126" s="221"/>
      <c r="EF126" s="221"/>
      <c r="EG126" s="221"/>
      <c r="EH126" s="221"/>
      <c r="EI126" s="221"/>
      <c r="EJ126" s="221"/>
      <c r="EK126" s="221"/>
      <c r="EL126" s="221"/>
      <c r="EM126" s="221"/>
      <c r="EN126" s="221"/>
      <c r="EO126" s="221"/>
      <c r="EP126" s="221"/>
      <c r="EQ126" s="221"/>
      <c r="ER126" s="221"/>
      <c r="ES126" s="221"/>
      <c r="ET126" s="221"/>
      <c r="EU126" s="221"/>
      <c r="EV126" s="221"/>
      <c r="EW126" s="221"/>
      <c r="EX126" s="221"/>
      <c r="EY126" s="221"/>
      <c r="EZ126" s="221"/>
      <c r="FA126" s="221"/>
      <c r="FB126" s="221"/>
      <c r="FC126" s="221"/>
      <c r="FD126" s="221"/>
      <c r="FE126" s="221"/>
      <c r="FF126" s="221"/>
      <c r="FG126" s="221"/>
      <c r="FH126" s="221"/>
      <c r="FI126" s="221"/>
      <c r="FJ126" s="221"/>
      <c r="FK126" s="221"/>
      <c r="FL126" s="221"/>
      <c r="FM126" s="221"/>
      <c r="FN126" s="221"/>
      <c r="FO126" s="221"/>
      <c r="FP126" s="221"/>
      <c r="FQ126" s="221"/>
      <c r="FR126" s="221"/>
      <c r="FS126" s="221"/>
      <c r="FT126" s="221"/>
      <c r="FU126" s="221"/>
      <c r="FV126" s="221"/>
      <c r="FW126" s="221"/>
      <c r="FX126" s="221"/>
      <c r="FY126" s="221"/>
      <c r="FZ126" s="221"/>
      <c r="GA126" s="221"/>
      <c r="GB126" s="221"/>
      <c r="GC126" s="221"/>
      <c r="GD126" s="221"/>
      <c r="GE126" s="221"/>
      <c r="GF126" s="221"/>
      <c r="GG126" s="221"/>
      <c r="GH126" s="221"/>
      <c r="GI126" s="221"/>
      <c r="GJ126" s="221"/>
      <c r="GK126" s="221"/>
      <c r="GL126" s="221"/>
      <c r="GM126" s="221"/>
      <c r="GN126" s="221"/>
      <c r="GO126" s="221"/>
      <c r="GP126" s="221"/>
      <c r="GQ126" s="221"/>
      <c r="GR126" s="221"/>
      <c r="GS126" s="221"/>
      <c r="GT126" s="221"/>
      <c r="GU126" s="221"/>
      <c r="GV126" s="221"/>
      <c r="GW126" s="221"/>
      <c r="GX126" s="221"/>
      <c r="GY126" s="221"/>
      <c r="GZ126" s="221"/>
      <c r="HA126" s="221"/>
      <c r="HB126" s="221"/>
      <c r="HC126" s="221"/>
      <c r="HD126" s="221"/>
      <c r="HE126" s="221"/>
      <c r="HF126" s="221"/>
      <c r="HG126" s="221"/>
      <c r="HH126" s="221"/>
      <c r="HI126" s="221"/>
      <c r="HJ126" s="221"/>
      <c r="HK126" s="221"/>
      <c r="HL126" s="221"/>
      <c r="HM126" s="221"/>
      <c r="HN126" s="221"/>
      <c r="HO126" s="221"/>
      <c r="HP126" s="221"/>
      <c r="HQ126" s="221"/>
      <c r="HR126" s="221"/>
      <c r="HS126" s="221"/>
      <c r="HT126" s="221"/>
      <c r="HU126" s="221"/>
      <c r="HV126" s="221"/>
      <c r="HW126" s="221"/>
      <c r="HX126" s="221"/>
      <c r="HY126" s="221"/>
      <c r="HZ126" s="221"/>
      <c r="IA126" s="221"/>
      <c r="IB126" s="221"/>
      <c r="IC126" s="221"/>
      <c r="ID126" s="221"/>
      <c r="IE126" s="221"/>
      <c r="IF126" s="221"/>
      <c r="IG126" s="221"/>
      <c r="IH126" s="221"/>
      <c r="II126" s="221"/>
      <c r="IJ126" s="221"/>
      <c r="IK126" s="221"/>
      <c r="IL126" s="221"/>
      <c r="IM126" s="221"/>
      <c r="IN126" s="221"/>
      <c r="IO126" s="221"/>
      <c r="IP126" s="221"/>
      <c r="IQ126" s="221"/>
      <c r="IR126" s="221"/>
      <c r="IS126" s="221"/>
      <c r="IT126" s="221"/>
      <c r="IU126" s="221"/>
      <c r="IV126" s="221"/>
    </row>
    <row r="127" spans="1:256" s="222" customFormat="1" x14ac:dyDescent="0.2">
      <c r="A127" s="93" t="s">
        <v>364</v>
      </c>
      <c r="B127" s="104"/>
      <c r="C127" s="104"/>
      <c r="D127" s="93"/>
      <c r="E127" s="93"/>
      <c r="F127" s="93"/>
      <c r="G127" s="104"/>
      <c r="H127" s="94"/>
      <c r="I127" s="94"/>
      <c r="J127" s="94"/>
      <c r="K127" s="104"/>
      <c r="L127" s="96"/>
      <c r="M127" s="96"/>
      <c r="N127" s="93"/>
      <c r="O127" s="93"/>
      <c r="P127" s="280"/>
      <c r="Q127" s="280"/>
      <c r="R127" s="104"/>
      <c r="S127" s="93"/>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1"/>
      <c r="AV127" s="221"/>
      <c r="AW127" s="221"/>
      <c r="AX127" s="221"/>
      <c r="AY127" s="221"/>
      <c r="AZ127" s="221"/>
      <c r="BA127" s="221"/>
      <c r="BB127" s="221"/>
      <c r="BC127" s="221"/>
      <c r="BD127" s="221"/>
      <c r="BE127" s="221"/>
      <c r="BF127" s="221"/>
      <c r="BG127" s="221"/>
      <c r="BH127" s="221"/>
      <c r="BI127" s="221"/>
      <c r="BJ127" s="221"/>
      <c r="BK127" s="221"/>
      <c r="BL127" s="221"/>
      <c r="BM127" s="221"/>
      <c r="BN127" s="221"/>
      <c r="BO127" s="221"/>
      <c r="BP127" s="221"/>
      <c r="BQ127" s="221"/>
      <c r="BR127" s="221"/>
      <c r="BS127" s="221"/>
      <c r="BT127" s="221"/>
      <c r="BU127" s="221"/>
      <c r="BV127" s="221"/>
      <c r="BW127" s="221"/>
      <c r="BX127" s="221"/>
      <c r="BY127" s="221"/>
      <c r="BZ127" s="221"/>
      <c r="CA127" s="221"/>
      <c r="CB127" s="221"/>
      <c r="CC127" s="221"/>
      <c r="CD127" s="221"/>
      <c r="CE127" s="221"/>
      <c r="CF127" s="221"/>
      <c r="CG127" s="221"/>
      <c r="CH127" s="221"/>
      <c r="CI127" s="221"/>
      <c r="CJ127" s="221"/>
      <c r="CK127" s="221"/>
      <c r="CL127" s="221"/>
      <c r="CM127" s="221"/>
      <c r="CN127" s="221"/>
      <c r="CO127" s="221"/>
      <c r="CP127" s="221"/>
      <c r="CQ127" s="221"/>
      <c r="CR127" s="221"/>
      <c r="CS127" s="221"/>
      <c r="CT127" s="221"/>
      <c r="CU127" s="221"/>
      <c r="CV127" s="221"/>
      <c r="CW127" s="221"/>
      <c r="CX127" s="221"/>
      <c r="CY127" s="221"/>
      <c r="CZ127" s="221"/>
      <c r="DA127" s="221"/>
      <c r="DB127" s="221"/>
      <c r="DC127" s="221"/>
      <c r="DD127" s="221"/>
      <c r="DE127" s="221"/>
      <c r="DF127" s="221"/>
      <c r="DG127" s="221"/>
      <c r="DH127" s="221"/>
      <c r="DI127" s="221"/>
      <c r="DJ127" s="221"/>
      <c r="DK127" s="221"/>
      <c r="DL127" s="221"/>
      <c r="DM127" s="221"/>
      <c r="DN127" s="221"/>
      <c r="DO127" s="221"/>
      <c r="DP127" s="221"/>
      <c r="DQ127" s="221"/>
      <c r="DR127" s="221"/>
      <c r="DS127" s="221"/>
      <c r="DT127" s="221"/>
      <c r="DU127" s="221"/>
      <c r="DV127" s="221"/>
      <c r="DW127" s="221"/>
      <c r="DX127" s="221"/>
      <c r="DY127" s="221"/>
      <c r="DZ127" s="221"/>
      <c r="EA127" s="221"/>
      <c r="EB127" s="221"/>
      <c r="EC127" s="221"/>
      <c r="ED127" s="221"/>
      <c r="EE127" s="221"/>
      <c r="EF127" s="221"/>
      <c r="EG127" s="221"/>
      <c r="EH127" s="221"/>
      <c r="EI127" s="221"/>
      <c r="EJ127" s="221"/>
      <c r="EK127" s="221"/>
      <c r="EL127" s="221"/>
      <c r="EM127" s="221"/>
      <c r="EN127" s="221"/>
      <c r="EO127" s="221"/>
      <c r="EP127" s="221"/>
      <c r="EQ127" s="221"/>
      <c r="ER127" s="221"/>
      <c r="ES127" s="221"/>
      <c r="ET127" s="221"/>
      <c r="EU127" s="221"/>
      <c r="EV127" s="221"/>
      <c r="EW127" s="221"/>
      <c r="EX127" s="221"/>
      <c r="EY127" s="221"/>
      <c r="EZ127" s="221"/>
      <c r="FA127" s="221"/>
      <c r="FB127" s="221"/>
      <c r="FC127" s="221"/>
      <c r="FD127" s="221"/>
      <c r="FE127" s="221"/>
      <c r="FF127" s="221"/>
      <c r="FG127" s="221"/>
      <c r="FH127" s="221"/>
      <c r="FI127" s="221"/>
      <c r="FJ127" s="221"/>
      <c r="FK127" s="221"/>
      <c r="FL127" s="221"/>
      <c r="FM127" s="221"/>
      <c r="FN127" s="221"/>
      <c r="FO127" s="221"/>
      <c r="FP127" s="221"/>
      <c r="FQ127" s="221"/>
      <c r="FR127" s="221"/>
      <c r="FS127" s="221"/>
      <c r="FT127" s="221"/>
      <c r="FU127" s="221"/>
      <c r="FV127" s="221"/>
      <c r="FW127" s="221"/>
      <c r="FX127" s="221"/>
      <c r="FY127" s="221"/>
      <c r="FZ127" s="221"/>
      <c r="GA127" s="221"/>
      <c r="GB127" s="221"/>
      <c r="GC127" s="221"/>
      <c r="GD127" s="221"/>
      <c r="GE127" s="221"/>
      <c r="GF127" s="221"/>
      <c r="GG127" s="221"/>
      <c r="GH127" s="221"/>
      <c r="GI127" s="221"/>
      <c r="GJ127" s="221"/>
      <c r="GK127" s="221"/>
      <c r="GL127" s="221"/>
      <c r="GM127" s="221"/>
      <c r="GN127" s="221"/>
      <c r="GO127" s="221"/>
      <c r="GP127" s="221"/>
      <c r="GQ127" s="221"/>
      <c r="GR127" s="221"/>
      <c r="GS127" s="221"/>
      <c r="GT127" s="221"/>
      <c r="GU127" s="221"/>
      <c r="GV127" s="221"/>
      <c r="GW127" s="221"/>
      <c r="GX127" s="221"/>
      <c r="GY127" s="221"/>
      <c r="GZ127" s="221"/>
      <c r="HA127" s="221"/>
      <c r="HB127" s="221"/>
      <c r="HC127" s="221"/>
      <c r="HD127" s="221"/>
      <c r="HE127" s="221"/>
      <c r="HF127" s="221"/>
      <c r="HG127" s="221"/>
      <c r="HH127" s="221"/>
      <c r="HI127" s="221"/>
      <c r="HJ127" s="221"/>
      <c r="HK127" s="221"/>
      <c r="HL127" s="221"/>
      <c r="HM127" s="221"/>
      <c r="HN127" s="221"/>
      <c r="HO127" s="221"/>
      <c r="HP127" s="221"/>
      <c r="HQ127" s="221"/>
      <c r="HR127" s="221"/>
      <c r="HS127" s="221"/>
      <c r="HT127" s="221"/>
      <c r="HU127" s="221"/>
      <c r="HV127" s="221"/>
      <c r="HW127" s="221"/>
      <c r="HX127" s="221"/>
      <c r="HY127" s="221"/>
      <c r="HZ127" s="221"/>
      <c r="IA127" s="221"/>
      <c r="IB127" s="221"/>
      <c r="IC127" s="221"/>
      <c r="ID127" s="221"/>
      <c r="IE127" s="221"/>
      <c r="IF127" s="221"/>
      <c r="IG127" s="221"/>
      <c r="IH127" s="221"/>
      <c r="II127" s="221"/>
      <c r="IJ127" s="221"/>
      <c r="IK127" s="221"/>
      <c r="IL127" s="221"/>
      <c r="IM127" s="221"/>
      <c r="IN127" s="221"/>
      <c r="IO127" s="221"/>
      <c r="IP127" s="221"/>
      <c r="IQ127" s="221"/>
      <c r="IR127" s="221"/>
      <c r="IS127" s="221"/>
      <c r="IT127" s="221"/>
      <c r="IU127" s="221"/>
      <c r="IV127" s="221"/>
    </row>
    <row r="128" spans="1:256" s="222" customFormat="1" x14ac:dyDescent="0.2">
      <c r="A128" s="93"/>
      <c r="B128" s="104"/>
      <c r="C128" s="104"/>
      <c r="D128" s="93"/>
      <c r="E128" s="93"/>
      <c r="F128" s="93"/>
      <c r="G128" s="104"/>
      <c r="H128" s="94"/>
      <c r="I128" s="94"/>
      <c r="J128" s="94"/>
      <c r="K128" s="104"/>
      <c r="L128" s="96"/>
      <c r="M128" s="96"/>
      <c r="N128" s="93"/>
      <c r="O128" s="93"/>
      <c r="P128" s="280"/>
      <c r="Q128" s="280"/>
      <c r="R128" s="104"/>
      <c r="S128" s="93"/>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1"/>
      <c r="BB128" s="221"/>
      <c r="BC128" s="221"/>
      <c r="BD128" s="221"/>
      <c r="BE128" s="221"/>
      <c r="BF128" s="221"/>
      <c r="BG128" s="221"/>
      <c r="BH128" s="221"/>
      <c r="BI128" s="221"/>
      <c r="BJ128" s="221"/>
      <c r="BK128" s="221"/>
      <c r="BL128" s="221"/>
      <c r="BM128" s="221"/>
      <c r="BN128" s="221"/>
      <c r="BO128" s="221"/>
      <c r="BP128" s="221"/>
      <c r="BQ128" s="221"/>
      <c r="BR128" s="221"/>
      <c r="BS128" s="221"/>
      <c r="BT128" s="221"/>
      <c r="BU128" s="221"/>
      <c r="BV128" s="221"/>
      <c r="BW128" s="221"/>
      <c r="BX128" s="221"/>
      <c r="BY128" s="221"/>
      <c r="BZ128" s="221"/>
      <c r="CA128" s="221"/>
      <c r="CB128" s="221"/>
      <c r="CC128" s="221"/>
      <c r="CD128" s="221"/>
      <c r="CE128" s="221"/>
      <c r="CF128" s="221"/>
      <c r="CG128" s="221"/>
      <c r="CH128" s="221"/>
      <c r="CI128" s="221"/>
      <c r="CJ128" s="221"/>
      <c r="CK128" s="221"/>
      <c r="CL128" s="221"/>
      <c r="CM128" s="221"/>
      <c r="CN128" s="221"/>
      <c r="CO128" s="221"/>
      <c r="CP128" s="221"/>
      <c r="CQ128" s="221"/>
      <c r="CR128" s="221"/>
      <c r="CS128" s="221"/>
      <c r="CT128" s="221"/>
      <c r="CU128" s="221"/>
      <c r="CV128" s="221"/>
      <c r="CW128" s="221"/>
      <c r="CX128" s="221"/>
      <c r="CY128" s="221"/>
      <c r="CZ128" s="221"/>
      <c r="DA128" s="221"/>
      <c r="DB128" s="221"/>
      <c r="DC128" s="221"/>
      <c r="DD128" s="221"/>
      <c r="DE128" s="221"/>
      <c r="DF128" s="221"/>
      <c r="DG128" s="221"/>
      <c r="DH128" s="221"/>
      <c r="DI128" s="221"/>
      <c r="DJ128" s="221"/>
      <c r="DK128" s="221"/>
      <c r="DL128" s="221"/>
      <c r="DM128" s="221"/>
      <c r="DN128" s="221"/>
      <c r="DO128" s="221"/>
      <c r="DP128" s="221"/>
      <c r="DQ128" s="221"/>
      <c r="DR128" s="221"/>
      <c r="DS128" s="221"/>
      <c r="DT128" s="221"/>
      <c r="DU128" s="221"/>
      <c r="DV128" s="221"/>
      <c r="DW128" s="221"/>
      <c r="DX128" s="221"/>
      <c r="DY128" s="221"/>
      <c r="DZ128" s="221"/>
      <c r="EA128" s="221"/>
      <c r="EB128" s="221"/>
      <c r="EC128" s="221"/>
      <c r="ED128" s="221"/>
      <c r="EE128" s="221"/>
      <c r="EF128" s="221"/>
      <c r="EG128" s="221"/>
      <c r="EH128" s="221"/>
      <c r="EI128" s="221"/>
      <c r="EJ128" s="221"/>
      <c r="EK128" s="221"/>
      <c r="EL128" s="221"/>
      <c r="EM128" s="221"/>
      <c r="EN128" s="221"/>
      <c r="EO128" s="221"/>
      <c r="EP128" s="221"/>
      <c r="EQ128" s="221"/>
      <c r="ER128" s="221"/>
      <c r="ES128" s="221"/>
      <c r="ET128" s="221"/>
      <c r="EU128" s="221"/>
      <c r="EV128" s="221"/>
      <c r="EW128" s="221"/>
      <c r="EX128" s="221"/>
      <c r="EY128" s="221"/>
      <c r="EZ128" s="221"/>
      <c r="FA128" s="221"/>
      <c r="FB128" s="221"/>
      <c r="FC128" s="221"/>
      <c r="FD128" s="221"/>
      <c r="FE128" s="221"/>
      <c r="FF128" s="221"/>
      <c r="FG128" s="221"/>
      <c r="FH128" s="221"/>
      <c r="FI128" s="221"/>
      <c r="FJ128" s="221"/>
      <c r="FK128" s="221"/>
      <c r="FL128" s="221"/>
      <c r="FM128" s="221"/>
      <c r="FN128" s="221"/>
      <c r="FO128" s="221"/>
      <c r="FP128" s="221"/>
      <c r="FQ128" s="221"/>
      <c r="FR128" s="221"/>
      <c r="FS128" s="221"/>
      <c r="FT128" s="221"/>
      <c r="FU128" s="221"/>
      <c r="FV128" s="221"/>
      <c r="FW128" s="221"/>
      <c r="FX128" s="221"/>
      <c r="FY128" s="221"/>
      <c r="FZ128" s="221"/>
      <c r="GA128" s="221"/>
      <c r="GB128" s="221"/>
      <c r="GC128" s="221"/>
      <c r="GD128" s="221"/>
      <c r="GE128" s="221"/>
      <c r="GF128" s="221"/>
      <c r="GG128" s="221"/>
      <c r="GH128" s="221"/>
      <c r="GI128" s="221"/>
      <c r="GJ128" s="221"/>
      <c r="GK128" s="221"/>
      <c r="GL128" s="221"/>
      <c r="GM128" s="221"/>
      <c r="GN128" s="221"/>
      <c r="GO128" s="221"/>
      <c r="GP128" s="221"/>
      <c r="GQ128" s="221"/>
      <c r="GR128" s="221"/>
      <c r="GS128" s="221"/>
      <c r="GT128" s="221"/>
      <c r="GU128" s="221"/>
      <c r="GV128" s="221"/>
      <c r="GW128" s="221"/>
      <c r="GX128" s="221"/>
      <c r="GY128" s="221"/>
      <c r="GZ128" s="221"/>
      <c r="HA128" s="221"/>
      <c r="HB128" s="221"/>
      <c r="HC128" s="221"/>
      <c r="HD128" s="221"/>
      <c r="HE128" s="221"/>
      <c r="HF128" s="221"/>
      <c r="HG128" s="221"/>
      <c r="HH128" s="221"/>
      <c r="HI128" s="221"/>
      <c r="HJ128" s="221"/>
      <c r="HK128" s="221"/>
      <c r="HL128" s="221"/>
      <c r="HM128" s="221"/>
      <c r="HN128" s="221"/>
      <c r="HO128" s="221"/>
      <c r="HP128" s="221"/>
      <c r="HQ128" s="221"/>
      <c r="HR128" s="221"/>
      <c r="HS128" s="221"/>
      <c r="HT128" s="221"/>
      <c r="HU128" s="221"/>
      <c r="HV128" s="221"/>
      <c r="HW128" s="221"/>
      <c r="HX128" s="221"/>
      <c r="HY128" s="221"/>
      <c r="HZ128" s="221"/>
      <c r="IA128" s="221"/>
      <c r="IB128" s="221"/>
      <c r="IC128" s="221"/>
      <c r="ID128" s="221"/>
      <c r="IE128" s="221"/>
      <c r="IF128" s="221"/>
      <c r="IG128" s="221"/>
      <c r="IH128" s="221"/>
      <c r="II128" s="221"/>
      <c r="IJ128" s="221"/>
      <c r="IK128" s="221"/>
      <c r="IL128" s="221"/>
      <c r="IM128" s="221"/>
      <c r="IN128" s="221"/>
      <c r="IO128" s="221"/>
      <c r="IP128" s="221"/>
      <c r="IQ128" s="221"/>
      <c r="IR128" s="221"/>
      <c r="IS128" s="221"/>
      <c r="IT128" s="221"/>
      <c r="IU128" s="221"/>
      <c r="IV128" s="221"/>
    </row>
    <row r="129" spans="1:256" s="222" customFormat="1" x14ac:dyDescent="0.2">
      <c r="A129" s="93" t="s">
        <v>365</v>
      </c>
      <c r="B129" s="104"/>
      <c r="C129" s="104"/>
      <c r="D129" s="93"/>
      <c r="E129" s="93"/>
      <c r="F129" s="93"/>
      <c r="G129" s="104"/>
      <c r="H129" s="94"/>
      <c r="I129" s="94"/>
      <c r="J129" s="94"/>
      <c r="K129" s="104"/>
      <c r="L129" s="96"/>
      <c r="M129" s="96"/>
      <c r="N129" s="93"/>
      <c r="O129" s="93"/>
      <c r="P129" s="280"/>
      <c r="Q129" s="280"/>
      <c r="R129" s="104"/>
      <c r="S129" s="93"/>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c r="BC129" s="221"/>
      <c r="BD129" s="221"/>
      <c r="BE129" s="221"/>
      <c r="BF129" s="221"/>
      <c r="BG129" s="221"/>
      <c r="BH129" s="221"/>
      <c r="BI129" s="221"/>
      <c r="BJ129" s="221"/>
      <c r="BK129" s="221"/>
      <c r="BL129" s="221"/>
      <c r="BM129" s="221"/>
      <c r="BN129" s="221"/>
      <c r="BO129" s="221"/>
      <c r="BP129" s="221"/>
      <c r="BQ129" s="221"/>
      <c r="BR129" s="221"/>
      <c r="BS129" s="221"/>
      <c r="BT129" s="221"/>
      <c r="BU129" s="221"/>
      <c r="BV129" s="221"/>
      <c r="BW129" s="221"/>
      <c r="BX129" s="221"/>
      <c r="BY129" s="221"/>
      <c r="BZ129" s="221"/>
      <c r="CA129" s="221"/>
      <c r="CB129" s="221"/>
      <c r="CC129" s="221"/>
      <c r="CD129" s="221"/>
      <c r="CE129" s="221"/>
      <c r="CF129" s="221"/>
      <c r="CG129" s="221"/>
      <c r="CH129" s="221"/>
      <c r="CI129" s="221"/>
      <c r="CJ129" s="221"/>
      <c r="CK129" s="221"/>
      <c r="CL129" s="221"/>
      <c r="CM129" s="221"/>
      <c r="CN129" s="221"/>
      <c r="CO129" s="221"/>
      <c r="CP129" s="221"/>
      <c r="CQ129" s="221"/>
      <c r="CR129" s="221"/>
      <c r="CS129" s="221"/>
      <c r="CT129" s="221"/>
      <c r="CU129" s="221"/>
      <c r="CV129" s="221"/>
      <c r="CW129" s="221"/>
      <c r="CX129" s="221"/>
      <c r="CY129" s="221"/>
      <c r="CZ129" s="221"/>
      <c r="DA129" s="221"/>
      <c r="DB129" s="221"/>
      <c r="DC129" s="221"/>
      <c r="DD129" s="221"/>
      <c r="DE129" s="221"/>
      <c r="DF129" s="221"/>
      <c r="DG129" s="221"/>
      <c r="DH129" s="221"/>
      <c r="DI129" s="221"/>
      <c r="DJ129" s="221"/>
      <c r="DK129" s="221"/>
      <c r="DL129" s="221"/>
      <c r="DM129" s="221"/>
      <c r="DN129" s="221"/>
      <c r="DO129" s="221"/>
      <c r="DP129" s="221"/>
      <c r="DQ129" s="221"/>
      <c r="DR129" s="221"/>
      <c r="DS129" s="221"/>
      <c r="DT129" s="221"/>
      <c r="DU129" s="221"/>
      <c r="DV129" s="221"/>
      <c r="DW129" s="221"/>
      <c r="DX129" s="221"/>
      <c r="DY129" s="221"/>
      <c r="DZ129" s="221"/>
      <c r="EA129" s="221"/>
      <c r="EB129" s="221"/>
      <c r="EC129" s="221"/>
      <c r="ED129" s="221"/>
      <c r="EE129" s="221"/>
      <c r="EF129" s="221"/>
      <c r="EG129" s="221"/>
      <c r="EH129" s="221"/>
      <c r="EI129" s="221"/>
      <c r="EJ129" s="221"/>
      <c r="EK129" s="221"/>
      <c r="EL129" s="221"/>
      <c r="EM129" s="221"/>
      <c r="EN129" s="221"/>
      <c r="EO129" s="221"/>
      <c r="EP129" s="221"/>
      <c r="EQ129" s="221"/>
      <c r="ER129" s="221"/>
      <c r="ES129" s="221"/>
      <c r="ET129" s="221"/>
      <c r="EU129" s="221"/>
      <c r="EV129" s="221"/>
      <c r="EW129" s="221"/>
      <c r="EX129" s="221"/>
      <c r="EY129" s="221"/>
      <c r="EZ129" s="221"/>
      <c r="FA129" s="221"/>
      <c r="FB129" s="221"/>
      <c r="FC129" s="221"/>
      <c r="FD129" s="221"/>
      <c r="FE129" s="221"/>
      <c r="FF129" s="221"/>
      <c r="FG129" s="221"/>
      <c r="FH129" s="221"/>
      <c r="FI129" s="221"/>
      <c r="FJ129" s="221"/>
      <c r="FK129" s="221"/>
      <c r="FL129" s="221"/>
      <c r="FM129" s="221"/>
      <c r="FN129" s="221"/>
      <c r="FO129" s="221"/>
      <c r="FP129" s="221"/>
      <c r="FQ129" s="221"/>
      <c r="FR129" s="221"/>
      <c r="FS129" s="221"/>
      <c r="FT129" s="221"/>
      <c r="FU129" s="221"/>
      <c r="FV129" s="221"/>
      <c r="FW129" s="221"/>
      <c r="FX129" s="221"/>
      <c r="FY129" s="221"/>
      <c r="FZ129" s="221"/>
      <c r="GA129" s="221"/>
      <c r="GB129" s="221"/>
      <c r="GC129" s="221"/>
      <c r="GD129" s="221"/>
      <c r="GE129" s="221"/>
      <c r="GF129" s="221"/>
      <c r="GG129" s="221"/>
      <c r="GH129" s="221"/>
      <c r="GI129" s="221"/>
      <c r="GJ129" s="221"/>
      <c r="GK129" s="221"/>
      <c r="GL129" s="221"/>
      <c r="GM129" s="221"/>
      <c r="GN129" s="221"/>
      <c r="GO129" s="221"/>
      <c r="GP129" s="221"/>
      <c r="GQ129" s="221"/>
      <c r="GR129" s="221"/>
      <c r="GS129" s="221"/>
      <c r="GT129" s="221"/>
      <c r="GU129" s="221"/>
      <c r="GV129" s="221"/>
      <c r="GW129" s="221"/>
      <c r="GX129" s="221"/>
      <c r="GY129" s="221"/>
      <c r="GZ129" s="221"/>
      <c r="HA129" s="221"/>
      <c r="HB129" s="221"/>
      <c r="HC129" s="221"/>
      <c r="HD129" s="221"/>
      <c r="HE129" s="221"/>
      <c r="HF129" s="221"/>
      <c r="HG129" s="221"/>
      <c r="HH129" s="221"/>
      <c r="HI129" s="221"/>
      <c r="HJ129" s="221"/>
      <c r="HK129" s="221"/>
      <c r="HL129" s="221"/>
      <c r="HM129" s="221"/>
      <c r="HN129" s="221"/>
      <c r="HO129" s="221"/>
      <c r="HP129" s="221"/>
      <c r="HQ129" s="221"/>
      <c r="HR129" s="221"/>
      <c r="HS129" s="221"/>
      <c r="HT129" s="221"/>
      <c r="HU129" s="221"/>
      <c r="HV129" s="221"/>
      <c r="HW129" s="221"/>
      <c r="HX129" s="221"/>
      <c r="HY129" s="221"/>
      <c r="HZ129" s="221"/>
      <c r="IA129" s="221"/>
      <c r="IB129" s="221"/>
      <c r="IC129" s="221"/>
      <c r="ID129" s="221"/>
      <c r="IE129" s="221"/>
      <c r="IF129" s="221"/>
      <c r="IG129" s="221"/>
      <c r="IH129" s="221"/>
      <c r="II129" s="221"/>
      <c r="IJ129" s="221"/>
      <c r="IK129" s="221"/>
      <c r="IL129" s="221"/>
      <c r="IM129" s="221"/>
      <c r="IN129" s="221"/>
      <c r="IO129" s="221"/>
      <c r="IP129" s="221"/>
      <c r="IQ129" s="221"/>
      <c r="IR129" s="221"/>
      <c r="IS129" s="221"/>
      <c r="IT129" s="221"/>
      <c r="IU129" s="221"/>
      <c r="IV129" s="221"/>
    </row>
    <row r="130" spans="1:256" s="222" customFormat="1" x14ac:dyDescent="0.2">
      <c r="A130" s="93"/>
      <c r="B130" s="104"/>
      <c r="C130" s="104"/>
      <c r="D130" s="93"/>
      <c r="E130" s="93"/>
      <c r="F130" s="93"/>
      <c r="G130" s="104"/>
      <c r="H130" s="94"/>
      <c r="I130" s="94"/>
      <c r="J130" s="94"/>
      <c r="K130" s="104"/>
      <c r="L130" s="96"/>
      <c r="M130" s="96"/>
      <c r="N130" s="93"/>
      <c r="O130" s="93"/>
      <c r="P130" s="280"/>
      <c r="Q130" s="280"/>
      <c r="R130" s="104"/>
      <c r="S130" s="93"/>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1"/>
      <c r="AU130" s="221"/>
      <c r="AV130" s="221"/>
      <c r="AW130" s="221"/>
      <c r="AX130" s="221"/>
      <c r="AY130" s="221"/>
      <c r="AZ130" s="221"/>
      <c r="BA130" s="221"/>
      <c r="BB130" s="221"/>
      <c r="BC130" s="221"/>
      <c r="BD130" s="221"/>
      <c r="BE130" s="221"/>
      <c r="BF130" s="221"/>
      <c r="BG130" s="221"/>
      <c r="BH130" s="221"/>
      <c r="BI130" s="221"/>
      <c r="BJ130" s="221"/>
      <c r="BK130" s="221"/>
      <c r="BL130" s="221"/>
      <c r="BM130" s="221"/>
      <c r="BN130" s="221"/>
      <c r="BO130" s="221"/>
      <c r="BP130" s="221"/>
      <c r="BQ130" s="221"/>
      <c r="BR130" s="221"/>
      <c r="BS130" s="221"/>
      <c r="BT130" s="221"/>
      <c r="BU130" s="221"/>
      <c r="BV130" s="221"/>
      <c r="BW130" s="221"/>
      <c r="BX130" s="221"/>
      <c r="BY130" s="221"/>
      <c r="BZ130" s="221"/>
      <c r="CA130" s="221"/>
      <c r="CB130" s="221"/>
      <c r="CC130" s="221"/>
      <c r="CD130" s="221"/>
      <c r="CE130" s="221"/>
      <c r="CF130" s="221"/>
      <c r="CG130" s="221"/>
      <c r="CH130" s="221"/>
      <c r="CI130" s="221"/>
      <c r="CJ130" s="221"/>
      <c r="CK130" s="221"/>
      <c r="CL130" s="221"/>
      <c r="CM130" s="221"/>
      <c r="CN130" s="221"/>
      <c r="CO130" s="221"/>
      <c r="CP130" s="221"/>
      <c r="CQ130" s="221"/>
      <c r="CR130" s="221"/>
      <c r="CS130" s="221"/>
      <c r="CT130" s="221"/>
      <c r="CU130" s="221"/>
      <c r="CV130" s="221"/>
      <c r="CW130" s="221"/>
      <c r="CX130" s="221"/>
      <c r="CY130" s="221"/>
      <c r="CZ130" s="221"/>
      <c r="DA130" s="221"/>
      <c r="DB130" s="221"/>
      <c r="DC130" s="221"/>
      <c r="DD130" s="221"/>
      <c r="DE130" s="221"/>
      <c r="DF130" s="221"/>
      <c r="DG130" s="221"/>
      <c r="DH130" s="221"/>
      <c r="DI130" s="221"/>
      <c r="DJ130" s="221"/>
      <c r="DK130" s="221"/>
      <c r="DL130" s="221"/>
      <c r="DM130" s="221"/>
      <c r="DN130" s="221"/>
      <c r="DO130" s="221"/>
      <c r="DP130" s="221"/>
      <c r="DQ130" s="221"/>
      <c r="DR130" s="221"/>
      <c r="DS130" s="221"/>
      <c r="DT130" s="221"/>
      <c r="DU130" s="221"/>
      <c r="DV130" s="221"/>
      <c r="DW130" s="221"/>
      <c r="DX130" s="221"/>
      <c r="DY130" s="221"/>
      <c r="DZ130" s="221"/>
      <c r="EA130" s="221"/>
      <c r="EB130" s="221"/>
      <c r="EC130" s="221"/>
      <c r="ED130" s="221"/>
      <c r="EE130" s="221"/>
      <c r="EF130" s="221"/>
      <c r="EG130" s="221"/>
      <c r="EH130" s="221"/>
      <c r="EI130" s="221"/>
      <c r="EJ130" s="221"/>
      <c r="EK130" s="221"/>
      <c r="EL130" s="221"/>
      <c r="EM130" s="221"/>
      <c r="EN130" s="221"/>
      <c r="EO130" s="221"/>
      <c r="EP130" s="221"/>
      <c r="EQ130" s="221"/>
      <c r="ER130" s="221"/>
      <c r="ES130" s="221"/>
      <c r="ET130" s="221"/>
      <c r="EU130" s="221"/>
      <c r="EV130" s="221"/>
      <c r="EW130" s="221"/>
      <c r="EX130" s="221"/>
      <c r="EY130" s="221"/>
      <c r="EZ130" s="221"/>
      <c r="FA130" s="221"/>
      <c r="FB130" s="221"/>
      <c r="FC130" s="221"/>
      <c r="FD130" s="221"/>
      <c r="FE130" s="221"/>
      <c r="FF130" s="221"/>
      <c r="FG130" s="221"/>
      <c r="FH130" s="221"/>
      <c r="FI130" s="221"/>
      <c r="FJ130" s="221"/>
      <c r="FK130" s="221"/>
      <c r="FL130" s="221"/>
      <c r="FM130" s="221"/>
      <c r="FN130" s="221"/>
      <c r="FO130" s="221"/>
      <c r="FP130" s="221"/>
      <c r="FQ130" s="221"/>
      <c r="FR130" s="221"/>
      <c r="FS130" s="221"/>
      <c r="FT130" s="221"/>
      <c r="FU130" s="221"/>
      <c r="FV130" s="221"/>
      <c r="FW130" s="221"/>
      <c r="FX130" s="221"/>
      <c r="FY130" s="221"/>
      <c r="FZ130" s="221"/>
      <c r="GA130" s="221"/>
      <c r="GB130" s="221"/>
      <c r="GC130" s="221"/>
      <c r="GD130" s="221"/>
      <c r="GE130" s="221"/>
      <c r="GF130" s="221"/>
      <c r="GG130" s="221"/>
      <c r="GH130" s="221"/>
      <c r="GI130" s="221"/>
      <c r="GJ130" s="221"/>
      <c r="GK130" s="221"/>
      <c r="GL130" s="221"/>
      <c r="GM130" s="221"/>
      <c r="GN130" s="221"/>
      <c r="GO130" s="221"/>
      <c r="GP130" s="221"/>
      <c r="GQ130" s="221"/>
      <c r="GR130" s="221"/>
      <c r="GS130" s="221"/>
      <c r="GT130" s="221"/>
      <c r="GU130" s="221"/>
      <c r="GV130" s="221"/>
      <c r="GW130" s="221"/>
      <c r="GX130" s="221"/>
      <c r="GY130" s="221"/>
      <c r="GZ130" s="221"/>
      <c r="HA130" s="221"/>
      <c r="HB130" s="221"/>
      <c r="HC130" s="221"/>
      <c r="HD130" s="221"/>
      <c r="HE130" s="221"/>
      <c r="HF130" s="221"/>
      <c r="HG130" s="221"/>
      <c r="HH130" s="221"/>
      <c r="HI130" s="221"/>
      <c r="HJ130" s="221"/>
      <c r="HK130" s="221"/>
      <c r="HL130" s="221"/>
      <c r="HM130" s="221"/>
      <c r="HN130" s="221"/>
      <c r="HO130" s="221"/>
      <c r="HP130" s="221"/>
      <c r="HQ130" s="221"/>
      <c r="HR130" s="221"/>
      <c r="HS130" s="221"/>
      <c r="HT130" s="221"/>
      <c r="HU130" s="221"/>
      <c r="HV130" s="221"/>
      <c r="HW130" s="221"/>
      <c r="HX130" s="221"/>
      <c r="HY130" s="221"/>
      <c r="HZ130" s="221"/>
      <c r="IA130" s="221"/>
      <c r="IB130" s="221"/>
      <c r="IC130" s="221"/>
      <c r="ID130" s="221"/>
      <c r="IE130" s="221"/>
      <c r="IF130" s="221"/>
      <c r="IG130" s="221"/>
      <c r="IH130" s="221"/>
      <c r="II130" s="221"/>
      <c r="IJ130" s="221"/>
      <c r="IK130" s="221"/>
      <c r="IL130" s="221"/>
      <c r="IM130" s="221"/>
      <c r="IN130" s="221"/>
      <c r="IO130" s="221"/>
      <c r="IP130" s="221"/>
      <c r="IQ130" s="221"/>
      <c r="IR130" s="221"/>
      <c r="IS130" s="221"/>
      <c r="IT130" s="221"/>
      <c r="IU130" s="221"/>
      <c r="IV130" s="221"/>
    </row>
    <row r="131" spans="1:256" s="222" customFormat="1" x14ac:dyDescent="0.2">
      <c r="A131" s="93" t="s">
        <v>366</v>
      </c>
      <c r="B131" s="104"/>
      <c r="C131" s="104"/>
      <c r="D131" s="93"/>
      <c r="E131" s="93"/>
      <c r="F131" s="93"/>
      <c r="G131" s="104"/>
      <c r="H131" s="94"/>
      <c r="I131" s="94"/>
      <c r="J131" s="94"/>
      <c r="K131" s="104"/>
      <c r="L131" s="96"/>
      <c r="M131" s="96"/>
      <c r="N131" s="93"/>
      <c r="O131" s="93"/>
      <c r="P131" s="280"/>
      <c r="Q131" s="280"/>
      <c r="R131" s="104"/>
      <c r="S131" s="93"/>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1"/>
      <c r="BU131" s="221"/>
      <c r="BV131" s="221"/>
      <c r="BW131" s="221"/>
      <c r="BX131" s="221"/>
      <c r="BY131" s="221"/>
      <c r="BZ131" s="221"/>
      <c r="CA131" s="221"/>
      <c r="CB131" s="221"/>
      <c r="CC131" s="221"/>
      <c r="CD131" s="221"/>
      <c r="CE131" s="221"/>
      <c r="CF131" s="221"/>
      <c r="CG131" s="221"/>
      <c r="CH131" s="221"/>
      <c r="CI131" s="221"/>
      <c r="CJ131" s="221"/>
      <c r="CK131" s="221"/>
      <c r="CL131" s="221"/>
      <c r="CM131" s="221"/>
      <c r="CN131" s="221"/>
      <c r="CO131" s="221"/>
      <c r="CP131" s="221"/>
      <c r="CQ131" s="221"/>
      <c r="CR131" s="221"/>
      <c r="CS131" s="221"/>
      <c r="CT131" s="221"/>
      <c r="CU131" s="221"/>
      <c r="CV131" s="221"/>
      <c r="CW131" s="221"/>
      <c r="CX131" s="221"/>
      <c r="CY131" s="221"/>
      <c r="CZ131" s="221"/>
      <c r="DA131" s="221"/>
      <c r="DB131" s="221"/>
      <c r="DC131" s="221"/>
      <c r="DD131" s="221"/>
      <c r="DE131" s="221"/>
      <c r="DF131" s="221"/>
      <c r="DG131" s="221"/>
      <c r="DH131" s="221"/>
      <c r="DI131" s="221"/>
      <c r="DJ131" s="221"/>
      <c r="DK131" s="221"/>
      <c r="DL131" s="221"/>
      <c r="DM131" s="221"/>
      <c r="DN131" s="221"/>
      <c r="DO131" s="221"/>
      <c r="DP131" s="221"/>
      <c r="DQ131" s="221"/>
      <c r="DR131" s="221"/>
      <c r="DS131" s="221"/>
      <c r="DT131" s="221"/>
      <c r="DU131" s="221"/>
      <c r="DV131" s="221"/>
      <c r="DW131" s="221"/>
      <c r="DX131" s="221"/>
      <c r="DY131" s="221"/>
      <c r="DZ131" s="221"/>
      <c r="EA131" s="221"/>
      <c r="EB131" s="221"/>
      <c r="EC131" s="221"/>
      <c r="ED131" s="221"/>
      <c r="EE131" s="221"/>
      <c r="EF131" s="221"/>
      <c r="EG131" s="221"/>
      <c r="EH131" s="221"/>
      <c r="EI131" s="221"/>
      <c r="EJ131" s="221"/>
      <c r="EK131" s="221"/>
      <c r="EL131" s="221"/>
      <c r="EM131" s="221"/>
      <c r="EN131" s="221"/>
      <c r="EO131" s="221"/>
      <c r="EP131" s="221"/>
      <c r="EQ131" s="221"/>
      <c r="ER131" s="221"/>
      <c r="ES131" s="221"/>
      <c r="ET131" s="221"/>
      <c r="EU131" s="221"/>
      <c r="EV131" s="221"/>
      <c r="EW131" s="221"/>
      <c r="EX131" s="221"/>
      <c r="EY131" s="221"/>
      <c r="EZ131" s="221"/>
      <c r="FA131" s="221"/>
      <c r="FB131" s="221"/>
      <c r="FC131" s="221"/>
      <c r="FD131" s="221"/>
      <c r="FE131" s="221"/>
      <c r="FF131" s="221"/>
      <c r="FG131" s="221"/>
      <c r="FH131" s="221"/>
      <c r="FI131" s="221"/>
      <c r="FJ131" s="221"/>
      <c r="FK131" s="221"/>
      <c r="FL131" s="221"/>
      <c r="FM131" s="221"/>
      <c r="FN131" s="221"/>
      <c r="FO131" s="221"/>
      <c r="FP131" s="221"/>
      <c r="FQ131" s="221"/>
      <c r="FR131" s="221"/>
      <c r="FS131" s="221"/>
      <c r="FT131" s="221"/>
      <c r="FU131" s="221"/>
      <c r="FV131" s="221"/>
      <c r="FW131" s="221"/>
      <c r="FX131" s="221"/>
      <c r="FY131" s="221"/>
      <c r="FZ131" s="221"/>
      <c r="GA131" s="221"/>
      <c r="GB131" s="221"/>
      <c r="GC131" s="221"/>
      <c r="GD131" s="221"/>
      <c r="GE131" s="221"/>
      <c r="GF131" s="221"/>
      <c r="GG131" s="221"/>
      <c r="GH131" s="221"/>
      <c r="GI131" s="221"/>
      <c r="GJ131" s="221"/>
      <c r="GK131" s="221"/>
      <c r="GL131" s="221"/>
      <c r="GM131" s="221"/>
      <c r="GN131" s="221"/>
      <c r="GO131" s="221"/>
      <c r="GP131" s="221"/>
      <c r="GQ131" s="221"/>
      <c r="GR131" s="221"/>
      <c r="GS131" s="221"/>
      <c r="GT131" s="221"/>
      <c r="GU131" s="221"/>
      <c r="GV131" s="221"/>
      <c r="GW131" s="221"/>
      <c r="GX131" s="221"/>
      <c r="GY131" s="221"/>
      <c r="GZ131" s="221"/>
      <c r="HA131" s="221"/>
      <c r="HB131" s="221"/>
      <c r="HC131" s="221"/>
      <c r="HD131" s="221"/>
      <c r="HE131" s="221"/>
      <c r="HF131" s="221"/>
      <c r="HG131" s="221"/>
      <c r="HH131" s="221"/>
      <c r="HI131" s="221"/>
      <c r="HJ131" s="221"/>
      <c r="HK131" s="221"/>
      <c r="HL131" s="221"/>
      <c r="HM131" s="221"/>
      <c r="HN131" s="221"/>
      <c r="HO131" s="221"/>
      <c r="HP131" s="221"/>
      <c r="HQ131" s="221"/>
      <c r="HR131" s="221"/>
      <c r="HS131" s="221"/>
      <c r="HT131" s="221"/>
      <c r="HU131" s="221"/>
      <c r="HV131" s="221"/>
      <c r="HW131" s="221"/>
      <c r="HX131" s="221"/>
      <c r="HY131" s="221"/>
      <c r="HZ131" s="221"/>
      <c r="IA131" s="221"/>
      <c r="IB131" s="221"/>
      <c r="IC131" s="221"/>
      <c r="ID131" s="221"/>
      <c r="IE131" s="221"/>
      <c r="IF131" s="221"/>
      <c r="IG131" s="221"/>
      <c r="IH131" s="221"/>
      <c r="II131" s="221"/>
      <c r="IJ131" s="221"/>
      <c r="IK131" s="221"/>
      <c r="IL131" s="221"/>
      <c r="IM131" s="221"/>
      <c r="IN131" s="221"/>
      <c r="IO131" s="221"/>
      <c r="IP131" s="221"/>
      <c r="IQ131" s="221"/>
      <c r="IR131" s="221"/>
      <c r="IS131" s="221"/>
      <c r="IT131" s="221"/>
      <c r="IU131" s="221"/>
      <c r="IV131" s="221"/>
    </row>
    <row r="132" spans="1:256" s="57" customFormat="1" x14ac:dyDescent="0.2">
      <c r="B132" s="277"/>
      <c r="C132" s="277"/>
      <c r="G132" s="277"/>
      <c r="H132" s="278"/>
      <c r="I132" s="278"/>
      <c r="J132" s="278"/>
      <c r="K132" s="277"/>
      <c r="L132" s="268"/>
      <c r="M132" s="268"/>
      <c r="P132" s="279"/>
      <c r="Q132" s="279"/>
      <c r="R132" s="277"/>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K132" s="61"/>
      <c r="GL132" s="61"/>
      <c r="GM132" s="61"/>
      <c r="GN132" s="61"/>
      <c r="GO132" s="61"/>
      <c r="GP132" s="61"/>
      <c r="GQ132" s="61"/>
      <c r="GR132" s="61"/>
      <c r="GS132" s="61"/>
      <c r="GT132" s="61"/>
      <c r="GU132" s="61"/>
      <c r="GV132" s="61"/>
      <c r="GW132" s="61"/>
      <c r="GX132" s="61"/>
      <c r="GY132" s="61"/>
      <c r="GZ132" s="61"/>
      <c r="HA132" s="61"/>
      <c r="HB132" s="61"/>
      <c r="HC132" s="61"/>
      <c r="HD132" s="61"/>
      <c r="HE132" s="61"/>
      <c r="HF132" s="61"/>
      <c r="HG132" s="61"/>
      <c r="HH132" s="61"/>
      <c r="HI132" s="61"/>
      <c r="HJ132" s="61"/>
      <c r="HK132" s="61"/>
      <c r="HL132" s="61"/>
      <c r="HM132" s="61"/>
      <c r="HN132" s="61"/>
      <c r="HO132" s="61"/>
      <c r="HP132" s="61"/>
      <c r="HQ132" s="61"/>
      <c r="HR132" s="61"/>
      <c r="HS132" s="61"/>
      <c r="HT132" s="61"/>
      <c r="HU132" s="61"/>
      <c r="HV132" s="61"/>
      <c r="HW132" s="61"/>
      <c r="HX132" s="61"/>
      <c r="HY132" s="61"/>
      <c r="HZ132" s="61"/>
      <c r="IA132" s="61"/>
      <c r="IB132" s="61"/>
      <c r="IC132" s="61"/>
      <c r="ID132" s="61"/>
      <c r="IE132" s="61"/>
      <c r="IF132" s="61"/>
      <c r="IG132" s="61"/>
      <c r="IH132" s="61"/>
      <c r="II132" s="61"/>
      <c r="IJ132" s="61"/>
      <c r="IK132" s="61"/>
      <c r="IL132" s="61"/>
      <c r="IM132" s="61"/>
      <c r="IN132" s="61"/>
      <c r="IO132" s="61"/>
      <c r="IP132" s="61"/>
      <c r="IQ132" s="61"/>
      <c r="IR132" s="61"/>
      <c r="IS132" s="61"/>
      <c r="IT132" s="61"/>
      <c r="IU132" s="61"/>
      <c r="IV132" s="61"/>
    </row>
    <row r="133" spans="1:256" s="57" customFormat="1" x14ac:dyDescent="0.2">
      <c r="B133" s="277"/>
      <c r="C133" s="277"/>
      <c r="G133" s="277"/>
      <c r="H133" s="278"/>
      <c r="I133" s="278"/>
      <c r="J133" s="278"/>
      <c r="K133" s="277"/>
      <c r="L133" s="268"/>
      <c r="M133" s="268"/>
      <c r="P133" s="279"/>
      <c r="Q133" s="279"/>
      <c r="R133" s="277"/>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K133" s="61"/>
      <c r="GL133" s="61"/>
      <c r="GM133" s="61"/>
      <c r="GN133" s="61"/>
      <c r="GO133" s="61"/>
      <c r="GP133" s="61"/>
      <c r="GQ133" s="61"/>
      <c r="GR133" s="61"/>
      <c r="GS133" s="61"/>
      <c r="GT133" s="61"/>
      <c r="GU133" s="61"/>
      <c r="GV133" s="61"/>
      <c r="GW133" s="61"/>
      <c r="GX133" s="61"/>
      <c r="GY133" s="61"/>
      <c r="GZ133" s="61"/>
      <c r="HA133" s="61"/>
      <c r="HB133" s="61"/>
      <c r="HC133" s="61"/>
      <c r="HD133" s="61"/>
      <c r="HE133" s="61"/>
      <c r="HF133" s="61"/>
      <c r="HG133" s="61"/>
      <c r="HH133" s="61"/>
      <c r="HI133" s="61"/>
      <c r="HJ133" s="61"/>
      <c r="HK133" s="61"/>
      <c r="HL133" s="61"/>
      <c r="HM133" s="61"/>
      <c r="HN133" s="61"/>
      <c r="HO133" s="61"/>
      <c r="HP133" s="61"/>
      <c r="HQ133" s="61"/>
      <c r="HR133" s="61"/>
      <c r="HS133" s="61"/>
      <c r="HT133" s="61"/>
      <c r="HU133" s="61"/>
      <c r="HV133" s="61"/>
      <c r="HW133" s="61"/>
      <c r="HX133" s="61"/>
      <c r="HY133" s="61"/>
      <c r="HZ133" s="61"/>
      <c r="IA133" s="61"/>
      <c r="IB133" s="61"/>
      <c r="IC133" s="61"/>
      <c r="ID133" s="61"/>
      <c r="IE133" s="61"/>
      <c r="IF133" s="61"/>
      <c r="IG133" s="61"/>
      <c r="IH133" s="61"/>
      <c r="II133" s="61"/>
      <c r="IJ133" s="61"/>
      <c r="IK133" s="61"/>
      <c r="IL133" s="61"/>
      <c r="IM133" s="61"/>
      <c r="IN133" s="61"/>
      <c r="IO133" s="61"/>
      <c r="IP133" s="61"/>
      <c r="IQ133" s="61"/>
      <c r="IR133" s="61"/>
      <c r="IS133" s="61"/>
      <c r="IT133" s="61"/>
      <c r="IU133" s="61"/>
      <c r="IV133" s="61"/>
    </row>
    <row r="134" spans="1:256" s="57" customFormat="1" x14ac:dyDescent="0.2">
      <c r="B134" s="277"/>
      <c r="C134" s="277"/>
      <c r="G134" s="277"/>
      <c r="H134" s="278"/>
      <c r="I134" s="278"/>
      <c r="J134" s="278"/>
      <c r="K134" s="277"/>
      <c r="L134" s="268"/>
      <c r="M134" s="268"/>
      <c r="P134" s="279"/>
      <c r="Q134" s="279"/>
      <c r="R134" s="277"/>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E134" s="61"/>
      <c r="FF134" s="61"/>
      <c r="FG134" s="61"/>
      <c r="FH134" s="61"/>
      <c r="FI134" s="61"/>
      <c r="FJ134" s="61"/>
      <c r="FK134" s="61"/>
      <c r="FL134" s="61"/>
      <c r="FM134" s="61"/>
      <c r="FN134" s="61"/>
      <c r="FO134" s="61"/>
      <c r="FP134" s="61"/>
      <c r="FQ134" s="61"/>
      <c r="FR134" s="61"/>
      <c r="FS134" s="61"/>
      <c r="FT134" s="61"/>
      <c r="FU134" s="61"/>
      <c r="FV134" s="61"/>
      <c r="FW134" s="61"/>
      <c r="FX134" s="61"/>
      <c r="FY134" s="61"/>
      <c r="FZ134" s="61"/>
      <c r="GA134" s="61"/>
      <c r="GB134" s="61"/>
      <c r="GC134" s="61"/>
      <c r="GD134" s="61"/>
      <c r="GE134" s="61"/>
      <c r="GF134" s="61"/>
      <c r="GG134" s="61"/>
      <c r="GH134" s="61"/>
      <c r="GI134" s="61"/>
      <c r="GJ134" s="61"/>
      <c r="GK134" s="61"/>
      <c r="GL134" s="61"/>
      <c r="GM134" s="61"/>
      <c r="GN134" s="61"/>
      <c r="GO134" s="61"/>
      <c r="GP134" s="61"/>
      <c r="GQ134" s="61"/>
      <c r="GR134" s="61"/>
      <c r="GS134" s="61"/>
      <c r="GT134" s="61"/>
      <c r="GU134" s="61"/>
      <c r="GV134" s="61"/>
      <c r="GW134" s="61"/>
      <c r="GX134" s="61"/>
      <c r="GY134" s="61"/>
      <c r="GZ134" s="61"/>
      <c r="HA134" s="61"/>
      <c r="HB134" s="61"/>
      <c r="HC134" s="61"/>
      <c r="HD134" s="61"/>
      <c r="HE134" s="61"/>
      <c r="HF134" s="61"/>
      <c r="HG134" s="61"/>
      <c r="HH134" s="61"/>
      <c r="HI134" s="61"/>
      <c r="HJ134" s="61"/>
      <c r="HK134" s="61"/>
      <c r="HL134" s="61"/>
      <c r="HM134" s="61"/>
      <c r="HN134" s="61"/>
      <c r="HO134" s="61"/>
      <c r="HP134" s="61"/>
      <c r="HQ134" s="61"/>
      <c r="HR134" s="61"/>
      <c r="HS134" s="61"/>
      <c r="HT134" s="61"/>
      <c r="HU134" s="61"/>
      <c r="HV134" s="61"/>
      <c r="HW134" s="61"/>
      <c r="HX134" s="61"/>
      <c r="HY134" s="61"/>
      <c r="HZ134" s="61"/>
      <c r="IA134" s="61"/>
      <c r="IB134" s="61"/>
      <c r="IC134" s="61"/>
      <c r="ID134" s="61"/>
      <c r="IE134" s="61"/>
      <c r="IF134" s="61"/>
      <c r="IG134" s="61"/>
      <c r="IH134" s="61"/>
      <c r="II134" s="61"/>
      <c r="IJ134" s="61"/>
      <c r="IK134" s="61"/>
      <c r="IL134" s="61"/>
      <c r="IM134" s="61"/>
      <c r="IN134" s="61"/>
      <c r="IO134" s="61"/>
      <c r="IP134" s="61"/>
      <c r="IQ134" s="61"/>
      <c r="IR134" s="61"/>
      <c r="IS134" s="61"/>
      <c r="IT134" s="61"/>
      <c r="IU134" s="61"/>
      <c r="IV134" s="61"/>
    </row>
    <row r="135" spans="1:256" s="57" customFormat="1" x14ac:dyDescent="0.2">
      <c r="B135" s="277"/>
      <c r="C135" s="277"/>
      <c r="G135" s="277"/>
      <c r="H135" s="278"/>
      <c r="I135" s="278"/>
      <c r="J135" s="278"/>
      <c r="K135" s="277"/>
      <c r="L135" s="268"/>
      <c r="M135" s="268"/>
      <c r="P135" s="279"/>
      <c r="Q135" s="279"/>
      <c r="R135" s="277"/>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c r="FD135" s="61"/>
      <c r="FE135" s="61"/>
      <c r="FF135" s="61"/>
      <c r="FG135" s="61"/>
      <c r="FH135" s="61"/>
      <c r="FI135" s="61"/>
      <c r="FJ135" s="61"/>
      <c r="FK135" s="61"/>
      <c r="FL135" s="61"/>
      <c r="FM135" s="61"/>
      <c r="FN135" s="61"/>
      <c r="FO135" s="61"/>
      <c r="FP135" s="61"/>
      <c r="FQ135" s="61"/>
      <c r="FR135" s="61"/>
      <c r="FS135" s="61"/>
      <c r="FT135" s="61"/>
      <c r="FU135" s="61"/>
      <c r="FV135" s="61"/>
      <c r="FW135" s="61"/>
      <c r="FX135" s="61"/>
      <c r="FY135" s="61"/>
      <c r="FZ135" s="61"/>
      <c r="GA135" s="61"/>
      <c r="GB135" s="61"/>
      <c r="GC135" s="61"/>
      <c r="GD135" s="61"/>
      <c r="GE135" s="61"/>
      <c r="GF135" s="61"/>
      <c r="GG135" s="61"/>
      <c r="GH135" s="61"/>
      <c r="GI135" s="61"/>
      <c r="GJ135" s="61"/>
      <c r="GK135" s="61"/>
      <c r="GL135" s="61"/>
      <c r="GM135" s="61"/>
      <c r="GN135" s="61"/>
      <c r="GO135" s="61"/>
      <c r="GP135" s="61"/>
      <c r="GQ135" s="61"/>
      <c r="GR135" s="61"/>
      <c r="GS135" s="61"/>
      <c r="GT135" s="61"/>
      <c r="GU135" s="61"/>
      <c r="GV135" s="61"/>
      <c r="GW135" s="61"/>
      <c r="GX135" s="61"/>
      <c r="GY135" s="61"/>
      <c r="GZ135" s="61"/>
      <c r="HA135" s="61"/>
      <c r="HB135" s="61"/>
      <c r="HC135" s="61"/>
      <c r="HD135" s="61"/>
      <c r="HE135" s="61"/>
      <c r="HF135" s="61"/>
      <c r="HG135" s="61"/>
      <c r="HH135" s="61"/>
      <c r="HI135" s="61"/>
      <c r="HJ135" s="61"/>
      <c r="HK135" s="61"/>
      <c r="HL135" s="61"/>
      <c r="HM135" s="61"/>
      <c r="HN135" s="61"/>
      <c r="HO135" s="61"/>
      <c r="HP135" s="61"/>
      <c r="HQ135" s="61"/>
      <c r="HR135" s="61"/>
      <c r="HS135" s="61"/>
      <c r="HT135" s="61"/>
      <c r="HU135" s="61"/>
      <c r="HV135" s="61"/>
      <c r="HW135" s="61"/>
      <c r="HX135" s="61"/>
      <c r="HY135" s="61"/>
      <c r="HZ135" s="61"/>
      <c r="IA135" s="61"/>
      <c r="IB135" s="61"/>
      <c r="IC135" s="61"/>
      <c r="ID135" s="61"/>
      <c r="IE135" s="61"/>
      <c r="IF135" s="61"/>
      <c r="IG135" s="61"/>
      <c r="IH135" s="61"/>
      <c r="II135" s="61"/>
      <c r="IJ135" s="61"/>
      <c r="IK135" s="61"/>
      <c r="IL135" s="61"/>
      <c r="IM135" s="61"/>
      <c r="IN135" s="61"/>
      <c r="IO135" s="61"/>
      <c r="IP135" s="61"/>
      <c r="IQ135" s="61"/>
      <c r="IR135" s="61"/>
      <c r="IS135" s="61"/>
      <c r="IT135" s="61"/>
      <c r="IU135" s="61"/>
      <c r="IV135" s="61"/>
    </row>
    <row r="136" spans="1:256" s="57" customFormat="1" x14ac:dyDescent="0.2">
      <c r="B136" s="277"/>
      <c r="C136" s="277"/>
      <c r="G136" s="277"/>
      <c r="H136" s="278"/>
      <c r="I136" s="278"/>
      <c r="J136" s="278"/>
      <c r="K136" s="277"/>
      <c r="L136" s="268"/>
      <c r="M136" s="268"/>
      <c r="P136" s="279"/>
      <c r="Q136" s="279"/>
      <c r="R136" s="277"/>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c r="FW136" s="61"/>
      <c r="FX136" s="61"/>
      <c r="FY136" s="61"/>
      <c r="FZ136" s="61"/>
      <c r="GA136" s="61"/>
      <c r="GB136" s="61"/>
      <c r="GC136" s="61"/>
      <c r="GD136" s="61"/>
      <c r="GE136" s="61"/>
      <c r="GF136" s="61"/>
      <c r="GG136" s="61"/>
      <c r="GH136" s="61"/>
      <c r="GI136" s="61"/>
      <c r="GJ136" s="61"/>
      <c r="GK136" s="61"/>
      <c r="GL136" s="61"/>
      <c r="GM136" s="61"/>
      <c r="GN136" s="61"/>
      <c r="GO136" s="61"/>
      <c r="GP136" s="61"/>
      <c r="GQ136" s="61"/>
      <c r="GR136" s="61"/>
      <c r="GS136" s="61"/>
      <c r="GT136" s="61"/>
      <c r="GU136" s="61"/>
      <c r="GV136" s="61"/>
      <c r="GW136" s="61"/>
      <c r="GX136" s="61"/>
      <c r="GY136" s="61"/>
      <c r="GZ136" s="61"/>
      <c r="HA136" s="61"/>
      <c r="HB136" s="61"/>
      <c r="HC136" s="61"/>
      <c r="HD136" s="61"/>
      <c r="HE136" s="61"/>
      <c r="HF136" s="61"/>
      <c r="HG136" s="61"/>
      <c r="HH136" s="61"/>
      <c r="HI136" s="61"/>
      <c r="HJ136" s="61"/>
      <c r="HK136" s="61"/>
      <c r="HL136" s="61"/>
      <c r="HM136" s="61"/>
      <c r="HN136" s="61"/>
      <c r="HO136" s="61"/>
      <c r="HP136" s="61"/>
      <c r="HQ136" s="61"/>
      <c r="HR136" s="61"/>
      <c r="HS136" s="61"/>
      <c r="HT136" s="61"/>
      <c r="HU136" s="61"/>
      <c r="HV136" s="61"/>
      <c r="HW136" s="61"/>
      <c r="HX136" s="61"/>
      <c r="HY136" s="61"/>
      <c r="HZ136" s="61"/>
      <c r="IA136" s="61"/>
      <c r="IB136" s="61"/>
      <c r="IC136" s="61"/>
      <c r="ID136" s="61"/>
      <c r="IE136" s="61"/>
      <c r="IF136" s="61"/>
      <c r="IG136" s="61"/>
      <c r="IH136" s="61"/>
      <c r="II136" s="61"/>
      <c r="IJ136" s="61"/>
      <c r="IK136" s="61"/>
      <c r="IL136" s="61"/>
      <c r="IM136" s="61"/>
      <c r="IN136" s="61"/>
      <c r="IO136" s="61"/>
      <c r="IP136" s="61"/>
      <c r="IQ136" s="61"/>
      <c r="IR136" s="61"/>
      <c r="IS136" s="61"/>
      <c r="IT136" s="61"/>
      <c r="IU136" s="61"/>
      <c r="IV136" s="61"/>
    </row>
    <row r="137" spans="1:256" s="57" customFormat="1" x14ac:dyDescent="0.2">
      <c r="B137" s="277"/>
      <c r="C137" s="277"/>
      <c r="G137" s="277"/>
      <c r="H137" s="278"/>
      <c r="I137" s="278"/>
      <c r="J137" s="278"/>
      <c r="K137" s="277"/>
      <c r="L137" s="268"/>
      <c r="M137" s="268"/>
      <c r="P137" s="279"/>
      <c r="Q137" s="279"/>
      <c r="R137" s="277"/>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c r="FD137" s="61"/>
      <c r="FE137" s="61"/>
      <c r="FF137" s="61"/>
      <c r="FG137" s="61"/>
      <c r="FH137" s="61"/>
      <c r="FI137" s="61"/>
      <c r="FJ137" s="61"/>
      <c r="FK137" s="61"/>
      <c r="FL137" s="61"/>
      <c r="FM137" s="61"/>
      <c r="FN137" s="61"/>
      <c r="FO137" s="61"/>
      <c r="FP137" s="61"/>
      <c r="FQ137" s="61"/>
      <c r="FR137" s="61"/>
      <c r="FS137" s="61"/>
      <c r="FT137" s="61"/>
      <c r="FU137" s="61"/>
      <c r="FV137" s="61"/>
      <c r="FW137" s="61"/>
      <c r="FX137" s="61"/>
      <c r="FY137" s="61"/>
      <c r="FZ137" s="61"/>
      <c r="GA137" s="61"/>
      <c r="GB137" s="61"/>
      <c r="GC137" s="61"/>
      <c r="GD137" s="61"/>
      <c r="GE137" s="61"/>
      <c r="GF137" s="61"/>
      <c r="GG137" s="61"/>
      <c r="GH137" s="61"/>
      <c r="GI137" s="61"/>
      <c r="GJ137" s="61"/>
      <c r="GK137" s="61"/>
      <c r="GL137" s="61"/>
      <c r="GM137" s="61"/>
      <c r="GN137" s="61"/>
      <c r="GO137" s="61"/>
      <c r="GP137" s="61"/>
      <c r="GQ137" s="61"/>
      <c r="GR137" s="61"/>
      <c r="GS137" s="61"/>
      <c r="GT137" s="61"/>
      <c r="GU137" s="61"/>
      <c r="GV137" s="61"/>
      <c r="GW137" s="61"/>
      <c r="GX137" s="61"/>
      <c r="GY137" s="61"/>
      <c r="GZ137" s="61"/>
      <c r="HA137" s="61"/>
      <c r="HB137" s="61"/>
      <c r="HC137" s="61"/>
      <c r="HD137" s="61"/>
      <c r="HE137" s="61"/>
      <c r="HF137" s="61"/>
      <c r="HG137" s="61"/>
      <c r="HH137" s="61"/>
      <c r="HI137" s="61"/>
      <c r="HJ137" s="61"/>
      <c r="HK137" s="61"/>
      <c r="HL137" s="61"/>
      <c r="HM137" s="61"/>
      <c r="HN137" s="61"/>
      <c r="HO137" s="61"/>
      <c r="HP137" s="61"/>
      <c r="HQ137" s="61"/>
      <c r="HR137" s="61"/>
      <c r="HS137" s="61"/>
      <c r="HT137" s="61"/>
      <c r="HU137" s="61"/>
      <c r="HV137" s="61"/>
      <c r="HW137" s="61"/>
      <c r="HX137" s="61"/>
      <c r="HY137" s="61"/>
      <c r="HZ137" s="61"/>
      <c r="IA137" s="61"/>
      <c r="IB137" s="61"/>
      <c r="IC137" s="61"/>
      <c r="ID137" s="61"/>
      <c r="IE137" s="61"/>
      <c r="IF137" s="61"/>
      <c r="IG137" s="61"/>
      <c r="IH137" s="61"/>
      <c r="II137" s="61"/>
      <c r="IJ137" s="61"/>
      <c r="IK137" s="61"/>
      <c r="IL137" s="61"/>
      <c r="IM137" s="61"/>
      <c r="IN137" s="61"/>
      <c r="IO137" s="61"/>
      <c r="IP137" s="61"/>
      <c r="IQ137" s="61"/>
      <c r="IR137" s="61"/>
      <c r="IS137" s="61"/>
      <c r="IT137" s="61"/>
      <c r="IU137" s="61"/>
      <c r="IV137" s="61"/>
    </row>
    <row r="138" spans="1:256" s="57" customFormat="1" x14ac:dyDescent="0.2">
      <c r="B138" s="277"/>
      <c r="C138" s="277"/>
      <c r="G138" s="277"/>
      <c r="H138" s="278"/>
      <c r="I138" s="278"/>
      <c r="J138" s="278"/>
      <c r="K138" s="277"/>
      <c r="L138" s="268"/>
      <c r="M138" s="268"/>
      <c r="P138" s="279"/>
      <c r="Q138" s="279"/>
      <c r="R138" s="277"/>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c r="FD138" s="61"/>
      <c r="FE138" s="61"/>
      <c r="FF138" s="61"/>
      <c r="FG138" s="61"/>
      <c r="FH138" s="61"/>
      <c r="FI138" s="61"/>
      <c r="FJ138" s="61"/>
      <c r="FK138" s="61"/>
      <c r="FL138" s="61"/>
      <c r="FM138" s="61"/>
      <c r="FN138" s="61"/>
      <c r="FO138" s="61"/>
      <c r="FP138" s="61"/>
      <c r="FQ138" s="61"/>
      <c r="FR138" s="61"/>
      <c r="FS138" s="61"/>
      <c r="FT138" s="61"/>
      <c r="FU138" s="61"/>
      <c r="FV138" s="61"/>
      <c r="FW138" s="61"/>
      <c r="FX138" s="61"/>
      <c r="FY138" s="61"/>
      <c r="FZ138" s="61"/>
      <c r="GA138" s="61"/>
      <c r="GB138" s="61"/>
      <c r="GC138" s="61"/>
      <c r="GD138" s="61"/>
      <c r="GE138" s="61"/>
      <c r="GF138" s="61"/>
      <c r="GG138" s="61"/>
      <c r="GH138" s="61"/>
      <c r="GI138" s="61"/>
      <c r="GJ138" s="61"/>
      <c r="GK138" s="61"/>
      <c r="GL138" s="61"/>
      <c r="GM138" s="61"/>
      <c r="GN138" s="61"/>
      <c r="GO138" s="61"/>
      <c r="GP138" s="61"/>
      <c r="GQ138" s="61"/>
      <c r="GR138" s="61"/>
      <c r="GS138" s="61"/>
      <c r="GT138" s="61"/>
      <c r="GU138" s="61"/>
      <c r="GV138" s="61"/>
      <c r="GW138" s="61"/>
      <c r="GX138" s="61"/>
      <c r="GY138" s="61"/>
      <c r="GZ138" s="61"/>
      <c r="HA138" s="61"/>
      <c r="HB138" s="61"/>
      <c r="HC138" s="61"/>
      <c r="HD138" s="61"/>
      <c r="HE138" s="61"/>
      <c r="HF138" s="61"/>
      <c r="HG138" s="61"/>
      <c r="HH138" s="61"/>
      <c r="HI138" s="61"/>
      <c r="HJ138" s="61"/>
      <c r="HK138" s="61"/>
      <c r="HL138" s="61"/>
      <c r="HM138" s="61"/>
      <c r="HN138" s="61"/>
      <c r="HO138" s="61"/>
      <c r="HP138" s="61"/>
      <c r="HQ138" s="61"/>
      <c r="HR138" s="61"/>
      <c r="HS138" s="61"/>
      <c r="HT138" s="61"/>
      <c r="HU138" s="61"/>
      <c r="HV138" s="61"/>
      <c r="HW138" s="61"/>
      <c r="HX138" s="61"/>
      <c r="HY138" s="61"/>
      <c r="HZ138" s="61"/>
      <c r="IA138" s="61"/>
      <c r="IB138" s="61"/>
      <c r="IC138" s="61"/>
      <c r="ID138" s="61"/>
      <c r="IE138" s="61"/>
      <c r="IF138" s="61"/>
      <c r="IG138" s="61"/>
      <c r="IH138" s="61"/>
      <c r="II138" s="61"/>
      <c r="IJ138" s="61"/>
      <c r="IK138" s="61"/>
      <c r="IL138" s="61"/>
      <c r="IM138" s="61"/>
      <c r="IN138" s="61"/>
      <c r="IO138" s="61"/>
      <c r="IP138" s="61"/>
      <c r="IQ138" s="61"/>
      <c r="IR138" s="61"/>
      <c r="IS138" s="61"/>
      <c r="IT138" s="61"/>
      <c r="IU138" s="61"/>
      <c r="IV138" s="61"/>
    </row>
    <row r="139" spans="1:256" s="57" customFormat="1" x14ac:dyDescent="0.2">
      <c r="B139" s="277"/>
      <c r="C139" s="277"/>
      <c r="G139" s="277"/>
      <c r="H139" s="278"/>
      <c r="I139" s="278"/>
      <c r="J139" s="278"/>
      <c r="K139" s="277"/>
      <c r="L139" s="268"/>
      <c r="M139" s="268"/>
      <c r="P139" s="279"/>
      <c r="Q139" s="279"/>
      <c r="R139" s="277"/>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1"/>
      <c r="GY139" s="61"/>
      <c r="GZ139" s="61"/>
      <c r="HA139" s="61"/>
      <c r="HB139" s="61"/>
      <c r="HC139" s="61"/>
      <c r="HD139" s="61"/>
      <c r="HE139" s="61"/>
      <c r="HF139" s="61"/>
      <c r="HG139" s="61"/>
      <c r="HH139" s="61"/>
      <c r="HI139" s="61"/>
      <c r="HJ139" s="61"/>
      <c r="HK139" s="61"/>
      <c r="HL139" s="61"/>
      <c r="HM139" s="61"/>
      <c r="HN139" s="61"/>
      <c r="HO139" s="61"/>
      <c r="HP139" s="61"/>
      <c r="HQ139" s="61"/>
      <c r="HR139" s="61"/>
      <c r="HS139" s="61"/>
      <c r="HT139" s="61"/>
      <c r="HU139" s="61"/>
      <c r="HV139" s="61"/>
      <c r="HW139" s="61"/>
      <c r="HX139" s="61"/>
      <c r="HY139" s="61"/>
      <c r="HZ139" s="61"/>
      <c r="IA139" s="61"/>
      <c r="IB139" s="61"/>
      <c r="IC139" s="61"/>
      <c r="ID139" s="61"/>
      <c r="IE139" s="61"/>
      <c r="IF139" s="61"/>
      <c r="IG139" s="61"/>
      <c r="IH139" s="61"/>
      <c r="II139" s="61"/>
      <c r="IJ139" s="61"/>
      <c r="IK139" s="61"/>
      <c r="IL139" s="61"/>
      <c r="IM139" s="61"/>
      <c r="IN139" s="61"/>
      <c r="IO139" s="61"/>
      <c r="IP139" s="61"/>
      <c r="IQ139" s="61"/>
      <c r="IR139" s="61"/>
      <c r="IS139" s="61"/>
      <c r="IT139" s="61"/>
      <c r="IU139" s="61"/>
      <c r="IV139" s="61"/>
    </row>
    <row r="140" spans="1:256" s="57" customFormat="1" x14ac:dyDescent="0.2">
      <c r="B140" s="277"/>
      <c r="C140" s="277"/>
      <c r="G140" s="277"/>
      <c r="H140" s="278"/>
      <c r="I140" s="278"/>
      <c r="J140" s="278"/>
      <c r="K140" s="277"/>
      <c r="L140" s="268"/>
      <c r="M140" s="268"/>
      <c r="P140" s="279"/>
      <c r="Q140" s="279"/>
      <c r="R140" s="277"/>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row>
    <row r="141" spans="1:256" s="57" customFormat="1" x14ac:dyDescent="0.2">
      <c r="B141" s="277"/>
      <c r="C141" s="277"/>
      <c r="G141" s="277"/>
      <c r="H141" s="278"/>
      <c r="I141" s="278"/>
      <c r="J141" s="278"/>
      <c r="K141" s="277"/>
      <c r="L141" s="268"/>
      <c r="M141" s="268"/>
      <c r="P141" s="279"/>
      <c r="Q141" s="279"/>
      <c r="R141" s="277"/>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1"/>
      <c r="GY141" s="61"/>
      <c r="GZ141" s="61"/>
      <c r="HA141" s="61"/>
      <c r="HB141" s="61"/>
      <c r="HC141" s="61"/>
      <c r="HD141" s="61"/>
      <c r="HE141" s="61"/>
      <c r="HF141" s="61"/>
      <c r="HG141" s="61"/>
      <c r="HH141" s="61"/>
      <c r="HI141" s="61"/>
      <c r="HJ141" s="61"/>
      <c r="HK141" s="61"/>
      <c r="HL141" s="61"/>
      <c r="HM141" s="61"/>
      <c r="HN141" s="61"/>
      <c r="HO141" s="61"/>
      <c r="HP141" s="61"/>
      <c r="HQ141" s="61"/>
      <c r="HR141" s="61"/>
      <c r="HS141" s="61"/>
      <c r="HT141" s="61"/>
      <c r="HU141" s="61"/>
      <c r="HV141" s="61"/>
      <c r="HW141" s="61"/>
      <c r="HX141" s="61"/>
      <c r="HY141" s="61"/>
      <c r="HZ141" s="61"/>
      <c r="IA141" s="61"/>
      <c r="IB141" s="61"/>
      <c r="IC141" s="61"/>
      <c r="ID141" s="61"/>
      <c r="IE141" s="61"/>
      <c r="IF141" s="61"/>
      <c r="IG141" s="61"/>
      <c r="IH141" s="61"/>
      <c r="II141" s="61"/>
      <c r="IJ141" s="61"/>
      <c r="IK141" s="61"/>
      <c r="IL141" s="61"/>
      <c r="IM141" s="61"/>
      <c r="IN141" s="61"/>
      <c r="IO141" s="61"/>
      <c r="IP141" s="61"/>
      <c r="IQ141" s="61"/>
      <c r="IR141" s="61"/>
      <c r="IS141" s="61"/>
      <c r="IT141" s="61"/>
      <c r="IU141" s="61"/>
      <c r="IV141" s="61"/>
    </row>
    <row r="142" spans="1:256" s="57" customFormat="1" x14ac:dyDescent="0.2">
      <c r="B142" s="277"/>
      <c r="C142" s="277"/>
      <c r="G142" s="277"/>
      <c r="H142" s="278"/>
      <c r="I142" s="278"/>
      <c r="J142" s="278"/>
      <c r="K142" s="277"/>
      <c r="L142" s="268"/>
      <c r="M142" s="268"/>
      <c r="P142" s="279"/>
      <c r="Q142" s="279"/>
      <c r="R142" s="277"/>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c r="GM142" s="61"/>
      <c r="GN142" s="61"/>
      <c r="GO142" s="61"/>
      <c r="GP142" s="61"/>
      <c r="GQ142" s="61"/>
      <c r="GR142" s="61"/>
      <c r="GS142" s="61"/>
      <c r="GT142" s="61"/>
      <c r="GU142" s="61"/>
      <c r="GV142" s="61"/>
      <c r="GW142" s="61"/>
      <c r="GX142" s="61"/>
      <c r="GY142" s="61"/>
      <c r="GZ142" s="61"/>
      <c r="HA142" s="61"/>
      <c r="HB142" s="61"/>
      <c r="HC142" s="61"/>
      <c r="HD142" s="61"/>
      <c r="HE142" s="61"/>
      <c r="HF142" s="61"/>
      <c r="HG142" s="61"/>
      <c r="HH142" s="61"/>
      <c r="HI142" s="61"/>
      <c r="HJ142" s="61"/>
      <c r="HK142" s="61"/>
      <c r="HL142" s="61"/>
      <c r="HM142" s="61"/>
      <c r="HN142" s="61"/>
      <c r="HO142" s="61"/>
      <c r="HP142" s="61"/>
      <c r="HQ142" s="61"/>
      <c r="HR142" s="61"/>
      <c r="HS142" s="61"/>
      <c r="HT142" s="61"/>
      <c r="HU142" s="61"/>
      <c r="HV142" s="61"/>
      <c r="HW142" s="61"/>
      <c r="HX142" s="61"/>
      <c r="HY142" s="61"/>
      <c r="HZ142" s="61"/>
      <c r="IA142" s="61"/>
      <c r="IB142" s="61"/>
      <c r="IC142" s="61"/>
      <c r="ID142" s="61"/>
      <c r="IE142" s="61"/>
      <c r="IF142" s="61"/>
      <c r="IG142" s="61"/>
      <c r="IH142" s="61"/>
      <c r="II142" s="61"/>
      <c r="IJ142" s="61"/>
      <c r="IK142" s="61"/>
      <c r="IL142" s="61"/>
      <c r="IM142" s="61"/>
      <c r="IN142" s="61"/>
      <c r="IO142" s="61"/>
      <c r="IP142" s="61"/>
      <c r="IQ142" s="61"/>
      <c r="IR142" s="61"/>
      <c r="IS142" s="61"/>
      <c r="IT142" s="61"/>
      <c r="IU142" s="61"/>
      <c r="IV142" s="61"/>
    </row>
    <row r="143" spans="1:256" s="57" customFormat="1" x14ac:dyDescent="0.2">
      <c r="B143" s="277"/>
      <c r="C143" s="277"/>
      <c r="G143" s="277"/>
      <c r="H143" s="278"/>
      <c r="I143" s="278"/>
      <c r="J143" s="278"/>
      <c r="K143" s="277"/>
      <c r="L143" s="268"/>
      <c r="M143" s="268"/>
      <c r="P143" s="279"/>
      <c r="Q143" s="279"/>
      <c r="R143" s="277"/>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c r="HB143" s="61"/>
      <c r="HC143" s="61"/>
      <c r="HD143" s="61"/>
      <c r="HE143" s="61"/>
      <c r="HF143" s="61"/>
      <c r="HG143" s="61"/>
      <c r="HH143" s="61"/>
      <c r="HI143" s="61"/>
      <c r="HJ143" s="61"/>
      <c r="HK143" s="61"/>
      <c r="HL143" s="61"/>
      <c r="HM143" s="61"/>
      <c r="HN143" s="61"/>
      <c r="HO143" s="61"/>
      <c r="HP143" s="61"/>
      <c r="HQ143" s="61"/>
      <c r="HR143" s="61"/>
      <c r="HS143" s="61"/>
      <c r="HT143" s="61"/>
      <c r="HU143" s="61"/>
      <c r="HV143" s="61"/>
      <c r="HW143" s="61"/>
      <c r="HX143" s="61"/>
      <c r="HY143" s="61"/>
      <c r="HZ143" s="61"/>
      <c r="IA143" s="61"/>
      <c r="IB143" s="61"/>
      <c r="IC143" s="61"/>
      <c r="ID143" s="61"/>
      <c r="IE143" s="61"/>
      <c r="IF143" s="61"/>
      <c r="IG143" s="61"/>
      <c r="IH143" s="61"/>
      <c r="II143" s="61"/>
      <c r="IJ143" s="61"/>
      <c r="IK143" s="61"/>
      <c r="IL143" s="61"/>
      <c r="IM143" s="61"/>
      <c r="IN143" s="61"/>
      <c r="IO143" s="61"/>
      <c r="IP143" s="61"/>
      <c r="IQ143" s="61"/>
      <c r="IR143" s="61"/>
      <c r="IS143" s="61"/>
      <c r="IT143" s="61"/>
      <c r="IU143" s="61"/>
      <c r="IV143" s="61"/>
    </row>
    <row r="144" spans="1:256" s="57" customFormat="1" x14ac:dyDescent="0.2">
      <c r="B144" s="277"/>
      <c r="C144" s="277"/>
      <c r="G144" s="277"/>
      <c r="H144" s="278"/>
      <c r="I144" s="278"/>
      <c r="J144" s="278"/>
      <c r="K144" s="277"/>
      <c r="L144" s="268"/>
      <c r="M144" s="268"/>
      <c r="P144" s="279"/>
      <c r="Q144" s="279"/>
      <c r="R144" s="277"/>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c r="HB144" s="61"/>
      <c r="HC144" s="61"/>
      <c r="HD144" s="61"/>
      <c r="HE144" s="61"/>
      <c r="HF144" s="61"/>
      <c r="HG144" s="61"/>
      <c r="HH144" s="61"/>
      <c r="HI144" s="61"/>
      <c r="HJ144" s="61"/>
      <c r="HK144" s="61"/>
      <c r="HL144" s="61"/>
      <c r="HM144" s="61"/>
      <c r="HN144" s="61"/>
      <c r="HO144" s="61"/>
      <c r="HP144" s="61"/>
      <c r="HQ144" s="61"/>
      <c r="HR144" s="61"/>
      <c r="HS144" s="61"/>
      <c r="HT144" s="61"/>
      <c r="HU144" s="61"/>
      <c r="HV144" s="61"/>
      <c r="HW144" s="61"/>
      <c r="HX144" s="61"/>
      <c r="HY144" s="61"/>
      <c r="HZ144" s="61"/>
      <c r="IA144" s="61"/>
      <c r="IB144" s="61"/>
      <c r="IC144" s="61"/>
      <c r="ID144" s="61"/>
      <c r="IE144" s="61"/>
      <c r="IF144" s="61"/>
      <c r="IG144" s="61"/>
      <c r="IH144" s="61"/>
      <c r="II144" s="61"/>
      <c r="IJ144" s="61"/>
      <c r="IK144" s="61"/>
      <c r="IL144" s="61"/>
      <c r="IM144" s="61"/>
      <c r="IN144" s="61"/>
      <c r="IO144" s="61"/>
      <c r="IP144" s="61"/>
      <c r="IQ144" s="61"/>
      <c r="IR144" s="61"/>
      <c r="IS144" s="61"/>
      <c r="IT144" s="61"/>
      <c r="IU144" s="61"/>
      <c r="IV144" s="61"/>
    </row>
    <row r="145" spans="2:256" s="57" customFormat="1" x14ac:dyDescent="0.2">
      <c r="B145" s="277"/>
      <c r="C145" s="277"/>
      <c r="G145" s="277"/>
      <c r="H145" s="278"/>
      <c r="I145" s="278"/>
      <c r="J145" s="278"/>
      <c r="K145" s="277"/>
      <c r="L145" s="268"/>
      <c r="M145" s="268"/>
      <c r="P145" s="279"/>
      <c r="Q145" s="279"/>
      <c r="R145" s="277"/>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c r="HB145" s="61"/>
      <c r="HC145" s="61"/>
      <c r="HD145" s="61"/>
      <c r="HE145" s="61"/>
      <c r="HF145" s="61"/>
      <c r="HG145" s="61"/>
      <c r="HH145" s="61"/>
      <c r="HI145" s="61"/>
      <c r="HJ145" s="61"/>
      <c r="HK145" s="61"/>
      <c r="HL145" s="61"/>
      <c r="HM145" s="61"/>
      <c r="HN145" s="61"/>
      <c r="HO145" s="61"/>
      <c r="HP145" s="61"/>
      <c r="HQ145" s="61"/>
      <c r="HR145" s="61"/>
      <c r="HS145" s="61"/>
      <c r="HT145" s="61"/>
      <c r="HU145" s="61"/>
      <c r="HV145" s="61"/>
      <c r="HW145" s="61"/>
      <c r="HX145" s="61"/>
      <c r="HY145" s="61"/>
      <c r="HZ145" s="61"/>
      <c r="IA145" s="61"/>
      <c r="IB145" s="61"/>
      <c r="IC145" s="61"/>
      <c r="ID145" s="61"/>
      <c r="IE145" s="61"/>
      <c r="IF145" s="61"/>
      <c r="IG145" s="61"/>
      <c r="IH145" s="61"/>
      <c r="II145" s="61"/>
      <c r="IJ145" s="61"/>
      <c r="IK145" s="61"/>
      <c r="IL145" s="61"/>
      <c r="IM145" s="61"/>
      <c r="IN145" s="61"/>
      <c r="IO145" s="61"/>
      <c r="IP145" s="61"/>
      <c r="IQ145" s="61"/>
      <c r="IR145" s="61"/>
      <c r="IS145" s="61"/>
      <c r="IT145" s="61"/>
      <c r="IU145" s="61"/>
      <c r="IV145" s="61"/>
    </row>
    <row r="146" spans="2:256" s="57" customFormat="1" x14ac:dyDescent="0.2">
      <c r="B146" s="277"/>
      <c r="C146" s="277"/>
      <c r="G146" s="277"/>
      <c r="H146" s="278"/>
      <c r="I146" s="278"/>
      <c r="J146" s="278"/>
      <c r="K146" s="277"/>
      <c r="L146" s="268"/>
      <c r="M146" s="268"/>
      <c r="P146" s="279"/>
      <c r="Q146" s="279"/>
      <c r="R146" s="277"/>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61"/>
      <c r="HN146" s="61"/>
      <c r="HO146" s="61"/>
      <c r="HP146" s="61"/>
      <c r="HQ146" s="61"/>
      <c r="HR146" s="61"/>
      <c r="HS146" s="61"/>
      <c r="HT146" s="61"/>
      <c r="HU146" s="61"/>
      <c r="HV146" s="61"/>
      <c r="HW146" s="61"/>
      <c r="HX146" s="61"/>
      <c r="HY146" s="61"/>
      <c r="HZ146" s="61"/>
      <c r="IA146" s="61"/>
      <c r="IB146" s="61"/>
      <c r="IC146" s="61"/>
      <c r="ID146" s="61"/>
      <c r="IE146" s="61"/>
      <c r="IF146" s="61"/>
      <c r="IG146" s="61"/>
      <c r="IH146" s="61"/>
      <c r="II146" s="61"/>
      <c r="IJ146" s="61"/>
      <c r="IK146" s="61"/>
      <c r="IL146" s="61"/>
      <c r="IM146" s="61"/>
      <c r="IN146" s="61"/>
      <c r="IO146" s="61"/>
      <c r="IP146" s="61"/>
      <c r="IQ146" s="61"/>
      <c r="IR146" s="61"/>
      <c r="IS146" s="61"/>
      <c r="IT146" s="61"/>
      <c r="IU146" s="61"/>
      <c r="IV146" s="61"/>
    </row>
    <row r="147" spans="2:256" s="57" customFormat="1" x14ac:dyDescent="0.2">
      <c r="B147" s="277"/>
      <c r="C147" s="277"/>
      <c r="G147" s="277"/>
      <c r="H147" s="278"/>
      <c r="I147" s="278"/>
      <c r="J147" s="278"/>
      <c r="K147" s="277"/>
      <c r="L147" s="268"/>
      <c r="M147" s="268"/>
      <c r="P147" s="279"/>
      <c r="Q147" s="279"/>
      <c r="R147" s="277"/>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c r="FW147" s="61"/>
      <c r="FX147" s="61"/>
      <c r="FY147" s="61"/>
      <c r="FZ147" s="61"/>
      <c r="GA147" s="61"/>
      <c r="GB147" s="61"/>
      <c r="GC147" s="61"/>
      <c r="GD147" s="61"/>
      <c r="GE147" s="61"/>
      <c r="GF147" s="61"/>
      <c r="GG147" s="61"/>
      <c r="GH147" s="61"/>
      <c r="GI147" s="61"/>
      <c r="GJ147" s="61"/>
      <c r="GK147" s="61"/>
      <c r="GL147" s="61"/>
      <c r="GM147" s="61"/>
      <c r="GN147" s="61"/>
      <c r="GO147" s="61"/>
      <c r="GP147" s="61"/>
      <c r="GQ147" s="61"/>
      <c r="GR147" s="61"/>
      <c r="GS147" s="61"/>
      <c r="GT147" s="61"/>
      <c r="GU147" s="61"/>
      <c r="GV147" s="61"/>
      <c r="GW147" s="61"/>
      <c r="GX147" s="61"/>
      <c r="GY147" s="61"/>
      <c r="GZ147" s="61"/>
      <c r="HA147" s="61"/>
      <c r="HB147" s="61"/>
      <c r="HC147" s="61"/>
      <c r="HD147" s="61"/>
      <c r="HE147" s="61"/>
      <c r="HF147" s="61"/>
      <c r="HG147" s="61"/>
      <c r="HH147" s="61"/>
      <c r="HI147" s="61"/>
      <c r="HJ147" s="61"/>
      <c r="HK147" s="61"/>
      <c r="HL147" s="61"/>
      <c r="HM147" s="61"/>
      <c r="HN147" s="61"/>
      <c r="HO147" s="61"/>
      <c r="HP147" s="61"/>
      <c r="HQ147" s="61"/>
      <c r="HR147" s="61"/>
      <c r="HS147" s="61"/>
      <c r="HT147" s="61"/>
      <c r="HU147" s="61"/>
      <c r="HV147" s="61"/>
      <c r="HW147" s="61"/>
      <c r="HX147" s="61"/>
      <c r="HY147" s="61"/>
      <c r="HZ147" s="61"/>
      <c r="IA147" s="61"/>
      <c r="IB147" s="61"/>
      <c r="IC147" s="61"/>
      <c r="ID147" s="61"/>
      <c r="IE147" s="61"/>
      <c r="IF147" s="61"/>
      <c r="IG147" s="61"/>
      <c r="IH147" s="61"/>
      <c r="II147" s="61"/>
      <c r="IJ147" s="61"/>
      <c r="IK147" s="61"/>
      <c r="IL147" s="61"/>
      <c r="IM147" s="61"/>
      <c r="IN147" s="61"/>
      <c r="IO147" s="61"/>
      <c r="IP147" s="61"/>
      <c r="IQ147" s="61"/>
      <c r="IR147" s="61"/>
      <c r="IS147" s="61"/>
      <c r="IT147" s="61"/>
      <c r="IU147" s="61"/>
      <c r="IV147" s="61"/>
    </row>
    <row r="148" spans="2:256" s="57" customFormat="1" x14ac:dyDescent="0.2">
      <c r="B148" s="277"/>
      <c r="C148" s="277"/>
      <c r="G148" s="277"/>
      <c r="H148" s="278"/>
      <c r="I148" s="278"/>
      <c r="J148" s="278"/>
      <c r="K148" s="277"/>
      <c r="L148" s="268"/>
      <c r="M148" s="268"/>
      <c r="P148" s="279"/>
      <c r="Q148" s="279"/>
      <c r="R148" s="277"/>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c r="GM148" s="61"/>
      <c r="GN148" s="61"/>
      <c r="GO148" s="61"/>
      <c r="GP148" s="61"/>
      <c r="GQ148" s="61"/>
      <c r="GR148" s="61"/>
      <c r="GS148" s="61"/>
      <c r="GT148" s="61"/>
      <c r="GU148" s="61"/>
      <c r="GV148" s="61"/>
      <c r="GW148" s="61"/>
      <c r="GX148" s="61"/>
      <c r="GY148" s="61"/>
      <c r="GZ148" s="61"/>
      <c r="HA148" s="61"/>
      <c r="HB148" s="61"/>
      <c r="HC148" s="61"/>
      <c r="HD148" s="61"/>
      <c r="HE148" s="61"/>
      <c r="HF148" s="61"/>
      <c r="HG148" s="61"/>
      <c r="HH148" s="61"/>
      <c r="HI148" s="61"/>
      <c r="HJ148" s="61"/>
      <c r="HK148" s="61"/>
      <c r="HL148" s="61"/>
      <c r="HM148" s="61"/>
      <c r="HN148" s="61"/>
      <c r="HO148" s="61"/>
      <c r="HP148" s="61"/>
      <c r="HQ148" s="61"/>
      <c r="HR148" s="61"/>
      <c r="HS148" s="61"/>
      <c r="HT148" s="61"/>
      <c r="HU148" s="61"/>
      <c r="HV148" s="61"/>
      <c r="HW148" s="61"/>
      <c r="HX148" s="61"/>
      <c r="HY148" s="61"/>
      <c r="HZ148" s="61"/>
      <c r="IA148" s="61"/>
      <c r="IB148" s="61"/>
      <c r="IC148" s="61"/>
      <c r="ID148" s="61"/>
      <c r="IE148" s="61"/>
      <c r="IF148" s="61"/>
      <c r="IG148" s="61"/>
      <c r="IH148" s="61"/>
      <c r="II148" s="61"/>
      <c r="IJ148" s="61"/>
      <c r="IK148" s="61"/>
      <c r="IL148" s="61"/>
      <c r="IM148" s="61"/>
      <c r="IN148" s="61"/>
      <c r="IO148" s="61"/>
      <c r="IP148" s="61"/>
      <c r="IQ148" s="61"/>
      <c r="IR148" s="61"/>
      <c r="IS148" s="61"/>
      <c r="IT148" s="61"/>
      <c r="IU148" s="61"/>
      <c r="IV148" s="61"/>
    </row>
    <row r="149" spans="2:256" s="57" customFormat="1" x14ac:dyDescent="0.2">
      <c r="B149" s="277"/>
      <c r="C149" s="277"/>
      <c r="G149" s="277"/>
      <c r="H149" s="278"/>
      <c r="I149" s="278"/>
      <c r="J149" s="278"/>
      <c r="K149" s="277"/>
      <c r="L149" s="268"/>
      <c r="M149" s="268"/>
      <c r="P149" s="279"/>
      <c r="Q149" s="279"/>
      <c r="R149" s="277"/>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c r="FD149" s="61"/>
      <c r="FE149" s="61"/>
      <c r="FF149" s="61"/>
      <c r="FG149" s="61"/>
      <c r="FH149" s="61"/>
      <c r="FI149" s="61"/>
      <c r="FJ149" s="61"/>
      <c r="FK149" s="61"/>
      <c r="FL149" s="61"/>
      <c r="FM149" s="61"/>
      <c r="FN149" s="61"/>
      <c r="FO149" s="61"/>
      <c r="FP149" s="61"/>
      <c r="FQ149" s="61"/>
      <c r="FR149" s="61"/>
      <c r="FS149" s="61"/>
      <c r="FT149" s="61"/>
      <c r="FU149" s="61"/>
      <c r="FV149" s="61"/>
      <c r="FW149" s="61"/>
      <c r="FX149" s="61"/>
      <c r="FY149" s="61"/>
      <c r="FZ149" s="61"/>
      <c r="GA149" s="61"/>
      <c r="GB149" s="61"/>
      <c r="GC149" s="61"/>
      <c r="GD149" s="61"/>
      <c r="GE149" s="61"/>
      <c r="GF149" s="61"/>
      <c r="GG149" s="61"/>
      <c r="GH149" s="61"/>
      <c r="GI149" s="61"/>
      <c r="GJ149" s="61"/>
      <c r="GK149" s="61"/>
      <c r="GL149" s="61"/>
      <c r="GM149" s="61"/>
      <c r="GN149" s="61"/>
      <c r="GO149" s="61"/>
      <c r="GP149" s="61"/>
      <c r="GQ149" s="61"/>
      <c r="GR149" s="61"/>
      <c r="GS149" s="61"/>
      <c r="GT149" s="61"/>
      <c r="GU149" s="61"/>
      <c r="GV149" s="61"/>
      <c r="GW149" s="61"/>
      <c r="GX149" s="61"/>
      <c r="GY149" s="61"/>
      <c r="GZ149" s="61"/>
      <c r="HA149" s="61"/>
      <c r="HB149" s="61"/>
      <c r="HC149" s="61"/>
      <c r="HD149" s="61"/>
      <c r="HE149" s="61"/>
      <c r="HF149" s="61"/>
      <c r="HG149" s="61"/>
      <c r="HH149" s="61"/>
      <c r="HI149" s="61"/>
      <c r="HJ149" s="61"/>
      <c r="HK149" s="61"/>
      <c r="HL149" s="61"/>
      <c r="HM149" s="61"/>
      <c r="HN149" s="61"/>
      <c r="HO149" s="61"/>
      <c r="HP149" s="61"/>
      <c r="HQ149" s="61"/>
      <c r="HR149" s="61"/>
      <c r="HS149" s="61"/>
      <c r="HT149" s="61"/>
      <c r="HU149" s="61"/>
      <c r="HV149" s="61"/>
      <c r="HW149" s="61"/>
      <c r="HX149" s="61"/>
      <c r="HY149" s="61"/>
      <c r="HZ149" s="61"/>
      <c r="IA149" s="61"/>
      <c r="IB149" s="61"/>
      <c r="IC149" s="61"/>
      <c r="ID149" s="61"/>
      <c r="IE149" s="61"/>
      <c r="IF149" s="61"/>
      <c r="IG149" s="61"/>
      <c r="IH149" s="61"/>
      <c r="II149" s="61"/>
      <c r="IJ149" s="61"/>
      <c r="IK149" s="61"/>
      <c r="IL149" s="61"/>
      <c r="IM149" s="61"/>
      <c r="IN149" s="61"/>
      <c r="IO149" s="61"/>
      <c r="IP149" s="61"/>
      <c r="IQ149" s="61"/>
      <c r="IR149" s="61"/>
      <c r="IS149" s="61"/>
      <c r="IT149" s="61"/>
      <c r="IU149" s="61"/>
      <c r="IV149" s="61"/>
    </row>
    <row r="150" spans="2:256" s="57" customFormat="1" x14ac:dyDescent="0.2">
      <c r="B150" s="277"/>
      <c r="C150" s="277"/>
      <c r="G150" s="277"/>
      <c r="H150" s="278"/>
      <c r="I150" s="278"/>
      <c r="J150" s="278"/>
      <c r="K150" s="277"/>
      <c r="L150" s="268"/>
      <c r="M150" s="268"/>
      <c r="P150" s="279"/>
      <c r="Q150" s="279"/>
      <c r="R150" s="277"/>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c r="GM150" s="61"/>
      <c r="GN150" s="61"/>
      <c r="GO150" s="61"/>
      <c r="GP150" s="61"/>
      <c r="GQ150" s="61"/>
      <c r="GR150" s="61"/>
      <c r="GS150" s="61"/>
      <c r="GT150" s="61"/>
      <c r="GU150" s="61"/>
      <c r="GV150" s="61"/>
      <c r="GW150" s="61"/>
      <c r="GX150" s="61"/>
      <c r="GY150" s="61"/>
      <c r="GZ150" s="61"/>
      <c r="HA150" s="61"/>
      <c r="HB150" s="61"/>
      <c r="HC150" s="61"/>
      <c r="HD150" s="61"/>
      <c r="HE150" s="61"/>
      <c r="HF150" s="61"/>
      <c r="HG150" s="61"/>
      <c r="HH150" s="61"/>
      <c r="HI150" s="61"/>
      <c r="HJ150" s="61"/>
      <c r="HK150" s="61"/>
      <c r="HL150" s="61"/>
      <c r="HM150" s="61"/>
      <c r="HN150" s="61"/>
      <c r="HO150" s="61"/>
      <c r="HP150" s="61"/>
      <c r="HQ150" s="61"/>
      <c r="HR150" s="61"/>
      <c r="HS150" s="61"/>
      <c r="HT150" s="61"/>
      <c r="HU150" s="61"/>
      <c r="HV150" s="61"/>
      <c r="HW150" s="61"/>
      <c r="HX150" s="61"/>
      <c r="HY150" s="61"/>
      <c r="HZ150" s="61"/>
      <c r="IA150" s="61"/>
      <c r="IB150" s="61"/>
      <c r="IC150" s="61"/>
      <c r="ID150" s="61"/>
      <c r="IE150" s="61"/>
      <c r="IF150" s="61"/>
      <c r="IG150" s="61"/>
      <c r="IH150" s="61"/>
      <c r="II150" s="61"/>
      <c r="IJ150" s="61"/>
      <c r="IK150" s="61"/>
      <c r="IL150" s="61"/>
      <c r="IM150" s="61"/>
      <c r="IN150" s="61"/>
      <c r="IO150" s="61"/>
      <c r="IP150" s="61"/>
      <c r="IQ150" s="61"/>
      <c r="IR150" s="61"/>
      <c r="IS150" s="61"/>
      <c r="IT150" s="61"/>
      <c r="IU150" s="61"/>
      <c r="IV150" s="61"/>
    </row>
    <row r="151" spans="2:256" s="57" customFormat="1" x14ac:dyDescent="0.2">
      <c r="B151" s="277"/>
      <c r="C151" s="277"/>
      <c r="G151" s="277"/>
      <c r="H151" s="278"/>
      <c r="I151" s="278"/>
      <c r="J151" s="278"/>
      <c r="K151" s="277"/>
      <c r="L151" s="268"/>
      <c r="M151" s="268"/>
      <c r="P151" s="279"/>
      <c r="Q151" s="279"/>
      <c r="R151" s="277"/>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c r="GQ151" s="61"/>
      <c r="GR151" s="61"/>
      <c r="GS151" s="61"/>
      <c r="GT151" s="61"/>
      <c r="GU151" s="61"/>
      <c r="GV151" s="61"/>
      <c r="GW151" s="61"/>
      <c r="GX151" s="61"/>
      <c r="GY151" s="61"/>
      <c r="GZ151" s="61"/>
      <c r="HA151" s="61"/>
      <c r="HB151" s="61"/>
      <c r="HC151" s="61"/>
      <c r="HD151" s="61"/>
      <c r="HE151" s="61"/>
      <c r="HF151" s="61"/>
      <c r="HG151" s="61"/>
      <c r="HH151" s="61"/>
      <c r="HI151" s="61"/>
      <c r="HJ151" s="61"/>
      <c r="HK151" s="61"/>
      <c r="HL151" s="61"/>
      <c r="HM151" s="61"/>
      <c r="HN151" s="61"/>
      <c r="HO151" s="61"/>
      <c r="HP151" s="61"/>
      <c r="HQ151" s="61"/>
      <c r="HR151" s="61"/>
      <c r="HS151" s="61"/>
      <c r="HT151" s="61"/>
      <c r="HU151" s="61"/>
      <c r="HV151" s="61"/>
      <c r="HW151" s="61"/>
      <c r="HX151" s="61"/>
      <c r="HY151" s="61"/>
      <c r="HZ151" s="61"/>
      <c r="IA151" s="61"/>
      <c r="IB151" s="61"/>
      <c r="IC151" s="61"/>
      <c r="ID151" s="61"/>
      <c r="IE151" s="61"/>
      <c r="IF151" s="61"/>
      <c r="IG151" s="61"/>
      <c r="IH151" s="61"/>
      <c r="II151" s="61"/>
      <c r="IJ151" s="61"/>
      <c r="IK151" s="61"/>
      <c r="IL151" s="61"/>
      <c r="IM151" s="61"/>
      <c r="IN151" s="61"/>
      <c r="IO151" s="61"/>
      <c r="IP151" s="61"/>
      <c r="IQ151" s="61"/>
      <c r="IR151" s="61"/>
      <c r="IS151" s="61"/>
      <c r="IT151" s="61"/>
      <c r="IU151" s="61"/>
      <c r="IV151" s="61"/>
    </row>
    <row r="152" spans="2:256" s="57" customFormat="1" x14ac:dyDescent="0.2">
      <c r="B152" s="277"/>
      <c r="C152" s="277"/>
      <c r="G152" s="277"/>
      <c r="H152" s="278"/>
      <c r="I152" s="278"/>
      <c r="J152" s="278"/>
      <c r="K152" s="277"/>
      <c r="L152" s="268"/>
      <c r="M152" s="268"/>
      <c r="P152" s="279"/>
      <c r="Q152" s="279"/>
      <c r="R152" s="277"/>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c r="GQ152" s="61"/>
      <c r="GR152" s="61"/>
      <c r="GS152" s="61"/>
      <c r="GT152" s="61"/>
      <c r="GU152" s="61"/>
      <c r="GV152" s="61"/>
      <c r="GW152" s="61"/>
      <c r="GX152" s="61"/>
      <c r="GY152" s="61"/>
      <c r="GZ152" s="61"/>
      <c r="HA152" s="61"/>
      <c r="HB152" s="61"/>
      <c r="HC152" s="61"/>
      <c r="HD152" s="61"/>
      <c r="HE152" s="61"/>
      <c r="HF152" s="61"/>
      <c r="HG152" s="61"/>
      <c r="HH152" s="61"/>
      <c r="HI152" s="61"/>
      <c r="HJ152" s="61"/>
      <c r="HK152" s="61"/>
      <c r="HL152" s="61"/>
      <c r="HM152" s="61"/>
      <c r="HN152" s="61"/>
      <c r="HO152" s="61"/>
      <c r="HP152" s="61"/>
      <c r="HQ152" s="61"/>
      <c r="HR152" s="61"/>
      <c r="HS152" s="61"/>
      <c r="HT152" s="61"/>
      <c r="HU152" s="61"/>
      <c r="HV152" s="61"/>
      <c r="HW152" s="61"/>
      <c r="HX152" s="61"/>
      <c r="HY152" s="61"/>
      <c r="HZ152" s="61"/>
      <c r="IA152" s="61"/>
      <c r="IB152" s="61"/>
      <c r="IC152" s="61"/>
      <c r="ID152" s="61"/>
      <c r="IE152" s="61"/>
      <c r="IF152" s="61"/>
      <c r="IG152" s="61"/>
      <c r="IH152" s="61"/>
      <c r="II152" s="61"/>
      <c r="IJ152" s="61"/>
      <c r="IK152" s="61"/>
      <c r="IL152" s="61"/>
      <c r="IM152" s="61"/>
      <c r="IN152" s="61"/>
      <c r="IO152" s="61"/>
      <c r="IP152" s="61"/>
      <c r="IQ152" s="61"/>
      <c r="IR152" s="61"/>
      <c r="IS152" s="61"/>
      <c r="IT152" s="61"/>
      <c r="IU152" s="61"/>
      <c r="IV152" s="61"/>
    </row>
    <row r="153" spans="2:256" s="57" customFormat="1" x14ac:dyDescent="0.2">
      <c r="B153" s="277"/>
      <c r="C153" s="277"/>
      <c r="G153" s="277"/>
      <c r="H153" s="278"/>
      <c r="I153" s="278"/>
      <c r="J153" s="278"/>
      <c r="K153" s="277"/>
      <c r="L153" s="268"/>
      <c r="M153" s="268"/>
      <c r="P153" s="279"/>
      <c r="Q153" s="279"/>
      <c r="R153" s="277"/>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c r="GM153" s="61"/>
      <c r="GN153" s="61"/>
      <c r="GO153" s="61"/>
      <c r="GP153" s="61"/>
      <c r="GQ153" s="61"/>
      <c r="GR153" s="61"/>
      <c r="GS153" s="61"/>
      <c r="GT153" s="61"/>
      <c r="GU153" s="61"/>
      <c r="GV153" s="61"/>
      <c r="GW153" s="61"/>
      <c r="GX153" s="61"/>
      <c r="GY153" s="61"/>
      <c r="GZ153" s="61"/>
      <c r="HA153" s="61"/>
      <c r="HB153" s="61"/>
      <c r="HC153" s="61"/>
      <c r="HD153" s="61"/>
      <c r="HE153" s="61"/>
      <c r="HF153" s="61"/>
      <c r="HG153" s="61"/>
      <c r="HH153" s="61"/>
      <c r="HI153" s="61"/>
      <c r="HJ153" s="61"/>
      <c r="HK153" s="61"/>
      <c r="HL153" s="61"/>
      <c r="HM153" s="61"/>
      <c r="HN153" s="61"/>
      <c r="HO153" s="61"/>
      <c r="HP153" s="61"/>
      <c r="HQ153" s="61"/>
      <c r="HR153" s="61"/>
      <c r="HS153" s="61"/>
      <c r="HT153" s="61"/>
      <c r="HU153" s="61"/>
      <c r="HV153" s="61"/>
      <c r="HW153" s="61"/>
      <c r="HX153" s="61"/>
      <c r="HY153" s="61"/>
      <c r="HZ153" s="61"/>
      <c r="IA153" s="61"/>
      <c r="IB153" s="61"/>
      <c r="IC153" s="61"/>
      <c r="ID153" s="61"/>
      <c r="IE153" s="61"/>
      <c r="IF153" s="61"/>
      <c r="IG153" s="61"/>
      <c r="IH153" s="61"/>
      <c r="II153" s="61"/>
      <c r="IJ153" s="61"/>
      <c r="IK153" s="61"/>
      <c r="IL153" s="61"/>
      <c r="IM153" s="61"/>
      <c r="IN153" s="61"/>
      <c r="IO153" s="61"/>
      <c r="IP153" s="61"/>
      <c r="IQ153" s="61"/>
      <c r="IR153" s="61"/>
      <c r="IS153" s="61"/>
      <c r="IT153" s="61"/>
      <c r="IU153" s="61"/>
      <c r="IV153" s="61"/>
    </row>
    <row r="154" spans="2:256" s="57" customFormat="1" x14ac:dyDescent="0.2">
      <c r="B154" s="277"/>
      <c r="C154" s="277"/>
      <c r="G154" s="277"/>
      <c r="H154" s="278"/>
      <c r="I154" s="278"/>
      <c r="J154" s="278"/>
      <c r="K154" s="277"/>
      <c r="L154" s="268"/>
      <c r="M154" s="268"/>
      <c r="P154" s="279"/>
      <c r="Q154" s="279"/>
      <c r="R154" s="277"/>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J154" s="61"/>
      <c r="IK154" s="61"/>
      <c r="IL154" s="61"/>
      <c r="IM154" s="61"/>
      <c r="IN154" s="61"/>
      <c r="IO154" s="61"/>
      <c r="IP154" s="61"/>
      <c r="IQ154" s="61"/>
      <c r="IR154" s="61"/>
      <c r="IS154" s="61"/>
      <c r="IT154" s="61"/>
      <c r="IU154" s="61"/>
      <c r="IV154" s="61"/>
    </row>
    <row r="155" spans="2:256" s="57" customFormat="1" x14ac:dyDescent="0.2">
      <c r="B155" s="277"/>
      <c r="C155" s="277"/>
      <c r="G155" s="277"/>
      <c r="H155" s="278"/>
      <c r="I155" s="278"/>
      <c r="J155" s="278"/>
      <c r="K155" s="277"/>
      <c r="L155" s="268"/>
      <c r="M155" s="268"/>
      <c r="P155" s="279"/>
      <c r="Q155" s="279"/>
      <c r="R155" s="277"/>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N155" s="61"/>
      <c r="IO155" s="61"/>
      <c r="IP155" s="61"/>
      <c r="IQ155" s="61"/>
      <c r="IR155" s="61"/>
      <c r="IS155" s="61"/>
      <c r="IT155" s="61"/>
      <c r="IU155" s="61"/>
      <c r="IV155" s="61"/>
    </row>
    <row r="156" spans="2:256" s="57" customFormat="1" x14ac:dyDescent="0.2">
      <c r="B156" s="277"/>
      <c r="C156" s="277"/>
      <c r="G156" s="277"/>
      <c r="H156" s="278"/>
      <c r="I156" s="278"/>
      <c r="J156" s="278"/>
      <c r="K156" s="277"/>
      <c r="L156" s="268"/>
      <c r="M156" s="268"/>
      <c r="P156" s="279"/>
      <c r="Q156" s="279"/>
      <c r="R156" s="277"/>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c r="IN156" s="61"/>
      <c r="IO156" s="61"/>
      <c r="IP156" s="61"/>
      <c r="IQ156" s="61"/>
      <c r="IR156" s="61"/>
      <c r="IS156" s="61"/>
      <c r="IT156" s="61"/>
      <c r="IU156" s="61"/>
      <c r="IV156" s="61"/>
    </row>
    <row r="157" spans="2:256" s="57" customFormat="1" x14ac:dyDescent="0.2">
      <c r="B157" s="277"/>
      <c r="C157" s="277"/>
      <c r="G157" s="277"/>
      <c r="H157" s="278"/>
      <c r="I157" s="278"/>
      <c r="J157" s="278"/>
      <c r="K157" s="277"/>
      <c r="L157" s="268"/>
      <c r="M157" s="268"/>
      <c r="P157" s="279"/>
      <c r="Q157" s="279"/>
      <c r="R157" s="277"/>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N157" s="61"/>
      <c r="IO157" s="61"/>
      <c r="IP157" s="61"/>
      <c r="IQ157" s="61"/>
      <c r="IR157" s="61"/>
      <c r="IS157" s="61"/>
      <c r="IT157" s="61"/>
      <c r="IU157" s="61"/>
      <c r="IV157" s="61"/>
    </row>
    <row r="158" spans="2:256" s="57" customFormat="1" x14ac:dyDescent="0.2">
      <c r="B158" s="277"/>
      <c r="C158" s="277"/>
      <c r="G158" s="277"/>
      <c r="H158" s="278"/>
      <c r="I158" s="278"/>
      <c r="J158" s="278"/>
      <c r="K158" s="277"/>
      <c r="L158" s="268"/>
      <c r="M158" s="268"/>
      <c r="P158" s="279"/>
      <c r="Q158" s="279"/>
      <c r="R158" s="277"/>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c r="IN158" s="61"/>
      <c r="IO158" s="61"/>
      <c r="IP158" s="61"/>
      <c r="IQ158" s="61"/>
      <c r="IR158" s="61"/>
      <c r="IS158" s="61"/>
      <c r="IT158" s="61"/>
      <c r="IU158" s="61"/>
      <c r="IV158" s="61"/>
    </row>
    <row r="159" spans="2:256" s="57" customFormat="1" x14ac:dyDescent="0.2">
      <c r="B159" s="277"/>
      <c r="C159" s="277"/>
      <c r="G159" s="277"/>
      <c r="H159" s="278"/>
      <c r="I159" s="278"/>
      <c r="J159" s="278"/>
      <c r="K159" s="277"/>
      <c r="L159" s="268"/>
      <c r="M159" s="268"/>
      <c r="P159" s="279"/>
      <c r="Q159" s="279"/>
      <c r="R159" s="277"/>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c r="IO159" s="61"/>
      <c r="IP159" s="61"/>
      <c r="IQ159" s="61"/>
      <c r="IR159" s="61"/>
      <c r="IS159" s="61"/>
      <c r="IT159" s="61"/>
      <c r="IU159" s="61"/>
      <c r="IV159" s="61"/>
    </row>
    <row r="160" spans="2:256" s="57" customFormat="1" x14ac:dyDescent="0.2">
      <c r="B160" s="277"/>
      <c r="C160" s="277"/>
      <c r="G160" s="277"/>
      <c r="H160" s="278"/>
      <c r="I160" s="278"/>
      <c r="J160" s="278"/>
      <c r="K160" s="277"/>
      <c r="L160" s="268"/>
      <c r="M160" s="268"/>
      <c r="P160" s="279"/>
      <c r="Q160" s="279"/>
      <c r="R160" s="277"/>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c r="ID160" s="61"/>
      <c r="IE160" s="61"/>
      <c r="IF160" s="61"/>
      <c r="IG160" s="61"/>
      <c r="IH160" s="61"/>
      <c r="II160" s="61"/>
      <c r="IJ160" s="61"/>
      <c r="IK160" s="61"/>
      <c r="IL160" s="61"/>
      <c r="IM160" s="61"/>
      <c r="IN160" s="61"/>
      <c r="IO160" s="61"/>
      <c r="IP160" s="61"/>
      <c r="IQ160" s="61"/>
      <c r="IR160" s="61"/>
      <c r="IS160" s="61"/>
      <c r="IT160" s="61"/>
      <c r="IU160" s="61"/>
      <c r="IV160" s="61"/>
    </row>
    <row r="161" spans="2:256" s="57" customFormat="1" x14ac:dyDescent="0.2">
      <c r="B161" s="277"/>
      <c r="C161" s="277"/>
      <c r="G161" s="277"/>
      <c r="H161" s="278"/>
      <c r="I161" s="278"/>
      <c r="J161" s="278"/>
      <c r="K161" s="277"/>
      <c r="L161" s="268"/>
      <c r="M161" s="268"/>
      <c r="P161" s="279"/>
      <c r="Q161" s="279"/>
      <c r="R161" s="277"/>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c r="ID161" s="61"/>
      <c r="IE161" s="61"/>
      <c r="IF161" s="61"/>
      <c r="IG161" s="61"/>
      <c r="IH161" s="61"/>
      <c r="II161" s="61"/>
      <c r="IJ161" s="61"/>
      <c r="IK161" s="61"/>
      <c r="IL161" s="61"/>
      <c r="IM161" s="61"/>
      <c r="IN161" s="61"/>
      <c r="IO161" s="61"/>
      <c r="IP161" s="61"/>
      <c r="IQ161" s="61"/>
      <c r="IR161" s="61"/>
      <c r="IS161" s="61"/>
      <c r="IT161" s="61"/>
      <c r="IU161" s="61"/>
      <c r="IV161" s="61"/>
    </row>
    <row r="162" spans="2:256" s="57" customFormat="1" x14ac:dyDescent="0.2">
      <c r="B162" s="277"/>
      <c r="C162" s="277"/>
      <c r="G162" s="277"/>
      <c r="H162" s="278"/>
      <c r="I162" s="278"/>
      <c r="J162" s="278"/>
      <c r="K162" s="277"/>
      <c r="L162" s="268"/>
      <c r="M162" s="268"/>
      <c r="P162" s="279"/>
      <c r="Q162" s="279"/>
      <c r="R162" s="277"/>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c r="IU162" s="61"/>
      <c r="IV162" s="61"/>
    </row>
    <row r="163" spans="2:256" s="57" customFormat="1" x14ac:dyDescent="0.2">
      <c r="B163" s="277"/>
      <c r="C163" s="277"/>
      <c r="G163" s="277"/>
      <c r="H163" s="278"/>
      <c r="I163" s="278"/>
      <c r="J163" s="278"/>
      <c r="K163" s="277"/>
      <c r="L163" s="268"/>
      <c r="M163" s="268"/>
      <c r="P163" s="279"/>
      <c r="Q163" s="279"/>
      <c r="R163" s="277"/>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c r="IQ163" s="61"/>
      <c r="IR163" s="61"/>
      <c r="IS163" s="61"/>
      <c r="IT163" s="61"/>
      <c r="IU163" s="61"/>
      <c r="IV163" s="61"/>
    </row>
    <row r="164" spans="2:256" s="57" customFormat="1" x14ac:dyDescent="0.2">
      <c r="B164" s="277"/>
      <c r="C164" s="277"/>
      <c r="G164" s="277"/>
      <c r="H164" s="278"/>
      <c r="I164" s="278"/>
      <c r="J164" s="278"/>
      <c r="K164" s="277"/>
      <c r="L164" s="268"/>
      <c r="M164" s="268"/>
      <c r="P164" s="279"/>
      <c r="Q164" s="279"/>
      <c r="R164" s="277"/>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c r="IO164" s="61"/>
      <c r="IP164" s="61"/>
      <c r="IQ164" s="61"/>
      <c r="IR164" s="61"/>
      <c r="IS164" s="61"/>
      <c r="IT164" s="61"/>
      <c r="IU164" s="61"/>
      <c r="IV164" s="61"/>
    </row>
    <row r="165" spans="2:256" s="57" customFormat="1" x14ac:dyDescent="0.2">
      <c r="B165" s="277"/>
      <c r="C165" s="277"/>
      <c r="G165" s="277"/>
      <c r="H165" s="278"/>
      <c r="I165" s="278"/>
      <c r="J165" s="278"/>
      <c r="K165" s="277"/>
      <c r="L165" s="268"/>
      <c r="M165" s="268"/>
      <c r="P165" s="279"/>
      <c r="Q165" s="279"/>
      <c r="R165" s="277"/>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c r="IO165" s="61"/>
      <c r="IP165" s="61"/>
      <c r="IQ165" s="61"/>
      <c r="IR165" s="61"/>
      <c r="IS165" s="61"/>
      <c r="IT165" s="61"/>
      <c r="IU165" s="61"/>
      <c r="IV165" s="61"/>
    </row>
    <row r="166" spans="2:256" s="57" customFormat="1" x14ac:dyDescent="0.2">
      <c r="B166" s="277"/>
      <c r="C166" s="277"/>
      <c r="G166" s="277"/>
      <c r="H166" s="278"/>
      <c r="I166" s="278"/>
      <c r="J166" s="278"/>
      <c r="K166" s="277"/>
      <c r="L166" s="268"/>
      <c r="M166" s="268"/>
      <c r="P166" s="279"/>
      <c r="Q166" s="279"/>
      <c r="R166" s="277"/>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c r="IO166" s="61"/>
      <c r="IP166" s="61"/>
      <c r="IQ166" s="61"/>
      <c r="IR166" s="61"/>
      <c r="IS166" s="61"/>
      <c r="IT166" s="61"/>
      <c r="IU166" s="61"/>
      <c r="IV166" s="61"/>
    </row>
    <row r="167" spans="2:256" s="57" customFormat="1" x14ac:dyDescent="0.2">
      <c r="B167" s="277"/>
      <c r="C167" s="277"/>
      <c r="G167" s="277"/>
      <c r="H167" s="278"/>
      <c r="I167" s="278"/>
      <c r="J167" s="278"/>
      <c r="K167" s="277"/>
      <c r="L167" s="268"/>
      <c r="M167" s="268"/>
      <c r="P167" s="279"/>
      <c r="Q167" s="279"/>
      <c r="R167" s="277"/>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c r="IO167" s="61"/>
      <c r="IP167" s="61"/>
      <c r="IQ167" s="61"/>
      <c r="IR167" s="61"/>
      <c r="IS167" s="61"/>
      <c r="IT167" s="61"/>
      <c r="IU167" s="61"/>
      <c r="IV167" s="61"/>
    </row>
    <row r="168" spans="2:256" s="57" customFormat="1" x14ac:dyDescent="0.2">
      <c r="B168" s="277"/>
      <c r="C168" s="277"/>
      <c r="G168" s="277"/>
      <c r="H168" s="278"/>
      <c r="I168" s="278"/>
      <c r="J168" s="278"/>
      <c r="K168" s="277"/>
      <c r="L168" s="268"/>
      <c r="M168" s="268"/>
      <c r="P168" s="279"/>
      <c r="Q168" s="279"/>
      <c r="R168" s="277"/>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c r="IO168" s="61"/>
      <c r="IP168" s="61"/>
      <c r="IQ168" s="61"/>
      <c r="IR168" s="61"/>
      <c r="IS168" s="61"/>
      <c r="IT168" s="61"/>
      <c r="IU168" s="61"/>
      <c r="IV168" s="61"/>
    </row>
    <row r="169" spans="2:256" s="57" customFormat="1" x14ac:dyDescent="0.2">
      <c r="B169" s="277"/>
      <c r="C169" s="277"/>
      <c r="G169" s="277"/>
      <c r="H169" s="278"/>
      <c r="I169" s="278"/>
      <c r="J169" s="278"/>
      <c r="K169" s="277"/>
      <c r="L169" s="268"/>
      <c r="M169" s="268"/>
      <c r="P169" s="279"/>
      <c r="Q169" s="279"/>
      <c r="R169" s="277"/>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c r="IO169" s="61"/>
      <c r="IP169" s="61"/>
      <c r="IQ169" s="61"/>
      <c r="IR169" s="61"/>
      <c r="IS169" s="61"/>
      <c r="IT169" s="61"/>
      <c r="IU169" s="61"/>
      <c r="IV169" s="61"/>
    </row>
    <row r="170" spans="2:256" s="57" customFormat="1" x14ac:dyDescent="0.2">
      <c r="B170" s="277"/>
      <c r="C170" s="277"/>
      <c r="G170" s="277"/>
      <c r="H170" s="278"/>
      <c r="I170" s="278"/>
      <c r="J170" s="278"/>
      <c r="K170" s="277"/>
      <c r="L170" s="268"/>
      <c r="M170" s="268"/>
      <c r="P170" s="279"/>
      <c r="Q170" s="279"/>
      <c r="R170" s="277"/>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c r="IO170" s="61"/>
      <c r="IP170" s="61"/>
      <c r="IQ170" s="61"/>
      <c r="IR170" s="61"/>
      <c r="IS170" s="61"/>
      <c r="IT170" s="61"/>
      <c r="IU170" s="61"/>
      <c r="IV170" s="61"/>
    </row>
    <row r="171" spans="2:256" s="57" customFormat="1" x14ac:dyDescent="0.2">
      <c r="B171" s="277"/>
      <c r="C171" s="277"/>
      <c r="G171" s="277"/>
      <c r="H171" s="278"/>
      <c r="I171" s="278"/>
      <c r="J171" s="278"/>
      <c r="K171" s="277"/>
      <c r="L171" s="268"/>
      <c r="M171" s="268"/>
      <c r="P171" s="279"/>
      <c r="Q171" s="279"/>
      <c r="R171" s="277"/>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c r="IO171" s="61"/>
      <c r="IP171" s="61"/>
      <c r="IQ171" s="61"/>
      <c r="IR171" s="61"/>
      <c r="IS171" s="61"/>
      <c r="IT171" s="61"/>
      <c r="IU171" s="61"/>
      <c r="IV171" s="61"/>
    </row>
    <row r="172" spans="2:256" s="57" customFormat="1" x14ac:dyDescent="0.2">
      <c r="B172" s="277"/>
      <c r="C172" s="277"/>
      <c r="G172" s="277"/>
      <c r="H172" s="278"/>
      <c r="I172" s="278"/>
      <c r="J172" s="278"/>
      <c r="K172" s="277"/>
      <c r="L172" s="268"/>
      <c r="M172" s="268"/>
      <c r="P172" s="279"/>
      <c r="Q172" s="279"/>
      <c r="R172" s="277"/>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c r="IO172" s="61"/>
      <c r="IP172" s="61"/>
      <c r="IQ172" s="61"/>
      <c r="IR172" s="61"/>
      <c r="IS172" s="61"/>
      <c r="IT172" s="61"/>
      <c r="IU172" s="61"/>
      <c r="IV172" s="61"/>
    </row>
    <row r="173" spans="2:256" s="57" customFormat="1" x14ac:dyDescent="0.2">
      <c r="B173" s="277"/>
      <c r="C173" s="277"/>
      <c r="G173" s="277"/>
      <c r="H173" s="278"/>
      <c r="I173" s="278"/>
      <c r="J173" s="278"/>
      <c r="K173" s="277"/>
      <c r="L173" s="268"/>
      <c r="M173" s="268"/>
      <c r="P173" s="279"/>
      <c r="Q173" s="279"/>
      <c r="R173" s="277"/>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c r="ID173" s="61"/>
      <c r="IE173" s="61"/>
      <c r="IF173" s="61"/>
      <c r="IG173" s="61"/>
      <c r="IH173" s="61"/>
      <c r="II173" s="61"/>
      <c r="IJ173" s="61"/>
      <c r="IK173" s="61"/>
      <c r="IL173" s="61"/>
      <c r="IM173" s="61"/>
      <c r="IN173" s="61"/>
      <c r="IO173" s="61"/>
      <c r="IP173" s="61"/>
      <c r="IQ173" s="61"/>
      <c r="IR173" s="61"/>
      <c r="IS173" s="61"/>
      <c r="IT173" s="61"/>
      <c r="IU173" s="61"/>
      <c r="IV173" s="61"/>
    </row>
    <row r="174" spans="2:256" s="57" customFormat="1" x14ac:dyDescent="0.2">
      <c r="B174" s="277"/>
      <c r="C174" s="277"/>
      <c r="G174" s="277"/>
      <c r="H174" s="278"/>
      <c r="I174" s="278"/>
      <c r="J174" s="278"/>
      <c r="K174" s="277"/>
      <c r="L174" s="268"/>
      <c r="M174" s="268"/>
      <c r="P174" s="279"/>
      <c r="Q174" s="279"/>
      <c r="R174" s="277"/>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c r="IL174" s="61"/>
      <c r="IM174" s="61"/>
      <c r="IN174" s="61"/>
      <c r="IO174" s="61"/>
      <c r="IP174" s="61"/>
      <c r="IQ174" s="61"/>
      <c r="IR174" s="61"/>
      <c r="IS174" s="61"/>
      <c r="IT174" s="61"/>
      <c r="IU174" s="61"/>
      <c r="IV174" s="61"/>
    </row>
    <row r="175" spans="2:256" s="57" customFormat="1" x14ac:dyDescent="0.2">
      <c r="B175" s="277"/>
      <c r="C175" s="277"/>
      <c r="G175" s="277"/>
      <c r="H175" s="278"/>
      <c r="I175" s="278"/>
      <c r="J175" s="278"/>
      <c r="K175" s="277"/>
      <c r="L175" s="268"/>
      <c r="M175" s="268"/>
      <c r="P175" s="279"/>
      <c r="Q175" s="279"/>
      <c r="R175" s="277"/>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c r="FD175" s="61"/>
      <c r="FE175" s="61"/>
      <c r="FF175" s="61"/>
      <c r="FG175" s="61"/>
      <c r="FH175" s="61"/>
      <c r="FI175" s="61"/>
      <c r="FJ175" s="61"/>
      <c r="FK175" s="61"/>
      <c r="FL175" s="61"/>
      <c r="FM175" s="61"/>
      <c r="FN175" s="61"/>
      <c r="FO175" s="61"/>
      <c r="FP175" s="61"/>
      <c r="FQ175" s="61"/>
      <c r="FR175" s="61"/>
      <c r="FS175" s="61"/>
      <c r="FT175" s="61"/>
      <c r="FU175" s="61"/>
      <c r="FV175" s="61"/>
      <c r="FW175" s="61"/>
      <c r="FX175" s="61"/>
      <c r="FY175" s="61"/>
      <c r="FZ175" s="61"/>
      <c r="GA175" s="61"/>
      <c r="GB175" s="61"/>
      <c r="GC175" s="61"/>
      <c r="GD175" s="61"/>
      <c r="GE175" s="61"/>
      <c r="GF175" s="61"/>
      <c r="GG175" s="61"/>
      <c r="GH175" s="61"/>
      <c r="GI175" s="61"/>
      <c r="GJ175" s="61"/>
      <c r="GK175" s="61"/>
      <c r="GL175" s="61"/>
      <c r="GM175" s="61"/>
      <c r="GN175" s="61"/>
      <c r="GO175" s="61"/>
      <c r="GP175" s="61"/>
      <c r="GQ175" s="61"/>
      <c r="GR175" s="61"/>
      <c r="GS175" s="61"/>
      <c r="GT175" s="61"/>
      <c r="GU175" s="61"/>
      <c r="GV175" s="61"/>
      <c r="GW175" s="61"/>
      <c r="GX175" s="61"/>
      <c r="GY175" s="61"/>
      <c r="GZ175" s="61"/>
      <c r="HA175" s="61"/>
      <c r="HB175" s="61"/>
      <c r="HC175" s="61"/>
      <c r="HD175" s="61"/>
      <c r="HE175" s="61"/>
      <c r="HF175" s="61"/>
      <c r="HG175" s="61"/>
      <c r="HH175" s="61"/>
      <c r="HI175" s="61"/>
      <c r="HJ175" s="61"/>
      <c r="HK175" s="61"/>
      <c r="HL175" s="61"/>
      <c r="HM175" s="61"/>
      <c r="HN175" s="61"/>
      <c r="HO175" s="61"/>
      <c r="HP175" s="61"/>
      <c r="HQ175" s="61"/>
      <c r="HR175" s="61"/>
      <c r="HS175" s="61"/>
      <c r="HT175" s="61"/>
      <c r="HU175" s="61"/>
      <c r="HV175" s="61"/>
      <c r="HW175" s="61"/>
      <c r="HX175" s="61"/>
      <c r="HY175" s="61"/>
      <c r="HZ175" s="61"/>
      <c r="IA175" s="61"/>
      <c r="IB175" s="61"/>
      <c r="IC175" s="61"/>
      <c r="ID175" s="61"/>
      <c r="IE175" s="61"/>
      <c r="IF175" s="61"/>
      <c r="IG175" s="61"/>
      <c r="IH175" s="61"/>
      <c r="II175" s="61"/>
      <c r="IJ175" s="61"/>
      <c r="IK175" s="61"/>
      <c r="IL175" s="61"/>
      <c r="IM175" s="61"/>
      <c r="IN175" s="61"/>
      <c r="IO175" s="61"/>
      <c r="IP175" s="61"/>
      <c r="IQ175" s="61"/>
      <c r="IR175" s="61"/>
      <c r="IS175" s="61"/>
      <c r="IT175" s="61"/>
      <c r="IU175" s="61"/>
      <c r="IV175" s="61"/>
    </row>
    <row r="176" spans="2:256" s="57" customFormat="1" x14ac:dyDescent="0.2">
      <c r="B176" s="277"/>
      <c r="C176" s="277"/>
      <c r="G176" s="277"/>
      <c r="H176" s="278"/>
      <c r="I176" s="278"/>
      <c r="J176" s="278"/>
      <c r="K176" s="277"/>
      <c r="L176" s="268"/>
      <c r="M176" s="268"/>
      <c r="P176" s="279"/>
      <c r="Q176" s="279"/>
      <c r="R176" s="277"/>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c r="FD176" s="61"/>
      <c r="FE176" s="61"/>
      <c r="FF176" s="61"/>
      <c r="FG176" s="61"/>
      <c r="FH176" s="61"/>
      <c r="FI176" s="61"/>
      <c r="FJ176" s="61"/>
      <c r="FK176" s="61"/>
      <c r="FL176" s="61"/>
      <c r="FM176" s="61"/>
      <c r="FN176" s="61"/>
      <c r="FO176" s="61"/>
      <c r="FP176" s="61"/>
      <c r="FQ176" s="61"/>
      <c r="FR176" s="61"/>
      <c r="FS176" s="61"/>
      <c r="FT176" s="61"/>
      <c r="FU176" s="61"/>
      <c r="FV176" s="61"/>
      <c r="FW176" s="61"/>
      <c r="FX176" s="61"/>
      <c r="FY176" s="61"/>
      <c r="FZ176" s="61"/>
      <c r="GA176" s="61"/>
      <c r="GB176" s="61"/>
      <c r="GC176" s="61"/>
      <c r="GD176" s="61"/>
      <c r="GE176" s="61"/>
      <c r="GF176" s="61"/>
      <c r="GG176" s="61"/>
      <c r="GH176" s="61"/>
      <c r="GI176" s="61"/>
      <c r="GJ176" s="61"/>
      <c r="GK176" s="61"/>
      <c r="GL176" s="61"/>
      <c r="GM176" s="61"/>
      <c r="GN176" s="61"/>
      <c r="GO176" s="61"/>
      <c r="GP176" s="61"/>
      <c r="GQ176" s="61"/>
      <c r="GR176" s="61"/>
      <c r="GS176" s="61"/>
      <c r="GT176" s="61"/>
      <c r="GU176" s="61"/>
      <c r="GV176" s="61"/>
      <c r="GW176" s="61"/>
      <c r="GX176" s="61"/>
      <c r="GY176" s="61"/>
      <c r="GZ176" s="61"/>
      <c r="HA176" s="61"/>
      <c r="HB176" s="61"/>
      <c r="HC176" s="61"/>
      <c r="HD176" s="61"/>
      <c r="HE176" s="61"/>
      <c r="HF176" s="61"/>
      <c r="HG176" s="61"/>
      <c r="HH176" s="61"/>
      <c r="HI176" s="61"/>
      <c r="HJ176" s="61"/>
      <c r="HK176" s="61"/>
      <c r="HL176" s="61"/>
      <c r="HM176" s="61"/>
      <c r="HN176" s="61"/>
      <c r="HO176" s="61"/>
      <c r="HP176" s="61"/>
      <c r="HQ176" s="61"/>
      <c r="HR176" s="61"/>
      <c r="HS176" s="61"/>
      <c r="HT176" s="61"/>
      <c r="HU176" s="61"/>
      <c r="HV176" s="61"/>
      <c r="HW176" s="61"/>
      <c r="HX176" s="61"/>
      <c r="HY176" s="61"/>
      <c r="HZ176" s="61"/>
      <c r="IA176" s="61"/>
      <c r="IB176" s="61"/>
      <c r="IC176" s="61"/>
      <c r="ID176" s="61"/>
      <c r="IE176" s="61"/>
      <c r="IF176" s="61"/>
      <c r="IG176" s="61"/>
      <c r="IH176" s="61"/>
      <c r="II176" s="61"/>
      <c r="IJ176" s="61"/>
      <c r="IK176" s="61"/>
      <c r="IL176" s="61"/>
      <c r="IM176" s="61"/>
      <c r="IN176" s="61"/>
      <c r="IO176" s="61"/>
      <c r="IP176" s="61"/>
      <c r="IQ176" s="61"/>
      <c r="IR176" s="61"/>
      <c r="IS176" s="61"/>
      <c r="IT176" s="61"/>
      <c r="IU176" s="61"/>
      <c r="IV176" s="61"/>
    </row>
    <row r="177" spans="2:256" s="57" customFormat="1" x14ac:dyDescent="0.2">
      <c r="B177" s="277"/>
      <c r="C177" s="277"/>
      <c r="G177" s="277"/>
      <c r="H177" s="278"/>
      <c r="I177" s="278"/>
      <c r="J177" s="278"/>
      <c r="K177" s="277"/>
      <c r="L177" s="268"/>
      <c r="M177" s="268"/>
      <c r="P177" s="279"/>
      <c r="Q177" s="279"/>
      <c r="R177" s="277"/>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c r="IO177" s="61"/>
      <c r="IP177" s="61"/>
      <c r="IQ177" s="61"/>
      <c r="IR177" s="61"/>
      <c r="IS177" s="61"/>
      <c r="IT177" s="61"/>
      <c r="IU177" s="61"/>
      <c r="IV177" s="61"/>
    </row>
    <row r="178" spans="2:256" s="57" customFormat="1" x14ac:dyDescent="0.2">
      <c r="B178" s="277"/>
      <c r="C178" s="277"/>
      <c r="G178" s="277"/>
      <c r="H178" s="278"/>
      <c r="I178" s="278"/>
      <c r="J178" s="278"/>
      <c r="K178" s="277"/>
      <c r="L178" s="268"/>
      <c r="M178" s="268"/>
      <c r="P178" s="279"/>
      <c r="Q178" s="279"/>
      <c r="R178" s="277"/>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c r="IN178" s="61"/>
      <c r="IO178" s="61"/>
      <c r="IP178" s="61"/>
      <c r="IQ178" s="61"/>
      <c r="IR178" s="61"/>
      <c r="IS178" s="61"/>
      <c r="IT178" s="61"/>
      <c r="IU178" s="61"/>
      <c r="IV178" s="61"/>
    </row>
    <row r="179" spans="2:256" s="57" customFormat="1" x14ac:dyDescent="0.2">
      <c r="B179" s="277"/>
      <c r="C179" s="277"/>
      <c r="G179" s="277"/>
      <c r="H179" s="278"/>
      <c r="I179" s="278"/>
      <c r="J179" s="278"/>
      <c r="K179" s="277"/>
      <c r="L179" s="268"/>
      <c r="M179" s="268"/>
      <c r="P179" s="279"/>
      <c r="Q179" s="279"/>
      <c r="R179" s="277"/>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c r="IO179" s="61"/>
      <c r="IP179" s="61"/>
      <c r="IQ179" s="61"/>
      <c r="IR179" s="61"/>
      <c r="IS179" s="61"/>
      <c r="IT179" s="61"/>
      <c r="IU179" s="61"/>
      <c r="IV179" s="61"/>
    </row>
    <row r="180" spans="2:256" s="57" customFormat="1" x14ac:dyDescent="0.2">
      <c r="B180" s="277"/>
      <c r="C180" s="277"/>
      <c r="G180" s="277"/>
      <c r="H180" s="278"/>
      <c r="I180" s="278"/>
      <c r="J180" s="278"/>
      <c r="K180" s="277"/>
      <c r="L180" s="268"/>
      <c r="M180" s="268"/>
      <c r="P180" s="279"/>
      <c r="Q180" s="279"/>
      <c r="R180" s="277"/>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c r="IO180" s="61"/>
      <c r="IP180" s="61"/>
      <c r="IQ180" s="61"/>
      <c r="IR180" s="61"/>
      <c r="IS180" s="61"/>
      <c r="IT180" s="61"/>
      <c r="IU180" s="61"/>
      <c r="IV180" s="61"/>
    </row>
    <row r="181" spans="2:256" s="57" customFormat="1" x14ac:dyDescent="0.2">
      <c r="B181" s="277"/>
      <c r="C181" s="277"/>
      <c r="G181" s="277"/>
      <c r="H181" s="278"/>
      <c r="I181" s="278"/>
      <c r="J181" s="278"/>
      <c r="K181" s="277"/>
      <c r="L181" s="268"/>
      <c r="M181" s="268"/>
      <c r="P181" s="279"/>
      <c r="Q181" s="279"/>
      <c r="R181" s="277"/>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c r="IO181" s="61"/>
      <c r="IP181" s="61"/>
      <c r="IQ181" s="61"/>
      <c r="IR181" s="61"/>
      <c r="IS181" s="61"/>
      <c r="IT181" s="61"/>
      <c r="IU181" s="61"/>
      <c r="IV181" s="61"/>
    </row>
    <row r="182" spans="2:256" s="57" customFormat="1" x14ac:dyDescent="0.2">
      <c r="B182" s="277"/>
      <c r="C182" s="277"/>
      <c r="G182" s="277"/>
      <c r="H182" s="278"/>
      <c r="I182" s="278"/>
      <c r="J182" s="278"/>
      <c r="K182" s="277"/>
      <c r="L182" s="268"/>
      <c r="M182" s="268"/>
      <c r="P182" s="279"/>
      <c r="Q182" s="279"/>
      <c r="R182" s="277"/>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c r="IO182" s="61"/>
      <c r="IP182" s="61"/>
      <c r="IQ182" s="61"/>
      <c r="IR182" s="61"/>
      <c r="IS182" s="61"/>
      <c r="IT182" s="61"/>
      <c r="IU182" s="61"/>
      <c r="IV182" s="61"/>
    </row>
    <row r="183" spans="2:256" s="57" customFormat="1" x14ac:dyDescent="0.2">
      <c r="B183" s="277"/>
      <c r="C183" s="277"/>
      <c r="G183" s="277"/>
      <c r="H183" s="278"/>
      <c r="I183" s="278"/>
      <c r="J183" s="278"/>
      <c r="K183" s="277"/>
      <c r="L183" s="268"/>
      <c r="M183" s="268"/>
      <c r="P183" s="279"/>
      <c r="Q183" s="279"/>
      <c r="R183" s="277"/>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c r="IO183" s="61"/>
      <c r="IP183" s="61"/>
      <c r="IQ183" s="61"/>
      <c r="IR183" s="61"/>
      <c r="IS183" s="61"/>
      <c r="IT183" s="61"/>
      <c r="IU183" s="61"/>
      <c r="IV183" s="61"/>
    </row>
    <row r="184" spans="2:256" s="57" customFormat="1" x14ac:dyDescent="0.2">
      <c r="B184" s="277"/>
      <c r="C184" s="277"/>
      <c r="G184" s="277"/>
      <c r="H184" s="278"/>
      <c r="I184" s="278"/>
      <c r="J184" s="278"/>
      <c r="K184" s="277"/>
      <c r="L184" s="268"/>
      <c r="M184" s="268"/>
      <c r="P184" s="279"/>
      <c r="Q184" s="279"/>
      <c r="R184" s="277"/>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c r="IO184" s="61"/>
      <c r="IP184" s="61"/>
      <c r="IQ184" s="61"/>
      <c r="IR184" s="61"/>
      <c r="IS184" s="61"/>
      <c r="IT184" s="61"/>
      <c r="IU184" s="61"/>
      <c r="IV184" s="61"/>
    </row>
    <row r="185" spans="2:256" s="57" customFormat="1" x14ac:dyDescent="0.2">
      <c r="B185" s="277"/>
      <c r="C185" s="277"/>
      <c r="G185" s="277"/>
      <c r="H185" s="278"/>
      <c r="I185" s="278"/>
      <c r="J185" s="278"/>
      <c r="K185" s="277"/>
      <c r="L185" s="268"/>
      <c r="M185" s="268"/>
      <c r="P185" s="279"/>
      <c r="Q185" s="279"/>
      <c r="R185" s="277"/>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c r="IO185" s="61"/>
      <c r="IP185" s="61"/>
      <c r="IQ185" s="61"/>
      <c r="IR185" s="61"/>
      <c r="IS185" s="61"/>
      <c r="IT185" s="61"/>
      <c r="IU185" s="61"/>
      <c r="IV185" s="61"/>
    </row>
    <row r="186" spans="2:256" s="57" customFormat="1" x14ac:dyDescent="0.2">
      <c r="B186" s="277"/>
      <c r="C186" s="277"/>
      <c r="G186" s="277"/>
      <c r="H186" s="278"/>
      <c r="I186" s="278"/>
      <c r="J186" s="278"/>
      <c r="K186" s="277"/>
      <c r="L186" s="268"/>
      <c r="M186" s="268"/>
      <c r="P186" s="279"/>
      <c r="Q186" s="279"/>
      <c r="R186" s="277"/>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c r="IO186" s="61"/>
      <c r="IP186" s="61"/>
      <c r="IQ186" s="61"/>
      <c r="IR186" s="61"/>
      <c r="IS186" s="61"/>
      <c r="IT186" s="61"/>
      <c r="IU186" s="61"/>
      <c r="IV186" s="61"/>
    </row>
    <row r="187" spans="2:256" s="57" customFormat="1" x14ac:dyDescent="0.2">
      <c r="B187" s="277"/>
      <c r="C187" s="277"/>
      <c r="G187" s="277"/>
      <c r="H187" s="278"/>
      <c r="I187" s="278"/>
      <c r="J187" s="278"/>
      <c r="K187" s="277"/>
      <c r="L187" s="268"/>
      <c r="M187" s="268"/>
      <c r="P187" s="279"/>
      <c r="Q187" s="279"/>
      <c r="R187" s="277"/>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c r="IO187" s="61"/>
      <c r="IP187" s="61"/>
      <c r="IQ187" s="61"/>
      <c r="IR187" s="61"/>
      <c r="IS187" s="61"/>
      <c r="IT187" s="61"/>
      <c r="IU187" s="61"/>
      <c r="IV187" s="61"/>
    </row>
    <row r="188" spans="2:256" s="57" customFormat="1" x14ac:dyDescent="0.2">
      <c r="B188" s="277"/>
      <c r="C188" s="277"/>
      <c r="G188" s="277"/>
      <c r="H188" s="278"/>
      <c r="I188" s="278"/>
      <c r="J188" s="278"/>
      <c r="K188" s="277"/>
      <c r="L188" s="268"/>
      <c r="M188" s="268"/>
      <c r="P188" s="279"/>
      <c r="Q188" s="279"/>
      <c r="R188" s="277"/>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c r="IO188" s="61"/>
      <c r="IP188" s="61"/>
      <c r="IQ188" s="61"/>
      <c r="IR188" s="61"/>
      <c r="IS188" s="61"/>
      <c r="IT188" s="61"/>
      <c r="IU188" s="61"/>
      <c r="IV188" s="61"/>
    </row>
    <row r="189" spans="2:256" s="57" customFormat="1" x14ac:dyDescent="0.2">
      <c r="B189" s="277"/>
      <c r="C189" s="277"/>
      <c r="G189" s="277"/>
      <c r="H189" s="278"/>
      <c r="I189" s="278"/>
      <c r="J189" s="278"/>
      <c r="K189" s="277"/>
      <c r="L189" s="268"/>
      <c r="M189" s="268"/>
      <c r="P189" s="279"/>
      <c r="Q189" s="279"/>
      <c r="R189" s="277"/>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c r="IO189" s="61"/>
      <c r="IP189" s="61"/>
      <c r="IQ189" s="61"/>
      <c r="IR189" s="61"/>
      <c r="IS189" s="61"/>
      <c r="IT189" s="61"/>
      <c r="IU189" s="61"/>
      <c r="IV189" s="61"/>
    </row>
    <row r="190" spans="2:256" s="57" customFormat="1" x14ac:dyDescent="0.2">
      <c r="B190" s="277"/>
      <c r="C190" s="277"/>
      <c r="G190" s="277"/>
      <c r="H190" s="278"/>
      <c r="I190" s="278"/>
      <c r="J190" s="278"/>
      <c r="K190" s="277"/>
      <c r="L190" s="268"/>
      <c r="M190" s="268"/>
      <c r="P190" s="279"/>
      <c r="Q190" s="279"/>
      <c r="R190" s="277"/>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c r="IO190" s="61"/>
      <c r="IP190" s="61"/>
      <c r="IQ190" s="61"/>
      <c r="IR190" s="61"/>
      <c r="IS190" s="61"/>
      <c r="IT190" s="61"/>
      <c r="IU190" s="61"/>
      <c r="IV190" s="61"/>
    </row>
    <row r="191" spans="2:256" s="57" customFormat="1" x14ac:dyDescent="0.2">
      <c r="B191" s="277"/>
      <c r="C191" s="277"/>
      <c r="G191" s="277"/>
      <c r="H191" s="278"/>
      <c r="I191" s="278"/>
      <c r="J191" s="278"/>
      <c r="K191" s="277"/>
      <c r="L191" s="268"/>
      <c r="M191" s="268"/>
      <c r="P191" s="279"/>
      <c r="Q191" s="279"/>
      <c r="R191" s="277"/>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c r="IO191" s="61"/>
      <c r="IP191" s="61"/>
      <c r="IQ191" s="61"/>
      <c r="IR191" s="61"/>
      <c r="IS191" s="61"/>
      <c r="IT191" s="61"/>
      <c r="IU191" s="61"/>
      <c r="IV191" s="61"/>
    </row>
    <row r="192" spans="2:256" s="57" customFormat="1" x14ac:dyDescent="0.2">
      <c r="B192" s="277"/>
      <c r="C192" s="277"/>
      <c r="G192" s="277"/>
      <c r="H192" s="278"/>
      <c r="I192" s="278"/>
      <c r="J192" s="278"/>
      <c r="K192" s="277"/>
      <c r="L192" s="268"/>
      <c r="M192" s="268"/>
      <c r="P192" s="279"/>
      <c r="Q192" s="279"/>
      <c r="R192" s="277"/>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c r="IO192" s="61"/>
      <c r="IP192" s="61"/>
      <c r="IQ192" s="61"/>
      <c r="IR192" s="61"/>
      <c r="IS192" s="61"/>
      <c r="IT192" s="61"/>
      <c r="IU192" s="61"/>
      <c r="IV192" s="61"/>
    </row>
    <row r="193" spans="2:256" s="57" customFormat="1" x14ac:dyDescent="0.2">
      <c r="B193" s="277"/>
      <c r="C193" s="277"/>
      <c r="G193" s="277"/>
      <c r="H193" s="278"/>
      <c r="I193" s="278"/>
      <c r="J193" s="278"/>
      <c r="K193" s="277"/>
      <c r="L193" s="268"/>
      <c r="M193" s="268"/>
      <c r="P193" s="279"/>
      <c r="Q193" s="279"/>
      <c r="R193" s="277"/>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c r="IO193" s="61"/>
      <c r="IP193" s="61"/>
      <c r="IQ193" s="61"/>
      <c r="IR193" s="61"/>
      <c r="IS193" s="61"/>
      <c r="IT193" s="61"/>
      <c r="IU193" s="61"/>
      <c r="IV193" s="61"/>
    </row>
    <row r="194" spans="2:256" s="57" customFormat="1" x14ac:dyDescent="0.2">
      <c r="B194" s="277"/>
      <c r="C194" s="277"/>
      <c r="G194" s="277"/>
      <c r="H194" s="278"/>
      <c r="I194" s="278"/>
      <c r="J194" s="278"/>
      <c r="K194" s="277"/>
      <c r="L194" s="268"/>
      <c r="M194" s="268"/>
      <c r="P194" s="279"/>
      <c r="Q194" s="279"/>
      <c r="R194" s="277"/>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c r="ID194" s="61"/>
      <c r="IE194" s="61"/>
      <c r="IF194" s="61"/>
      <c r="IG194" s="61"/>
      <c r="IH194" s="61"/>
      <c r="II194" s="61"/>
      <c r="IJ194" s="61"/>
      <c r="IK194" s="61"/>
      <c r="IL194" s="61"/>
      <c r="IM194" s="61"/>
      <c r="IN194" s="61"/>
      <c r="IO194" s="61"/>
      <c r="IP194" s="61"/>
      <c r="IQ194" s="61"/>
      <c r="IR194" s="61"/>
      <c r="IS194" s="61"/>
      <c r="IT194" s="61"/>
      <c r="IU194" s="61"/>
      <c r="IV194" s="61"/>
    </row>
    <row r="195" spans="2:256" s="57" customFormat="1" x14ac:dyDescent="0.2">
      <c r="B195" s="277"/>
      <c r="C195" s="277"/>
      <c r="G195" s="277"/>
      <c r="H195" s="278"/>
      <c r="I195" s="278"/>
      <c r="J195" s="278"/>
      <c r="K195" s="277"/>
      <c r="L195" s="268"/>
      <c r="M195" s="268"/>
      <c r="P195" s="279"/>
      <c r="Q195" s="279"/>
      <c r="R195" s="277"/>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c r="FD195" s="61"/>
      <c r="FE195" s="61"/>
      <c r="FF195" s="61"/>
      <c r="FG195" s="61"/>
      <c r="FH195" s="61"/>
      <c r="FI195" s="61"/>
      <c r="FJ195" s="61"/>
      <c r="FK195" s="61"/>
      <c r="FL195" s="61"/>
      <c r="FM195" s="61"/>
      <c r="FN195" s="61"/>
      <c r="FO195" s="61"/>
      <c r="FP195" s="61"/>
      <c r="FQ195" s="61"/>
      <c r="FR195" s="61"/>
      <c r="FS195" s="61"/>
      <c r="FT195" s="61"/>
      <c r="FU195" s="61"/>
      <c r="FV195" s="61"/>
      <c r="FW195" s="61"/>
      <c r="FX195" s="61"/>
      <c r="FY195" s="61"/>
      <c r="FZ195" s="61"/>
      <c r="GA195" s="61"/>
      <c r="GB195" s="61"/>
      <c r="GC195" s="61"/>
      <c r="GD195" s="61"/>
      <c r="GE195" s="61"/>
      <c r="GF195" s="61"/>
      <c r="GG195" s="61"/>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61"/>
      <c r="HN195" s="61"/>
      <c r="HO195" s="61"/>
      <c r="HP195" s="61"/>
      <c r="HQ195" s="61"/>
      <c r="HR195" s="61"/>
      <c r="HS195" s="61"/>
      <c r="HT195" s="61"/>
      <c r="HU195" s="61"/>
      <c r="HV195" s="61"/>
      <c r="HW195" s="61"/>
      <c r="HX195" s="61"/>
      <c r="HY195" s="61"/>
      <c r="HZ195" s="61"/>
      <c r="IA195" s="61"/>
      <c r="IB195" s="61"/>
      <c r="IC195" s="61"/>
      <c r="ID195" s="61"/>
      <c r="IE195" s="61"/>
      <c r="IF195" s="61"/>
      <c r="IG195" s="61"/>
      <c r="IH195" s="61"/>
      <c r="II195" s="61"/>
      <c r="IJ195" s="61"/>
      <c r="IK195" s="61"/>
      <c r="IL195" s="61"/>
      <c r="IM195" s="61"/>
      <c r="IN195" s="61"/>
      <c r="IO195" s="61"/>
      <c r="IP195" s="61"/>
      <c r="IQ195" s="61"/>
      <c r="IR195" s="61"/>
      <c r="IS195" s="61"/>
      <c r="IT195" s="61"/>
      <c r="IU195" s="61"/>
      <c r="IV195" s="61"/>
    </row>
    <row r="196" spans="2:256" s="57" customFormat="1" x14ac:dyDescent="0.2">
      <c r="B196" s="277"/>
      <c r="C196" s="277"/>
      <c r="G196" s="277"/>
      <c r="H196" s="278"/>
      <c r="I196" s="278"/>
      <c r="J196" s="278"/>
      <c r="K196" s="277"/>
      <c r="L196" s="268"/>
      <c r="M196" s="268"/>
      <c r="P196" s="279"/>
      <c r="Q196" s="279"/>
      <c r="R196" s="277"/>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c r="FC196" s="61"/>
      <c r="FD196" s="61"/>
      <c r="FE196" s="61"/>
      <c r="FF196" s="61"/>
      <c r="FG196" s="61"/>
      <c r="FH196" s="61"/>
      <c r="FI196" s="61"/>
      <c r="FJ196" s="61"/>
      <c r="FK196" s="61"/>
      <c r="FL196" s="61"/>
      <c r="FM196" s="61"/>
      <c r="FN196" s="61"/>
      <c r="FO196" s="61"/>
      <c r="FP196" s="61"/>
      <c r="FQ196" s="61"/>
      <c r="FR196" s="61"/>
      <c r="FS196" s="61"/>
      <c r="FT196" s="61"/>
      <c r="FU196" s="61"/>
      <c r="FV196" s="61"/>
      <c r="FW196" s="61"/>
      <c r="FX196" s="61"/>
      <c r="FY196" s="61"/>
      <c r="FZ196" s="61"/>
      <c r="GA196" s="61"/>
      <c r="GB196" s="61"/>
      <c r="GC196" s="61"/>
      <c r="GD196" s="61"/>
      <c r="GE196" s="61"/>
      <c r="GF196" s="61"/>
      <c r="GG196" s="61"/>
      <c r="GH196" s="61"/>
      <c r="GI196" s="61"/>
      <c r="GJ196" s="61"/>
      <c r="GK196" s="61"/>
      <c r="GL196" s="61"/>
      <c r="GM196" s="61"/>
      <c r="GN196" s="61"/>
      <c r="GO196" s="61"/>
      <c r="GP196" s="61"/>
      <c r="GQ196" s="61"/>
      <c r="GR196" s="61"/>
      <c r="GS196" s="61"/>
      <c r="GT196" s="61"/>
      <c r="GU196" s="61"/>
      <c r="GV196" s="61"/>
      <c r="GW196" s="61"/>
      <c r="GX196" s="61"/>
      <c r="GY196" s="61"/>
      <c r="GZ196" s="61"/>
      <c r="HA196" s="61"/>
      <c r="HB196" s="61"/>
      <c r="HC196" s="61"/>
      <c r="HD196" s="61"/>
      <c r="HE196" s="61"/>
      <c r="HF196" s="61"/>
      <c r="HG196" s="61"/>
      <c r="HH196" s="61"/>
      <c r="HI196" s="61"/>
      <c r="HJ196" s="61"/>
      <c r="HK196" s="61"/>
      <c r="HL196" s="61"/>
      <c r="HM196" s="61"/>
      <c r="HN196" s="61"/>
      <c r="HO196" s="61"/>
      <c r="HP196" s="61"/>
      <c r="HQ196" s="61"/>
      <c r="HR196" s="61"/>
      <c r="HS196" s="61"/>
      <c r="HT196" s="61"/>
      <c r="HU196" s="61"/>
      <c r="HV196" s="61"/>
      <c r="HW196" s="61"/>
      <c r="HX196" s="61"/>
      <c r="HY196" s="61"/>
      <c r="HZ196" s="61"/>
      <c r="IA196" s="61"/>
      <c r="IB196" s="61"/>
      <c r="IC196" s="61"/>
      <c r="ID196" s="61"/>
      <c r="IE196" s="61"/>
      <c r="IF196" s="61"/>
      <c r="IG196" s="61"/>
      <c r="IH196" s="61"/>
      <c r="II196" s="61"/>
      <c r="IJ196" s="61"/>
      <c r="IK196" s="61"/>
      <c r="IL196" s="61"/>
      <c r="IM196" s="61"/>
      <c r="IN196" s="61"/>
      <c r="IO196" s="61"/>
      <c r="IP196" s="61"/>
      <c r="IQ196" s="61"/>
      <c r="IR196" s="61"/>
      <c r="IS196" s="61"/>
      <c r="IT196" s="61"/>
      <c r="IU196" s="61"/>
      <c r="IV196" s="61"/>
    </row>
    <row r="197" spans="2:256" s="57" customFormat="1" x14ac:dyDescent="0.2">
      <c r="B197" s="277"/>
      <c r="C197" s="277"/>
      <c r="G197" s="277"/>
      <c r="H197" s="278"/>
      <c r="I197" s="278"/>
      <c r="J197" s="278"/>
      <c r="K197" s="277"/>
      <c r="L197" s="268"/>
      <c r="M197" s="268"/>
      <c r="P197" s="279"/>
      <c r="Q197" s="279"/>
      <c r="R197" s="277"/>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c r="FD197" s="61"/>
      <c r="FE197" s="61"/>
      <c r="FF197" s="61"/>
      <c r="FG197" s="61"/>
      <c r="FH197" s="61"/>
      <c r="FI197" s="61"/>
      <c r="FJ197" s="61"/>
      <c r="FK197" s="61"/>
      <c r="FL197" s="61"/>
      <c r="FM197" s="61"/>
      <c r="FN197" s="61"/>
      <c r="FO197" s="61"/>
      <c r="FP197" s="61"/>
      <c r="FQ197" s="61"/>
      <c r="FR197" s="61"/>
      <c r="FS197" s="61"/>
      <c r="FT197" s="61"/>
      <c r="FU197" s="61"/>
      <c r="FV197" s="61"/>
      <c r="FW197" s="61"/>
      <c r="FX197" s="61"/>
      <c r="FY197" s="61"/>
      <c r="FZ197" s="61"/>
      <c r="GA197" s="61"/>
      <c r="GB197" s="61"/>
      <c r="GC197" s="61"/>
      <c r="GD197" s="61"/>
      <c r="GE197" s="61"/>
      <c r="GF197" s="61"/>
      <c r="GG197" s="61"/>
      <c r="GH197" s="61"/>
      <c r="GI197" s="61"/>
      <c r="GJ197" s="61"/>
      <c r="GK197" s="61"/>
      <c r="GL197" s="61"/>
      <c r="GM197" s="61"/>
      <c r="GN197" s="61"/>
      <c r="GO197" s="61"/>
      <c r="GP197" s="61"/>
      <c r="GQ197" s="61"/>
      <c r="GR197" s="61"/>
      <c r="GS197" s="61"/>
      <c r="GT197" s="61"/>
      <c r="GU197" s="61"/>
      <c r="GV197" s="61"/>
      <c r="GW197" s="61"/>
      <c r="GX197" s="61"/>
      <c r="GY197" s="61"/>
      <c r="GZ197" s="61"/>
      <c r="HA197" s="61"/>
      <c r="HB197" s="61"/>
      <c r="HC197" s="61"/>
      <c r="HD197" s="61"/>
      <c r="HE197" s="61"/>
      <c r="HF197" s="61"/>
      <c r="HG197" s="61"/>
      <c r="HH197" s="61"/>
      <c r="HI197" s="61"/>
      <c r="HJ197" s="61"/>
      <c r="HK197" s="61"/>
      <c r="HL197" s="61"/>
      <c r="HM197" s="61"/>
      <c r="HN197" s="61"/>
      <c r="HO197" s="61"/>
      <c r="HP197" s="61"/>
      <c r="HQ197" s="61"/>
      <c r="HR197" s="61"/>
      <c r="HS197" s="61"/>
      <c r="HT197" s="61"/>
      <c r="HU197" s="61"/>
      <c r="HV197" s="61"/>
      <c r="HW197" s="61"/>
      <c r="HX197" s="61"/>
      <c r="HY197" s="61"/>
      <c r="HZ197" s="61"/>
      <c r="IA197" s="61"/>
      <c r="IB197" s="61"/>
      <c r="IC197" s="61"/>
      <c r="ID197" s="61"/>
      <c r="IE197" s="61"/>
      <c r="IF197" s="61"/>
      <c r="IG197" s="61"/>
      <c r="IH197" s="61"/>
      <c r="II197" s="61"/>
      <c r="IJ197" s="61"/>
      <c r="IK197" s="61"/>
      <c r="IL197" s="61"/>
      <c r="IM197" s="61"/>
      <c r="IN197" s="61"/>
      <c r="IO197" s="61"/>
      <c r="IP197" s="61"/>
      <c r="IQ197" s="61"/>
      <c r="IR197" s="61"/>
      <c r="IS197" s="61"/>
      <c r="IT197" s="61"/>
      <c r="IU197" s="61"/>
      <c r="IV197" s="61"/>
    </row>
    <row r="198" spans="2:256" s="57" customFormat="1" x14ac:dyDescent="0.2">
      <c r="B198" s="277"/>
      <c r="C198" s="277"/>
      <c r="G198" s="277"/>
      <c r="H198" s="278"/>
      <c r="I198" s="278"/>
      <c r="J198" s="278"/>
      <c r="K198" s="277"/>
      <c r="L198" s="268"/>
      <c r="M198" s="268"/>
      <c r="P198" s="279"/>
      <c r="Q198" s="279"/>
      <c r="R198" s="277"/>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c r="FC198" s="61"/>
      <c r="FD198" s="61"/>
      <c r="FE198" s="61"/>
      <c r="FF198" s="61"/>
      <c r="FG198" s="61"/>
      <c r="FH198" s="61"/>
      <c r="FI198" s="61"/>
      <c r="FJ198" s="61"/>
      <c r="FK198" s="61"/>
      <c r="FL198" s="61"/>
      <c r="FM198" s="61"/>
      <c r="FN198" s="61"/>
      <c r="FO198" s="61"/>
      <c r="FP198" s="61"/>
      <c r="FQ198" s="61"/>
      <c r="FR198" s="61"/>
      <c r="FS198" s="61"/>
      <c r="FT198" s="61"/>
      <c r="FU198" s="61"/>
      <c r="FV198" s="61"/>
      <c r="FW198" s="61"/>
      <c r="FX198" s="61"/>
      <c r="FY198" s="61"/>
      <c r="FZ198" s="61"/>
      <c r="GA198" s="61"/>
      <c r="GB198" s="61"/>
      <c r="GC198" s="61"/>
      <c r="GD198" s="61"/>
      <c r="GE198" s="61"/>
      <c r="GF198" s="61"/>
      <c r="GG198" s="61"/>
      <c r="GH198" s="61"/>
      <c r="GI198" s="61"/>
      <c r="GJ198" s="61"/>
      <c r="GK198" s="61"/>
      <c r="GL198" s="61"/>
      <c r="GM198" s="61"/>
      <c r="GN198" s="61"/>
      <c r="GO198" s="61"/>
      <c r="GP198" s="61"/>
      <c r="GQ198" s="61"/>
      <c r="GR198" s="61"/>
      <c r="GS198" s="61"/>
      <c r="GT198" s="61"/>
      <c r="GU198" s="61"/>
      <c r="GV198" s="61"/>
      <c r="GW198" s="61"/>
      <c r="GX198" s="61"/>
      <c r="GY198" s="61"/>
      <c r="GZ198" s="61"/>
      <c r="HA198" s="61"/>
      <c r="HB198" s="61"/>
      <c r="HC198" s="61"/>
      <c r="HD198" s="61"/>
      <c r="HE198" s="61"/>
      <c r="HF198" s="61"/>
      <c r="HG198" s="61"/>
      <c r="HH198" s="61"/>
      <c r="HI198" s="61"/>
      <c r="HJ198" s="61"/>
      <c r="HK198" s="61"/>
      <c r="HL198" s="61"/>
      <c r="HM198" s="61"/>
      <c r="HN198" s="61"/>
      <c r="HO198" s="61"/>
      <c r="HP198" s="61"/>
      <c r="HQ198" s="61"/>
      <c r="HR198" s="61"/>
      <c r="HS198" s="61"/>
      <c r="HT198" s="61"/>
      <c r="HU198" s="61"/>
      <c r="HV198" s="61"/>
      <c r="HW198" s="61"/>
      <c r="HX198" s="61"/>
      <c r="HY198" s="61"/>
      <c r="HZ198" s="61"/>
      <c r="IA198" s="61"/>
      <c r="IB198" s="61"/>
      <c r="IC198" s="61"/>
      <c r="ID198" s="61"/>
      <c r="IE198" s="61"/>
      <c r="IF198" s="61"/>
      <c r="IG198" s="61"/>
      <c r="IH198" s="61"/>
      <c r="II198" s="61"/>
      <c r="IJ198" s="61"/>
      <c r="IK198" s="61"/>
      <c r="IL198" s="61"/>
      <c r="IM198" s="61"/>
      <c r="IN198" s="61"/>
      <c r="IO198" s="61"/>
      <c r="IP198" s="61"/>
      <c r="IQ198" s="61"/>
      <c r="IR198" s="61"/>
      <c r="IS198" s="61"/>
      <c r="IT198" s="61"/>
      <c r="IU198" s="61"/>
      <c r="IV198" s="61"/>
    </row>
    <row r="199" spans="2:256" s="57" customFormat="1" x14ac:dyDescent="0.2">
      <c r="B199" s="277"/>
      <c r="C199" s="277"/>
      <c r="G199" s="277"/>
      <c r="H199" s="278"/>
      <c r="I199" s="278"/>
      <c r="J199" s="278"/>
      <c r="K199" s="277"/>
      <c r="L199" s="268"/>
      <c r="M199" s="268"/>
      <c r="P199" s="279"/>
      <c r="Q199" s="279"/>
      <c r="R199" s="277"/>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c r="FC199" s="61"/>
      <c r="FD199" s="61"/>
      <c r="FE199" s="61"/>
      <c r="FF199" s="61"/>
      <c r="FG199" s="61"/>
      <c r="FH199" s="61"/>
      <c r="FI199" s="61"/>
      <c r="FJ199" s="61"/>
      <c r="FK199" s="61"/>
      <c r="FL199" s="61"/>
      <c r="FM199" s="61"/>
      <c r="FN199" s="61"/>
      <c r="FO199" s="61"/>
      <c r="FP199" s="61"/>
      <c r="FQ199" s="61"/>
      <c r="FR199" s="61"/>
      <c r="FS199" s="61"/>
      <c r="FT199" s="61"/>
      <c r="FU199" s="61"/>
      <c r="FV199" s="61"/>
      <c r="FW199" s="61"/>
      <c r="FX199" s="61"/>
      <c r="FY199" s="61"/>
      <c r="FZ199" s="61"/>
      <c r="GA199" s="61"/>
      <c r="GB199" s="61"/>
      <c r="GC199" s="61"/>
      <c r="GD199" s="61"/>
      <c r="GE199" s="61"/>
      <c r="GF199" s="61"/>
      <c r="GG199" s="61"/>
      <c r="GH199" s="61"/>
      <c r="GI199" s="61"/>
      <c r="GJ199" s="61"/>
      <c r="GK199" s="61"/>
      <c r="GL199" s="61"/>
      <c r="GM199" s="61"/>
      <c r="GN199" s="61"/>
      <c r="GO199" s="61"/>
      <c r="GP199" s="61"/>
      <c r="GQ199" s="61"/>
      <c r="GR199" s="61"/>
      <c r="GS199" s="61"/>
      <c r="GT199" s="61"/>
      <c r="GU199" s="61"/>
      <c r="GV199" s="61"/>
      <c r="GW199" s="61"/>
      <c r="GX199" s="61"/>
      <c r="GY199" s="61"/>
      <c r="GZ199" s="61"/>
      <c r="HA199" s="61"/>
      <c r="HB199" s="61"/>
      <c r="HC199" s="61"/>
      <c r="HD199" s="61"/>
      <c r="HE199" s="61"/>
      <c r="HF199" s="61"/>
      <c r="HG199" s="61"/>
      <c r="HH199" s="61"/>
      <c r="HI199" s="61"/>
      <c r="HJ199" s="61"/>
      <c r="HK199" s="61"/>
      <c r="HL199" s="61"/>
      <c r="HM199" s="61"/>
      <c r="HN199" s="61"/>
      <c r="HO199" s="61"/>
      <c r="HP199" s="61"/>
      <c r="HQ199" s="61"/>
      <c r="HR199" s="61"/>
      <c r="HS199" s="61"/>
      <c r="HT199" s="61"/>
      <c r="HU199" s="61"/>
      <c r="HV199" s="61"/>
      <c r="HW199" s="61"/>
      <c r="HX199" s="61"/>
      <c r="HY199" s="61"/>
      <c r="HZ199" s="61"/>
      <c r="IA199" s="61"/>
      <c r="IB199" s="61"/>
      <c r="IC199" s="61"/>
      <c r="ID199" s="61"/>
      <c r="IE199" s="61"/>
      <c r="IF199" s="61"/>
      <c r="IG199" s="61"/>
      <c r="IH199" s="61"/>
      <c r="II199" s="61"/>
      <c r="IJ199" s="61"/>
      <c r="IK199" s="61"/>
      <c r="IL199" s="61"/>
      <c r="IM199" s="61"/>
      <c r="IN199" s="61"/>
      <c r="IO199" s="61"/>
      <c r="IP199" s="61"/>
      <c r="IQ199" s="61"/>
      <c r="IR199" s="61"/>
      <c r="IS199" s="61"/>
      <c r="IT199" s="61"/>
      <c r="IU199" s="61"/>
      <c r="IV199" s="61"/>
    </row>
    <row r="200" spans="2:256" s="57" customFormat="1" x14ac:dyDescent="0.2">
      <c r="B200" s="277"/>
      <c r="C200" s="277"/>
      <c r="G200" s="277"/>
      <c r="H200" s="278"/>
      <c r="I200" s="278"/>
      <c r="J200" s="278"/>
      <c r="K200" s="277"/>
      <c r="L200" s="268"/>
      <c r="M200" s="268"/>
      <c r="P200" s="279"/>
      <c r="Q200" s="279"/>
      <c r="R200" s="277"/>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c r="IJ200" s="61"/>
      <c r="IK200" s="61"/>
      <c r="IL200" s="61"/>
      <c r="IM200" s="61"/>
      <c r="IN200" s="61"/>
      <c r="IO200" s="61"/>
      <c r="IP200" s="61"/>
      <c r="IQ200" s="61"/>
      <c r="IR200" s="61"/>
      <c r="IS200" s="61"/>
      <c r="IT200" s="61"/>
      <c r="IU200" s="61"/>
      <c r="IV200" s="61"/>
    </row>
    <row r="201" spans="2:256" s="57" customFormat="1" x14ac:dyDescent="0.2">
      <c r="B201" s="277"/>
      <c r="C201" s="277"/>
      <c r="G201" s="277"/>
      <c r="H201" s="278"/>
      <c r="I201" s="278"/>
      <c r="J201" s="278"/>
      <c r="K201" s="277"/>
      <c r="L201" s="268"/>
      <c r="M201" s="268"/>
      <c r="P201" s="279"/>
      <c r="Q201" s="279"/>
      <c r="R201" s="277"/>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c r="FC201" s="61"/>
      <c r="FD201" s="61"/>
      <c r="FE201" s="61"/>
      <c r="FF201" s="61"/>
      <c r="FG201" s="61"/>
      <c r="FH201" s="61"/>
      <c r="FI201" s="61"/>
      <c r="FJ201" s="61"/>
      <c r="FK201" s="61"/>
      <c r="FL201" s="61"/>
      <c r="FM201" s="61"/>
      <c r="FN201" s="61"/>
      <c r="FO201" s="61"/>
      <c r="FP201" s="61"/>
      <c r="FQ201" s="61"/>
      <c r="FR201" s="61"/>
      <c r="FS201" s="61"/>
      <c r="FT201" s="61"/>
      <c r="FU201" s="61"/>
      <c r="FV201" s="61"/>
      <c r="FW201" s="61"/>
      <c r="FX201" s="61"/>
      <c r="FY201" s="61"/>
      <c r="FZ201" s="61"/>
      <c r="GA201" s="61"/>
      <c r="GB201" s="61"/>
      <c r="GC201" s="61"/>
      <c r="GD201" s="61"/>
      <c r="GE201" s="61"/>
      <c r="GF201" s="61"/>
      <c r="GG201" s="61"/>
      <c r="GH201" s="61"/>
      <c r="GI201" s="61"/>
      <c r="GJ201" s="61"/>
      <c r="GK201" s="61"/>
      <c r="GL201" s="61"/>
      <c r="GM201" s="61"/>
      <c r="GN201" s="61"/>
      <c r="GO201" s="61"/>
      <c r="GP201" s="61"/>
      <c r="GQ201" s="61"/>
      <c r="GR201" s="61"/>
      <c r="GS201" s="61"/>
      <c r="GT201" s="61"/>
      <c r="GU201" s="61"/>
      <c r="GV201" s="61"/>
      <c r="GW201" s="61"/>
      <c r="GX201" s="61"/>
      <c r="GY201" s="61"/>
      <c r="GZ201" s="61"/>
      <c r="HA201" s="61"/>
      <c r="HB201" s="61"/>
      <c r="HC201" s="61"/>
      <c r="HD201" s="61"/>
      <c r="HE201" s="61"/>
      <c r="HF201" s="61"/>
      <c r="HG201" s="61"/>
      <c r="HH201" s="61"/>
      <c r="HI201" s="61"/>
      <c r="HJ201" s="61"/>
      <c r="HK201" s="61"/>
      <c r="HL201" s="61"/>
      <c r="HM201" s="61"/>
      <c r="HN201" s="61"/>
      <c r="HO201" s="61"/>
      <c r="HP201" s="61"/>
      <c r="HQ201" s="61"/>
      <c r="HR201" s="61"/>
      <c r="HS201" s="61"/>
      <c r="HT201" s="61"/>
      <c r="HU201" s="61"/>
      <c r="HV201" s="61"/>
      <c r="HW201" s="61"/>
      <c r="HX201" s="61"/>
      <c r="HY201" s="61"/>
      <c r="HZ201" s="61"/>
      <c r="IA201" s="61"/>
      <c r="IB201" s="61"/>
      <c r="IC201" s="61"/>
      <c r="ID201" s="61"/>
      <c r="IE201" s="61"/>
      <c r="IF201" s="61"/>
      <c r="IG201" s="61"/>
      <c r="IH201" s="61"/>
      <c r="II201" s="61"/>
      <c r="IJ201" s="61"/>
      <c r="IK201" s="61"/>
      <c r="IL201" s="61"/>
      <c r="IM201" s="61"/>
      <c r="IN201" s="61"/>
      <c r="IO201" s="61"/>
      <c r="IP201" s="61"/>
      <c r="IQ201" s="61"/>
      <c r="IR201" s="61"/>
      <c r="IS201" s="61"/>
      <c r="IT201" s="61"/>
      <c r="IU201" s="61"/>
      <c r="IV201" s="61"/>
    </row>
    <row r="202" spans="2:256" s="57" customFormat="1" x14ac:dyDescent="0.2">
      <c r="B202" s="277"/>
      <c r="C202" s="277"/>
      <c r="G202" s="277"/>
      <c r="H202" s="278"/>
      <c r="I202" s="278"/>
      <c r="J202" s="278"/>
      <c r="K202" s="277"/>
      <c r="L202" s="268"/>
      <c r="M202" s="268"/>
      <c r="P202" s="279"/>
      <c r="Q202" s="279"/>
      <c r="R202" s="277"/>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c r="HY202" s="61"/>
      <c r="HZ202" s="61"/>
      <c r="IA202" s="61"/>
      <c r="IB202" s="61"/>
      <c r="IC202" s="61"/>
      <c r="ID202" s="61"/>
      <c r="IE202" s="61"/>
      <c r="IF202" s="61"/>
      <c r="IG202" s="61"/>
      <c r="IH202" s="61"/>
      <c r="II202" s="61"/>
      <c r="IJ202" s="61"/>
      <c r="IK202" s="61"/>
      <c r="IL202" s="61"/>
      <c r="IM202" s="61"/>
      <c r="IN202" s="61"/>
      <c r="IO202" s="61"/>
      <c r="IP202" s="61"/>
      <c r="IQ202" s="61"/>
      <c r="IR202" s="61"/>
      <c r="IS202" s="61"/>
      <c r="IT202" s="61"/>
      <c r="IU202" s="61"/>
      <c r="IV202" s="61"/>
    </row>
    <row r="203" spans="2:256" s="57" customFormat="1" x14ac:dyDescent="0.2">
      <c r="B203" s="277"/>
      <c r="C203" s="277"/>
      <c r="G203" s="277"/>
      <c r="H203" s="278"/>
      <c r="I203" s="278"/>
      <c r="J203" s="278"/>
      <c r="K203" s="277"/>
      <c r="L203" s="268"/>
      <c r="M203" s="268"/>
      <c r="P203" s="279"/>
      <c r="Q203" s="279"/>
      <c r="R203" s="277"/>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c r="FC203" s="61"/>
      <c r="FD203" s="61"/>
      <c r="FE203" s="61"/>
      <c r="FF203" s="61"/>
      <c r="FG203" s="61"/>
      <c r="FH203" s="61"/>
      <c r="FI203" s="61"/>
      <c r="FJ203" s="61"/>
      <c r="FK203" s="61"/>
      <c r="FL203" s="61"/>
      <c r="FM203" s="61"/>
      <c r="FN203" s="61"/>
      <c r="FO203" s="61"/>
      <c r="FP203" s="61"/>
      <c r="FQ203" s="61"/>
      <c r="FR203" s="61"/>
      <c r="FS203" s="61"/>
      <c r="FT203" s="61"/>
      <c r="FU203" s="61"/>
      <c r="FV203" s="61"/>
      <c r="FW203" s="61"/>
      <c r="FX203" s="61"/>
      <c r="FY203" s="61"/>
      <c r="FZ203" s="61"/>
      <c r="GA203" s="61"/>
      <c r="GB203" s="61"/>
      <c r="GC203" s="61"/>
      <c r="GD203" s="61"/>
      <c r="GE203" s="61"/>
      <c r="GF203" s="61"/>
      <c r="GG203" s="61"/>
      <c r="GH203" s="61"/>
      <c r="GI203" s="61"/>
      <c r="GJ203" s="61"/>
      <c r="GK203" s="61"/>
      <c r="GL203" s="61"/>
      <c r="GM203" s="61"/>
      <c r="GN203" s="61"/>
      <c r="GO203" s="61"/>
      <c r="GP203" s="61"/>
      <c r="GQ203" s="61"/>
      <c r="GR203" s="61"/>
      <c r="GS203" s="61"/>
      <c r="GT203" s="61"/>
      <c r="GU203" s="61"/>
      <c r="GV203" s="61"/>
      <c r="GW203" s="61"/>
      <c r="GX203" s="61"/>
      <c r="GY203" s="61"/>
      <c r="GZ203" s="61"/>
      <c r="HA203" s="61"/>
      <c r="HB203" s="61"/>
      <c r="HC203" s="61"/>
      <c r="HD203" s="61"/>
      <c r="HE203" s="61"/>
      <c r="HF203" s="61"/>
      <c r="HG203" s="61"/>
      <c r="HH203" s="61"/>
      <c r="HI203" s="61"/>
      <c r="HJ203" s="61"/>
      <c r="HK203" s="61"/>
      <c r="HL203" s="61"/>
      <c r="HM203" s="61"/>
      <c r="HN203" s="61"/>
      <c r="HO203" s="61"/>
      <c r="HP203" s="61"/>
      <c r="HQ203" s="61"/>
      <c r="HR203" s="61"/>
      <c r="HS203" s="61"/>
      <c r="HT203" s="61"/>
      <c r="HU203" s="61"/>
      <c r="HV203" s="61"/>
      <c r="HW203" s="61"/>
      <c r="HX203" s="61"/>
      <c r="HY203" s="61"/>
      <c r="HZ203" s="61"/>
      <c r="IA203" s="61"/>
      <c r="IB203" s="61"/>
      <c r="IC203" s="61"/>
      <c r="ID203" s="61"/>
      <c r="IE203" s="61"/>
      <c r="IF203" s="61"/>
      <c r="IG203" s="61"/>
      <c r="IH203" s="61"/>
      <c r="II203" s="61"/>
      <c r="IJ203" s="61"/>
      <c r="IK203" s="61"/>
      <c r="IL203" s="61"/>
      <c r="IM203" s="61"/>
      <c r="IN203" s="61"/>
      <c r="IO203" s="61"/>
      <c r="IP203" s="61"/>
      <c r="IQ203" s="61"/>
      <c r="IR203" s="61"/>
      <c r="IS203" s="61"/>
      <c r="IT203" s="61"/>
      <c r="IU203" s="61"/>
      <c r="IV203" s="61"/>
    </row>
    <row r="204" spans="2:256" s="57" customFormat="1" x14ac:dyDescent="0.2">
      <c r="B204" s="277"/>
      <c r="C204" s="277"/>
      <c r="G204" s="277"/>
      <c r="H204" s="278"/>
      <c r="I204" s="278"/>
      <c r="J204" s="278"/>
      <c r="K204" s="277"/>
      <c r="L204" s="268"/>
      <c r="M204" s="268"/>
      <c r="P204" s="279"/>
      <c r="Q204" s="279"/>
      <c r="R204" s="277"/>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c r="FC204" s="61"/>
      <c r="FD204" s="61"/>
      <c r="FE204" s="61"/>
      <c r="FF204" s="61"/>
      <c r="FG204" s="61"/>
      <c r="FH204" s="61"/>
      <c r="FI204" s="61"/>
      <c r="FJ204" s="61"/>
      <c r="FK204" s="61"/>
      <c r="FL204" s="61"/>
      <c r="FM204" s="61"/>
      <c r="FN204" s="61"/>
      <c r="FO204" s="61"/>
      <c r="FP204" s="61"/>
      <c r="FQ204" s="61"/>
      <c r="FR204" s="61"/>
      <c r="FS204" s="61"/>
      <c r="FT204" s="61"/>
      <c r="FU204" s="61"/>
      <c r="FV204" s="61"/>
      <c r="FW204" s="61"/>
      <c r="FX204" s="61"/>
      <c r="FY204" s="61"/>
      <c r="FZ204" s="61"/>
      <c r="GA204" s="61"/>
      <c r="GB204" s="61"/>
      <c r="GC204" s="61"/>
      <c r="GD204" s="61"/>
      <c r="GE204" s="61"/>
      <c r="GF204" s="61"/>
      <c r="GG204" s="61"/>
      <c r="GH204" s="61"/>
      <c r="GI204" s="61"/>
      <c r="GJ204" s="61"/>
      <c r="GK204" s="61"/>
      <c r="GL204" s="61"/>
      <c r="GM204" s="61"/>
      <c r="GN204" s="61"/>
      <c r="GO204" s="61"/>
      <c r="GP204" s="61"/>
      <c r="GQ204" s="61"/>
      <c r="GR204" s="61"/>
      <c r="GS204" s="61"/>
      <c r="GT204" s="61"/>
      <c r="GU204" s="61"/>
      <c r="GV204" s="61"/>
      <c r="GW204" s="61"/>
      <c r="GX204" s="61"/>
      <c r="GY204" s="61"/>
      <c r="GZ204" s="61"/>
      <c r="HA204" s="61"/>
      <c r="HB204" s="61"/>
      <c r="HC204" s="61"/>
      <c r="HD204" s="61"/>
      <c r="HE204" s="61"/>
      <c r="HF204" s="61"/>
      <c r="HG204" s="61"/>
      <c r="HH204" s="61"/>
      <c r="HI204" s="61"/>
      <c r="HJ204" s="61"/>
      <c r="HK204" s="61"/>
      <c r="HL204" s="61"/>
      <c r="HM204" s="61"/>
      <c r="HN204" s="61"/>
      <c r="HO204" s="61"/>
      <c r="HP204" s="61"/>
      <c r="HQ204" s="61"/>
      <c r="HR204" s="61"/>
      <c r="HS204" s="61"/>
      <c r="HT204" s="61"/>
      <c r="HU204" s="61"/>
      <c r="HV204" s="61"/>
      <c r="HW204" s="61"/>
      <c r="HX204" s="61"/>
      <c r="HY204" s="61"/>
      <c r="HZ204" s="61"/>
      <c r="IA204" s="61"/>
      <c r="IB204" s="61"/>
      <c r="IC204" s="61"/>
      <c r="ID204" s="61"/>
      <c r="IE204" s="61"/>
      <c r="IF204" s="61"/>
      <c r="IG204" s="61"/>
      <c r="IH204" s="61"/>
      <c r="II204" s="61"/>
      <c r="IJ204" s="61"/>
      <c r="IK204" s="61"/>
      <c r="IL204" s="61"/>
      <c r="IM204" s="61"/>
      <c r="IN204" s="61"/>
      <c r="IO204" s="61"/>
      <c r="IP204" s="61"/>
      <c r="IQ204" s="61"/>
      <c r="IR204" s="61"/>
      <c r="IS204" s="61"/>
      <c r="IT204" s="61"/>
      <c r="IU204" s="61"/>
      <c r="IV204" s="61"/>
    </row>
    <row r="205" spans="2:256" s="57" customFormat="1" x14ac:dyDescent="0.2">
      <c r="B205" s="277"/>
      <c r="C205" s="277"/>
      <c r="G205" s="277"/>
      <c r="H205" s="278"/>
      <c r="I205" s="278"/>
      <c r="J205" s="278"/>
      <c r="K205" s="277"/>
      <c r="L205" s="268"/>
      <c r="M205" s="268"/>
      <c r="P205" s="279"/>
      <c r="Q205" s="279"/>
      <c r="R205" s="277"/>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c r="FD205" s="61"/>
      <c r="FE205" s="61"/>
      <c r="FF205" s="61"/>
      <c r="FG205" s="61"/>
      <c r="FH205" s="61"/>
      <c r="FI205" s="61"/>
      <c r="FJ205" s="61"/>
      <c r="FK205" s="61"/>
      <c r="FL205" s="61"/>
      <c r="FM205" s="61"/>
      <c r="FN205" s="61"/>
      <c r="FO205" s="61"/>
      <c r="FP205" s="61"/>
      <c r="FQ205" s="61"/>
      <c r="FR205" s="61"/>
      <c r="FS205" s="61"/>
      <c r="FT205" s="61"/>
      <c r="FU205" s="61"/>
      <c r="FV205" s="61"/>
      <c r="FW205" s="61"/>
      <c r="FX205" s="61"/>
      <c r="FY205" s="61"/>
      <c r="FZ205" s="61"/>
      <c r="GA205" s="61"/>
      <c r="GB205" s="61"/>
      <c r="GC205" s="61"/>
      <c r="GD205" s="61"/>
      <c r="GE205" s="61"/>
      <c r="GF205" s="61"/>
      <c r="GG205" s="61"/>
      <c r="GH205" s="61"/>
      <c r="GI205" s="61"/>
      <c r="GJ205" s="61"/>
      <c r="GK205" s="61"/>
      <c r="GL205" s="61"/>
      <c r="GM205" s="61"/>
      <c r="GN205" s="61"/>
      <c r="GO205" s="61"/>
      <c r="GP205" s="61"/>
      <c r="GQ205" s="61"/>
      <c r="GR205" s="61"/>
      <c r="GS205" s="61"/>
      <c r="GT205" s="61"/>
      <c r="GU205" s="61"/>
      <c r="GV205" s="61"/>
      <c r="GW205" s="61"/>
      <c r="GX205" s="61"/>
      <c r="GY205" s="61"/>
      <c r="GZ205" s="61"/>
      <c r="HA205" s="61"/>
      <c r="HB205" s="61"/>
      <c r="HC205" s="61"/>
      <c r="HD205" s="61"/>
      <c r="HE205" s="61"/>
      <c r="HF205" s="61"/>
      <c r="HG205" s="61"/>
      <c r="HH205" s="61"/>
      <c r="HI205" s="61"/>
      <c r="HJ205" s="61"/>
      <c r="HK205" s="61"/>
      <c r="HL205" s="61"/>
      <c r="HM205" s="61"/>
      <c r="HN205" s="61"/>
      <c r="HO205" s="61"/>
      <c r="HP205" s="61"/>
      <c r="HQ205" s="61"/>
      <c r="HR205" s="61"/>
      <c r="HS205" s="61"/>
      <c r="HT205" s="61"/>
      <c r="HU205" s="61"/>
      <c r="HV205" s="61"/>
      <c r="HW205" s="61"/>
      <c r="HX205" s="61"/>
      <c r="HY205" s="61"/>
      <c r="HZ205" s="61"/>
      <c r="IA205" s="61"/>
      <c r="IB205" s="61"/>
      <c r="IC205" s="61"/>
      <c r="ID205" s="61"/>
      <c r="IE205" s="61"/>
      <c r="IF205" s="61"/>
      <c r="IG205" s="61"/>
      <c r="IH205" s="61"/>
      <c r="II205" s="61"/>
      <c r="IJ205" s="61"/>
      <c r="IK205" s="61"/>
      <c r="IL205" s="61"/>
      <c r="IM205" s="61"/>
      <c r="IN205" s="61"/>
      <c r="IO205" s="61"/>
      <c r="IP205" s="61"/>
      <c r="IQ205" s="61"/>
      <c r="IR205" s="61"/>
      <c r="IS205" s="61"/>
      <c r="IT205" s="61"/>
      <c r="IU205" s="61"/>
      <c r="IV205" s="61"/>
    </row>
    <row r="206" spans="2:256" s="57" customFormat="1" x14ac:dyDescent="0.2">
      <c r="B206" s="277"/>
      <c r="C206" s="277"/>
      <c r="G206" s="277"/>
      <c r="H206" s="278"/>
      <c r="I206" s="278"/>
      <c r="J206" s="278"/>
      <c r="K206" s="277"/>
      <c r="L206" s="268"/>
      <c r="M206" s="268"/>
      <c r="P206" s="279"/>
      <c r="Q206" s="279"/>
      <c r="R206" s="277"/>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c r="FC206" s="61"/>
      <c r="FD206" s="61"/>
      <c r="FE206" s="61"/>
      <c r="FF206" s="61"/>
      <c r="FG206" s="61"/>
      <c r="FH206" s="61"/>
      <c r="FI206" s="61"/>
      <c r="FJ206" s="61"/>
      <c r="FK206" s="61"/>
      <c r="FL206" s="61"/>
      <c r="FM206" s="61"/>
      <c r="FN206" s="61"/>
      <c r="FO206" s="61"/>
      <c r="FP206" s="61"/>
      <c r="FQ206" s="61"/>
      <c r="FR206" s="61"/>
      <c r="FS206" s="61"/>
      <c r="FT206" s="61"/>
      <c r="FU206" s="61"/>
      <c r="FV206" s="61"/>
      <c r="FW206" s="61"/>
      <c r="FX206" s="61"/>
      <c r="FY206" s="61"/>
      <c r="FZ206" s="61"/>
      <c r="GA206" s="61"/>
      <c r="GB206" s="61"/>
      <c r="GC206" s="61"/>
      <c r="GD206" s="61"/>
      <c r="GE206" s="61"/>
      <c r="GF206" s="61"/>
      <c r="GG206" s="61"/>
      <c r="GH206" s="61"/>
      <c r="GI206" s="61"/>
      <c r="GJ206" s="61"/>
      <c r="GK206" s="61"/>
      <c r="GL206" s="61"/>
      <c r="GM206" s="61"/>
      <c r="GN206" s="61"/>
      <c r="GO206" s="61"/>
      <c r="GP206" s="61"/>
      <c r="GQ206" s="61"/>
      <c r="GR206" s="61"/>
      <c r="GS206" s="61"/>
      <c r="GT206" s="61"/>
      <c r="GU206" s="61"/>
      <c r="GV206" s="61"/>
      <c r="GW206" s="61"/>
      <c r="GX206" s="61"/>
      <c r="GY206" s="61"/>
      <c r="GZ206" s="61"/>
      <c r="HA206" s="61"/>
      <c r="HB206" s="61"/>
      <c r="HC206" s="61"/>
      <c r="HD206" s="61"/>
      <c r="HE206" s="61"/>
      <c r="HF206" s="61"/>
      <c r="HG206" s="61"/>
      <c r="HH206" s="61"/>
      <c r="HI206" s="61"/>
      <c r="HJ206" s="61"/>
      <c r="HK206" s="61"/>
      <c r="HL206" s="61"/>
      <c r="HM206" s="61"/>
      <c r="HN206" s="61"/>
      <c r="HO206" s="61"/>
      <c r="HP206" s="61"/>
      <c r="HQ206" s="61"/>
      <c r="HR206" s="61"/>
      <c r="HS206" s="61"/>
      <c r="HT206" s="61"/>
      <c r="HU206" s="61"/>
      <c r="HV206" s="61"/>
      <c r="HW206" s="61"/>
      <c r="HX206" s="61"/>
      <c r="HY206" s="61"/>
      <c r="HZ206" s="61"/>
      <c r="IA206" s="61"/>
      <c r="IB206" s="61"/>
      <c r="IC206" s="61"/>
      <c r="ID206" s="61"/>
      <c r="IE206" s="61"/>
      <c r="IF206" s="61"/>
      <c r="IG206" s="61"/>
      <c r="IH206" s="61"/>
      <c r="II206" s="61"/>
      <c r="IJ206" s="61"/>
      <c r="IK206" s="61"/>
      <c r="IL206" s="61"/>
      <c r="IM206" s="61"/>
      <c r="IN206" s="61"/>
      <c r="IO206" s="61"/>
      <c r="IP206" s="61"/>
      <c r="IQ206" s="61"/>
      <c r="IR206" s="61"/>
      <c r="IS206" s="61"/>
      <c r="IT206" s="61"/>
      <c r="IU206" s="61"/>
      <c r="IV206" s="61"/>
    </row>
    <row r="207" spans="2:256" s="57" customFormat="1" x14ac:dyDescent="0.2">
      <c r="B207" s="277"/>
      <c r="C207" s="277"/>
      <c r="G207" s="277"/>
      <c r="H207" s="278"/>
      <c r="I207" s="278"/>
      <c r="J207" s="278"/>
      <c r="K207" s="277"/>
      <c r="L207" s="268"/>
      <c r="M207" s="268"/>
      <c r="P207" s="279"/>
      <c r="Q207" s="279"/>
      <c r="R207" s="277"/>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c r="FD207" s="61"/>
      <c r="FE207" s="61"/>
      <c r="FF207" s="61"/>
      <c r="FG207" s="61"/>
      <c r="FH207" s="61"/>
      <c r="FI207" s="61"/>
      <c r="FJ207" s="61"/>
      <c r="FK207" s="61"/>
      <c r="FL207" s="61"/>
      <c r="FM207" s="61"/>
      <c r="FN207" s="61"/>
      <c r="FO207" s="61"/>
      <c r="FP207" s="61"/>
      <c r="FQ207" s="61"/>
      <c r="FR207" s="61"/>
      <c r="FS207" s="61"/>
      <c r="FT207" s="61"/>
      <c r="FU207" s="61"/>
      <c r="FV207" s="61"/>
      <c r="FW207" s="61"/>
      <c r="FX207" s="61"/>
      <c r="FY207" s="61"/>
      <c r="FZ207" s="61"/>
      <c r="GA207" s="61"/>
      <c r="GB207" s="61"/>
      <c r="GC207" s="61"/>
      <c r="GD207" s="61"/>
      <c r="GE207" s="61"/>
      <c r="GF207" s="61"/>
      <c r="GG207" s="61"/>
      <c r="GH207" s="61"/>
      <c r="GI207" s="61"/>
      <c r="GJ207" s="61"/>
      <c r="GK207" s="61"/>
      <c r="GL207" s="61"/>
      <c r="GM207" s="61"/>
      <c r="GN207" s="61"/>
      <c r="GO207" s="61"/>
      <c r="GP207" s="61"/>
      <c r="GQ207" s="61"/>
      <c r="GR207" s="61"/>
      <c r="GS207" s="61"/>
      <c r="GT207" s="61"/>
      <c r="GU207" s="61"/>
      <c r="GV207" s="61"/>
      <c r="GW207" s="61"/>
      <c r="GX207" s="61"/>
      <c r="GY207" s="61"/>
      <c r="GZ207" s="61"/>
      <c r="HA207" s="61"/>
      <c r="HB207" s="61"/>
      <c r="HC207" s="61"/>
      <c r="HD207" s="61"/>
      <c r="HE207" s="61"/>
      <c r="HF207" s="61"/>
      <c r="HG207" s="61"/>
      <c r="HH207" s="61"/>
      <c r="HI207" s="61"/>
      <c r="HJ207" s="61"/>
      <c r="HK207" s="61"/>
      <c r="HL207" s="61"/>
      <c r="HM207" s="61"/>
      <c r="HN207" s="61"/>
      <c r="HO207" s="61"/>
      <c r="HP207" s="61"/>
      <c r="HQ207" s="61"/>
      <c r="HR207" s="61"/>
      <c r="HS207" s="61"/>
      <c r="HT207" s="61"/>
      <c r="HU207" s="61"/>
      <c r="HV207" s="61"/>
      <c r="HW207" s="61"/>
      <c r="HX207" s="61"/>
      <c r="HY207" s="61"/>
      <c r="HZ207" s="61"/>
      <c r="IA207" s="61"/>
      <c r="IB207" s="61"/>
      <c r="IC207" s="61"/>
      <c r="ID207" s="61"/>
      <c r="IE207" s="61"/>
      <c r="IF207" s="61"/>
      <c r="IG207" s="61"/>
      <c r="IH207" s="61"/>
      <c r="II207" s="61"/>
      <c r="IJ207" s="61"/>
      <c r="IK207" s="61"/>
      <c r="IL207" s="61"/>
      <c r="IM207" s="61"/>
      <c r="IN207" s="61"/>
      <c r="IO207" s="61"/>
      <c r="IP207" s="61"/>
      <c r="IQ207" s="61"/>
      <c r="IR207" s="61"/>
      <c r="IS207" s="61"/>
      <c r="IT207" s="61"/>
      <c r="IU207" s="61"/>
      <c r="IV207" s="61"/>
    </row>
    <row r="208" spans="2:256" s="57" customFormat="1" x14ac:dyDescent="0.2">
      <c r="B208" s="277"/>
      <c r="C208" s="277"/>
      <c r="G208" s="277"/>
      <c r="H208" s="278"/>
      <c r="I208" s="278"/>
      <c r="J208" s="278"/>
      <c r="K208" s="277"/>
      <c r="L208" s="268"/>
      <c r="M208" s="268"/>
      <c r="P208" s="279"/>
      <c r="Q208" s="279"/>
      <c r="R208" s="277"/>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c r="FD208" s="61"/>
      <c r="FE208" s="61"/>
      <c r="FF208" s="61"/>
      <c r="FG208" s="61"/>
      <c r="FH208" s="61"/>
      <c r="FI208" s="61"/>
      <c r="FJ208" s="61"/>
      <c r="FK208" s="61"/>
      <c r="FL208" s="61"/>
      <c r="FM208" s="61"/>
      <c r="FN208" s="61"/>
      <c r="FO208" s="61"/>
      <c r="FP208" s="61"/>
      <c r="FQ208" s="61"/>
      <c r="FR208" s="61"/>
      <c r="FS208" s="61"/>
      <c r="FT208" s="61"/>
      <c r="FU208" s="61"/>
      <c r="FV208" s="61"/>
      <c r="FW208" s="61"/>
      <c r="FX208" s="61"/>
      <c r="FY208" s="61"/>
      <c r="FZ208" s="61"/>
      <c r="GA208" s="61"/>
      <c r="GB208" s="61"/>
      <c r="GC208" s="61"/>
      <c r="GD208" s="61"/>
      <c r="GE208" s="61"/>
      <c r="GF208" s="61"/>
      <c r="GG208" s="61"/>
      <c r="GH208" s="61"/>
      <c r="GI208" s="61"/>
      <c r="GJ208" s="61"/>
      <c r="GK208" s="61"/>
      <c r="GL208" s="61"/>
      <c r="GM208" s="61"/>
      <c r="GN208" s="61"/>
      <c r="GO208" s="61"/>
      <c r="GP208" s="61"/>
      <c r="GQ208" s="61"/>
      <c r="GR208" s="61"/>
      <c r="GS208" s="61"/>
      <c r="GT208" s="61"/>
      <c r="GU208" s="61"/>
      <c r="GV208" s="61"/>
      <c r="GW208" s="61"/>
      <c r="GX208" s="61"/>
      <c r="GY208" s="61"/>
      <c r="GZ208" s="61"/>
      <c r="HA208" s="61"/>
      <c r="HB208" s="61"/>
      <c r="HC208" s="61"/>
      <c r="HD208" s="61"/>
      <c r="HE208" s="61"/>
      <c r="HF208" s="61"/>
      <c r="HG208" s="61"/>
      <c r="HH208" s="61"/>
      <c r="HI208" s="61"/>
      <c r="HJ208" s="61"/>
      <c r="HK208" s="61"/>
      <c r="HL208" s="61"/>
      <c r="HM208" s="61"/>
      <c r="HN208" s="61"/>
      <c r="HO208" s="61"/>
      <c r="HP208" s="61"/>
      <c r="HQ208" s="61"/>
      <c r="HR208" s="61"/>
      <c r="HS208" s="61"/>
      <c r="HT208" s="61"/>
      <c r="HU208" s="61"/>
      <c r="HV208" s="61"/>
      <c r="HW208" s="61"/>
      <c r="HX208" s="61"/>
      <c r="HY208" s="61"/>
      <c r="HZ208" s="61"/>
      <c r="IA208" s="61"/>
      <c r="IB208" s="61"/>
      <c r="IC208" s="61"/>
      <c r="ID208" s="61"/>
      <c r="IE208" s="61"/>
      <c r="IF208" s="61"/>
      <c r="IG208" s="61"/>
      <c r="IH208" s="61"/>
      <c r="II208" s="61"/>
      <c r="IJ208" s="61"/>
      <c r="IK208" s="61"/>
      <c r="IL208" s="61"/>
      <c r="IM208" s="61"/>
      <c r="IN208" s="61"/>
      <c r="IO208" s="61"/>
      <c r="IP208" s="61"/>
      <c r="IQ208" s="61"/>
      <c r="IR208" s="61"/>
      <c r="IS208" s="61"/>
      <c r="IT208" s="61"/>
      <c r="IU208" s="61"/>
      <c r="IV208" s="61"/>
    </row>
    <row r="209" spans="2:256" s="57" customFormat="1" x14ac:dyDescent="0.2">
      <c r="B209" s="277"/>
      <c r="C209" s="277"/>
      <c r="G209" s="277"/>
      <c r="H209" s="278"/>
      <c r="I209" s="278"/>
      <c r="J209" s="278"/>
      <c r="K209" s="277"/>
      <c r="L209" s="268"/>
      <c r="M209" s="268"/>
      <c r="P209" s="279"/>
      <c r="Q209" s="279"/>
      <c r="R209" s="277"/>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c r="FD209" s="61"/>
      <c r="FE209" s="61"/>
      <c r="FF209" s="61"/>
      <c r="FG209" s="61"/>
      <c r="FH209" s="61"/>
      <c r="FI209" s="61"/>
      <c r="FJ209" s="61"/>
      <c r="FK209" s="61"/>
      <c r="FL209" s="61"/>
      <c r="FM209" s="61"/>
      <c r="FN209" s="61"/>
      <c r="FO209" s="61"/>
      <c r="FP209" s="61"/>
      <c r="FQ209" s="61"/>
      <c r="FR209" s="61"/>
      <c r="FS209" s="61"/>
      <c r="FT209" s="61"/>
      <c r="FU209" s="61"/>
      <c r="FV209" s="61"/>
      <c r="FW209" s="61"/>
      <c r="FX209" s="61"/>
      <c r="FY209" s="61"/>
      <c r="FZ209" s="61"/>
      <c r="GA209" s="61"/>
      <c r="GB209" s="61"/>
      <c r="GC209" s="61"/>
      <c r="GD209" s="61"/>
      <c r="GE209" s="61"/>
      <c r="GF209" s="61"/>
      <c r="GG209" s="61"/>
      <c r="GH209" s="61"/>
      <c r="GI209" s="61"/>
      <c r="GJ209" s="61"/>
      <c r="GK209" s="61"/>
      <c r="GL209" s="61"/>
      <c r="GM209" s="61"/>
      <c r="GN209" s="61"/>
      <c r="GO209" s="61"/>
      <c r="GP209" s="61"/>
      <c r="GQ209" s="61"/>
      <c r="GR209" s="61"/>
      <c r="GS209" s="61"/>
      <c r="GT209" s="61"/>
      <c r="GU209" s="61"/>
      <c r="GV209" s="61"/>
      <c r="GW209" s="61"/>
      <c r="GX209" s="61"/>
      <c r="GY209" s="61"/>
      <c r="GZ209" s="61"/>
      <c r="HA209" s="61"/>
      <c r="HB209" s="61"/>
      <c r="HC209" s="61"/>
      <c r="HD209" s="61"/>
      <c r="HE209" s="61"/>
      <c r="HF209" s="61"/>
      <c r="HG209" s="61"/>
      <c r="HH209" s="61"/>
      <c r="HI209" s="61"/>
      <c r="HJ209" s="61"/>
      <c r="HK209" s="61"/>
      <c r="HL209" s="61"/>
      <c r="HM209" s="61"/>
      <c r="HN209" s="61"/>
      <c r="HO209" s="61"/>
      <c r="HP209" s="61"/>
      <c r="HQ209" s="61"/>
      <c r="HR209" s="61"/>
      <c r="HS209" s="61"/>
      <c r="HT209" s="61"/>
      <c r="HU209" s="61"/>
      <c r="HV209" s="61"/>
      <c r="HW209" s="61"/>
      <c r="HX209" s="61"/>
      <c r="HY209" s="61"/>
      <c r="HZ209" s="61"/>
      <c r="IA209" s="61"/>
      <c r="IB209" s="61"/>
      <c r="IC209" s="61"/>
      <c r="ID209" s="61"/>
      <c r="IE209" s="61"/>
      <c r="IF209" s="61"/>
      <c r="IG209" s="61"/>
      <c r="IH209" s="61"/>
      <c r="II209" s="61"/>
      <c r="IJ209" s="61"/>
      <c r="IK209" s="61"/>
      <c r="IL209" s="61"/>
      <c r="IM209" s="61"/>
      <c r="IN209" s="61"/>
      <c r="IO209" s="61"/>
      <c r="IP209" s="61"/>
      <c r="IQ209" s="61"/>
      <c r="IR209" s="61"/>
      <c r="IS209" s="61"/>
      <c r="IT209" s="61"/>
      <c r="IU209" s="61"/>
      <c r="IV209" s="61"/>
    </row>
    <row r="210" spans="2:256" s="57" customFormat="1" x14ac:dyDescent="0.2">
      <c r="B210" s="277"/>
      <c r="C210" s="277"/>
      <c r="G210" s="277"/>
      <c r="H210" s="278"/>
      <c r="I210" s="278"/>
      <c r="J210" s="278"/>
      <c r="K210" s="277"/>
      <c r="L210" s="268"/>
      <c r="M210" s="268"/>
      <c r="P210" s="279"/>
      <c r="Q210" s="279"/>
      <c r="R210" s="277"/>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c r="FD210" s="61"/>
      <c r="FE210" s="61"/>
      <c r="FF210" s="61"/>
      <c r="FG210" s="61"/>
      <c r="FH210" s="61"/>
      <c r="FI210" s="61"/>
      <c r="FJ210" s="61"/>
      <c r="FK210" s="61"/>
      <c r="FL210" s="61"/>
      <c r="FM210" s="61"/>
      <c r="FN210" s="61"/>
      <c r="FO210" s="61"/>
      <c r="FP210" s="61"/>
      <c r="FQ210" s="61"/>
      <c r="FR210" s="61"/>
      <c r="FS210" s="61"/>
      <c r="FT210" s="61"/>
      <c r="FU210" s="61"/>
      <c r="FV210" s="61"/>
      <c r="FW210" s="61"/>
      <c r="FX210" s="61"/>
      <c r="FY210" s="61"/>
      <c r="FZ210" s="61"/>
      <c r="GA210" s="61"/>
      <c r="GB210" s="61"/>
      <c r="GC210" s="61"/>
      <c r="GD210" s="61"/>
      <c r="GE210" s="61"/>
      <c r="GF210" s="61"/>
      <c r="GG210" s="61"/>
      <c r="GH210" s="61"/>
      <c r="GI210" s="61"/>
      <c r="GJ210" s="61"/>
      <c r="GK210" s="61"/>
      <c r="GL210" s="61"/>
      <c r="GM210" s="61"/>
      <c r="GN210" s="61"/>
      <c r="GO210" s="61"/>
      <c r="GP210" s="61"/>
      <c r="GQ210" s="61"/>
      <c r="GR210" s="61"/>
      <c r="GS210" s="61"/>
      <c r="GT210" s="61"/>
      <c r="GU210" s="61"/>
      <c r="GV210" s="61"/>
      <c r="GW210" s="61"/>
      <c r="GX210" s="61"/>
      <c r="GY210" s="61"/>
      <c r="GZ210" s="61"/>
      <c r="HA210" s="61"/>
      <c r="HB210" s="61"/>
      <c r="HC210" s="61"/>
      <c r="HD210" s="61"/>
      <c r="HE210" s="61"/>
      <c r="HF210" s="61"/>
      <c r="HG210" s="61"/>
      <c r="HH210" s="61"/>
      <c r="HI210" s="61"/>
      <c r="HJ210" s="61"/>
      <c r="HK210" s="61"/>
      <c r="HL210" s="61"/>
      <c r="HM210" s="61"/>
      <c r="HN210" s="61"/>
      <c r="HO210" s="61"/>
      <c r="HP210" s="61"/>
      <c r="HQ210" s="61"/>
      <c r="HR210" s="61"/>
      <c r="HS210" s="61"/>
      <c r="HT210" s="61"/>
      <c r="HU210" s="61"/>
      <c r="HV210" s="61"/>
      <c r="HW210" s="61"/>
      <c r="HX210" s="61"/>
      <c r="HY210" s="61"/>
      <c r="HZ210" s="61"/>
      <c r="IA210" s="61"/>
      <c r="IB210" s="61"/>
      <c r="IC210" s="61"/>
      <c r="ID210" s="61"/>
      <c r="IE210" s="61"/>
      <c r="IF210" s="61"/>
      <c r="IG210" s="61"/>
      <c r="IH210" s="61"/>
      <c r="II210" s="61"/>
      <c r="IJ210" s="61"/>
      <c r="IK210" s="61"/>
      <c r="IL210" s="61"/>
      <c r="IM210" s="61"/>
      <c r="IN210" s="61"/>
      <c r="IO210" s="61"/>
      <c r="IP210" s="61"/>
      <c r="IQ210" s="61"/>
      <c r="IR210" s="61"/>
      <c r="IS210" s="61"/>
      <c r="IT210" s="61"/>
      <c r="IU210" s="61"/>
      <c r="IV210" s="61"/>
    </row>
    <row r="211" spans="2:256" s="57" customFormat="1" x14ac:dyDescent="0.2">
      <c r="B211" s="277"/>
      <c r="C211" s="277"/>
      <c r="G211" s="277"/>
      <c r="H211" s="278"/>
      <c r="I211" s="278"/>
      <c r="J211" s="278"/>
      <c r="K211" s="277"/>
      <c r="L211" s="268"/>
      <c r="M211" s="268"/>
      <c r="P211" s="279"/>
      <c r="Q211" s="279"/>
      <c r="R211" s="277"/>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c r="FC211" s="61"/>
      <c r="FD211" s="61"/>
      <c r="FE211" s="61"/>
      <c r="FF211" s="61"/>
      <c r="FG211" s="61"/>
      <c r="FH211" s="61"/>
      <c r="FI211" s="61"/>
      <c r="FJ211" s="61"/>
      <c r="FK211" s="61"/>
      <c r="FL211" s="61"/>
      <c r="FM211" s="61"/>
      <c r="FN211" s="61"/>
      <c r="FO211" s="61"/>
      <c r="FP211" s="61"/>
      <c r="FQ211" s="61"/>
      <c r="FR211" s="61"/>
      <c r="FS211" s="61"/>
      <c r="FT211" s="61"/>
      <c r="FU211" s="61"/>
      <c r="FV211" s="61"/>
      <c r="FW211" s="61"/>
      <c r="FX211" s="61"/>
      <c r="FY211" s="61"/>
      <c r="FZ211" s="61"/>
      <c r="GA211" s="61"/>
      <c r="GB211" s="61"/>
      <c r="GC211" s="61"/>
      <c r="GD211" s="61"/>
      <c r="GE211" s="61"/>
      <c r="GF211" s="61"/>
      <c r="GG211" s="61"/>
      <c r="GH211" s="61"/>
      <c r="GI211" s="61"/>
      <c r="GJ211" s="61"/>
      <c r="GK211" s="61"/>
      <c r="GL211" s="61"/>
      <c r="GM211" s="61"/>
      <c r="GN211" s="61"/>
      <c r="GO211" s="61"/>
      <c r="GP211" s="61"/>
      <c r="GQ211" s="61"/>
      <c r="GR211" s="61"/>
      <c r="GS211" s="61"/>
      <c r="GT211" s="61"/>
      <c r="GU211" s="61"/>
      <c r="GV211" s="61"/>
      <c r="GW211" s="61"/>
      <c r="GX211" s="61"/>
      <c r="GY211" s="61"/>
      <c r="GZ211" s="61"/>
      <c r="HA211" s="61"/>
      <c r="HB211" s="61"/>
      <c r="HC211" s="61"/>
      <c r="HD211" s="61"/>
      <c r="HE211" s="61"/>
      <c r="HF211" s="61"/>
      <c r="HG211" s="61"/>
      <c r="HH211" s="61"/>
      <c r="HI211" s="61"/>
      <c r="HJ211" s="61"/>
      <c r="HK211" s="61"/>
      <c r="HL211" s="61"/>
      <c r="HM211" s="61"/>
      <c r="HN211" s="61"/>
      <c r="HO211" s="61"/>
      <c r="HP211" s="61"/>
      <c r="HQ211" s="61"/>
      <c r="HR211" s="61"/>
      <c r="HS211" s="61"/>
      <c r="HT211" s="61"/>
      <c r="HU211" s="61"/>
      <c r="HV211" s="61"/>
      <c r="HW211" s="61"/>
      <c r="HX211" s="61"/>
      <c r="HY211" s="61"/>
      <c r="HZ211" s="61"/>
      <c r="IA211" s="61"/>
      <c r="IB211" s="61"/>
      <c r="IC211" s="61"/>
      <c r="ID211" s="61"/>
      <c r="IE211" s="61"/>
      <c r="IF211" s="61"/>
      <c r="IG211" s="61"/>
      <c r="IH211" s="61"/>
      <c r="II211" s="61"/>
      <c r="IJ211" s="61"/>
      <c r="IK211" s="61"/>
      <c r="IL211" s="61"/>
      <c r="IM211" s="61"/>
      <c r="IN211" s="61"/>
      <c r="IO211" s="61"/>
      <c r="IP211" s="61"/>
      <c r="IQ211" s="61"/>
      <c r="IR211" s="61"/>
      <c r="IS211" s="61"/>
      <c r="IT211" s="61"/>
      <c r="IU211" s="61"/>
      <c r="IV211" s="61"/>
    </row>
    <row r="212" spans="2:256" s="57" customFormat="1" x14ac:dyDescent="0.2">
      <c r="B212" s="277"/>
      <c r="C212" s="277"/>
      <c r="G212" s="277"/>
      <c r="H212" s="278"/>
      <c r="I212" s="278"/>
      <c r="J212" s="278"/>
      <c r="K212" s="277"/>
      <c r="L212" s="268"/>
      <c r="M212" s="268"/>
      <c r="P212" s="279"/>
      <c r="Q212" s="279"/>
      <c r="R212" s="277"/>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c r="FC212" s="61"/>
      <c r="FD212" s="61"/>
      <c r="FE212" s="61"/>
      <c r="FF212" s="61"/>
      <c r="FG212" s="61"/>
      <c r="FH212" s="61"/>
      <c r="FI212" s="61"/>
      <c r="FJ212" s="61"/>
      <c r="FK212" s="61"/>
      <c r="FL212" s="61"/>
      <c r="FM212" s="61"/>
      <c r="FN212" s="61"/>
      <c r="FO212" s="61"/>
      <c r="FP212" s="61"/>
      <c r="FQ212" s="61"/>
      <c r="FR212" s="61"/>
      <c r="FS212" s="61"/>
      <c r="FT212" s="61"/>
      <c r="FU212" s="61"/>
      <c r="FV212" s="61"/>
      <c r="FW212" s="61"/>
      <c r="FX212" s="61"/>
      <c r="FY212" s="61"/>
      <c r="FZ212" s="61"/>
      <c r="GA212" s="61"/>
      <c r="GB212" s="61"/>
      <c r="GC212" s="61"/>
      <c r="GD212" s="61"/>
      <c r="GE212" s="61"/>
      <c r="GF212" s="61"/>
      <c r="GG212" s="61"/>
      <c r="GH212" s="61"/>
      <c r="GI212" s="61"/>
      <c r="GJ212" s="61"/>
      <c r="GK212" s="61"/>
      <c r="GL212" s="61"/>
      <c r="GM212" s="61"/>
      <c r="GN212" s="61"/>
      <c r="GO212" s="61"/>
      <c r="GP212" s="61"/>
      <c r="GQ212" s="61"/>
      <c r="GR212" s="61"/>
      <c r="GS212" s="61"/>
      <c r="GT212" s="61"/>
      <c r="GU212" s="61"/>
      <c r="GV212" s="61"/>
      <c r="GW212" s="61"/>
      <c r="GX212" s="61"/>
      <c r="GY212" s="61"/>
      <c r="GZ212" s="61"/>
      <c r="HA212" s="61"/>
      <c r="HB212" s="61"/>
      <c r="HC212" s="61"/>
      <c r="HD212" s="61"/>
      <c r="HE212" s="61"/>
      <c r="HF212" s="61"/>
      <c r="HG212" s="61"/>
      <c r="HH212" s="61"/>
      <c r="HI212" s="61"/>
      <c r="HJ212" s="61"/>
      <c r="HK212" s="61"/>
      <c r="HL212" s="61"/>
      <c r="HM212" s="61"/>
      <c r="HN212" s="61"/>
      <c r="HO212" s="61"/>
      <c r="HP212" s="61"/>
      <c r="HQ212" s="61"/>
      <c r="HR212" s="61"/>
      <c r="HS212" s="61"/>
      <c r="HT212" s="61"/>
      <c r="HU212" s="61"/>
      <c r="HV212" s="61"/>
      <c r="HW212" s="61"/>
      <c r="HX212" s="61"/>
      <c r="HY212" s="61"/>
      <c r="HZ212" s="61"/>
      <c r="IA212" s="61"/>
      <c r="IB212" s="61"/>
      <c r="IC212" s="61"/>
      <c r="ID212" s="61"/>
      <c r="IE212" s="61"/>
      <c r="IF212" s="61"/>
      <c r="IG212" s="61"/>
      <c r="IH212" s="61"/>
      <c r="II212" s="61"/>
      <c r="IJ212" s="61"/>
      <c r="IK212" s="61"/>
      <c r="IL212" s="61"/>
      <c r="IM212" s="61"/>
      <c r="IN212" s="61"/>
      <c r="IO212" s="61"/>
      <c r="IP212" s="61"/>
      <c r="IQ212" s="61"/>
      <c r="IR212" s="61"/>
      <c r="IS212" s="61"/>
      <c r="IT212" s="61"/>
      <c r="IU212" s="61"/>
      <c r="IV212" s="61"/>
    </row>
    <row r="213" spans="2:256" s="57" customFormat="1" x14ac:dyDescent="0.2">
      <c r="B213" s="277"/>
      <c r="C213" s="277"/>
      <c r="G213" s="277"/>
      <c r="H213" s="278"/>
      <c r="I213" s="278"/>
      <c r="J213" s="278"/>
      <c r="K213" s="277"/>
      <c r="L213" s="268"/>
      <c r="M213" s="268"/>
      <c r="P213" s="279"/>
      <c r="Q213" s="279"/>
      <c r="R213" s="277"/>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c r="FC213" s="61"/>
      <c r="FD213" s="61"/>
      <c r="FE213" s="61"/>
      <c r="FF213" s="61"/>
      <c r="FG213" s="61"/>
      <c r="FH213" s="61"/>
      <c r="FI213" s="61"/>
      <c r="FJ213" s="61"/>
      <c r="FK213" s="61"/>
      <c r="FL213" s="61"/>
      <c r="FM213" s="61"/>
      <c r="FN213" s="61"/>
      <c r="FO213" s="61"/>
      <c r="FP213" s="61"/>
      <c r="FQ213" s="61"/>
      <c r="FR213" s="61"/>
      <c r="FS213" s="61"/>
      <c r="FT213" s="61"/>
      <c r="FU213" s="61"/>
      <c r="FV213" s="61"/>
      <c r="FW213" s="61"/>
      <c r="FX213" s="61"/>
      <c r="FY213" s="61"/>
      <c r="FZ213" s="61"/>
      <c r="GA213" s="61"/>
      <c r="GB213" s="61"/>
      <c r="GC213" s="61"/>
      <c r="GD213" s="61"/>
      <c r="GE213" s="61"/>
      <c r="GF213" s="61"/>
      <c r="GG213" s="61"/>
      <c r="GH213" s="61"/>
      <c r="GI213" s="61"/>
      <c r="GJ213" s="61"/>
      <c r="GK213" s="61"/>
      <c r="GL213" s="61"/>
      <c r="GM213" s="61"/>
      <c r="GN213" s="61"/>
      <c r="GO213" s="61"/>
      <c r="GP213" s="61"/>
      <c r="GQ213" s="61"/>
      <c r="GR213" s="61"/>
      <c r="GS213" s="61"/>
      <c r="GT213" s="61"/>
      <c r="GU213" s="61"/>
      <c r="GV213" s="61"/>
      <c r="GW213" s="61"/>
      <c r="GX213" s="61"/>
      <c r="GY213" s="61"/>
      <c r="GZ213" s="61"/>
      <c r="HA213" s="61"/>
      <c r="HB213" s="61"/>
      <c r="HC213" s="61"/>
      <c r="HD213" s="61"/>
      <c r="HE213" s="61"/>
      <c r="HF213" s="61"/>
      <c r="HG213" s="61"/>
      <c r="HH213" s="61"/>
      <c r="HI213" s="61"/>
      <c r="HJ213" s="61"/>
      <c r="HK213" s="61"/>
      <c r="HL213" s="61"/>
      <c r="HM213" s="61"/>
      <c r="HN213" s="61"/>
      <c r="HO213" s="61"/>
      <c r="HP213" s="61"/>
      <c r="HQ213" s="61"/>
      <c r="HR213" s="61"/>
      <c r="HS213" s="61"/>
      <c r="HT213" s="61"/>
      <c r="HU213" s="61"/>
      <c r="HV213" s="61"/>
      <c r="HW213" s="61"/>
      <c r="HX213" s="61"/>
      <c r="HY213" s="61"/>
      <c r="HZ213" s="61"/>
      <c r="IA213" s="61"/>
      <c r="IB213" s="61"/>
      <c r="IC213" s="61"/>
      <c r="ID213" s="61"/>
      <c r="IE213" s="61"/>
      <c r="IF213" s="61"/>
      <c r="IG213" s="61"/>
      <c r="IH213" s="61"/>
      <c r="II213" s="61"/>
      <c r="IJ213" s="61"/>
      <c r="IK213" s="61"/>
      <c r="IL213" s="61"/>
      <c r="IM213" s="61"/>
      <c r="IN213" s="61"/>
      <c r="IO213" s="61"/>
      <c r="IP213" s="61"/>
      <c r="IQ213" s="61"/>
      <c r="IR213" s="61"/>
      <c r="IS213" s="61"/>
      <c r="IT213" s="61"/>
      <c r="IU213" s="61"/>
      <c r="IV213" s="61"/>
    </row>
    <row r="214" spans="2:256" s="57" customFormat="1" x14ac:dyDescent="0.2">
      <c r="B214" s="277"/>
      <c r="C214" s="277"/>
      <c r="G214" s="277"/>
      <c r="H214" s="278"/>
      <c r="I214" s="278"/>
      <c r="J214" s="278"/>
      <c r="K214" s="277"/>
      <c r="L214" s="268"/>
      <c r="M214" s="268"/>
      <c r="P214" s="279"/>
      <c r="Q214" s="279"/>
      <c r="R214" s="277"/>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c r="FD214" s="61"/>
      <c r="FE214" s="61"/>
      <c r="FF214" s="61"/>
      <c r="FG214" s="61"/>
      <c r="FH214" s="61"/>
      <c r="FI214" s="61"/>
      <c r="FJ214" s="61"/>
      <c r="FK214" s="61"/>
      <c r="FL214" s="61"/>
      <c r="FM214" s="61"/>
      <c r="FN214" s="61"/>
      <c r="FO214" s="61"/>
      <c r="FP214" s="61"/>
      <c r="FQ214" s="61"/>
      <c r="FR214" s="61"/>
      <c r="FS214" s="61"/>
      <c r="FT214" s="61"/>
      <c r="FU214" s="61"/>
      <c r="FV214" s="61"/>
      <c r="FW214" s="61"/>
      <c r="FX214" s="61"/>
      <c r="FY214" s="61"/>
      <c r="FZ214" s="61"/>
      <c r="GA214" s="61"/>
      <c r="GB214" s="61"/>
      <c r="GC214" s="61"/>
      <c r="GD214" s="61"/>
      <c r="GE214" s="61"/>
      <c r="GF214" s="61"/>
      <c r="GG214" s="61"/>
      <c r="GH214" s="61"/>
      <c r="GI214" s="61"/>
      <c r="GJ214" s="61"/>
      <c r="GK214" s="61"/>
      <c r="GL214" s="61"/>
      <c r="GM214" s="61"/>
      <c r="GN214" s="61"/>
      <c r="GO214" s="61"/>
      <c r="GP214" s="61"/>
      <c r="GQ214" s="61"/>
      <c r="GR214" s="61"/>
      <c r="GS214" s="61"/>
      <c r="GT214" s="61"/>
      <c r="GU214" s="61"/>
      <c r="GV214" s="61"/>
      <c r="GW214" s="61"/>
      <c r="GX214" s="61"/>
      <c r="GY214" s="61"/>
      <c r="GZ214" s="61"/>
      <c r="HA214" s="61"/>
      <c r="HB214" s="61"/>
      <c r="HC214" s="61"/>
      <c r="HD214" s="61"/>
      <c r="HE214" s="61"/>
      <c r="HF214" s="61"/>
      <c r="HG214" s="61"/>
      <c r="HH214" s="61"/>
      <c r="HI214" s="61"/>
      <c r="HJ214" s="61"/>
      <c r="HK214" s="61"/>
      <c r="HL214" s="61"/>
      <c r="HM214" s="61"/>
      <c r="HN214" s="61"/>
      <c r="HO214" s="61"/>
      <c r="HP214" s="61"/>
      <c r="HQ214" s="61"/>
      <c r="HR214" s="61"/>
      <c r="HS214" s="61"/>
      <c r="HT214" s="61"/>
      <c r="HU214" s="61"/>
      <c r="HV214" s="61"/>
      <c r="HW214" s="61"/>
      <c r="HX214" s="61"/>
      <c r="HY214" s="61"/>
      <c r="HZ214" s="61"/>
      <c r="IA214" s="61"/>
      <c r="IB214" s="61"/>
      <c r="IC214" s="61"/>
      <c r="ID214" s="61"/>
      <c r="IE214" s="61"/>
      <c r="IF214" s="61"/>
      <c r="IG214" s="61"/>
      <c r="IH214" s="61"/>
      <c r="II214" s="61"/>
      <c r="IJ214" s="61"/>
      <c r="IK214" s="61"/>
      <c r="IL214" s="61"/>
      <c r="IM214" s="61"/>
      <c r="IN214" s="61"/>
      <c r="IO214" s="61"/>
      <c r="IP214" s="61"/>
      <c r="IQ214" s="61"/>
      <c r="IR214" s="61"/>
      <c r="IS214" s="61"/>
      <c r="IT214" s="61"/>
      <c r="IU214" s="61"/>
      <c r="IV214" s="61"/>
    </row>
    <row r="215" spans="2:256" s="57" customFormat="1" x14ac:dyDescent="0.2">
      <c r="B215" s="277"/>
      <c r="C215" s="277"/>
      <c r="G215" s="277"/>
      <c r="H215" s="278"/>
      <c r="I215" s="278"/>
      <c r="J215" s="278"/>
      <c r="K215" s="277"/>
      <c r="L215" s="268"/>
      <c r="M215" s="268"/>
      <c r="P215" s="279"/>
      <c r="Q215" s="279"/>
      <c r="R215" s="277"/>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c r="FD215" s="61"/>
      <c r="FE215" s="61"/>
      <c r="FF215" s="61"/>
      <c r="FG215" s="61"/>
      <c r="FH215" s="61"/>
      <c r="FI215" s="61"/>
      <c r="FJ215" s="61"/>
      <c r="FK215" s="61"/>
      <c r="FL215" s="61"/>
      <c r="FM215" s="61"/>
      <c r="FN215" s="61"/>
      <c r="FO215" s="61"/>
      <c r="FP215" s="61"/>
      <c r="FQ215" s="61"/>
      <c r="FR215" s="61"/>
      <c r="FS215" s="61"/>
      <c r="FT215" s="61"/>
      <c r="FU215" s="61"/>
      <c r="FV215" s="61"/>
      <c r="FW215" s="61"/>
      <c r="FX215" s="61"/>
      <c r="FY215" s="61"/>
      <c r="FZ215" s="61"/>
      <c r="GA215" s="61"/>
      <c r="GB215" s="61"/>
      <c r="GC215" s="61"/>
      <c r="GD215" s="61"/>
      <c r="GE215" s="61"/>
      <c r="GF215" s="61"/>
      <c r="GG215" s="61"/>
      <c r="GH215" s="61"/>
      <c r="GI215" s="61"/>
      <c r="GJ215" s="61"/>
      <c r="GK215" s="61"/>
      <c r="GL215" s="61"/>
      <c r="GM215" s="61"/>
      <c r="GN215" s="61"/>
      <c r="GO215" s="61"/>
      <c r="GP215" s="61"/>
      <c r="GQ215" s="61"/>
      <c r="GR215" s="61"/>
      <c r="GS215" s="61"/>
      <c r="GT215" s="61"/>
      <c r="GU215" s="61"/>
      <c r="GV215" s="61"/>
      <c r="GW215" s="61"/>
      <c r="GX215" s="61"/>
      <c r="GY215" s="61"/>
      <c r="GZ215" s="61"/>
      <c r="HA215" s="61"/>
      <c r="HB215" s="61"/>
      <c r="HC215" s="61"/>
      <c r="HD215" s="61"/>
      <c r="HE215" s="61"/>
      <c r="HF215" s="61"/>
      <c r="HG215" s="61"/>
      <c r="HH215" s="61"/>
      <c r="HI215" s="61"/>
      <c r="HJ215" s="61"/>
      <c r="HK215" s="61"/>
      <c r="HL215" s="61"/>
      <c r="HM215" s="61"/>
      <c r="HN215" s="61"/>
      <c r="HO215" s="61"/>
      <c r="HP215" s="61"/>
      <c r="HQ215" s="61"/>
      <c r="HR215" s="61"/>
      <c r="HS215" s="61"/>
      <c r="HT215" s="61"/>
      <c r="HU215" s="61"/>
      <c r="HV215" s="61"/>
      <c r="HW215" s="61"/>
      <c r="HX215" s="61"/>
      <c r="HY215" s="61"/>
      <c r="HZ215" s="61"/>
      <c r="IA215" s="61"/>
      <c r="IB215" s="61"/>
      <c r="IC215" s="61"/>
      <c r="ID215" s="61"/>
      <c r="IE215" s="61"/>
      <c r="IF215" s="61"/>
      <c r="IG215" s="61"/>
      <c r="IH215" s="61"/>
      <c r="II215" s="61"/>
      <c r="IJ215" s="61"/>
      <c r="IK215" s="61"/>
      <c r="IL215" s="61"/>
      <c r="IM215" s="61"/>
      <c r="IN215" s="61"/>
      <c r="IO215" s="61"/>
      <c r="IP215" s="61"/>
      <c r="IQ215" s="61"/>
      <c r="IR215" s="61"/>
      <c r="IS215" s="61"/>
      <c r="IT215" s="61"/>
      <c r="IU215" s="61"/>
      <c r="IV215" s="61"/>
    </row>
    <row r="216" spans="2:256" s="57" customFormat="1" x14ac:dyDescent="0.2">
      <c r="B216" s="277"/>
      <c r="C216" s="277"/>
      <c r="G216" s="277"/>
      <c r="H216" s="278"/>
      <c r="I216" s="278"/>
      <c r="J216" s="278"/>
      <c r="K216" s="277"/>
      <c r="L216" s="268"/>
      <c r="M216" s="268"/>
      <c r="P216" s="279"/>
      <c r="Q216" s="279"/>
      <c r="R216" s="277"/>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c r="FD216" s="61"/>
      <c r="FE216" s="61"/>
      <c r="FF216" s="61"/>
      <c r="FG216" s="61"/>
      <c r="FH216" s="61"/>
      <c r="FI216" s="61"/>
      <c r="FJ216" s="61"/>
      <c r="FK216" s="61"/>
      <c r="FL216" s="61"/>
      <c r="FM216" s="61"/>
      <c r="FN216" s="61"/>
      <c r="FO216" s="61"/>
      <c r="FP216" s="61"/>
      <c r="FQ216" s="61"/>
      <c r="FR216" s="61"/>
      <c r="FS216" s="61"/>
      <c r="FT216" s="61"/>
      <c r="FU216" s="61"/>
      <c r="FV216" s="61"/>
      <c r="FW216" s="61"/>
      <c r="FX216" s="61"/>
      <c r="FY216" s="61"/>
      <c r="FZ216" s="61"/>
      <c r="GA216" s="61"/>
      <c r="GB216" s="61"/>
      <c r="GC216" s="61"/>
      <c r="GD216" s="61"/>
      <c r="GE216" s="61"/>
      <c r="GF216" s="61"/>
      <c r="GG216" s="61"/>
      <c r="GH216" s="61"/>
      <c r="GI216" s="61"/>
      <c r="GJ216" s="61"/>
      <c r="GK216" s="61"/>
      <c r="GL216" s="61"/>
      <c r="GM216" s="61"/>
      <c r="GN216" s="61"/>
      <c r="GO216" s="61"/>
      <c r="GP216" s="61"/>
      <c r="GQ216" s="61"/>
      <c r="GR216" s="61"/>
      <c r="GS216" s="61"/>
      <c r="GT216" s="61"/>
      <c r="GU216" s="61"/>
      <c r="GV216" s="61"/>
      <c r="GW216" s="61"/>
      <c r="GX216" s="61"/>
      <c r="GY216" s="61"/>
      <c r="GZ216" s="61"/>
      <c r="HA216" s="61"/>
      <c r="HB216" s="61"/>
      <c r="HC216" s="61"/>
      <c r="HD216" s="61"/>
      <c r="HE216" s="61"/>
      <c r="HF216" s="61"/>
      <c r="HG216" s="61"/>
      <c r="HH216" s="61"/>
      <c r="HI216" s="61"/>
      <c r="HJ216" s="61"/>
      <c r="HK216" s="61"/>
      <c r="HL216" s="61"/>
      <c r="HM216" s="61"/>
      <c r="HN216" s="61"/>
      <c r="HO216" s="61"/>
      <c r="HP216" s="61"/>
      <c r="HQ216" s="61"/>
      <c r="HR216" s="61"/>
      <c r="HS216" s="61"/>
      <c r="HT216" s="61"/>
      <c r="HU216" s="61"/>
      <c r="HV216" s="61"/>
      <c r="HW216" s="61"/>
      <c r="HX216" s="61"/>
      <c r="HY216" s="61"/>
      <c r="HZ216" s="61"/>
      <c r="IA216" s="61"/>
      <c r="IB216" s="61"/>
      <c r="IC216" s="61"/>
      <c r="ID216" s="61"/>
      <c r="IE216" s="61"/>
      <c r="IF216" s="61"/>
      <c r="IG216" s="61"/>
      <c r="IH216" s="61"/>
      <c r="II216" s="61"/>
      <c r="IJ216" s="61"/>
      <c r="IK216" s="61"/>
      <c r="IL216" s="61"/>
      <c r="IM216" s="61"/>
      <c r="IN216" s="61"/>
      <c r="IO216" s="61"/>
      <c r="IP216" s="61"/>
      <c r="IQ216" s="61"/>
      <c r="IR216" s="61"/>
      <c r="IS216" s="61"/>
      <c r="IT216" s="61"/>
      <c r="IU216" s="61"/>
      <c r="IV216" s="61"/>
    </row>
    <row r="217" spans="2:256" s="57" customFormat="1" x14ac:dyDescent="0.2">
      <c r="B217" s="277"/>
      <c r="C217" s="277"/>
      <c r="G217" s="277"/>
      <c r="H217" s="278"/>
      <c r="I217" s="278"/>
      <c r="J217" s="278"/>
      <c r="K217" s="277"/>
      <c r="L217" s="268"/>
      <c r="M217" s="268"/>
      <c r="P217" s="279"/>
      <c r="Q217" s="279"/>
      <c r="R217" s="277"/>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c r="FC217" s="61"/>
      <c r="FD217" s="61"/>
      <c r="FE217" s="61"/>
      <c r="FF217" s="61"/>
      <c r="FG217" s="61"/>
      <c r="FH217" s="61"/>
      <c r="FI217" s="61"/>
      <c r="FJ217" s="61"/>
      <c r="FK217" s="61"/>
      <c r="FL217" s="61"/>
      <c r="FM217" s="61"/>
      <c r="FN217" s="61"/>
      <c r="FO217" s="61"/>
      <c r="FP217" s="61"/>
      <c r="FQ217" s="61"/>
      <c r="FR217" s="61"/>
      <c r="FS217" s="61"/>
      <c r="FT217" s="61"/>
      <c r="FU217" s="61"/>
      <c r="FV217" s="61"/>
      <c r="FW217" s="61"/>
      <c r="FX217" s="61"/>
      <c r="FY217" s="61"/>
      <c r="FZ217" s="61"/>
      <c r="GA217" s="61"/>
      <c r="GB217" s="61"/>
      <c r="GC217" s="61"/>
      <c r="GD217" s="61"/>
      <c r="GE217" s="61"/>
      <c r="GF217" s="61"/>
      <c r="GG217" s="61"/>
      <c r="GH217" s="61"/>
      <c r="GI217" s="61"/>
      <c r="GJ217" s="61"/>
      <c r="GK217" s="61"/>
      <c r="GL217" s="61"/>
      <c r="GM217" s="61"/>
      <c r="GN217" s="61"/>
      <c r="GO217" s="61"/>
      <c r="GP217" s="61"/>
      <c r="GQ217" s="61"/>
      <c r="GR217" s="61"/>
      <c r="GS217" s="61"/>
      <c r="GT217" s="61"/>
      <c r="GU217" s="61"/>
      <c r="GV217" s="61"/>
      <c r="GW217" s="61"/>
      <c r="GX217" s="61"/>
      <c r="GY217" s="61"/>
      <c r="GZ217" s="61"/>
      <c r="HA217" s="61"/>
      <c r="HB217" s="61"/>
      <c r="HC217" s="61"/>
      <c r="HD217" s="61"/>
      <c r="HE217" s="61"/>
      <c r="HF217" s="61"/>
      <c r="HG217" s="61"/>
      <c r="HH217" s="61"/>
      <c r="HI217" s="61"/>
      <c r="HJ217" s="61"/>
      <c r="HK217" s="61"/>
      <c r="HL217" s="61"/>
      <c r="HM217" s="61"/>
      <c r="HN217" s="61"/>
      <c r="HO217" s="61"/>
      <c r="HP217" s="61"/>
      <c r="HQ217" s="61"/>
      <c r="HR217" s="61"/>
      <c r="HS217" s="61"/>
      <c r="HT217" s="61"/>
      <c r="HU217" s="61"/>
      <c r="HV217" s="61"/>
      <c r="HW217" s="61"/>
      <c r="HX217" s="61"/>
      <c r="HY217" s="61"/>
      <c r="HZ217" s="61"/>
      <c r="IA217" s="61"/>
      <c r="IB217" s="61"/>
      <c r="IC217" s="61"/>
      <c r="ID217" s="61"/>
      <c r="IE217" s="61"/>
      <c r="IF217" s="61"/>
      <c r="IG217" s="61"/>
      <c r="IH217" s="61"/>
      <c r="II217" s="61"/>
      <c r="IJ217" s="61"/>
      <c r="IK217" s="61"/>
      <c r="IL217" s="61"/>
      <c r="IM217" s="61"/>
      <c r="IN217" s="61"/>
      <c r="IO217" s="61"/>
      <c r="IP217" s="61"/>
      <c r="IQ217" s="61"/>
      <c r="IR217" s="61"/>
      <c r="IS217" s="61"/>
      <c r="IT217" s="61"/>
      <c r="IU217" s="61"/>
      <c r="IV217" s="61"/>
    </row>
    <row r="218" spans="2:256" s="57" customFormat="1" x14ac:dyDescent="0.2">
      <c r="B218" s="277"/>
      <c r="C218" s="277"/>
      <c r="G218" s="277"/>
      <c r="H218" s="278"/>
      <c r="I218" s="278"/>
      <c r="J218" s="278"/>
      <c r="K218" s="277"/>
      <c r="L218" s="268"/>
      <c r="M218" s="268"/>
      <c r="P218" s="279"/>
      <c r="Q218" s="279"/>
      <c r="R218" s="277"/>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c r="FD218" s="61"/>
      <c r="FE218" s="61"/>
      <c r="FF218" s="61"/>
      <c r="FG218" s="61"/>
      <c r="FH218" s="61"/>
      <c r="FI218" s="61"/>
      <c r="FJ218" s="61"/>
      <c r="FK218" s="61"/>
      <c r="FL218" s="61"/>
      <c r="FM218" s="61"/>
      <c r="FN218" s="61"/>
      <c r="FO218" s="61"/>
      <c r="FP218" s="61"/>
      <c r="FQ218" s="61"/>
      <c r="FR218" s="61"/>
      <c r="FS218" s="61"/>
      <c r="FT218" s="61"/>
      <c r="FU218" s="61"/>
      <c r="FV218" s="61"/>
      <c r="FW218" s="61"/>
      <c r="FX218" s="61"/>
      <c r="FY218" s="61"/>
      <c r="FZ218" s="61"/>
      <c r="GA218" s="61"/>
      <c r="GB218" s="61"/>
      <c r="GC218" s="61"/>
      <c r="GD218" s="61"/>
      <c r="GE218" s="61"/>
      <c r="GF218" s="61"/>
      <c r="GG218" s="61"/>
      <c r="GH218" s="61"/>
      <c r="GI218" s="61"/>
      <c r="GJ218" s="61"/>
      <c r="GK218" s="61"/>
      <c r="GL218" s="61"/>
      <c r="GM218" s="61"/>
      <c r="GN218" s="61"/>
      <c r="GO218" s="61"/>
      <c r="GP218" s="61"/>
      <c r="GQ218" s="61"/>
      <c r="GR218" s="61"/>
      <c r="GS218" s="61"/>
      <c r="GT218" s="61"/>
      <c r="GU218" s="61"/>
      <c r="GV218" s="61"/>
      <c r="GW218" s="61"/>
      <c r="GX218" s="61"/>
      <c r="GY218" s="61"/>
      <c r="GZ218" s="61"/>
      <c r="HA218" s="61"/>
      <c r="HB218" s="61"/>
      <c r="HC218" s="61"/>
      <c r="HD218" s="61"/>
      <c r="HE218" s="61"/>
      <c r="HF218" s="61"/>
      <c r="HG218" s="61"/>
      <c r="HH218" s="61"/>
      <c r="HI218" s="61"/>
      <c r="HJ218" s="61"/>
      <c r="HK218" s="61"/>
      <c r="HL218" s="61"/>
      <c r="HM218" s="61"/>
      <c r="HN218" s="61"/>
      <c r="HO218" s="61"/>
      <c r="HP218" s="61"/>
      <c r="HQ218" s="61"/>
      <c r="HR218" s="61"/>
      <c r="HS218" s="61"/>
      <c r="HT218" s="61"/>
      <c r="HU218" s="61"/>
      <c r="HV218" s="61"/>
      <c r="HW218" s="61"/>
      <c r="HX218" s="61"/>
      <c r="HY218" s="61"/>
      <c r="HZ218" s="61"/>
      <c r="IA218" s="61"/>
      <c r="IB218" s="61"/>
      <c r="IC218" s="61"/>
      <c r="ID218" s="61"/>
      <c r="IE218" s="61"/>
      <c r="IF218" s="61"/>
      <c r="IG218" s="61"/>
      <c r="IH218" s="61"/>
      <c r="II218" s="61"/>
      <c r="IJ218" s="61"/>
      <c r="IK218" s="61"/>
      <c r="IL218" s="61"/>
      <c r="IM218" s="61"/>
      <c r="IN218" s="61"/>
      <c r="IO218" s="61"/>
      <c r="IP218" s="61"/>
      <c r="IQ218" s="61"/>
      <c r="IR218" s="61"/>
      <c r="IS218" s="61"/>
      <c r="IT218" s="61"/>
      <c r="IU218" s="61"/>
      <c r="IV218" s="61"/>
    </row>
    <row r="219" spans="2:256" s="57" customFormat="1" x14ac:dyDescent="0.2">
      <c r="B219" s="277"/>
      <c r="C219" s="277"/>
      <c r="G219" s="277"/>
      <c r="H219" s="278"/>
      <c r="I219" s="278"/>
      <c r="J219" s="278"/>
      <c r="K219" s="277"/>
      <c r="L219" s="268"/>
      <c r="M219" s="268"/>
      <c r="P219" s="279"/>
      <c r="Q219" s="279"/>
      <c r="R219" s="277"/>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c r="FD219" s="61"/>
      <c r="FE219" s="61"/>
      <c r="FF219" s="61"/>
      <c r="FG219" s="61"/>
      <c r="FH219" s="61"/>
      <c r="FI219" s="61"/>
      <c r="FJ219" s="61"/>
      <c r="FK219" s="61"/>
      <c r="FL219" s="61"/>
      <c r="FM219" s="61"/>
      <c r="FN219" s="61"/>
      <c r="FO219" s="61"/>
      <c r="FP219" s="61"/>
      <c r="FQ219" s="61"/>
      <c r="FR219" s="61"/>
      <c r="FS219" s="61"/>
      <c r="FT219" s="61"/>
      <c r="FU219" s="61"/>
      <c r="FV219" s="61"/>
      <c r="FW219" s="61"/>
      <c r="FX219" s="61"/>
      <c r="FY219" s="61"/>
      <c r="FZ219" s="61"/>
      <c r="GA219" s="61"/>
      <c r="GB219" s="61"/>
      <c r="GC219" s="61"/>
      <c r="GD219" s="61"/>
      <c r="GE219" s="61"/>
      <c r="GF219" s="61"/>
      <c r="GG219" s="61"/>
      <c r="GH219" s="61"/>
      <c r="GI219" s="61"/>
      <c r="GJ219" s="61"/>
      <c r="GK219" s="61"/>
      <c r="GL219" s="61"/>
      <c r="GM219" s="61"/>
      <c r="GN219" s="61"/>
      <c r="GO219" s="61"/>
      <c r="GP219" s="61"/>
      <c r="GQ219" s="61"/>
      <c r="GR219" s="61"/>
      <c r="GS219" s="61"/>
      <c r="GT219" s="61"/>
      <c r="GU219" s="61"/>
      <c r="GV219" s="61"/>
      <c r="GW219" s="61"/>
      <c r="GX219" s="61"/>
      <c r="GY219" s="61"/>
      <c r="GZ219" s="61"/>
      <c r="HA219" s="61"/>
      <c r="HB219" s="61"/>
      <c r="HC219" s="61"/>
      <c r="HD219" s="61"/>
      <c r="HE219" s="61"/>
      <c r="HF219" s="61"/>
      <c r="HG219" s="61"/>
      <c r="HH219" s="61"/>
      <c r="HI219" s="61"/>
      <c r="HJ219" s="61"/>
      <c r="HK219" s="61"/>
      <c r="HL219" s="61"/>
      <c r="HM219" s="61"/>
      <c r="HN219" s="61"/>
      <c r="HO219" s="61"/>
      <c r="HP219" s="61"/>
      <c r="HQ219" s="61"/>
      <c r="HR219" s="61"/>
      <c r="HS219" s="61"/>
      <c r="HT219" s="61"/>
      <c r="HU219" s="61"/>
      <c r="HV219" s="61"/>
      <c r="HW219" s="61"/>
      <c r="HX219" s="61"/>
      <c r="HY219" s="61"/>
      <c r="HZ219" s="61"/>
      <c r="IA219" s="61"/>
      <c r="IB219" s="61"/>
      <c r="IC219" s="61"/>
      <c r="ID219" s="61"/>
      <c r="IE219" s="61"/>
      <c r="IF219" s="61"/>
      <c r="IG219" s="61"/>
      <c r="IH219" s="61"/>
      <c r="II219" s="61"/>
      <c r="IJ219" s="61"/>
      <c r="IK219" s="61"/>
      <c r="IL219" s="61"/>
      <c r="IM219" s="61"/>
      <c r="IN219" s="61"/>
      <c r="IO219" s="61"/>
      <c r="IP219" s="61"/>
      <c r="IQ219" s="61"/>
      <c r="IR219" s="61"/>
      <c r="IS219" s="61"/>
      <c r="IT219" s="61"/>
      <c r="IU219" s="61"/>
      <c r="IV219" s="61"/>
    </row>
    <row r="220" spans="2:256" s="57" customFormat="1" x14ac:dyDescent="0.2">
      <c r="B220" s="277"/>
      <c r="C220" s="277"/>
      <c r="G220" s="277"/>
      <c r="H220" s="278"/>
      <c r="I220" s="278"/>
      <c r="J220" s="278"/>
      <c r="K220" s="277"/>
      <c r="L220" s="268"/>
      <c r="M220" s="268"/>
      <c r="P220" s="279"/>
      <c r="Q220" s="279"/>
      <c r="R220" s="277"/>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c r="FD220" s="61"/>
      <c r="FE220" s="61"/>
      <c r="FF220" s="61"/>
      <c r="FG220" s="61"/>
      <c r="FH220" s="61"/>
      <c r="FI220" s="61"/>
      <c r="FJ220" s="61"/>
      <c r="FK220" s="61"/>
      <c r="FL220" s="61"/>
      <c r="FM220" s="61"/>
      <c r="FN220" s="61"/>
      <c r="FO220" s="61"/>
      <c r="FP220" s="61"/>
      <c r="FQ220" s="61"/>
      <c r="FR220" s="61"/>
      <c r="FS220" s="61"/>
      <c r="FT220" s="61"/>
      <c r="FU220" s="61"/>
      <c r="FV220" s="61"/>
      <c r="FW220" s="61"/>
      <c r="FX220" s="61"/>
      <c r="FY220" s="61"/>
      <c r="FZ220" s="61"/>
      <c r="GA220" s="61"/>
      <c r="GB220" s="61"/>
      <c r="GC220" s="61"/>
      <c r="GD220" s="61"/>
      <c r="GE220" s="61"/>
      <c r="GF220" s="61"/>
      <c r="GG220" s="61"/>
      <c r="GH220" s="61"/>
      <c r="GI220" s="61"/>
      <c r="GJ220" s="61"/>
      <c r="GK220" s="61"/>
      <c r="GL220" s="61"/>
      <c r="GM220" s="61"/>
      <c r="GN220" s="61"/>
      <c r="GO220" s="61"/>
      <c r="GP220" s="61"/>
      <c r="GQ220" s="61"/>
      <c r="GR220" s="61"/>
      <c r="GS220" s="61"/>
      <c r="GT220" s="61"/>
      <c r="GU220" s="61"/>
      <c r="GV220" s="61"/>
      <c r="GW220" s="61"/>
      <c r="GX220" s="61"/>
      <c r="GY220" s="61"/>
      <c r="GZ220" s="61"/>
      <c r="HA220" s="61"/>
      <c r="HB220" s="61"/>
      <c r="HC220" s="61"/>
      <c r="HD220" s="61"/>
      <c r="HE220" s="61"/>
      <c r="HF220" s="61"/>
      <c r="HG220" s="61"/>
      <c r="HH220" s="61"/>
      <c r="HI220" s="61"/>
      <c r="HJ220" s="61"/>
      <c r="HK220" s="61"/>
      <c r="HL220" s="61"/>
      <c r="HM220" s="61"/>
      <c r="HN220" s="61"/>
      <c r="HO220" s="61"/>
      <c r="HP220" s="61"/>
      <c r="HQ220" s="61"/>
      <c r="HR220" s="61"/>
      <c r="HS220" s="61"/>
      <c r="HT220" s="61"/>
      <c r="HU220" s="61"/>
      <c r="HV220" s="61"/>
      <c r="HW220" s="61"/>
      <c r="HX220" s="61"/>
      <c r="HY220" s="61"/>
      <c r="HZ220" s="61"/>
      <c r="IA220" s="61"/>
      <c r="IB220" s="61"/>
      <c r="IC220" s="61"/>
      <c r="ID220" s="61"/>
      <c r="IE220" s="61"/>
      <c r="IF220" s="61"/>
      <c r="IG220" s="61"/>
      <c r="IH220" s="61"/>
      <c r="II220" s="61"/>
      <c r="IJ220" s="61"/>
      <c r="IK220" s="61"/>
      <c r="IL220" s="61"/>
      <c r="IM220" s="61"/>
      <c r="IN220" s="61"/>
      <c r="IO220" s="61"/>
      <c r="IP220" s="61"/>
      <c r="IQ220" s="61"/>
      <c r="IR220" s="61"/>
      <c r="IS220" s="61"/>
      <c r="IT220" s="61"/>
      <c r="IU220" s="61"/>
      <c r="IV220" s="61"/>
    </row>
    <row r="221" spans="2:256" s="57" customFormat="1" x14ac:dyDescent="0.2">
      <c r="B221" s="277"/>
      <c r="C221" s="277"/>
      <c r="G221" s="277"/>
      <c r="H221" s="278"/>
      <c r="I221" s="278"/>
      <c r="J221" s="278"/>
      <c r="K221" s="277"/>
      <c r="L221" s="268"/>
      <c r="M221" s="268"/>
      <c r="P221" s="279"/>
      <c r="Q221" s="279"/>
      <c r="R221" s="277"/>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c r="FD221" s="61"/>
      <c r="FE221" s="61"/>
      <c r="FF221" s="61"/>
      <c r="FG221" s="61"/>
      <c r="FH221" s="61"/>
      <c r="FI221" s="61"/>
      <c r="FJ221" s="61"/>
      <c r="FK221" s="61"/>
      <c r="FL221" s="61"/>
      <c r="FM221" s="61"/>
      <c r="FN221" s="61"/>
      <c r="FO221" s="61"/>
      <c r="FP221" s="61"/>
      <c r="FQ221" s="61"/>
      <c r="FR221" s="61"/>
      <c r="FS221" s="61"/>
      <c r="FT221" s="61"/>
      <c r="FU221" s="61"/>
      <c r="FV221" s="61"/>
      <c r="FW221" s="61"/>
      <c r="FX221" s="61"/>
      <c r="FY221" s="61"/>
      <c r="FZ221" s="61"/>
      <c r="GA221" s="61"/>
      <c r="GB221" s="61"/>
      <c r="GC221" s="61"/>
      <c r="GD221" s="61"/>
      <c r="GE221" s="61"/>
      <c r="GF221" s="61"/>
      <c r="GG221" s="61"/>
      <c r="GH221" s="61"/>
      <c r="GI221" s="61"/>
      <c r="GJ221" s="61"/>
      <c r="GK221" s="61"/>
      <c r="GL221" s="61"/>
      <c r="GM221" s="61"/>
      <c r="GN221" s="61"/>
      <c r="GO221" s="61"/>
      <c r="GP221" s="61"/>
      <c r="GQ221" s="61"/>
      <c r="GR221" s="61"/>
      <c r="GS221" s="61"/>
      <c r="GT221" s="61"/>
      <c r="GU221" s="61"/>
      <c r="GV221" s="61"/>
      <c r="GW221" s="61"/>
      <c r="GX221" s="61"/>
      <c r="GY221" s="61"/>
      <c r="GZ221" s="61"/>
      <c r="HA221" s="61"/>
      <c r="HB221" s="61"/>
      <c r="HC221" s="61"/>
      <c r="HD221" s="61"/>
      <c r="HE221" s="61"/>
      <c r="HF221" s="61"/>
      <c r="HG221" s="61"/>
      <c r="HH221" s="61"/>
      <c r="HI221" s="61"/>
      <c r="HJ221" s="61"/>
      <c r="HK221" s="61"/>
      <c r="HL221" s="61"/>
      <c r="HM221" s="61"/>
      <c r="HN221" s="61"/>
      <c r="HO221" s="61"/>
      <c r="HP221" s="61"/>
      <c r="HQ221" s="61"/>
      <c r="HR221" s="61"/>
      <c r="HS221" s="61"/>
      <c r="HT221" s="61"/>
      <c r="HU221" s="61"/>
      <c r="HV221" s="61"/>
      <c r="HW221" s="61"/>
      <c r="HX221" s="61"/>
      <c r="HY221" s="61"/>
      <c r="HZ221" s="61"/>
      <c r="IA221" s="61"/>
      <c r="IB221" s="61"/>
      <c r="IC221" s="61"/>
      <c r="ID221" s="61"/>
      <c r="IE221" s="61"/>
      <c r="IF221" s="61"/>
      <c r="IG221" s="61"/>
      <c r="IH221" s="61"/>
      <c r="II221" s="61"/>
      <c r="IJ221" s="61"/>
      <c r="IK221" s="61"/>
      <c r="IL221" s="61"/>
      <c r="IM221" s="61"/>
      <c r="IN221" s="61"/>
      <c r="IO221" s="61"/>
      <c r="IP221" s="61"/>
      <c r="IQ221" s="61"/>
      <c r="IR221" s="61"/>
      <c r="IS221" s="61"/>
      <c r="IT221" s="61"/>
      <c r="IU221" s="61"/>
      <c r="IV221" s="61"/>
    </row>
    <row r="222" spans="2:256" s="57" customFormat="1" x14ac:dyDescent="0.2">
      <c r="B222" s="277"/>
      <c r="C222" s="277"/>
      <c r="G222" s="277"/>
      <c r="H222" s="278"/>
      <c r="I222" s="278"/>
      <c r="J222" s="278"/>
      <c r="K222" s="277"/>
      <c r="L222" s="268"/>
      <c r="M222" s="268"/>
      <c r="P222" s="279"/>
      <c r="Q222" s="279"/>
      <c r="R222" s="277"/>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c r="FD222" s="61"/>
      <c r="FE222" s="61"/>
      <c r="FF222" s="61"/>
      <c r="FG222" s="61"/>
      <c r="FH222" s="61"/>
      <c r="FI222" s="61"/>
      <c r="FJ222" s="61"/>
      <c r="FK222" s="61"/>
      <c r="FL222" s="61"/>
      <c r="FM222" s="61"/>
      <c r="FN222" s="61"/>
      <c r="FO222" s="61"/>
      <c r="FP222" s="61"/>
      <c r="FQ222" s="61"/>
      <c r="FR222" s="61"/>
      <c r="FS222" s="61"/>
      <c r="FT222" s="61"/>
      <c r="FU222" s="61"/>
      <c r="FV222" s="61"/>
      <c r="FW222" s="61"/>
      <c r="FX222" s="61"/>
      <c r="FY222" s="61"/>
      <c r="FZ222" s="61"/>
      <c r="GA222" s="61"/>
      <c r="GB222" s="61"/>
      <c r="GC222" s="61"/>
      <c r="GD222" s="61"/>
      <c r="GE222" s="61"/>
      <c r="GF222" s="61"/>
      <c r="GG222" s="61"/>
      <c r="GH222" s="61"/>
      <c r="GI222" s="61"/>
      <c r="GJ222" s="61"/>
      <c r="GK222" s="61"/>
      <c r="GL222" s="61"/>
      <c r="GM222" s="61"/>
      <c r="GN222" s="61"/>
      <c r="GO222" s="61"/>
      <c r="GP222" s="61"/>
      <c r="GQ222" s="61"/>
      <c r="GR222" s="61"/>
      <c r="GS222" s="61"/>
      <c r="GT222" s="61"/>
      <c r="GU222" s="61"/>
      <c r="GV222" s="61"/>
      <c r="GW222" s="61"/>
      <c r="GX222" s="61"/>
      <c r="GY222" s="61"/>
      <c r="GZ222" s="61"/>
      <c r="HA222" s="61"/>
      <c r="HB222" s="61"/>
      <c r="HC222" s="61"/>
      <c r="HD222" s="61"/>
      <c r="HE222" s="61"/>
      <c r="HF222" s="61"/>
      <c r="HG222" s="61"/>
      <c r="HH222" s="61"/>
      <c r="HI222" s="61"/>
      <c r="HJ222" s="61"/>
      <c r="HK222" s="61"/>
      <c r="HL222" s="61"/>
      <c r="HM222" s="61"/>
      <c r="HN222" s="61"/>
      <c r="HO222" s="61"/>
      <c r="HP222" s="61"/>
      <c r="HQ222" s="61"/>
      <c r="HR222" s="61"/>
      <c r="HS222" s="61"/>
      <c r="HT222" s="61"/>
      <c r="HU222" s="61"/>
      <c r="HV222" s="61"/>
      <c r="HW222" s="61"/>
      <c r="HX222" s="61"/>
      <c r="HY222" s="61"/>
      <c r="HZ222" s="61"/>
      <c r="IA222" s="61"/>
      <c r="IB222" s="61"/>
      <c r="IC222" s="61"/>
      <c r="ID222" s="61"/>
      <c r="IE222" s="61"/>
      <c r="IF222" s="61"/>
      <c r="IG222" s="61"/>
      <c r="IH222" s="61"/>
      <c r="II222" s="61"/>
      <c r="IJ222" s="61"/>
      <c r="IK222" s="61"/>
      <c r="IL222" s="61"/>
      <c r="IM222" s="61"/>
      <c r="IN222" s="61"/>
      <c r="IO222" s="61"/>
      <c r="IP222" s="61"/>
      <c r="IQ222" s="61"/>
      <c r="IR222" s="61"/>
      <c r="IS222" s="61"/>
      <c r="IT222" s="61"/>
      <c r="IU222" s="61"/>
      <c r="IV222" s="61"/>
    </row>
    <row r="223" spans="2:256" s="57" customFormat="1" x14ac:dyDescent="0.2">
      <c r="B223" s="277"/>
      <c r="C223" s="277"/>
      <c r="G223" s="277"/>
      <c r="H223" s="278"/>
      <c r="I223" s="278"/>
      <c r="J223" s="278"/>
      <c r="K223" s="277"/>
      <c r="L223" s="268"/>
      <c r="M223" s="268"/>
      <c r="P223" s="279"/>
      <c r="Q223" s="279"/>
      <c r="R223" s="277"/>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c r="FD223" s="61"/>
      <c r="FE223" s="61"/>
      <c r="FF223" s="61"/>
      <c r="FG223" s="61"/>
      <c r="FH223" s="61"/>
      <c r="FI223" s="61"/>
      <c r="FJ223" s="61"/>
      <c r="FK223" s="61"/>
      <c r="FL223" s="61"/>
      <c r="FM223" s="61"/>
      <c r="FN223" s="61"/>
      <c r="FO223" s="61"/>
      <c r="FP223" s="61"/>
      <c r="FQ223" s="61"/>
      <c r="FR223" s="61"/>
      <c r="FS223" s="61"/>
      <c r="FT223" s="61"/>
      <c r="FU223" s="61"/>
      <c r="FV223" s="61"/>
      <c r="FW223" s="61"/>
      <c r="FX223" s="61"/>
      <c r="FY223" s="61"/>
      <c r="FZ223" s="61"/>
      <c r="GA223" s="61"/>
      <c r="GB223" s="61"/>
      <c r="GC223" s="61"/>
      <c r="GD223" s="61"/>
      <c r="GE223" s="61"/>
      <c r="GF223" s="61"/>
      <c r="GG223" s="61"/>
      <c r="GH223" s="61"/>
      <c r="GI223" s="61"/>
      <c r="GJ223" s="61"/>
      <c r="GK223" s="61"/>
      <c r="GL223" s="61"/>
      <c r="GM223" s="61"/>
      <c r="GN223" s="61"/>
      <c r="GO223" s="61"/>
      <c r="GP223" s="61"/>
      <c r="GQ223" s="61"/>
      <c r="GR223" s="61"/>
      <c r="GS223" s="61"/>
      <c r="GT223" s="61"/>
      <c r="GU223" s="61"/>
      <c r="GV223" s="61"/>
      <c r="GW223" s="61"/>
      <c r="GX223" s="61"/>
      <c r="GY223" s="61"/>
      <c r="GZ223" s="61"/>
      <c r="HA223" s="61"/>
      <c r="HB223" s="61"/>
      <c r="HC223" s="61"/>
      <c r="HD223" s="61"/>
      <c r="HE223" s="61"/>
      <c r="HF223" s="61"/>
      <c r="HG223" s="61"/>
      <c r="HH223" s="61"/>
      <c r="HI223" s="61"/>
      <c r="HJ223" s="61"/>
      <c r="HK223" s="61"/>
      <c r="HL223" s="61"/>
      <c r="HM223" s="61"/>
      <c r="HN223" s="61"/>
      <c r="HO223" s="61"/>
      <c r="HP223" s="61"/>
      <c r="HQ223" s="61"/>
      <c r="HR223" s="61"/>
      <c r="HS223" s="61"/>
      <c r="HT223" s="61"/>
      <c r="HU223" s="61"/>
      <c r="HV223" s="61"/>
      <c r="HW223" s="61"/>
      <c r="HX223" s="61"/>
      <c r="HY223" s="61"/>
      <c r="HZ223" s="61"/>
      <c r="IA223" s="61"/>
      <c r="IB223" s="61"/>
      <c r="IC223" s="61"/>
      <c r="ID223" s="61"/>
      <c r="IE223" s="61"/>
      <c r="IF223" s="61"/>
      <c r="IG223" s="61"/>
      <c r="IH223" s="61"/>
      <c r="II223" s="61"/>
      <c r="IJ223" s="61"/>
      <c r="IK223" s="61"/>
      <c r="IL223" s="61"/>
      <c r="IM223" s="61"/>
      <c r="IN223" s="61"/>
      <c r="IO223" s="61"/>
      <c r="IP223" s="61"/>
      <c r="IQ223" s="61"/>
      <c r="IR223" s="61"/>
      <c r="IS223" s="61"/>
      <c r="IT223" s="61"/>
      <c r="IU223" s="61"/>
      <c r="IV223" s="61"/>
    </row>
    <row r="224" spans="2:256" s="57" customFormat="1" x14ac:dyDescent="0.2">
      <c r="B224" s="277"/>
      <c r="C224" s="277"/>
      <c r="G224" s="277"/>
      <c r="H224" s="278"/>
      <c r="I224" s="278"/>
      <c r="J224" s="278"/>
      <c r="K224" s="277"/>
      <c r="L224" s="268"/>
      <c r="M224" s="268"/>
      <c r="P224" s="279"/>
      <c r="Q224" s="279"/>
      <c r="R224" s="277"/>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c r="FD224" s="61"/>
      <c r="FE224" s="61"/>
      <c r="FF224" s="61"/>
      <c r="FG224" s="61"/>
      <c r="FH224" s="61"/>
      <c r="FI224" s="61"/>
      <c r="FJ224" s="61"/>
      <c r="FK224" s="61"/>
      <c r="FL224" s="61"/>
      <c r="FM224" s="61"/>
      <c r="FN224" s="61"/>
      <c r="FO224" s="61"/>
      <c r="FP224" s="61"/>
      <c r="FQ224" s="61"/>
      <c r="FR224" s="61"/>
      <c r="FS224" s="61"/>
      <c r="FT224" s="61"/>
      <c r="FU224" s="61"/>
      <c r="FV224" s="61"/>
      <c r="FW224" s="61"/>
      <c r="FX224" s="61"/>
      <c r="FY224" s="61"/>
      <c r="FZ224" s="61"/>
      <c r="GA224" s="61"/>
      <c r="GB224" s="61"/>
      <c r="GC224" s="61"/>
      <c r="GD224" s="61"/>
      <c r="GE224" s="61"/>
      <c r="GF224" s="61"/>
      <c r="GG224" s="61"/>
      <c r="GH224" s="61"/>
      <c r="GI224" s="61"/>
      <c r="GJ224" s="61"/>
      <c r="GK224" s="61"/>
      <c r="GL224" s="61"/>
      <c r="GM224" s="61"/>
      <c r="GN224" s="61"/>
      <c r="GO224" s="61"/>
      <c r="GP224" s="61"/>
      <c r="GQ224" s="61"/>
      <c r="GR224" s="61"/>
      <c r="GS224" s="61"/>
      <c r="GT224" s="61"/>
      <c r="GU224" s="61"/>
      <c r="GV224" s="61"/>
      <c r="GW224" s="61"/>
      <c r="GX224" s="61"/>
      <c r="GY224" s="61"/>
      <c r="GZ224" s="61"/>
      <c r="HA224" s="61"/>
      <c r="HB224" s="61"/>
      <c r="HC224" s="61"/>
      <c r="HD224" s="61"/>
      <c r="HE224" s="61"/>
      <c r="HF224" s="61"/>
      <c r="HG224" s="61"/>
      <c r="HH224" s="61"/>
      <c r="HI224" s="61"/>
      <c r="HJ224" s="61"/>
      <c r="HK224" s="61"/>
      <c r="HL224" s="61"/>
      <c r="HM224" s="61"/>
      <c r="HN224" s="61"/>
      <c r="HO224" s="61"/>
      <c r="HP224" s="61"/>
      <c r="HQ224" s="61"/>
      <c r="HR224" s="61"/>
      <c r="HS224" s="61"/>
      <c r="HT224" s="61"/>
      <c r="HU224" s="61"/>
      <c r="HV224" s="61"/>
      <c r="HW224" s="61"/>
      <c r="HX224" s="61"/>
      <c r="HY224" s="61"/>
      <c r="HZ224" s="61"/>
      <c r="IA224" s="61"/>
      <c r="IB224" s="61"/>
      <c r="IC224" s="61"/>
      <c r="ID224" s="61"/>
      <c r="IE224" s="61"/>
      <c r="IF224" s="61"/>
      <c r="IG224" s="61"/>
      <c r="IH224" s="61"/>
      <c r="II224" s="61"/>
      <c r="IJ224" s="61"/>
      <c r="IK224" s="61"/>
      <c r="IL224" s="61"/>
      <c r="IM224" s="61"/>
      <c r="IN224" s="61"/>
      <c r="IO224" s="61"/>
      <c r="IP224" s="61"/>
      <c r="IQ224" s="61"/>
      <c r="IR224" s="61"/>
      <c r="IS224" s="61"/>
      <c r="IT224" s="61"/>
      <c r="IU224" s="61"/>
      <c r="IV224" s="61"/>
    </row>
    <row r="225" spans="2:256" s="57" customFormat="1" x14ac:dyDescent="0.2">
      <c r="B225" s="277"/>
      <c r="C225" s="277"/>
      <c r="G225" s="277"/>
      <c r="H225" s="278"/>
      <c r="I225" s="278"/>
      <c r="J225" s="278"/>
      <c r="K225" s="277"/>
      <c r="L225" s="268"/>
      <c r="M225" s="268"/>
      <c r="P225" s="279"/>
      <c r="Q225" s="279"/>
      <c r="R225" s="277"/>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c r="FD225" s="61"/>
      <c r="FE225" s="61"/>
      <c r="FF225" s="61"/>
      <c r="FG225" s="61"/>
      <c r="FH225" s="61"/>
      <c r="FI225" s="61"/>
      <c r="FJ225" s="61"/>
      <c r="FK225" s="61"/>
      <c r="FL225" s="61"/>
      <c r="FM225" s="61"/>
      <c r="FN225" s="61"/>
      <c r="FO225" s="61"/>
      <c r="FP225" s="61"/>
      <c r="FQ225" s="61"/>
      <c r="FR225" s="61"/>
      <c r="FS225" s="61"/>
      <c r="FT225" s="61"/>
      <c r="FU225" s="61"/>
      <c r="FV225" s="61"/>
      <c r="FW225" s="61"/>
      <c r="FX225" s="61"/>
      <c r="FY225" s="61"/>
      <c r="FZ225" s="61"/>
      <c r="GA225" s="61"/>
      <c r="GB225" s="61"/>
      <c r="GC225" s="61"/>
      <c r="GD225" s="61"/>
      <c r="GE225" s="61"/>
      <c r="GF225" s="61"/>
      <c r="GG225" s="61"/>
      <c r="GH225" s="61"/>
      <c r="GI225" s="61"/>
      <c r="GJ225" s="61"/>
      <c r="GK225" s="61"/>
      <c r="GL225" s="61"/>
      <c r="GM225" s="61"/>
      <c r="GN225" s="61"/>
      <c r="GO225" s="61"/>
      <c r="GP225" s="61"/>
      <c r="GQ225" s="61"/>
      <c r="GR225" s="61"/>
      <c r="GS225" s="61"/>
      <c r="GT225" s="61"/>
      <c r="GU225" s="61"/>
      <c r="GV225" s="61"/>
      <c r="GW225" s="61"/>
      <c r="GX225" s="61"/>
      <c r="GY225" s="61"/>
      <c r="GZ225" s="61"/>
      <c r="HA225" s="61"/>
      <c r="HB225" s="61"/>
      <c r="HC225" s="61"/>
      <c r="HD225" s="61"/>
      <c r="HE225" s="61"/>
      <c r="HF225" s="61"/>
      <c r="HG225" s="61"/>
      <c r="HH225" s="61"/>
      <c r="HI225" s="61"/>
      <c r="HJ225" s="61"/>
      <c r="HK225" s="61"/>
      <c r="HL225" s="61"/>
      <c r="HM225" s="61"/>
      <c r="HN225" s="61"/>
      <c r="HO225" s="61"/>
      <c r="HP225" s="61"/>
      <c r="HQ225" s="61"/>
      <c r="HR225" s="61"/>
      <c r="HS225" s="61"/>
      <c r="HT225" s="61"/>
      <c r="HU225" s="61"/>
      <c r="HV225" s="61"/>
      <c r="HW225" s="61"/>
      <c r="HX225" s="61"/>
      <c r="HY225" s="61"/>
      <c r="HZ225" s="61"/>
      <c r="IA225" s="61"/>
      <c r="IB225" s="61"/>
      <c r="IC225" s="61"/>
      <c r="ID225" s="61"/>
      <c r="IE225" s="61"/>
      <c r="IF225" s="61"/>
      <c r="IG225" s="61"/>
      <c r="IH225" s="61"/>
      <c r="II225" s="61"/>
      <c r="IJ225" s="61"/>
      <c r="IK225" s="61"/>
      <c r="IL225" s="61"/>
      <c r="IM225" s="61"/>
      <c r="IN225" s="61"/>
      <c r="IO225" s="61"/>
      <c r="IP225" s="61"/>
      <c r="IQ225" s="61"/>
      <c r="IR225" s="61"/>
      <c r="IS225" s="61"/>
      <c r="IT225" s="61"/>
      <c r="IU225" s="61"/>
      <c r="IV225" s="61"/>
    </row>
    <row r="226" spans="2:256" s="57" customFormat="1" x14ac:dyDescent="0.2">
      <c r="B226" s="277"/>
      <c r="C226" s="277"/>
      <c r="G226" s="277"/>
      <c r="H226" s="278"/>
      <c r="I226" s="278"/>
      <c r="J226" s="278"/>
      <c r="K226" s="277"/>
      <c r="L226" s="268"/>
      <c r="M226" s="268"/>
      <c r="P226" s="279"/>
      <c r="Q226" s="279"/>
      <c r="R226" s="277"/>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61"/>
      <c r="FI226" s="61"/>
      <c r="FJ226" s="61"/>
      <c r="FK226" s="61"/>
      <c r="FL226" s="61"/>
      <c r="FM226" s="61"/>
      <c r="FN226" s="61"/>
      <c r="FO226" s="61"/>
      <c r="FP226" s="61"/>
      <c r="FQ226" s="61"/>
      <c r="FR226" s="61"/>
      <c r="FS226" s="61"/>
      <c r="FT226" s="61"/>
      <c r="FU226" s="61"/>
      <c r="FV226" s="61"/>
      <c r="FW226" s="61"/>
      <c r="FX226" s="61"/>
      <c r="FY226" s="61"/>
      <c r="FZ226" s="61"/>
      <c r="GA226" s="61"/>
      <c r="GB226" s="61"/>
      <c r="GC226" s="61"/>
      <c r="GD226" s="61"/>
      <c r="GE226" s="61"/>
      <c r="GF226" s="61"/>
      <c r="GG226" s="61"/>
      <c r="GH226" s="61"/>
      <c r="GI226" s="61"/>
      <c r="GJ226" s="61"/>
      <c r="GK226" s="61"/>
      <c r="GL226" s="61"/>
      <c r="GM226" s="61"/>
      <c r="GN226" s="61"/>
      <c r="GO226" s="61"/>
      <c r="GP226" s="61"/>
      <c r="GQ226" s="61"/>
      <c r="GR226" s="61"/>
      <c r="GS226" s="61"/>
      <c r="GT226" s="61"/>
      <c r="GU226" s="61"/>
      <c r="GV226" s="61"/>
      <c r="GW226" s="61"/>
      <c r="GX226" s="61"/>
      <c r="GY226" s="61"/>
      <c r="GZ226" s="61"/>
      <c r="HA226" s="61"/>
      <c r="HB226" s="61"/>
      <c r="HC226" s="61"/>
      <c r="HD226" s="61"/>
      <c r="HE226" s="61"/>
      <c r="HF226" s="61"/>
      <c r="HG226" s="61"/>
      <c r="HH226" s="61"/>
      <c r="HI226" s="61"/>
      <c r="HJ226" s="61"/>
      <c r="HK226" s="61"/>
      <c r="HL226" s="61"/>
      <c r="HM226" s="61"/>
      <c r="HN226" s="61"/>
      <c r="HO226" s="61"/>
      <c r="HP226" s="61"/>
      <c r="HQ226" s="61"/>
      <c r="HR226" s="61"/>
      <c r="HS226" s="61"/>
      <c r="HT226" s="61"/>
      <c r="HU226" s="61"/>
      <c r="HV226" s="61"/>
      <c r="HW226" s="61"/>
      <c r="HX226" s="61"/>
      <c r="HY226" s="61"/>
      <c r="HZ226" s="61"/>
      <c r="IA226" s="61"/>
      <c r="IB226" s="61"/>
      <c r="IC226" s="61"/>
      <c r="ID226" s="61"/>
      <c r="IE226" s="61"/>
      <c r="IF226" s="61"/>
      <c r="IG226" s="61"/>
      <c r="IH226" s="61"/>
      <c r="II226" s="61"/>
      <c r="IJ226" s="61"/>
      <c r="IK226" s="61"/>
      <c r="IL226" s="61"/>
      <c r="IM226" s="61"/>
      <c r="IN226" s="61"/>
      <c r="IO226" s="61"/>
      <c r="IP226" s="61"/>
      <c r="IQ226" s="61"/>
      <c r="IR226" s="61"/>
      <c r="IS226" s="61"/>
      <c r="IT226" s="61"/>
      <c r="IU226" s="61"/>
      <c r="IV226" s="61"/>
    </row>
    <row r="227" spans="2:256" s="57" customFormat="1" x14ac:dyDescent="0.2">
      <c r="B227" s="277"/>
      <c r="C227" s="277"/>
      <c r="G227" s="277"/>
      <c r="H227" s="278"/>
      <c r="I227" s="278"/>
      <c r="J227" s="278"/>
      <c r="K227" s="277"/>
      <c r="L227" s="268"/>
      <c r="M227" s="268"/>
      <c r="P227" s="279"/>
      <c r="Q227" s="279"/>
      <c r="R227" s="277"/>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c r="FD227" s="61"/>
      <c r="FE227" s="61"/>
      <c r="FF227" s="61"/>
      <c r="FG227" s="61"/>
      <c r="FH227" s="61"/>
      <c r="FI227" s="61"/>
      <c r="FJ227" s="61"/>
      <c r="FK227" s="61"/>
      <c r="FL227" s="61"/>
      <c r="FM227" s="61"/>
      <c r="FN227" s="61"/>
      <c r="FO227" s="61"/>
      <c r="FP227" s="61"/>
      <c r="FQ227" s="61"/>
      <c r="FR227" s="61"/>
      <c r="FS227" s="61"/>
      <c r="FT227" s="61"/>
      <c r="FU227" s="61"/>
      <c r="FV227" s="61"/>
      <c r="FW227" s="61"/>
      <c r="FX227" s="61"/>
      <c r="FY227" s="61"/>
      <c r="FZ227" s="61"/>
      <c r="GA227" s="61"/>
      <c r="GB227" s="61"/>
      <c r="GC227" s="61"/>
      <c r="GD227" s="61"/>
      <c r="GE227" s="61"/>
      <c r="GF227" s="61"/>
      <c r="GG227" s="61"/>
      <c r="GH227" s="61"/>
      <c r="GI227" s="61"/>
      <c r="GJ227" s="61"/>
      <c r="GK227" s="61"/>
      <c r="GL227" s="61"/>
      <c r="GM227" s="61"/>
      <c r="GN227" s="61"/>
      <c r="GO227" s="61"/>
      <c r="GP227" s="61"/>
      <c r="GQ227" s="61"/>
      <c r="GR227" s="61"/>
      <c r="GS227" s="61"/>
      <c r="GT227" s="61"/>
      <c r="GU227" s="61"/>
      <c r="GV227" s="61"/>
      <c r="GW227" s="61"/>
      <c r="GX227" s="61"/>
      <c r="GY227" s="61"/>
      <c r="GZ227" s="61"/>
      <c r="HA227" s="61"/>
      <c r="HB227" s="61"/>
      <c r="HC227" s="61"/>
      <c r="HD227" s="61"/>
      <c r="HE227" s="61"/>
      <c r="HF227" s="61"/>
      <c r="HG227" s="61"/>
      <c r="HH227" s="61"/>
      <c r="HI227" s="61"/>
      <c r="HJ227" s="61"/>
      <c r="HK227" s="61"/>
      <c r="HL227" s="61"/>
      <c r="HM227" s="61"/>
      <c r="HN227" s="61"/>
      <c r="HO227" s="61"/>
      <c r="HP227" s="61"/>
      <c r="HQ227" s="61"/>
      <c r="HR227" s="61"/>
      <c r="HS227" s="61"/>
      <c r="HT227" s="61"/>
      <c r="HU227" s="61"/>
      <c r="HV227" s="61"/>
      <c r="HW227" s="61"/>
      <c r="HX227" s="61"/>
      <c r="HY227" s="61"/>
      <c r="HZ227" s="61"/>
      <c r="IA227" s="61"/>
      <c r="IB227" s="61"/>
      <c r="IC227" s="61"/>
      <c r="ID227" s="61"/>
      <c r="IE227" s="61"/>
      <c r="IF227" s="61"/>
      <c r="IG227" s="61"/>
      <c r="IH227" s="61"/>
      <c r="II227" s="61"/>
      <c r="IJ227" s="61"/>
      <c r="IK227" s="61"/>
      <c r="IL227" s="61"/>
      <c r="IM227" s="61"/>
      <c r="IN227" s="61"/>
      <c r="IO227" s="61"/>
      <c r="IP227" s="61"/>
      <c r="IQ227" s="61"/>
      <c r="IR227" s="61"/>
      <c r="IS227" s="61"/>
      <c r="IT227" s="61"/>
      <c r="IU227" s="61"/>
      <c r="IV227" s="61"/>
    </row>
    <row r="228" spans="2:256" s="57" customFormat="1" x14ac:dyDescent="0.2">
      <c r="B228" s="277"/>
      <c r="C228" s="277"/>
      <c r="G228" s="277"/>
      <c r="H228" s="278"/>
      <c r="I228" s="278"/>
      <c r="J228" s="278"/>
      <c r="K228" s="277"/>
      <c r="L228" s="268"/>
      <c r="M228" s="268"/>
      <c r="P228" s="279"/>
      <c r="Q228" s="279"/>
      <c r="R228" s="277"/>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c r="FD228" s="61"/>
      <c r="FE228" s="61"/>
      <c r="FF228" s="61"/>
      <c r="FG228" s="61"/>
      <c r="FH228" s="61"/>
      <c r="FI228" s="61"/>
      <c r="FJ228" s="61"/>
      <c r="FK228" s="61"/>
      <c r="FL228" s="61"/>
      <c r="FM228" s="61"/>
      <c r="FN228" s="61"/>
      <c r="FO228" s="61"/>
      <c r="FP228" s="61"/>
      <c r="FQ228" s="61"/>
      <c r="FR228" s="61"/>
      <c r="FS228" s="61"/>
      <c r="FT228" s="61"/>
      <c r="FU228" s="61"/>
      <c r="FV228" s="61"/>
      <c r="FW228" s="61"/>
      <c r="FX228" s="61"/>
      <c r="FY228" s="61"/>
      <c r="FZ228" s="61"/>
      <c r="GA228" s="61"/>
      <c r="GB228" s="61"/>
      <c r="GC228" s="61"/>
      <c r="GD228" s="61"/>
      <c r="GE228" s="61"/>
      <c r="GF228" s="61"/>
      <c r="GG228" s="61"/>
      <c r="GH228" s="61"/>
      <c r="GI228" s="61"/>
      <c r="GJ228" s="61"/>
      <c r="GK228" s="61"/>
      <c r="GL228" s="61"/>
      <c r="GM228" s="61"/>
      <c r="GN228" s="61"/>
      <c r="GO228" s="61"/>
      <c r="GP228" s="61"/>
      <c r="GQ228" s="61"/>
      <c r="GR228" s="61"/>
      <c r="GS228" s="61"/>
      <c r="GT228" s="61"/>
      <c r="GU228" s="61"/>
      <c r="GV228" s="61"/>
      <c r="GW228" s="61"/>
      <c r="GX228" s="61"/>
      <c r="GY228" s="61"/>
      <c r="GZ228" s="61"/>
      <c r="HA228" s="61"/>
      <c r="HB228" s="61"/>
      <c r="HC228" s="61"/>
      <c r="HD228" s="61"/>
      <c r="HE228" s="61"/>
      <c r="HF228" s="61"/>
      <c r="HG228" s="61"/>
      <c r="HH228" s="61"/>
      <c r="HI228" s="61"/>
      <c r="HJ228" s="61"/>
      <c r="HK228" s="61"/>
      <c r="HL228" s="61"/>
      <c r="HM228" s="61"/>
      <c r="HN228" s="61"/>
      <c r="HO228" s="61"/>
      <c r="HP228" s="61"/>
      <c r="HQ228" s="61"/>
      <c r="HR228" s="61"/>
      <c r="HS228" s="61"/>
      <c r="HT228" s="61"/>
      <c r="HU228" s="61"/>
      <c r="HV228" s="61"/>
      <c r="HW228" s="61"/>
      <c r="HX228" s="61"/>
      <c r="HY228" s="61"/>
      <c r="HZ228" s="61"/>
      <c r="IA228" s="61"/>
      <c r="IB228" s="61"/>
      <c r="IC228" s="61"/>
      <c r="ID228" s="61"/>
      <c r="IE228" s="61"/>
      <c r="IF228" s="61"/>
      <c r="IG228" s="61"/>
      <c r="IH228" s="61"/>
      <c r="II228" s="61"/>
      <c r="IJ228" s="61"/>
      <c r="IK228" s="61"/>
      <c r="IL228" s="61"/>
      <c r="IM228" s="61"/>
      <c r="IN228" s="61"/>
      <c r="IO228" s="61"/>
      <c r="IP228" s="61"/>
      <c r="IQ228" s="61"/>
      <c r="IR228" s="61"/>
      <c r="IS228" s="61"/>
      <c r="IT228" s="61"/>
      <c r="IU228" s="61"/>
      <c r="IV228" s="61"/>
    </row>
    <row r="229" spans="2:256" s="57" customFormat="1" x14ac:dyDescent="0.2">
      <c r="B229" s="277"/>
      <c r="C229" s="277"/>
      <c r="G229" s="277"/>
      <c r="H229" s="278"/>
      <c r="I229" s="278"/>
      <c r="J229" s="278"/>
      <c r="K229" s="277"/>
      <c r="L229" s="268"/>
      <c r="M229" s="268"/>
      <c r="P229" s="279"/>
      <c r="Q229" s="279"/>
      <c r="R229" s="277"/>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c r="FD229" s="61"/>
      <c r="FE229" s="61"/>
      <c r="FF229" s="61"/>
      <c r="FG229" s="61"/>
      <c r="FH229" s="61"/>
      <c r="FI229" s="61"/>
      <c r="FJ229" s="61"/>
      <c r="FK229" s="61"/>
      <c r="FL229" s="61"/>
      <c r="FM229" s="61"/>
      <c r="FN229" s="61"/>
      <c r="FO229" s="61"/>
      <c r="FP229" s="61"/>
      <c r="FQ229" s="61"/>
      <c r="FR229" s="61"/>
      <c r="FS229" s="61"/>
      <c r="FT229" s="61"/>
      <c r="FU229" s="61"/>
      <c r="FV229" s="61"/>
      <c r="FW229" s="61"/>
      <c r="FX229" s="61"/>
      <c r="FY229" s="61"/>
      <c r="FZ229" s="61"/>
      <c r="GA229" s="61"/>
      <c r="GB229" s="61"/>
      <c r="GC229" s="61"/>
      <c r="GD229" s="61"/>
      <c r="GE229" s="61"/>
      <c r="GF229" s="61"/>
      <c r="GG229" s="61"/>
      <c r="GH229" s="61"/>
      <c r="GI229" s="61"/>
      <c r="GJ229" s="61"/>
      <c r="GK229" s="61"/>
      <c r="GL229" s="61"/>
      <c r="GM229" s="61"/>
      <c r="GN229" s="61"/>
      <c r="GO229" s="61"/>
      <c r="GP229" s="61"/>
      <c r="GQ229" s="61"/>
      <c r="GR229" s="61"/>
      <c r="GS229" s="61"/>
      <c r="GT229" s="61"/>
      <c r="GU229" s="61"/>
      <c r="GV229" s="61"/>
      <c r="GW229" s="61"/>
      <c r="GX229" s="61"/>
      <c r="GY229" s="61"/>
      <c r="GZ229" s="61"/>
      <c r="HA229" s="61"/>
      <c r="HB229" s="61"/>
      <c r="HC229" s="61"/>
      <c r="HD229" s="61"/>
      <c r="HE229" s="61"/>
      <c r="HF229" s="61"/>
      <c r="HG229" s="61"/>
      <c r="HH229" s="61"/>
      <c r="HI229" s="61"/>
      <c r="HJ229" s="61"/>
      <c r="HK229" s="61"/>
      <c r="HL229" s="61"/>
      <c r="HM229" s="61"/>
      <c r="HN229" s="61"/>
      <c r="HO229" s="61"/>
      <c r="HP229" s="61"/>
      <c r="HQ229" s="61"/>
      <c r="HR229" s="61"/>
      <c r="HS229" s="61"/>
      <c r="HT229" s="61"/>
      <c r="HU229" s="61"/>
      <c r="HV229" s="61"/>
      <c r="HW229" s="61"/>
      <c r="HX229" s="61"/>
      <c r="HY229" s="61"/>
      <c r="HZ229" s="61"/>
      <c r="IA229" s="61"/>
      <c r="IB229" s="61"/>
      <c r="IC229" s="61"/>
      <c r="ID229" s="61"/>
      <c r="IE229" s="61"/>
      <c r="IF229" s="61"/>
      <c r="IG229" s="61"/>
      <c r="IH229" s="61"/>
      <c r="II229" s="61"/>
      <c r="IJ229" s="61"/>
      <c r="IK229" s="61"/>
      <c r="IL229" s="61"/>
      <c r="IM229" s="61"/>
      <c r="IN229" s="61"/>
      <c r="IO229" s="61"/>
      <c r="IP229" s="61"/>
      <c r="IQ229" s="61"/>
      <c r="IR229" s="61"/>
      <c r="IS229" s="61"/>
      <c r="IT229" s="61"/>
      <c r="IU229" s="61"/>
      <c r="IV229" s="61"/>
    </row>
    <row r="230" spans="2:256" s="57" customFormat="1" x14ac:dyDescent="0.2">
      <c r="B230" s="277"/>
      <c r="C230" s="277"/>
      <c r="G230" s="277"/>
      <c r="H230" s="278"/>
      <c r="I230" s="278"/>
      <c r="J230" s="278"/>
      <c r="K230" s="277"/>
      <c r="L230" s="268"/>
      <c r="M230" s="268"/>
      <c r="P230" s="279"/>
      <c r="Q230" s="279"/>
      <c r="R230" s="277"/>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c r="FD230" s="61"/>
      <c r="FE230" s="61"/>
      <c r="FF230" s="61"/>
      <c r="FG230" s="61"/>
      <c r="FH230" s="61"/>
      <c r="FI230" s="61"/>
      <c r="FJ230" s="61"/>
      <c r="FK230" s="61"/>
      <c r="FL230" s="61"/>
      <c r="FM230" s="61"/>
      <c r="FN230" s="61"/>
      <c r="FO230" s="61"/>
      <c r="FP230" s="61"/>
      <c r="FQ230" s="61"/>
      <c r="FR230" s="61"/>
      <c r="FS230" s="61"/>
      <c r="FT230" s="61"/>
      <c r="FU230" s="61"/>
      <c r="FV230" s="61"/>
      <c r="FW230" s="61"/>
      <c r="FX230" s="61"/>
      <c r="FY230" s="61"/>
      <c r="FZ230" s="61"/>
      <c r="GA230" s="61"/>
      <c r="GB230" s="61"/>
      <c r="GC230" s="61"/>
      <c r="GD230" s="61"/>
      <c r="GE230" s="61"/>
      <c r="GF230" s="61"/>
      <c r="GG230" s="61"/>
      <c r="GH230" s="61"/>
      <c r="GI230" s="61"/>
      <c r="GJ230" s="61"/>
      <c r="GK230" s="61"/>
      <c r="GL230" s="61"/>
      <c r="GM230" s="61"/>
      <c r="GN230" s="61"/>
      <c r="GO230" s="61"/>
      <c r="GP230" s="61"/>
      <c r="GQ230" s="61"/>
      <c r="GR230" s="61"/>
      <c r="GS230" s="61"/>
      <c r="GT230" s="61"/>
      <c r="GU230" s="61"/>
      <c r="GV230" s="61"/>
      <c r="GW230" s="61"/>
      <c r="GX230" s="61"/>
      <c r="GY230" s="61"/>
      <c r="GZ230" s="61"/>
      <c r="HA230" s="61"/>
      <c r="HB230" s="61"/>
      <c r="HC230" s="61"/>
      <c r="HD230" s="61"/>
      <c r="HE230" s="61"/>
      <c r="HF230" s="61"/>
      <c r="HG230" s="61"/>
      <c r="HH230" s="61"/>
      <c r="HI230" s="61"/>
      <c r="HJ230" s="61"/>
      <c r="HK230" s="61"/>
      <c r="HL230" s="61"/>
      <c r="HM230" s="61"/>
      <c r="HN230" s="61"/>
      <c r="HO230" s="61"/>
      <c r="HP230" s="61"/>
      <c r="HQ230" s="61"/>
      <c r="HR230" s="61"/>
      <c r="HS230" s="61"/>
      <c r="HT230" s="61"/>
      <c r="HU230" s="61"/>
      <c r="HV230" s="61"/>
      <c r="HW230" s="61"/>
      <c r="HX230" s="61"/>
      <c r="HY230" s="61"/>
      <c r="HZ230" s="61"/>
      <c r="IA230" s="61"/>
      <c r="IB230" s="61"/>
      <c r="IC230" s="61"/>
      <c r="ID230" s="61"/>
      <c r="IE230" s="61"/>
      <c r="IF230" s="61"/>
      <c r="IG230" s="61"/>
      <c r="IH230" s="61"/>
      <c r="II230" s="61"/>
      <c r="IJ230" s="61"/>
      <c r="IK230" s="61"/>
      <c r="IL230" s="61"/>
      <c r="IM230" s="61"/>
      <c r="IN230" s="61"/>
      <c r="IO230" s="61"/>
      <c r="IP230" s="61"/>
      <c r="IQ230" s="61"/>
      <c r="IR230" s="61"/>
      <c r="IS230" s="61"/>
      <c r="IT230" s="61"/>
      <c r="IU230" s="61"/>
      <c r="IV230" s="61"/>
    </row>
    <row r="231" spans="2:256" s="57" customFormat="1" x14ac:dyDescent="0.2">
      <c r="B231" s="277"/>
      <c r="C231" s="277"/>
      <c r="G231" s="277"/>
      <c r="H231" s="278"/>
      <c r="I231" s="278"/>
      <c r="J231" s="278"/>
      <c r="K231" s="277"/>
      <c r="L231" s="268"/>
      <c r="M231" s="268"/>
      <c r="P231" s="279"/>
      <c r="Q231" s="279"/>
      <c r="R231" s="277"/>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c r="FD231" s="61"/>
      <c r="FE231" s="61"/>
      <c r="FF231" s="61"/>
      <c r="FG231" s="61"/>
      <c r="FH231" s="61"/>
      <c r="FI231" s="61"/>
      <c r="FJ231" s="61"/>
      <c r="FK231" s="61"/>
      <c r="FL231" s="61"/>
      <c r="FM231" s="61"/>
      <c r="FN231" s="61"/>
      <c r="FO231" s="61"/>
      <c r="FP231" s="61"/>
      <c r="FQ231" s="61"/>
      <c r="FR231" s="61"/>
      <c r="FS231" s="61"/>
      <c r="FT231" s="61"/>
      <c r="FU231" s="61"/>
      <c r="FV231" s="61"/>
      <c r="FW231" s="61"/>
      <c r="FX231" s="61"/>
      <c r="FY231" s="61"/>
      <c r="FZ231" s="61"/>
      <c r="GA231" s="61"/>
      <c r="GB231" s="61"/>
      <c r="GC231" s="61"/>
      <c r="GD231" s="61"/>
      <c r="GE231" s="61"/>
      <c r="GF231" s="61"/>
      <c r="GG231" s="61"/>
      <c r="GH231" s="61"/>
      <c r="GI231" s="61"/>
      <c r="GJ231" s="61"/>
      <c r="GK231" s="61"/>
      <c r="GL231" s="61"/>
      <c r="GM231" s="61"/>
      <c r="GN231" s="61"/>
      <c r="GO231" s="61"/>
      <c r="GP231" s="61"/>
      <c r="GQ231" s="61"/>
      <c r="GR231" s="61"/>
      <c r="GS231" s="61"/>
      <c r="GT231" s="61"/>
      <c r="GU231" s="61"/>
      <c r="GV231" s="61"/>
      <c r="GW231" s="61"/>
      <c r="GX231" s="61"/>
      <c r="GY231" s="61"/>
      <c r="GZ231" s="61"/>
      <c r="HA231" s="61"/>
      <c r="HB231" s="61"/>
      <c r="HC231" s="61"/>
      <c r="HD231" s="61"/>
      <c r="HE231" s="61"/>
      <c r="HF231" s="61"/>
      <c r="HG231" s="61"/>
      <c r="HH231" s="61"/>
      <c r="HI231" s="61"/>
      <c r="HJ231" s="61"/>
      <c r="HK231" s="61"/>
      <c r="HL231" s="61"/>
      <c r="HM231" s="61"/>
      <c r="HN231" s="61"/>
      <c r="HO231" s="61"/>
      <c r="HP231" s="61"/>
      <c r="HQ231" s="61"/>
      <c r="HR231" s="61"/>
      <c r="HS231" s="61"/>
      <c r="HT231" s="61"/>
      <c r="HU231" s="61"/>
      <c r="HV231" s="61"/>
      <c r="HW231" s="61"/>
      <c r="HX231" s="61"/>
      <c r="HY231" s="61"/>
      <c r="HZ231" s="61"/>
      <c r="IA231" s="61"/>
      <c r="IB231" s="61"/>
      <c r="IC231" s="61"/>
      <c r="ID231" s="61"/>
      <c r="IE231" s="61"/>
      <c r="IF231" s="61"/>
      <c r="IG231" s="61"/>
      <c r="IH231" s="61"/>
      <c r="II231" s="61"/>
      <c r="IJ231" s="61"/>
      <c r="IK231" s="61"/>
      <c r="IL231" s="61"/>
      <c r="IM231" s="61"/>
      <c r="IN231" s="61"/>
      <c r="IO231" s="61"/>
      <c r="IP231" s="61"/>
      <c r="IQ231" s="61"/>
      <c r="IR231" s="61"/>
      <c r="IS231" s="61"/>
      <c r="IT231" s="61"/>
      <c r="IU231" s="61"/>
      <c r="IV231" s="61"/>
    </row>
    <row r="232" spans="2:256" s="57" customFormat="1" x14ac:dyDescent="0.2">
      <c r="B232" s="277"/>
      <c r="C232" s="277"/>
      <c r="G232" s="277"/>
      <c r="H232" s="278"/>
      <c r="I232" s="278"/>
      <c r="J232" s="278"/>
      <c r="K232" s="277"/>
      <c r="L232" s="268"/>
      <c r="M232" s="268"/>
      <c r="P232" s="279"/>
      <c r="Q232" s="279"/>
      <c r="R232" s="277"/>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c r="FD232" s="61"/>
      <c r="FE232" s="61"/>
      <c r="FF232" s="61"/>
      <c r="FG232" s="61"/>
      <c r="FH232" s="61"/>
      <c r="FI232" s="61"/>
      <c r="FJ232" s="61"/>
      <c r="FK232" s="61"/>
      <c r="FL232" s="61"/>
      <c r="FM232" s="61"/>
      <c r="FN232" s="61"/>
      <c r="FO232" s="61"/>
      <c r="FP232" s="61"/>
      <c r="FQ232" s="61"/>
      <c r="FR232" s="61"/>
      <c r="FS232" s="61"/>
      <c r="FT232" s="61"/>
      <c r="FU232" s="61"/>
      <c r="FV232" s="61"/>
      <c r="FW232" s="61"/>
      <c r="FX232" s="61"/>
      <c r="FY232" s="61"/>
      <c r="FZ232" s="61"/>
      <c r="GA232" s="61"/>
      <c r="GB232" s="61"/>
      <c r="GC232" s="61"/>
      <c r="GD232" s="61"/>
      <c r="GE232" s="61"/>
      <c r="GF232" s="61"/>
      <c r="GG232" s="61"/>
      <c r="GH232" s="61"/>
      <c r="GI232" s="61"/>
      <c r="GJ232" s="61"/>
      <c r="GK232" s="61"/>
      <c r="GL232" s="61"/>
      <c r="GM232" s="61"/>
      <c r="GN232" s="61"/>
      <c r="GO232" s="61"/>
      <c r="GP232" s="61"/>
      <c r="GQ232" s="61"/>
      <c r="GR232" s="61"/>
      <c r="GS232" s="61"/>
      <c r="GT232" s="61"/>
      <c r="GU232" s="61"/>
      <c r="GV232" s="61"/>
      <c r="GW232" s="61"/>
      <c r="GX232" s="61"/>
      <c r="GY232" s="61"/>
      <c r="GZ232" s="61"/>
      <c r="HA232" s="61"/>
      <c r="HB232" s="61"/>
      <c r="HC232" s="61"/>
      <c r="HD232" s="61"/>
      <c r="HE232" s="61"/>
      <c r="HF232" s="61"/>
      <c r="HG232" s="61"/>
      <c r="HH232" s="61"/>
      <c r="HI232" s="61"/>
      <c r="HJ232" s="61"/>
      <c r="HK232" s="61"/>
      <c r="HL232" s="61"/>
      <c r="HM232" s="61"/>
      <c r="HN232" s="61"/>
      <c r="HO232" s="61"/>
      <c r="HP232" s="61"/>
      <c r="HQ232" s="61"/>
      <c r="HR232" s="61"/>
      <c r="HS232" s="61"/>
      <c r="HT232" s="61"/>
      <c r="HU232" s="61"/>
      <c r="HV232" s="61"/>
      <c r="HW232" s="61"/>
      <c r="HX232" s="61"/>
      <c r="HY232" s="61"/>
      <c r="HZ232" s="61"/>
      <c r="IA232" s="61"/>
      <c r="IB232" s="61"/>
      <c r="IC232" s="61"/>
      <c r="ID232" s="61"/>
      <c r="IE232" s="61"/>
      <c r="IF232" s="61"/>
      <c r="IG232" s="61"/>
      <c r="IH232" s="61"/>
      <c r="II232" s="61"/>
      <c r="IJ232" s="61"/>
      <c r="IK232" s="61"/>
      <c r="IL232" s="61"/>
      <c r="IM232" s="61"/>
      <c r="IN232" s="61"/>
      <c r="IO232" s="61"/>
      <c r="IP232" s="61"/>
      <c r="IQ232" s="61"/>
      <c r="IR232" s="61"/>
      <c r="IS232" s="61"/>
      <c r="IT232" s="61"/>
      <c r="IU232" s="61"/>
      <c r="IV232" s="61"/>
    </row>
    <row r="233" spans="2:256" s="57" customFormat="1" x14ac:dyDescent="0.2">
      <c r="B233" s="277"/>
      <c r="C233" s="277"/>
      <c r="G233" s="277"/>
      <c r="H233" s="278"/>
      <c r="I233" s="278"/>
      <c r="J233" s="278"/>
      <c r="K233" s="277"/>
      <c r="L233" s="268"/>
      <c r="M233" s="268"/>
      <c r="P233" s="279"/>
      <c r="Q233" s="279"/>
      <c r="R233" s="277"/>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c r="FC233" s="61"/>
      <c r="FD233" s="61"/>
      <c r="FE233" s="61"/>
      <c r="FF233" s="61"/>
      <c r="FG233" s="61"/>
      <c r="FH233" s="61"/>
      <c r="FI233" s="61"/>
      <c r="FJ233" s="61"/>
      <c r="FK233" s="61"/>
      <c r="FL233" s="61"/>
      <c r="FM233" s="61"/>
      <c r="FN233" s="61"/>
      <c r="FO233" s="61"/>
      <c r="FP233" s="61"/>
      <c r="FQ233" s="61"/>
      <c r="FR233" s="61"/>
      <c r="FS233" s="61"/>
      <c r="FT233" s="61"/>
      <c r="FU233" s="61"/>
      <c r="FV233" s="61"/>
      <c r="FW233" s="61"/>
      <c r="FX233" s="61"/>
      <c r="FY233" s="61"/>
      <c r="FZ233" s="61"/>
      <c r="GA233" s="61"/>
      <c r="GB233" s="61"/>
      <c r="GC233" s="61"/>
      <c r="GD233" s="61"/>
      <c r="GE233" s="61"/>
      <c r="GF233" s="61"/>
      <c r="GG233" s="61"/>
      <c r="GH233" s="61"/>
      <c r="GI233" s="61"/>
      <c r="GJ233" s="61"/>
      <c r="GK233" s="61"/>
      <c r="GL233" s="61"/>
      <c r="GM233" s="61"/>
      <c r="GN233" s="61"/>
      <c r="GO233" s="61"/>
      <c r="GP233" s="61"/>
      <c r="GQ233" s="61"/>
      <c r="GR233" s="61"/>
      <c r="GS233" s="61"/>
      <c r="GT233" s="61"/>
      <c r="GU233" s="61"/>
      <c r="GV233" s="61"/>
      <c r="GW233" s="61"/>
      <c r="GX233" s="61"/>
      <c r="GY233" s="61"/>
      <c r="GZ233" s="61"/>
      <c r="HA233" s="61"/>
      <c r="HB233" s="61"/>
      <c r="HC233" s="61"/>
      <c r="HD233" s="61"/>
      <c r="HE233" s="61"/>
      <c r="HF233" s="61"/>
      <c r="HG233" s="61"/>
      <c r="HH233" s="61"/>
      <c r="HI233" s="61"/>
      <c r="HJ233" s="61"/>
      <c r="HK233" s="61"/>
      <c r="HL233" s="61"/>
      <c r="HM233" s="61"/>
      <c r="HN233" s="61"/>
      <c r="HO233" s="61"/>
      <c r="HP233" s="61"/>
      <c r="HQ233" s="61"/>
      <c r="HR233" s="61"/>
      <c r="HS233" s="61"/>
      <c r="HT233" s="61"/>
      <c r="HU233" s="61"/>
      <c r="HV233" s="61"/>
      <c r="HW233" s="61"/>
      <c r="HX233" s="61"/>
      <c r="HY233" s="61"/>
      <c r="HZ233" s="61"/>
      <c r="IA233" s="61"/>
      <c r="IB233" s="61"/>
      <c r="IC233" s="61"/>
      <c r="ID233" s="61"/>
      <c r="IE233" s="61"/>
      <c r="IF233" s="61"/>
      <c r="IG233" s="61"/>
      <c r="IH233" s="61"/>
      <c r="II233" s="61"/>
      <c r="IJ233" s="61"/>
      <c r="IK233" s="61"/>
      <c r="IL233" s="61"/>
      <c r="IM233" s="61"/>
      <c r="IN233" s="61"/>
      <c r="IO233" s="61"/>
      <c r="IP233" s="61"/>
      <c r="IQ233" s="61"/>
      <c r="IR233" s="61"/>
      <c r="IS233" s="61"/>
      <c r="IT233" s="61"/>
      <c r="IU233" s="61"/>
      <c r="IV233" s="61"/>
    </row>
    <row r="234" spans="2:256" s="57" customFormat="1" x14ac:dyDescent="0.2">
      <c r="B234" s="277"/>
      <c r="C234" s="277"/>
      <c r="G234" s="277"/>
      <c r="H234" s="278"/>
      <c r="I234" s="278"/>
      <c r="J234" s="278"/>
      <c r="K234" s="277"/>
      <c r="L234" s="268"/>
      <c r="M234" s="268"/>
      <c r="P234" s="279"/>
      <c r="Q234" s="279"/>
      <c r="R234" s="277"/>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c r="FD234" s="61"/>
      <c r="FE234" s="61"/>
      <c r="FF234" s="61"/>
      <c r="FG234" s="61"/>
      <c r="FH234" s="61"/>
      <c r="FI234" s="61"/>
      <c r="FJ234" s="61"/>
      <c r="FK234" s="61"/>
      <c r="FL234" s="61"/>
      <c r="FM234" s="61"/>
      <c r="FN234" s="61"/>
      <c r="FO234" s="61"/>
      <c r="FP234" s="61"/>
      <c r="FQ234" s="61"/>
      <c r="FR234" s="61"/>
      <c r="FS234" s="61"/>
      <c r="FT234" s="61"/>
      <c r="FU234" s="61"/>
      <c r="FV234" s="61"/>
      <c r="FW234" s="61"/>
      <c r="FX234" s="61"/>
      <c r="FY234" s="61"/>
      <c r="FZ234" s="61"/>
      <c r="GA234" s="61"/>
      <c r="GB234" s="61"/>
      <c r="GC234" s="61"/>
      <c r="GD234" s="61"/>
      <c r="GE234" s="61"/>
      <c r="GF234" s="61"/>
      <c r="GG234" s="61"/>
      <c r="GH234" s="61"/>
      <c r="GI234" s="61"/>
      <c r="GJ234" s="61"/>
      <c r="GK234" s="61"/>
      <c r="GL234" s="61"/>
      <c r="GM234" s="61"/>
      <c r="GN234" s="61"/>
      <c r="GO234" s="61"/>
      <c r="GP234" s="61"/>
      <c r="GQ234" s="61"/>
      <c r="GR234" s="61"/>
      <c r="GS234" s="61"/>
      <c r="GT234" s="61"/>
      <c r="GU234" s="61"/>
      <c r="GV234" s="61"/>
      <c r="GW234" s="61"/>
      <c r="GX234" s="61"/>
      <c r="GY234" s="61"/>
      <c r="GZ234" s="61"/>
      <c r="HA234" s="61"/>
      <c r="HB234" s="61"/>
      <c r="HC234" s="61"/>
      <c r="HD234" s="61"/>
      <c r="HE234" s="61"/>
      <c r="HF234" s="61"/>
      <c r="HG234" s="61"/>
      <c r="HH234" s="61"/>
      <c r="HI234" s="61"/>
      <c r="HJ234" s="61"/>
      <c r="HK234" s="61"/>
      <c r="HL234" s="61"/>
      <c r="HM234" s="61"/>
      <c r="HN234" s="61"/>
      <c r="HO234" s="61"/>
      <c r="HP234" s="61"/>
      <c r="HQ234" s="61"/>
      <c r="HR234" s="61"/>
      <c r="HS234" s="61"/>
      <c r="HT234" s="61"/>
      <c r="HU234" s="61"/>
      <c r="HV234" s="61"/>
      <c r="HW234" s="61"/>
      <c r="HX234" s="61"/>
      <c r="HY234" s="61"/>
      <c r="HZ234" s="61"/>
      <c r="IA234" s="61"/>
      <c r="IB234" s="61"/>
      <c r="IC234" s="61"/>
      <c r="ID234" s="61"/>
      <c r="IE234" s="61"/>
      <c r="IF234" s="61"/>
      <c r="IG234" s="61"/>
      <c r="IH234" s="61"/>
      <c r="II234" s="61"/>
      <c r="IJ234" s="61"/>
      <c r="IK234" s="61"/>
      <c r="IL234" s="61"/>
      <c r="IM234" s="61"/>
      <c r="IN234" s="61"/>
      <c r="IO234" s="61"/>
      <c r="IP234" s="61"/>
      <c r="IQ234" s="61"/>
      <c r="IR234" s="61"/>
      <c r="IS234" s="61"/>
      <c r="IT234" s="61"/>
      <c r="IU234" s="61"/>
      <c r="IV234" s="61"/>
    </row>
    <row r="235" spans="2:256" s="57" customFormat="1" x14ac:dyDescent="0.2">
      <c r="B235" s="277"/>
      <c r="C235" s="277"/>
      <c r="G235" s="277"/>
      <c r="H235" s="278"/>
      <c r="I235" s="278"/>
      <c r="J235" s="278"/>
      <c r="K235" s="277"/>
      <c r="L235" s="268"/>
      <c r="M235" s="268"/>
      <c r="P235" s="279"/>
      <c r="Q235" s="279"/>
      <c r="R235" s="277"/>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c r="FD235" s="61"/>
      <c r="FE235" s="61"/>
      <c r="FF235" s="61"/>
      <c r="FG235" s="61"/>
      <c r="FH235" s="61"/>
      <c r="FI235" s="61"/>
      <c r="FJ235" s="61"/>
      <c r="FK235" s="61"/>
      <c r="FL235" s="61"/>
      <c r="FM235" s="61"/>
      <c r="FN235" s="61"/>
      <c r="FO235" s="61"/>
      <c r="FP235" s="61"/>
      <c r="FQ235" s="61"/>
      <c r="FR235" s="61"/>
      <c r="FS235" s="61"/>
      <c r="FT235" s="61"/>
      <c r="FU235" s="61"/>
      <c r="FV235" s="61"/>
      <c r="FW235" s="61"/>
      <c r="FX235" s="61"/>
      <c r="FY235" s="61"/>
      <c r="FZ235" s="61"/>
      <c r="GA235" s="61"/>
      <c r="GB235" s="61"/>
      <c r="GC235" s="61"/>
      <c r="GD235" s="61"/>
      <c r="GE235" s="61"/>
      <c r="GF235" s="61"/>
      <c r="GG235" s="61"/>
      <c r="GH235" s="61"/>
      <c r="GI235" s="61"/>
      <c r="GJ235" s="61"/>
      <c r="GK235" s="61"/>
      <c r="GL235" s="61"/>
      <c r="GM235" s="61"/>
      <c r="GN235" s="61"/>
      <c r="GO235" s="61"/>
      <c r="GP235" s="61"/>
      <c r="GQ235" s="61"/>
      <c r="GR235" s="61"/>
      <c r="GS235" s="61"/>
      <c r="GT235" s="61"/>
      <c r="GU235" s="61"/>
      <c r="GV235" s="61"/>
      <c r="GW235" s="61"/>
      <c r="GX235" s="61"/>
      <c r="GY235" s="61"/>
      <c r="GZ235" s="61"/>
      <c r="HA235" s="61"/>
      <c r="HB235" s="61"/>
      <c r="HC235" s="61"/>
      <c r="HD235" s="61"/>
      <c r="HE235" s="61"/>
      <c r="HF235" s="61"/>
      <c r="HG235" s="61"/>
      <c r="HH235" s="61"/>
      <c r="HI235" s="61"/>
      <c r="HJ235" s="61"/>
      <c r="HK235" s="61"/>
      <c r="HL235" s="61"/>
      <c r="HM235" s="61"/>
      <c r="HN235" s="61"/>
      <c r="HO235" s="61"/>
      <c r="HP235" s="61"/>
      <c r="HQ235" s="61"/>
      <c r="HR235" s="61"/>
      <c r="HS235" s="61"/>
      <c r="HT235" s="61"/>
      <c r="HU235" s="61"/>
      <c r="HV235" s="61"/>
      <c r="HW235" s="61"/>
      <c r="HX235" s="61"/>
      <c r="HY235" s="61"/>
      <c r="HZ235" s="61"/>
      <c r="IA235" s="61"/>
      <c r="IB235" s="61"/>
      <c r="IC235" s="61"/>
      <c r="ID235" s="61"/>
      <c r="IE235" s="61"/>
      <c r="IF235" s="61"/>
      <c r="IG235" s="61"/>
      <c r="IH235" s="61"/>
      <c r="II235" s="61"/>
      <c r="IJ235" s="61"/>
      <c r="IK235" s="61"/>
      <c r="IL235" s="61"/>
      <c r="IM235" s="61"/>
      <c r="IN235" s="61"/>
      <c r="IO235" s="61"/>
      <c r="IP235" s="61"/>
      <c r="IQ235" s="61"/>
      <c r="IR235" s="61"/>
      <c r="IS235" s="61"/>
      <c r="IT235" s="61"/>
      <c r="IU235" s="61"/>
      <c r="IV235" s="61"/>
    </row>
    <row r="236" spans="2:256" s="57" customFormat="1" x14ac:dyDescent="0.2">
      <c r="B236" s="277"/>
      <c r="C236" s="277"/>
      <c r="G236" s="277"/>
      <c r="H236" s="278"/>
      <c r="I236" s="278"/>
      <c r="J236" s="278"/>
      <c r="K236" s="277"/>
      <c r="L236" s="268"/>
      <c r="M236" s="268"/>
      <c r="P236" s="279"/>
      <c r="Q236" s="279"/>
      <c r="R236" s="277"/>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c r="FC236" s="61"/>
      <c r="FD236" s="61"/>
      <c r="FE236" s="61"/>
      <c r="FF236" s="61"/>
      <c r="FG236" s="61"/>
      <c r="FH236" s="61"/>
      <c r="FI236" s="61"/>
      <c r="FJ236" s="61"/>
      <c r="FK236" s="61"/>
      <c r="FL236" s="61"/>
      <c r="FM236" s="61"/>
      <c r="FN236" s="61"/>
      <c r="FO236" s="61"/>
      <c r="FP236" s="61"/>
      <c r="FQ236" s="61"/>
      <c r="FR236" s="61"/>
      <c r="FS236" s="61"/>
      <c r="FT236" s="61"/>
      <c r="FU236" s="61"/>
      <c r="FV236" s="61"/>
      <c r="FW236" s="61"/>
      <c r="FX236" s="61"/>
      <c r="FY236" s="61"/>
      <c r="FZ236" s="61"/>
      <c r="GA236" s="61"/>
      <c r="GB236" s="61"/>
      <c r="GC236" s="61"/>
      <c r="GD236" s="61"/>
      <c r="GE236" s="61"/>
      <c r="GF236" s="61"/>
      <c r="GG236" s="61"/>
      <c r="GH236" s="61"/>
      <c r="GI236" s="61"/>
      <c r="GJ236" s="61"/>
      <c r="GK236" s="61"/>
      <c r="GL236" s="61"/>
      <c r="GM236" s="61"/>
      <c r="GN236" s="61"/>
      <c r="GO236" s="61"/>
      <c r="GP236" s="61"/>
      <c r="GQ236" s="61"/>
      <c r="GR236" s="61"/>
      <c r="GS236" s="61"/>
      <c r="GT236" s="61"/>
      <c r="GU236" s="61"/>
      <c r="GV236" s="61"/>
      <c r="GW236" s="61"/>
      <c r="GX236" s="61"/>
      <c r="GY236" s="61"/>
      <c r="GZ236" s="61"/>
      <c r="HA236" s="61"/>
      <c r="HB236" s="61"/>
      <c r="HC236" s="61"/>
      <c r="HD236" s="61"/>
      <c r="HE236" s="61"/>
      <c r="HF236" s="61"/>
      <c r="HG236" s="61"/>
      <c r="HH236" s="61"/>
      <c r="HI236" s="61"/>
      <c r="HJ236" s="61"/>
      <c r="HK236" s="61"/>
      <c r="HL236" s="61"/>
      <c r="HM236" s="61"/>
      <c r="HN236" s="61"/>
      <c r="HO236" s="61"/>
      <c r="HP236" s="61"/>
      <c r="HQ236" s="61"/>
      <c r="HR236" s="61"/>
      <c r="HS236" s="61"/>
      <c r="HT236" s="61"/>
      <c r="HU236" s="61"/>
      <c r="HV236" s="61"/>
      <c r="HW236" s="61"/>
      <c r="HX236" s="61"/>
      <c r="HY236" s="61"/>
      <c r="HZ236" s="61"/>
      <c r="IA236" s="61"/>
      <c r="IB236" s="61"/>
      <c r="IC236" s="61"/>
      <c r="ID236" s="61"/>
      <c r="IE236" s="61"/>
      <c r="IF236" s="61"/>
      <c r="IG236" s="61"/>
      <c r="IH236" s="61"/>
      <c r="II236" s="61"/>
      <c r="IJ236" s="61"/>
      <c r="IK236" s="61"/>
      <c r="IL236" s="61"/>
      <c r="IM236" s="61"/>
      <c r="IN236" s="61"/>
      <c r="IO236" s="61"/>
      <c r="IP236" s="61"/>
      <c r="IQ236" s="61"/>
      <c r="IR236" s="61"/>
      <c r="IS236" s="61"/>
      <c r="IT236" s="61"/>
      <c r="IU236" s="61"/>
      <c r="IV236" s="61"/>
    </row>
    <row r="237" spans="2:256" s="57" customFormat="1" x14ac:dyDescent="0.2">
      <c r="B237" s="277"/>
      <c r="C237" s="277"/>
      <c r="G237" s="277"/>
      <c r="H237" s="278"/>
      <c r="I237" s="278"/>
      <c r="J237" s="278"/>
      <c r="K237" s="277"/>
      <c r="L237" s="268"/>
      <c r="M237" s="268"/>
      <c r="P237" s="279"/>
      <c r="Q237" s="279"/>
      <c r="R237" s="277"/>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c r="FD237" s="61"/>
      <c r="FE237" s="61"/>
      <c r="FF237" s="61"/>
      <c r="FG237" s="61"/>
      <c r="FH237" s="61"/>
      <c r="FI237" s="61"/>
      <c r="FJ237" s="61"/>
      <c r="FK237" s="61"/>
      <c r="FL237" s="61"/>
      <c r="FM237" s="61"/>
      <c r="FN237" s="61"/>
      <c r="FO237" s="61"/>
      <c r="FP237" s="61"/>
      <c r="FQ237" s="61"/>
      <c r="FR237" s="61"/>
      <c r="FS237" s="61"/>
      <c r="FT237" s="61"/>
      <c r="FU237" s="61"/>
      <c r="FV237" s="61"/>
      <c r="FW237" s="61"/>
      <c r="FX237" s="61"/>
      <c r="FY237" s="61"/>
      <c r="FZ237" s="61"/>
      <c r="GA237" s="61"/>
      <c r="GB237" s="61"/>
      <c r="GC237" s="61"/>
      <c r="GD237" s="61"/>
      <c r="GE237" s="61"/>
      <c r="GF237" s="61"/>
      <c r="GG237" s="61"/>
      <c r="GH237" s="61"/>
      <c r="GI237" s="61"/>
      <c r="GJ237" s="61"/>
      <c r="GK237" s="61"/>
      <c r="GL237" s="61"/>
      <c r="GM237" s="61"/>
      <c r="GN237" s="61"/>
      <c r="GO237" s="61"/>
      <c r="GP237" s="61"/>
      <c r="GQ237" s="61"/>
      <c r="GR237" s="61"/>
      <c r="GS237" s="61"/>
      <c r="GT237" s="61"/>
      <c r="GU237" s="61"/>
      <c r="GV237" s="61"/>
      <c r="GW237" s="61"/>
      <c r="GX237" s="61"/>
      <c r="GY237" s="61"/>
      <c r="GZ237" s="61"/>
      <c r="HA237" s="61"/>
      <c r="HB237" s="61"/>
      <c r="HC237" s="61"/>
      <c r="HD237" s="61"/>
      <c r="HE237" s="61"/>
      <c r="HF237" s="61"/>
      <c r="HG237" s="61"/>
      <c r="HH237" s="61"/>
      <c r="HI237" s="61"/>
      <c r="HJ237" s="61"/>
      <c r="HK237" s="61"/>
      <c r="HL237" s="61"/>
      <c r="HM237" s="61"/>
      <c r="HN237" s="61"/>
      <c r="HO237" s="61"/>
      <c r="HP237" s="61"/>
      <c r="HQ237" s="61"/>
      <c r="HR237" s="61"/>
      <c r="HS237" s="61"/>
      <c r="HT237" s="61"/>
      <c r="HU237" s="61"/>
      <c r="HV237" s="61"/>
      <c r="HW237" s="61"/>
      <c r="HX237" s="61"/>
      <c r="HY237" s="61"/>
      <c r="HZ237" s="61"/>
      <c r="IA237" s="61"/>
      <c r="IB237" s="61"/>
      <c r="IC237" s="61"/>
      <c r="ID237" s="61"/>
      <c r="IE237" s="61"/>
      <c r="IF237" s="61"/>
      <c r="IG237" s="61"/>
      <c r="IH237" s="61"/>
      <c r="II237" s="61"/>
      <c r="IJ237" s="61"/>
      <c r="IK237" s="61"/>
      <c r="IL237" s="61"/>
      <c r="IM237" s="61"/>
      <c r="IN237" s="61"/>
      <c r="IO237" s="61"/>
      <c r="IP237" s="61"/>
      <c r="IQ237" s="61"/>
      <c r="IR237" s="61"/>
      <c r="IS237" s="61"/>
      <c r="IT237" s="61"/>
      <c r="IU237" s="61"/>
      <c r="IV237" s="61"/>
    </row>
    <row r="238" spans="2:256" s="57" customFormat="1" x14ac:dyDescent="0.2">
      <c r="B238" s="277"/>
      <c r="C238" s="277"/>
      <c r="G238" s="277"/>
      <c r="H238" s="278"/>
      <c r="I238" s="278"/>
      <c r="J238" s="278"/>
      <c r="K238" s="277"/>
      <c r="L238" s="268"/>
      <c r="M238" s="268"/>
      <c r="P238" s="279"/>
      <c r="Q238" s="279"/>
      <c r="R238" s="277"/>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c r="FD238" s="61"/>
      <c r="FE238" s="61"/>
      <c r="FF238" s="61"/>
      <c r="FG238" s="61"/>
      <c r="FH238" s="61"/>
      <c r="FI238" s="61"/>
      <c r="FJ238" s="61"/>
      <c r="FK238" s="61"/>
      <c r="FL238" s="61"/>
      <c r="FM238" s="61"/>
      <c r="FN238" s="61"/>
      <c r="FO238" s="61"/>
      <c r="FP238" s="61"/>
      <c r="FQ238" s="61"/>
      <c r="FR238" s="61"/>
      <c r="FS238" s="61"/>
      <c r="FT238" s="61"/>
      <c r="FU238" s="61"/>
      <c r="FV238" s="61"/>
      <c r="FW238" s="61"/>
      <c r="FX238" s="61"/>
      <c r="FY238" s="61"/>
      <c r="FZ238" s="61"/>
      <c r="GA238" s="61"/>
      <c r="GB238" s="61"/>
      <c r="GC238" s="61"/>
      <c r="GD238" s="61"/>
      <c r="GE238" s="61"/>
      <c r="GF238" s="61"/>
      <c r="GG238" s="61"/>
      <c r="GH238" s="61"/>
      <c r="GI238" s="61"/>
      <c r="GJ238" s="61"/>
      <c r="GK238" s="61"/>
      <c r="GL238" s="61"/>
      <c r="GM238" s="61"/>
      <c r="GN238" s="61"/>
      <c r="GO238" s="61"/>
      <c r="GP238" s="61"/>
      <c r="GQ238" s="61"/>
      <c r="GR238" s="61"/>
      <c r="GS238" s="61"/>
      <c r="GT238" s="61"/>
      <c r="GU238" s="61"/>
      <c r="GV238" s="61"/>
      <c r="GW238" s="61"/>
      <c r="GX238" s="61"/>
      <c r="GY238" s="61"/>
      <c r="GZ238" s="61"/>
      <c r="HA238" s="61"/>
      <c r="HB238" s="61"/>
      <c r="HC238" s="61"/>
      <c r="HD238" s="61"/>
      <c r="HE238" s="61"/>
      <c r="HF238" s="61"/>
      <c r="HG238" s="61"/>
      <c r="HH238" s="61"/>
      <c r="HI238" s="61"/>
      <c r="HJ238" s="61"/>
      <c r="HK238" s="61"/>
      <c r="HL238" s="61"/>
      <c r="HM238" s="61"/>
      <c r="HN238" s="61"/>
      <c r="HO238" s="61"/>
      <c r="HP238" s="61"/>
      <c r="HQ238" s="61"/>
      <c r="HR238" s="61"/>
      <c r="HS238" s="61"/>
      <c r="HT238" s="61"/>
      <c r="HU238" s="61"/>
      <c r="HV238" s="61"/>
      <c r="HW238" s="61"/>
      <c r="HX238" s="61"/>
      <c r="HY238" s="61"/>
      <c r="HZ238" s="61"/>
      <c r="IA238" s="61"/>
      <c r="IB238" s="61"/>
      <c r="IC238" s="61"/>
      <c r="ID238" s="61"/>
      <c r="IE238" s="61"/>
      <c r="IF238" s="61"/>
      <c r="IG238" s="61"/>
      <c r="IH238" s="61"/>
      <c r="II238" s="61"/>
      <c r="IJ238" s="61"/>
      <c r="IK238" s="61"/>
      <c r="IL238" s="61"/>
      <c r="IM238" s="61"/>
      <c r="IN238" s="61"/>
      <c r="IO238" s="61"/>
      <c r="IP238" s="61"/>
      <c r="IQ238" s="61"/>
      <c r="IR238" s="61"/>
      <c r="IS238" s="61"/>
      <c r="IT238" s="61"/>
      <c r="IU238" s="61"/>
      <c r="IV238" s="61"/>
    </row>
    <row r="239" spans="2:256" s="57" customFormat="1" x14ac:dyDescent="0.2">
      <c r="B239" s="277"/>
      <c r="C239" s="277"/>
      <c r="G239" s="277"/>
      <c r="H239" s="278"/>
      <c r="I239" s="278"/>
      <c r="J239" s="278"/>
      <c r="K239" s="277"/>
      <c r="L239" s="268"/>
      <c r="M239" s="268"/>
      <c r="P239" s="279"/>
      <c r="Q239" s="279"/>
      <c r="R239" s="277"/>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c r="FD239" s="61"/>
      <c r="FE239" s="61"/>
      <c r="FF239" s="61"/>
      <c r="FG239" s="61"/>
      <c r="FH239" s="61"/>
      <c r="FI239" s="61"/>
      <c r="FJ239" s="61"/>
      <c r="FK239" s="61"/>
      <c r="FL239" s="61"/>
      <c r="FM239" s="61"/>
      <c r="FN239" s="61"/>
      <c r="FO239" s="61"/>
      <c r="FP239" s="61"/>
      <c r="FQ239" s="61"/>
      <c r="FR239" s="61"/>
      <c r="FS239" s="61"/>
      <c r="FT239" s="61"/>
      <c r="FU239" s="61"/>
      <c r="FV239" s="61"/>
      <c r="FW239" s="61"/>
      <c r="FX239" s="61"/>
      <c r="FY239" s="61"/>
      <c r="FZ239" s="61"/>
      <c r="GA239" s="61"/>
      <c r="GB239" s="61"/>
      <c r="GC239" s="61"/>
      <c r="GD239" s="61"/>
      <c r="GE239" s="61"/>
      <c r="GF239" s="61"/>
      <c r="GG239" s="61"/>
      <c r="GH239" s="61"/>
      <c r="GI239" s="61"/>
      <c r="GJ239" s="61"/>
      <c r="GK239" s="61"/>
      <c r="GL239" s="61"/>
      <c r="GM239" s="61"/>
      <c r="GN239" s="61"/>
      <c r="GO239" s="61"/>
      <c r="GP239" s="61"/>
      <c r="GQ239" s="61"/>
      <c r="GR239" s="61"/>
      <c r="GS239" s="61"/>
      <c r="GT239" s="61"/>
      <c r="GU239" s="61"/>
      <c r="GV239" s="61"/>
      <c r="GW239" s="61"/>
      <c r="GX239" s="61"/>
      <c r="GY239" s="61"/>
      <c r="GZ239" s="61"/>
      <c r="HA239" s="61"/>
      <c r="HB239" s="61"/>
      <c r="HC239" s="61"/>
      <c r="HD239" s="61"/>
      <c r="HE239" s="61"/>
      <c r="HF239" s="61"/>
      <c r="HG239" s="61"/>
      <c r="HH239" s="61"/>
      <c r="HI239" s="61"/>
      <c r="HJ239" s="61"/>
      <c r="HK239" s="61"/>
      <c r="HL239" s="61"/>
      <c r="HM239" s="61"/>
      <c r="HN239" s="61"/>
      <c r="HO239" s="61"/>
      <c r="HP239" s="61"/>
      <c r="HQ239" s="61"/>
      <c r="HR239" s="61"/>
      <c r="HS239" s="61"/>
      <c r="HT239" s="61"/>
      <c r="HU239" s="61"/>
      <c r="HV239" s="61"/>
      <c r="HW239" s="61"/>
      <c r="HX239" s="61"/>
      <c r="HY239" s="61"/>
      <c r="HZ239" s="61"/>
      <c r="IA239" s="61"/>
      <c r="IB239" s="61"/>
      <c r="IC239" s="61"/>
      <c r="ID239" s="61"/>
      <c r="IE239" s="61"/>
      <c r="IF239" s="61"/>
      <c r="IG239" s="61"/>
      <c r="IH239" s="61"/>
      <c r="II239" s="61"/>
      <c r="IJ239" s="61"/>
      <c r="IK239" s="61"/>
      <c r="IL239" s="61"/>
      <c r="IM239" s="61"/>
      <c r="IN239" s="61"/>
      <c r="IO239" s="61"/>
      <c r="IP239" s="61"/>
      <c r="IQ239" s="61"/>
      <c r="IR239" s="61"/>
      <c r="IS239" s="61"/>
      <c r="IT239" s="61"/>
      <c r="IU239" s="61"/>
      <c r="IV239" s="61"/>
    </row>
    <row r="240" spans="2:256" s="57" customFormat="1" x14ac:dyDescent="0.2">
      <c r="B240" s="277"/>
      <c r="C240" s="277"/>
      <c r="G240" s="277"/>
      <c r="H240" s="278"/>
      <c r="I240" s="278"/>
      <c r="J240" s="278"/>
      <c r="K240" s="277"/>
      <c r="L240" s="268"/>
      <c r="M240" s="268"/>
      <c r="P240" s="279"/>
      <c r="Q240" s="279"/>
      <c r="R240" s="277"/>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c r="FC240" s="61"/>
      <c r="FD240" s="61"/>
      <c r="FE240" s="61"/>
      <c r="FF240" s="61"/>
      <c r="FG240" s="61"/>
      <c r="FH240" s="61"/>
      <c r="FI240" s="61"/>
      <c r="FJ240" s="61"/>
      <c r="FK240" s="61"/>
      <c r="FL240" s="61"/>
      <c r="FM240" s="61"/>
      <c r="FN240" s="61"/>
      <c r="FO240" s="61"/>
      <c r="FP240" s="61"/>
      <c r="FQ240" s="61"/>
      <c r="FR240" s="61"/>
      <c r="FS240" s="61"/>
      <c r="FT240" s="61"/>
      <c r="FU240" s="61"/>
      <c r="FV240" s="61"/>
      <c r="FW240" s="61"/>
      <c r="FX240" s="61"/>
      <c r="FY240" s="61"/>
      <c r="FZ240" s="61"/>
      <c r="GA240" s="61"/>
      <c r="GB240" s="61"/>
      <c r="GC240" s="61"/>
      <c r="GD240" s="61"/>
      <c r="GE240" s="61"/>
      <c r="GF240" s="61"/>
      <c r="GG240" s="61"/>
      <c r="GH240" s="61"/>
      <c r="GI240" s="61"/>
      <c r="GJ240" s="61"/>
      <c r="GK240" s="61"/>
      <c r="GL240" s="61"/>
      <c r="GM240" s="61"/>
      <c r="GN240" s="61"/>
      <c r="GO240" s="61"/>
      <c r="GP240" s="61"/>
      <c r="GQ240" s="61"/>
      <c r="GR240" s="61"/>
      <c r="GS240" s="61"/>
      <c r="GT240" s="61"/>
      <c r="GU240" s="61"/>
      <c r="GV240" s="61"/>
      <c r="GW240" s="61"/>
      <c r="GX240" s="61"/>
      <c r="GY240" s="61"/>
      <c r="GZ240" s="61"/>
      <c r="HA240" s="61"/>
      <c r="HB240" s="61"/>
      <c r="HC240" s="61"/>
      <c r="HD240" s="61"/>
      <c r="HE240" s="61"/>
      <c r="HF240" s="61"/>
      <c r="HG240" s="61"/>
      <c r="HH240" s="61"/>
      <c r="HI240" s="61"/>
      <c r="HJ240" s="61"/>
      <c r="HK240" s="61"/>
      <c r="HL240" s="61"/>
      <c r="HM240" s="61"/>
      <c r="HN240" s="61"/>
      <c r="HO240" s="61"/>
      <c r="HP240" s="61"/>
      <c r="HQ240" s="61"/>
      <c r="HR240" s="61"/>
      <c r="HS240" s="61"/>
      <c r="HT240" s="61"/>
      <c r="HU240" s="61"/>
      <c r="HV240" s="61"/>
      <c r="HW240" s="61"/>
      <c r="HX240" s="61"/>
      <c r="HY240" s="61"/>
      <c r="HZ240" s="61"/>
      <c r="IA240" s="61"/>
      <c r="IB240" s="61"/>
      <c r="IC240" s="61"/>
      <c r="ID240" s="61"/>
      <c r="IE240" s="61"/>
      <c r="IF240" s="61"/>
      <c r="IG240" s="61"/>
      <c r="IH240" s="61"/>
      <c r="II240" s="61"/>
      <c r="IJ240" s="61"/>
      <c r="IK240" s="61"/>
      <c r="IL240" s="61"/>
      <c r="IM240" s="61"/>
      <c r="IN240" s="61"/>
      <c r="IO240" s="61"/>
      <c r="IP240" s="61"/>
      <c r="IQ240" s="61"/>
      <c r="IR240" s="61"/>
      <c r="IS240" s="61"/>
      <c r="IT240" s="61"/>
      <c r="IU240" s="61"/>
      <c r="IV240" s="61"/>
    </row>
    <row r="241" spans="2:256" s="57" customFormat="1" x14ac:dyDescent="0.2">
      <c r="B241" s="277"/>
      <c r="C241" s="277"/>
      <c r="G241" s="277"/>
      <c r="H241" s="278"/>
      <c r="I241" s="278"/>
      <c r="J241" s="278"/>
      <c r="K241" s="277"/>
      <c r="L241" s="268"/>
      <c r="M241" s="268"/>
      <c r="P241" s="279"/>
      <c r="Q241" s="279"/>
      <c r="R241" s="277"/>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c r="FD241" s="61"/>
      <c r="FE241" s="61"/>
      <c r="FF241" s="61"/>
      <c r="FG241" s="61"/>
      <c r="FH241" s="61"/>
      <c r="FI241" s="61"/>
      <c r="FJ241" s="61"/>
      <c r="FK241" s="61"/>
      <c r="FL241" s="61"/>
      <c r="FM241" s="61"/>
      <c r="FN241" s="61"/>
      <c r="FO241" s="61"/>
      <c r="FP241" s="61"/>
      <c r="FQ241" s="61"/>
      <c r="FR241" s="61"/>
      <c r="FS241" s="61"/>
      <c r="FT241" s="61"/>
      <c r="FU241" s="61"/>
      <c r="FV241" s="61"/>
      <c r="FW241" s="61"/>
      <c r="FX241" s="61"/>
      <c r="FY241" s="61"/>
      <c r="FZ241" s="61"/>
      <c r="GA241" s="61"/>
      <c r="GB241" s="61"/>
      <c r="GC241" s="61"/>
      <c r="GD241" s="61"/>
      <c r="GE241" s="61"/>
      <c r="GF241" s="61"/>
      <c r="GG241" s="61"/>
      <c r="GH241" s="61"/>
      <c r="GI241" s="61"/>
      <c r="GJ241" s="61"/>
      <c r="GK241" s="61"/>
      <c r="GL241" s="61"/>
      <c r="GM241" s="61"/>
      <c r="GN241" s="61"/>
      <c r="GO241" s="61"/>
      <c r="GP241" s="61"/>
      <c r="GQ241" s="61"/>
      <c r="GR241" s="61"/>
      <c r="GS241" s="61"/>
      <c r="GT241" s="61"/>
      <c r="GU241" s="61"/>
      <c r="GV241" s="61"/>
      <c r="GW241" s="61"/>
      <c r="GX241" s="61"/>
      <c r="GY241" s="61"/>
      <c r="GZ241" s="61"/>
      <c r="HA241" s="61"/>
      <c r="HB241" s="61"/>
      <c r="HC241" s="61"/>
      <c r="HD241" s="61"/>
      <c r="HE241" s="61"/>
      <c r="HF241" s="61"/>
      <c r="HG241" s="61"/>
      <c r="HH241" s="61"/>
      <c r="HI241" s="61"/>
      <c r="HJ241" s="61"/>
      <c r="HK241" s="61"/>
      <c r="HL241" s="61"/>
      <c r="HM241" s="61"/>
      <c r="HN241" s="61"/>
      <c r="HO241" s="61"/>
      <c r="HP241" s="61"/>
      <c r="HQ241" s="61"/>
      <c r="HR241" s="61"/>
      <c r="HS241" s="61"/>
      <c r="HT241" s="61"/>
      <c r="HU241" s="61"/>
      <c r="HV241" s="61"/>
      <c r="HW241" s="61"/>
      <c r="HX241" s="61"/>
      <c r="HY241" s="61"/>
      <c r="HZ241" s="61"/>
      <c r="IA241" s="61"/>
      <c r="IB241" s="61"/>
      <c r="IC241" s="61"/>
      <c r="ID241" s="61"/>
      <c r="IE241" s="61"/>
      <c r="IF241" s="61"/>
      <c r="IG241" s="61"/>
      <c r="IH241" s="61"/>
      <c r="II241" s="61"/>
      <c r="IJ241" s="61"/>
      <c r="IK241" s="61"/>
      <c r="IL241" s="61"/>
      <c r="IM241" s="61"/>
      <c r="IN241" s="61"/>
      <c r="IO241" s="61"/>
      <c r="IP241" s="61"/>
      <c r="IQ241" s="61"/>
      <c r="IR241" s="61"/>
      <c r="IS241" s="61"/>
      <c r="IT241" s="61"/>
      <c r="IU241" s="61"/>
      <c r="IV241" s="61"/>
    </row>
    <row r="242" spans="2:256" s="57" customFormat="1" x14ac:dyDescent="0.2">
      <c r="B242" s="277"/>
      <c r="C242" s="277"/>
      <c r="G242" s="277"/>
      <c r="H242" s="278"/>
      <c r="I242" s="278"/>
      <c r="J242" s="278"/>
      <c r="K242" s="277"/>
      <c r="L242" s="268"/>
      <c r="M242" s="268"/>
      <c r="P242" s="279"/>
      <c r="Q242" s="279"/>
      <c r="R242" s="277"/>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c r="FD242" s="61"/>
      <c r="FE242" s="61"/>
      <c r="FF242" s="61"/>
      <c r="FG242" s="61"/>
      <c r="FH242" s="61"/>
      <c r="FI242" s="61"/>
      <c r="FJ242" s="61"/>
      <c r="FK242" s="61"/>
      <c r="FL242" s="61"/>
      <c r="FM242" s="61"/>
      <c r="FN242" s="61"/>
      <c r="FO242" s="61"/>
      <c r="FP242" s="61"/>
      <c r="FQ242" s="61"/>
      <c r="FR242" s="61"/>
      <c r="FS242" s="61"/>
      <c r="FT242" s="61"/>
      <c r="FU242" s="61"/>
      <c r="FV242" s="61"/>
      <c r="FW242" s="61"/>
      <c r="FX242" s="61"/>
      <c r="FY242" s="61"/>
      <c r="FZ242" s="61"/>
      <c r="GA242" s="61"/>
      <c r="GB242" s="61"/>
      <c r="GC242" s="61"/>
      <c r="GD242" s="61"/>
      <c r="GE242" s="61"/>
      <c r="GF242" s="61"/>
      <c r="GG242" s="61"/>
      <c r="GH242" s="61"/>
      <c r="GI242" s="61"/>
      <c r="GJ242" s="61"/>
      <c r="GK242" s="61"/>
      <c r="GL242" s="61"/>
      <c r="GM242" s="61"/>
      <c r="GN242" s="61"/>
      <c r="GO242" s="61"/>
      <c r="GP242" s="61"/>
      <c r="GQ242" s="61"/>
      <c r="GR242" s="61"/>
      <c r="GS242" s="61"/>
      <c r="GT242" s="61"/>
      <c r="GU242" s="61"/>
      <c r="GV242" s="61"/>
      <c r="GW242" s="61"/>
      <c r="GX242" s="61"/>
      <c r="GY242" s="61"/>
      <c r="GZ242" s="61"/>
      <c r="HA242" s="61"/>
      <c r="HB242" s="61"/>
      <c r="HC242" s="61"/>
      <c r="HD242" s="61"/>
      <c r="HE242" s="61"/>
      <c r="HF242" s="61"/>
      <c r="HG242" s="61"/>
      <c r="HH242" s="61"/>
      <c r="HI242" s="61"/>
      <c r="HJ242" s="61"/>
      <c r="HK242" s="61"/>
      <c r="HL242" s="61"/>
      <c r="HM242" s="61"/>
      <c r="HN242" s="61"/>
      <c r="HO242" s="61"/>
      <c r="HP242" s="61"/>
      <c r="HQ242" s="61"/>
      <c r="HR242" s="61"/>
      <c r="HS242" s="61"/>
      <c r="HT242" s="61"/>
      <c r="HU242" s="61"/>
      <c r="HV242" s="61"/>
      <c r="HW242" s="61"/>
      <c r="HX242" s="61"/>
      <c r="HY242" s="61"/>
      <c r="HZ242" s="61"/>
      <c r="IA242" s="61"/>
      <c r="IB242" s="61"/>
      <c r="IC242" s="61"/>
      <c r="ID242" s="61"/>
      <c r="IE242" s="61"/>
      <c r="IF242" s="61"/>
      <c r="IG242" s="61"/>
      <c r="IH242" s="61"/>
      <c r="II242" s="61"/>
      <c r="IJ242" s="61"/>
      <c r="IK242" s="61"/>
      <c r="IL242" s="61"/>
      <c r="IM242" s="61"/>
      <c r="IN242" s="61"/>
      <c r="IO242" s="61"/>
      <c r="IP242" s="61"/>
      <c r="IQ242" s="61"/>
      <c r="IR242" s="61"/>
      <c r="IS242" s="61"/>
      <c r="IT242" s="61"/>
      <c r="IU242" s="61"/>
      <c r="IV242" s="61"/>
    </row>
    <row r="243" spans="2:256" s="57" customFormat="1" x14ac:dyDescent="0.2">
      <c r="B243" s="277"/>
      <c r="C243" s="277"/>
      <c r="G243" s="277"/>
      <c r="H243" s="278"/>
      <c r="I243" s="278"/>
      <c r="J243" s="278"/>
      <c r="K243" s="277"/>
      <c r="L243" s="268"/>
      <c r="M243" s="268"/>
      <c r="P243" s="279"/>
      <c r="Q243" s="279"/>
      <c r="R243" s="277"/>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c r="FD243" s="61"/>
      <c r="FE243" s="61"/>
      <c r="FF243" s="61"/>
      <c r="FG243" s="61"/>
      <c r="FH243" s="61"/>
      <c r="FI243" s="61"/>
      <c r="FJ243" s="61"/>
      <c r="FK243" s="61"/>
      <c r="FL243" s="61"/>
      <c r="FM243" s="61"/>
      <c r="FN243" s="61"/>
      <c r="FO243" s="61"/>
      <c r="FP243" s="61"/>
      <c r="FQ243" s="61"/>
      <c r="FR243" s="61"/>
      <c r="FS243" s="61"/>
      <c r="FT243" s="61"/>
      <c r="FU243" s="61"/>
      <c r="FV243" s="61"/>
      <c r="FW243" s="61"/>
      <c r="FX243" s="61"/>
      <c r="FY243" s="61"/>
      <c r="FZ243" s="61"/>
      <c r="GA243" s="61"/>
      <c r="GB243" s="61"/>
      <c r="GC243" s="61"/>
      <c r="GD243" s="61"/>
      <c r="GE243" s="61"/>
      <c r="GF243" s="61"/>
      <c r="GG243" s="61"/>
      <c r="GH243" s="61"/>
      <c r="GI243" s="61"/>
      <c r="GJ243" s="61"/>
      <c r="GK243" s="61"/>
      <c r="GL243" s="61"/>
      <c r="GM243" s="61"/>
      <c r="GN243" s="61"/>
      <c r="GO243" s="61"/>
      <c r="GP243" s="61"/>
      <c r="GQ243" s="61"/>
      <c r="GR243" s="61"/>
      <c r="GS243" s="61"/>
      <c r="GT243" s="61"/>
      <c r="GU243" s="61"/>
      <c r="GV243" s="61"/>
      <c r="GW243" s="61"/>
      <c r="GX243" s="61"/>
      <c r="GY243" s="61"/>
      <c r="GZ243" s="61"/>
      <c r="HA243" s="61"/>
      <c r="HB243" s="61"/>
      <c r="HC243" s="61"/>
      <c r="HD243" s="61"/>
      <c r="HE243" s="61"/>
      <c r="HF243" s="61"/>
      <c r="HG243" s="61"/>
      <c r="HH243" s="61"/>
      <c r="HI243" s="61"/>
      <c r="HJ243" s="61"/>
      <c r="HK243" s="61"/>
      <c r="HL243" s="61"/>
      <c r="HM243" s="61"/>
      <c r="HN243" s="61"/>
      <c r="HO243" s="61"/>
      <c r="HP243" s="61"/>
      <c r="HQ243" s="61"/>
      <c r="HR243" s="61"/>
      <c r="HS243" s="61"/>
      <c r="HT243" s="61"/>
      <c r="HU243" s="61"/>
      <c r="HV243" s="61"/>
      <c r="HW243" s="61"/>
      <c r="HX243" s="61"/>
      <c r="HY243" s="61"/>
      <c r="HZ243" s="61"/>
      <c r="IA243" s="61"/>
      <c r="IB243" s="61"/>
      <c r="IC243" s="61"/>
      <c r="ID243" s="61"/>
      <c r="IE243" s="61"/>
      <c r="IF243" s="61"/>
      <c r="IG243" s="61"/>
      <c r="IH243" s="61"/>
      <c r="II243" s="61"/>
      <c r="IJ243" s="61"/>
      <c r="IK243" s="61"/>
      <c r="IL243" s="61"/>
      <c r="IM243" s="61"/>
      <c r="IN243" s="61"/>
      <c r="IO243" s="61"/>
      <c r="IP243" s="61"/>
      <c r="IQ243" s="61"/>
      <c r="IR243" s="61"/>
      <c r="IS243" s="61"/>
      <c r="IT243" s="61"/>
      <c r="IU243" s="61"/>
      <c r="IV243" s="61"/>
    </row>
    <row r="244" spans="2:256" s="57" customFormat="1" x14ac:dyDescent="0.2">
      <c r="B244" s="277"/>
      <c r="C244" s="277"/>
      <c r="G244" s="277"/>
      <c r="H244" s="278"/>
      <c r="I244" s="278"/>
      <c r="J244" s="278"/>
      <c r="K244" s="277"/>
      <c r="L244" s="268"/>
      <c r="M244" s="268"/>
      <c r="P244" s="279"/>
      <c r="Q244" s="279"/>
      <c r="R244" s="277"/>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c r="FD244" s="61"/>
      <c r="FE244" s="61"/>
      <c r="FF244" s="61"/>
      <c r="FG244" s="61"/>
      <c r="FH244" s="61"/>
      <c r="FI244" s="61"/>
      <c r="FJ244" s="61"/>
      <c r="FK244" s="61"/>
      <c r="FL244" s="61"/>
      <c r="FM244" s="61"/>
      <c r="FN244" s="61"/>
      <c r="FO244" s="61"/>
      <c r="FP244" s="61"/>
      <c r="FQ244" s="61"/>
      <c r="FR244" s="61"/>
      <c r="FS244" s="61"/>
      <c r="FT244" s="61"/>
      <c r="FU244" s="61"/>
      <c r="FV244" s="61"/>
      <c r="FW244" s="61"/>
      <c r="FX244" s="61"/>
      <c r="FY244" s="61"/>
      <c r="FZ244" s="61"/>
      <c r="GA244" s="61"/>
      <c r="GB244" s="61"/>
      <c r="GC244" s="61"/>
      <c r="GD244" s="61"/>
      <c r="GE244" s="61"/>
      <c r="GF244" s="61"/>
      <c r="GG244" s="61"/>
      <c r="GH244" s="61"/>
      <c r="GI244" s="61"/>
      <c r="GJ244" s="61"/>
      <c r="GK244" s="61"/>
      <c r="GL244" s="61"/>
      <c r="GM244" s="61"/>
      <c r="GN244" s="61"/>
      <c r="GO244" s="61"/>
      <c r="GP244" s="61"/>
      <c r="GQ244" s="61"/>
      <c r="GR244" s="61"/>
      <c r="GS244" s="61"/>
      <c r="GT244" s="61"/>
      <c r="GU244" s="61"/>
      <c r="GV244" s="61"/>
      <c r="GW244" s="61"/>
      <c r="GX244" s="61"/>
      <c r="GY244" s="61"/>
      <c r="GZ244" s="61"/>
      <c r="HA244" s="61"/>
      <c r="HB244" s="61"/>
      <c r="HC244" s="61"/>
      <c r="HD244" s="61"/>
      <c r="HE244" s="61"/>
      <c r="HF244" s="61"/>
      <c r="HG244" s="61"/>
      <c r="HH244" s="61"/>
      <c r="HI244" s="61"/>
      <c r="HJ244" s="61"/>
      <c r="HK244" s="61"/>
      <c r="HL244" s="61"/>
      <c r="HM244" s="61"/>
      <c r="HN244" s="61"/>
      <c r="HO244" s="61"/>
      <c r="HP244" s="61"/>
      <c r="HQ244" s="61"/>
      <c r="HR244" s="61"/>
      <c r="HS244" s="61"/>
      <c r="HT244" s="61"/>
      <c r="HU244" s="61"/>
      <c r="HV244" s="61"/>
      <c r="HW244" s="61"/>
      <c r="HX244" s="61"/>
      <c r="HY244" s="61"/>
      <c r="HZ244" s="61"/>
      <c r="IA244" s="61"/>
      <c r="IB244" s="61"/>
      <c r="IC244" s="61"/>
      <c r="ID244" s="61"/>
      <c r="IE244" s="61"/>
      <c r="IF244" s="61"/>
      <c r="IG244" s="61"/>
      <c r="IH244" s="61"/>
      <c r="II244" s="61"/>
      <c r="IJ244" s="61"/>
      <c r="IK244" s="61"/>
      <c r="IL244" s="61"/>
      <c r="IM244" s="61"/>
      <c r="IN244" s="61"/>
      <c r="IO244" s="61"/>
      <c r="IP244" s="61"/>
      <c r="IQ244" s="61"/>
      <c r="IR244" s="61"/>
      <c r="IS244" s="61"/>
      <c r="IT244" s="61"/>
      <c r="IU244" s="61"/>
      <c r="IV244" s="61"/>
    </row>
    <row r="245" spans="2:256" s="57" customFormat="1" x14ac:dyDescent="0.2">
      <c r="B245" s="277"/>
      <c r="C245" s="277"/>
      <c r="G245" s="277"/>
      <c r="H245" s="278"/>
      <c r="I245" s="278"/>
      <c r="J245" s="278"/>
      <c r="K245" s="277"/>
      <c r="L245" s="268"/>
      <c r="M245" s="268"/>
      <c r="P245" s="279"/>
      <c r="Q245" s="279"/>
      <c r="R245" s="277"/>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c r="FD245" s="61"/>
      <c r="FE245" s="61"/>
      <c r="FF245" s="61"/>
      <c r="FG245" s="61"/>
      <c r="FH245" s="61"/>
      <c r="FI245" s="61"/>
      <c r="FJ245" s="61"/>
      <c r="FK245" s="61"/>
      <c r="FL245" s="61"/>
      <c r="FM245" s="61"/>
      <c r="FN245" s="61"/>
      <c r="FO245" s="61"/>
      <c r="FP245" s="61"/>
      <c r="FQ245" s="61"/>
      <c r="FR245" s="61"/>
      <c r="FS245" s="61"/>
      <c r="FT245" s="61"/>
      <c r="FU245" s="61"/>
      <c r="FV245" s="61"/>
      <c r="FW245" s="61"/>
      <c r="FX245" s="61"/>
      <c r="FY245" s="61"/>
      <c r="FZ245" s="61"/>
      <c r="GA245" s="61"/>
      <c r="GB245" s="61"/>
      <c r="GC245" s="61"/>
      <c r="GD245" s="61"/>
      <c r="GE245" s="61"/>
      <c r="GF245" s="61"/>
      <c r="GG245" s="61"/>
      <c r="GH245" s="61"/>
      <c r="GI245" s="61"/>
      <c r="GJ245" s="61"/>
      <c r="GK245" s="61"/>
      <c r="GL245" s="61"/>
      <c r="GM245" s="61"/>
      <c r="GN245" s="61"/>
      <c r="GO245" s="61"/>
      <c r="GP245" s="61"/>
      <c r="GQ245" s="61"/>
      <c r="GR245" s="61"/>
      <c r="GS245" s="61"/>
      <c r="GT245" s="61"/>
      <c r="GU245" s="61"/>
      <c r="GV245" s="61"/>
      <c r="GW245" s="61"/>
      <c r="GX245" s="61"/>
      <c r="GY245" s="61"/>
      <c r="GZ245" s="61"/>
      <c r="HA245" s="61"/>
      <c r="HB245" s="61"/>
      <c r="HC245" s="61"/>
      <c r="HD245" s="61"/>
      <c r="HE245" s="61"/>
      <c r="HF245" s="61"/>
      <c r="HG245" s="61"/>
      <c r="HH245" s="61"/>
      <c r="HI245" s="61"/>
      <c r="HJ245" s="61"/>
      <c r="HK245" s="61"/>
      <c r="HL245" s="61"/>
      <c r="HM245" s="61"/>
      <c r="HN245" s="61"/>
      <c r="HO245" s="61"/>
      <c r="HP245" s="61"/>
      <c r="HQ245" s="61"/>
      <c r="HR245" s="61"/>
      <c r="HS245" s="61"/>
      <c r="HT245" s="61"/>
      <c r="HU245" s="61"/>
      <c r="HV245" s="61"/>
      <c r="HW245" s="61"/>
      <c r="HX245" s="61"/>
      <c r="HY245" s="61"/>
      <c r="HZ245" s="61"/>
      <c r="IA245" s="61"/>
      <c r="IB245" s="61"/>
      <c r="IC245" s="61"/>
      <c r="ID245" s="61"/>
      <c r="IE245" s="61"/>
      <c r="IF245" s="61"/>
      <c r="IG245" s="61"/>
      <c r="IH245" s="61"/>
      <c r="II245" s="61"/>
      <c r="IJ245" s="61"/>
      <c r="IK245" s="61"/>
      <c r="IL245" s="61"/>
      <c r="IM245" s="61"/>
      <c r="IN245" s="61"/>
      <c r="IO245" s="61"/>
      <c r="IP245" s="61"/>
      <c r="IQ245" s="61"/>
      <c r="IR245" s="61"/>
      <c r="IS245" s="61"/>
      <c r="IT245" s="61"/>
      <c r="IU245" s="61"/>
      <c r="IV245" s="61"/>
    </row>
    <row r="246" spans="2:256" s="57" customFormat="1" x14ac:dyDescent="0.2">
      <c r="B246" s="277"/>
      <c r="C246" s="277"/>
      <c r="G246" s="277"/>
      <c r="H246" s="278"/>
      <c r="I246" s="278"/>
      <c r="J246" s="278"/>
      <c r="K246" s="277"/>
      <c r="L246" s="268"/>
      <c r="M246" s="268"/>
      <c r="P246" s="279"/>
      <c r="Q246" s="279"/>
      <c r="R246" s="277"/>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c r="FD246" s="61"/>
      <c r="FE246" s="61"/>
      <c r="FF246" s="61"/>
      <c r="FG246" s="61"/>
      <c r="FH246" s="61"/>
      <c r="FI246" s="61"/>
      <c r="FJ246" s="61"/>
      <c r="FK246" s="61"/>
      <c r="FL246" s="61"/>
      <c r="FM246" s="61"/>
      <c r="FN246" s="61"/>
      <c r="FO246" s="61"/>
      <c r="FP246" s="61"/>
      <c r="FQ246" s="61"/>
      <c r="FR246" s="61"/>
      <c r="FS246" s="61"/>
      <c r="FT246" s="61"/>
      <c r="FU246" s="61"/>
      <c r="FV246" s="61"/>
      <c r="FW246" s="61"/>
      <c r="FX246" s="61"/>
      <c r="FY246" s="61"/>
      <c r="FZ246" s="61"/>
      <c r="GA246" s="61"/>
      <c r="GB246" s="61"/>
      <c r="GC246" s="61"/>
      <c r="GD246" s="61"/>
      <c r="GE246" s="61"/>
      <c r="GF246" s="61"/>
      <c r="GG246" s="61"/>
      <c r="GH246" s="61"/>
      <c r="GI246" s="61"/>
      <c r="GJ246" s="61"/>
      <c r="GK246" s="61"/>
      <c r="GL246" s="61"/>
      <c r="GM246" s="61"/>
      <c r="GN246" s="61"/>
      <c r="GO246" s="61"/>
      <c r="GP246" s="61"/>
      <c r="GQ246" s="61"/>
      <c r="GR246" s="61"/>
      <c r="GS246" s="61"/>
      <c r="GT246" s="61"/>
      <c r="GU246" s="61"/>
      <c r="GV246" s="61"/>
      <c r="GW246" s="61"/>
      <c r="GX246" s="61"/>
      <c r="GY246" s="61"/>
      <c r="GZ246" s="61"/>
      <c r="HA246" s="61"/>
      <c r="HB246" s="61"/>
      <c r="HC246" s="61"/>
      <c r="HD246" s="61"/>
      <c r="HE246" s="61"/>
      <c r="HF246" s="61"/>
      <c r="HG246" s="61"/>
      <c r="HH246" s="61"/>
      <c r="HI246" s="61"/>
      <c r="HJ246" s="61"/>
      <c r="HK246" s="61"/>
      <c r="HL246" s="61"/>
      <c r="HM246" s="61"/>
      <c r="HN246" s="61"/>
      <c r="HO246" s="61"/>
      <c r="HP246" s="61"/>
      <c r="HQ246" s="61"/>
      <c r="HR246" s="61"/>
      <c r="HS246" s="61"/>
      <c r="HT246" s="61"/>
      <c r="HU246" s="61"/>
      <c r="HV246" s="61"/>
      <c r="HW246" s="61"/>
      <c r="HX246" s="61"/>
      <c r="HY246" s="61"/>
      <c r="HZ246" s="61"/>
      <c r="IA246" s="61"/>
      <c r="IB246" s="61"/>
      <c r="IC246" s="61"/>
      <c r="ID246" s="61"/>
      <c r="IE246" s="61"/>
      <c r="IF246" s="61"/>
      <c r="IG246" s="61"/>
      <c r="IH246" s="61"/>
      <c r="II246" s="61"/>
      <c r="IJ246" s="61"/>
      <c r="IK246" s="61"/>
      <c r="IL246" s="61"/>
      <c r="IM246" s="61"/>
      <c r="IN246" s="61"/>
      <c r="IO246" s="61"/>
      <c r="IP246" s="61"/>
      <c r="IQ246" s="61"/>
      <c r="IR246" s="61"/>
      <c r="IS246" s="61"/>
      <c r="IT246" s="61"/>
      <c r="IU246" s="61"/>
      <c r="IV246" s="61"/>
    </row>
    <row r="247" spans="2:256" s="57" customFormat="1" x14ac:dyDescent="0.2">
      <c r="B247" s="277"/>
      <c r="C247" s="277"/>
      <c r="G247" s="277"/>
      <c r="H247" s="278"/>
      <c r="I247" s="278"/>
      <c r="J247" s="278"/>
      <c r="K247" s="277"/>
      <c r="L247" s="268"/>
      <c r="M247" s="268"/>
      <c r="P247" s="279"/>
      <c r="Q247" s="279"/>
      <c r="R247" s="277"/>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c r="FC247" s="61"/>
      <c r="FD247" s="61"/>
      <c r="FE247" s="61"/>
      <c r="FF247" s="61"/>
      <c r="FG247" s="61"/>
      <c r="FH247" s="61"/>
      <c r="FI247" s="61"/>
      <c r="FJ247" s="61"/>
      <c r="FK247" s="61"/>
      <c r="FL247" s="61"/>
      <c r="FM247" s="61"/>
      <c r="FN247" s="61"/>
      <c r="FO247" s="61"/>
      <c r="FP247" s="61"/>
      <c r="FQ247" s="61"/>
      <c r="FR247" s="61"/>
      <c r="FS247" s="61"/>
      <c r="FT247" s="61"/>
      <c r="FU247" s="61"/>
      <c r="FV247" s="61"/>
      <c r="FW247" s="61"/>
      <c r="FX247" s="61"/>
      <c r="FY247" s="61"/>
      <c r="FZ247" s="61"/>
      <c r="GA247" s="61"/>
      <c r="GB247" s="61"/>
      <c r="GC247" s="61"/>
      <c r="GD247" s="61"/>
      <c r="GE247" s="61"/>
      <c r="GF247" s="61"/>
      <c r="GG247" s="61"/>
      <c r="GH247" s="61"/>
      <c r="GI247" s="61"/>
      <c r="GJ247" s="61"/>
      <c r="GK247" s="61"/>
      <c r="GL247" s="61"/>
      <c r="GM247" s="61"/>
      <c r="GN247" s="61"/>
      <c r="GO247" s="61"/>
      <c r="GP247" s="61"/>
      <c r="GQ247" s="61"/>
      <c r="GR247" s="61"/>
      <c r="GS247" s="61"/>
      <c r="GT247" s="61"/>
      <c r="GU247" s="61"/>
      <c r="GV247" s="61"/>
      <c r="GW247" s="61"/>
      <c r="GX247" s="61"/>
      <c r="GY247" s="61"/>
      <c r="GZ247" s="61"/>
      <c r="HA247" s="61"/>
      <c r="HB247" s="61"/>
      <c r="HC247" s="61"/>
      <c r="HD247" s="61"/>
      <c r="HE247" s="61"/>
      <c r="HF247" s="61"/>
      <c r="HG247" s="61"/>
      <c r="HH247" s="61"/>
      <c r="HI247" s="61"/>
      <c r="HJ247" s="61"/>
      <c r="HK247" s="61"/>
      <c r="HL247" s="61"/>
      <c r="HM247" s="61"/>
      <c r="HN247" s="61"/>
      <c r="HO247" s="61"/>
      <c r="HP247" s="61"/>
      <c r="HQ247" s="61"/>
      <c r="HR247" s="61"/>
      <c r="HS247" s="61"/>
      <c r="HT247" s="61"/>
      <c r="HU247" s="61"/>
      <c r="HV247" s="61"/>
      <c r="HW247" s="61"/>
      <c r="HX247" s="61"/>
      <c r="HY247" s="61"/>
      <c r="HZ247" s="61"/>
      <c r="IA247" s="61"/>
      <c r="IB247" s="61"/>
      <c r="IC247" s="61"/>
      <c r="ID247" s="61"/>
      <c r="IE247" s="61"/>
      <c r="IF247" s="61"/>
      <c r="IG247" s="61"/>
      <c r="IH247" s="61"/>
      <c r="II247" s="61"/>
      <c r="IJ247" s="61"/>
      <c r="IK247" s="61"/>
      <c r="IL247" s="61"/>
      <c r="IM247" s="61"/>
      <c r="IN247" s="61"/>
      <c r="IO247" s="61"/>
      <c r="IP247" s="61"/>
      <c r="IQ247" s="61"/>
      <c r="IR247" s="61"/>
      <c r="IS247" s="61"/>
      <c r="IT247" s="61"/>
      <c r="IU247" s="61"/>
      <c r="IV247" s="61"/>
    </row>
    <row r="248" spans="2:256" s="57" customFormat="1" x14ac:dyDescent="0.2">
      <c r="B248" s="277"/>
      <c r="C248" s="277"/>
      <c r="G248" s="277"/>
      <c r="H248" s="278"/>
      <c r="I248" s="278"/>
      <c r="J248" s="278"/>
      <c r="K248" s="277"/>
      <c r="L248" s="268"/>
      <c r="M248" s="268"/>
      <c r="P248" s="279"/>
      <c r="Q248" s="279"/>
      <c r="R248" s="277"/>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c r="FD248" s="61"/>
      <c r="FE248" s="61"/>
      <c r="FF248" s="61"/>
      <c r="FG248" s="61"/>
      <c r="FH248" s="61"/>
      <c r="FI248" s="61"/>
      <c r="FJ248" s="61"/>
      <c r="FK248" s="61"/>
      <c r="FL248" s="61"/>
      <c r="FM248" s="61"/>
      <c r="FN248" s="61"/>
      <c r="FO248" s="61"/>
      <c r="FP248" s="61"/>
      <c r="FQ248" s="61"/>
      <c r="FR248" s="61"/>
      <c r="FS248" s="61"/>
      <c r="FT248" s="61"/>
      <c r="FU248" s="61"/>
      <c r="FV248" s="61"/>
      <c r="FW248" s="61"/>
      <c r="FX248" s="61"/>
      <c r="FY248" s="61"/>
      <c r="FZ248" s="61"/>
      <c r="GA248" s="61"/>
      <c r="GB248" s="61"/>
      <c r="GC248" s="61"/>
      <c r="GD248" s="61"/>
      <c r="GE248" s="61"/>
      <c r="GF248" s="61"/>
      <c r="GG248" s="61"/>
      <c r="GH248" s="61"/>
      <c r="GI248" s="61"/>
      <c r="GJ248" s="61"/>
      <c r="GK248" s="61"/>
      <c r="GL248" s="61"/>
      <c r="GM248" s="61"/>
      <c r="GN248" s="61"/>
      <c r="GO248" s="61"/>
      <c r="GP248" s="61"/>
      <c r="GQ248" s="61"/>
      <c r="GR248" s="61"/>
      <c r="GS248" s="61"/>
      <c r="GT248" s="61"/>
      <c r="GU248" s="61"/>
      <c r="GV248" s="61"/>
      <c r="GW248" s="61"/>
      <c r="GX248" s="61"/>
      <c r="GY248" s="61"/>
      <c r="GZ248" s="61"/>
      <c r="HA248" s="61"/>
      <c r="HB248" s="61"/>
      <c r="HC248" s="61"/>
      <c r="HD248" s="61"/>
      <c r="HE248" s="61"/>
      <c r="HF248" s="61"/>
      <c r="HG248" s="61"/>
      <c r="HH248" s="61"/>
      <c r="HI248" s="61"/>
      <c r="HJ248" s="61"/>
      <c r="HK248" s="61"/>
      <c r="HL248" s="61"/>
      <c r="HM248" s="61"/>
      <c r="HN248" s="61"/>
      <c r="HO248" s="61"/>
      <c r="HP248" s="61"/>
      <c r="HQ248" s="61"/>
      <c r="HR248" s="61"/>
      <c r="HS248" s="61"/>
      <c r="HT248" s="61"/>
      <c r="HU248" s="61"/>
      <c r="HV248" s="61"/>
      <c r="HW248" s="61"/>
      <c r="HX248" s="61"/>
      <c r="HY248" s="61"/>
      <c r="HZ248" s="61"/>
      <c r="IA248" s="61"/>
      <c r="IB248" s="61"/>
      <c r="IC248" s="61"/>
      <c r="ID248" s="61"/>
      <c r="IE248" s="61"/>
      <c r="IF248" s="61"/>
      <c r="IG248" s="61"/>
      <c r="IH248" s="61"/>
      <c r="II248" s="61"/>
      <c r="IJ248" s="61"/>
      <c r="IK248" s="61"/>
      <c r="IL248" s="61"/>
      <c r="IM248" s="61"/>
      <c r="IN248" s="61"/>
      <c r="IO248" s="61"/>
      <c r="IP248" s="61"/>
      <c r="IQ248" s="61"/>
      <c r="IR248" s="61"/>
      <c r="IS248" s="61"/>
      <c r="IT248" s="61"/>
      <c r="IU248" s="61"/>
      <c r="IV248" s="61"/>
    </row>
    <row r="249" spans="2:256" s="57" customFormat="1" x14ac:dyDescent="0.2">
      <c r="B249" s="277"/>
      <c r="C249" s="277"/>
      <c r="G249" s="277"/>
      <c r="H249" s="278"/>
      <c r="I249" s="278"/>
      <c r="J249" s="278"/>
      <c r="K249" s="277"/>
      <c r="L249" s="268"/>
      <c r="M249" s="268"/>
      <c r="P249" s="279"/>
      <c r="Q249" s="279"/>
      <c r="R249" s="277"/>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c r="FC249" s="61"/>
      <c r="FD249" s="61"/>
      <c r="FE249" s="61"/>
      <c r="FF249" s="61"/>
      <c r="FG249" s="61"/>
      <c r="FH249" s="61"/>
      <c r="FI249" s="61"/>
      <c r="FJ249" s="61"/>
      <c r="FK249" s="61"/>
      <c r="FL249" s="61"/>
      <c r="FM249" s="61"/>
      <c r="FN249" s="61"/>
      <c r="FO249" s="61"/>
      <c r="FP249" s="61"/>
      <c r="FQ249" s="61"/>
      <c r="FR249" s="61"/>
      <c r="FS249" s="61"/>
      <c r="FT249" s="61"/>
      <c r="FU249" s="61"/>
      <c r="FV249" s="61"/>
      <c r="FW249" s="61"/>
      <c r="FX249" s="61"/>
      <c r="FY249" s="61"/>
      <c r="FZ249" s="61"/>
      <c r="GA249" s="61"/>
      <c r="GB249" s="61"/>
      <c r="GC249" s="61"/>
      <c r="GD249" s="61"/>
      <c r="GE249" s="61"/>
      <c r="GF249" s="61"/>
      <c r="GG249" s="61"/>
      <c r="GH249" s="61"/>
      <c r="GI249" s="61"/>
      <c r="GJ249" s="61"/>
      <c r="GK249" s="61"/>
      <c r="GL249" s="61"/>
      <c r="GM249" s="61"/>
      <c r="GN249" s="61"/>
      <c r="GO249" s="61"/>
      <c r="GP249" s="61"/>
      <c r="GQ249" s="61"/>
      <c r="GR249" s="61"/>
      <c r="GS249" s="61"/>
      <c r="GT249" s="61"/>
      <c r="GU249" s="61"/>
      <c r="GV249" s="61"/>
      <c r="GW249" s="61"/>
      <c r="GX249" s="61"/>
      <c r="GY249" s="61"/>
      <c r="GZ249" s="61"/>
      <c r="HA249" s="61"/>
      <c r="HB249" s="61"/>
      <c r="HC249" s="61"/>
      <c r="HD249" s="61"/>
      <c r="HE249" s="61"/>
      <c r="HF249" s="61"/>
      <c r="HG249" s="61"/>
      <c r="HH249" s="61"/>
      <c r="HI249" s="61"/>
      <c r="HJ249" s="61"/>
      <c r="HK249" s="61"/>
      <c r="HL249" s="61"/>
      <c r="HM249" s="61"/>
      <c r="HN249" s="61"/>
      <c r="HO249" s="61"/>
      <c r="HP249" s="61"/>
      <c r="HQ249" s="61"/>
      <c r="HR249" s="61"/>
      <c r="HS249" s="61"/>
      <c r="HT249" s="61"/>
      <c r="HU249" s="61"/>
      <c r="HV249" s="61"/>
      <c r="HW249" s="61"/>
      <c r="HX249" s="61"/>
      <c r="HY249" s="61"/>
      <c r="HZ249" s="61"/>
      <c r="IA249" s="61"/>
      <c r="IB249" s="61"/>
      <c r="IC249" s="61"/>
      <c r="ID249" s="61"/>
      <c r="IE249" s="61"/>
      <c r="IF249" s="61"/>
      <c r="IG249" s="61"/>
      <c r="IH249" s="61"/>
      <c r="II249" s="61"/>
      <c r="IJ249" s="61"/>
      <c r="IK249" s="61"/>
      <c r="IL249" s="61"/>
      <c r="IM249" s="61"/>
      <c r="IN249" s="61"/>
      <c r="IO249" s="61"/>
      <c r="IP249" s="61"/>
      <c r="IQ249" s="61"/>
      <c r="IR249" s="61"/>
      <c r="IS249" s="61"/>
      <c r="IT249" s="61"/>
      <c r="IU249" s="61"/>
      <c r="IV249" s="61"/>
    </row>
    <row r="250" spans="2:256" s="57" customFormat="1" x14ac:dyDescent="0.2">
      <c r="B250" s="277"/>
      <c r="C250" s="277"/>
      <c r="G250" s="277"/>
      <c r="H250" s="278"/>
      <c r="I250" s="278"/>
      <c r="J250" s="278"/>
      <c r="K250" s="277"/>
      <c r="L250" s="268"/>
      <c r="M250" s="268"/>
      <c r="P250" s="279"/>
      <c r="Q250" s="279"/>
      <c r="R250" s="277"/>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c r="FC250" s="61"/>
      <c r="FD250" s="61"/>
      <c r="FE250" s="61"/>
      <c r="FF250" s="61"/>
      <c r="FG250" s="61"/>
      <c r="FH250" s="61"/>
      <c r="FI250" s="61"/>
      <c r="FJ250" s="61"/>
      <c r="FK250" s="61"/>
      <c r="FL250" s="61"/>
      <c r="FM250" s="61"/>
      <c r="FN250" s="61"/>
      <c r="FO250" s="61"/>
      <c r="FP250" s="61"/>
      <c r="FQ250" s="61"/>
      <c r="FR250" s="61"/>
      <c r="FS250" s="61"/>
      <c r="FT250" s="61"/>
      <c r="FU250" s="61"/>
      <c r="FV250" s="61"/>
      <c r="FW250" s="61"/>
      <c r="FX250" s="61"/>
      <c r="FY250" s="61"/>
      <c r="FZ250" s="61"/>
      <c r="GA250" s="61"/>
      <c r="GB250" s="61"/>
      <c r="GC250" s="61"/>
      <c r="GD250" s="61"/>
      <c r="GE250" s="61"/>
      <c r="GF250" s="61"/>
      <c r="GG250" s="61"/>
      <c r="GH250" s="61"/>
      <c r="GI250" s="61"/>
      <c r="GJ250" s="61"/>
      <c r="GK250" s="61"/>
      <c r="GL250" s="61"/>
      <c r="GM250" s="61"/>
      <c r="GN250" s="61"/>
      <c r="GO250" s="61"/>
      <c r="GP250" s="61"/>
      <c r="GQ250" s="61"/>
      <c r="GR250" s="61"/>
      <c r="GS250" s="61"/>
      <c r="GT250" s="61"/>
      <c r="GU250" s="61"/>
      <c r="GV250" s="61"/>
      <c r="GW250" s="61"/>
      <c r="GX250" s="61"/>
      <c r="GY250" s="61"/>
      <c r="GZ250" s="61"/>
      <c r="HA250" s="61"/>
      <c r="HB250" s="61"/>
      <c r="HC250" s="61"/>
      <c r="HD250" s="61"/>
      <c r="HE250" s="61"/>
      <c r="HF250" s="61"/>
      <c r="HG250" s="61"/>
      <c r="HH250" s="61"/>
      <c r="HI250" s="61"/>
      <c r="HJ250" s="61"/>
      <c r="HK250" s="61"/>
      <c r="HL250" s="61"/>
      <c r="HM250" s="61"/>
      <c r="HN250" s="61"/>
      <c r="HO250" s="61"/>
      <c r="HP250" s="61"/>
      <c r="HQ250" s="61"/>
      <c r="HR250" s="61"/>
      <c r="HS250" s="61"/>
      <c r="HT250" s="61"/>
      <c r="HU250" s="61"/>
      <c r="HV250" s="61"/>
      <c r="HW250" s="61"/>
      <c r="HX250" s="61"/>
      <c r="HY250" s="61"/>
      <c r="HZ250" s="61"/>
      <c r="IA250" s="61"/>
      <c r="IB250" s="61"/>
      <c r="IC250" s="61"/>
      <c r="ID250" s="61"/>
      <c r="IE250" s="61"/>
      <c r="IF250" s="61"/>
      <c r="IG250" s="61"/>
      <c r="IH250" s="61"/>
      <c r="II250" s="61"/>
      <c r="IJ250" s="61"/>
      <c r="IK250" s="61"/>
      <c r="IL250" s="61"/>
      <c r="IM250" s="61"/>
      <c r="IN250" s="61"/>
      <c r="IO250" s="61"/>
      <c r="IP250" s="61"/>
      <c r="IQ250" s="61"/>
      <c r="IR250" s="61"/>
      <c r="IS250" s="61"/>
      <c r="IT250" s="61"/>
      <c r="IU250" s="61"/>
      <c r="IV250" s="61"/>
    </row>
    <row r="251" spans="2:256" s="57" customFormat="1" x14ac:dyDescent="0.2">
      <c r="B251" s="277"/>
      <c r="C251" s="277"/>
      <c r="G251" s="277"/>
      <c r="H251" s="278"/>
      <c r="I251" s="278"/>
      <c r="J251" s="278"/>
      <c r="K251" s="277"/>
      <c r="L251" s="268"/>
      <c r="M251" s="268"/>
      <c r="P251" s="279"/>
      <c r="Q251" s="279"/>
      <c r="R251" s="277"/>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c r="FC251" s="61"/>
      <c r="FD251" s="61"/>
      <c r="FE251" s="61"/>
      <c r="FF251" s="61"/>
      <c r="FG251" s="61"/>
      <c r="FH251" s="61"/>
      <c r="FI251" s="61"/>
      <c r="FJ251" s="61"/>
      <c r="FK251" s="61"/>
      <c r="FL251" s="61"/>
      <c r="FM251" s="61"/>
      <c r="FN251" s="61"/>
      <c r="FO251" s="61"/>
      <c r="FP251" s="61"/>
      <c r="FQ251" s="61"/>
      <c r="FR251" s="61"/>
      <c r="FS251" s="61"/>
      <c r="FT251" s="61"/>
      <c r="FU251" s="61"/>
      <c r="FV251" s="61"/>
      <c r="FW251" s="61"/>
      <c r="FX251" s="61"/>
      <c r="FY251" s="61"/>
      <c r="FZ251" s="61"/>
      <c r="GA251" s="61"/>
      <c r="GB251" s="61"/>
      <c r="GC251" s="61"/>
      <c r="GD251" s="61"/>
      <c r="GE251" s="61"/>
      <c r="GF251" s="61"/>
      <c r="GG251" s="61"/>
      <c r="GH251" s="61"/>
      <c r="GI251" s="61"/>
      <c r="GJ251" s="61"/>
      <c r="GK251" s="61"/>
      <c r="GL251" s="61"/>
      <c r="GM251" s="61"/>
      <c r="GN251" s="61"/>
      <c r="GO251" s="61"/>
      <c r="GP251" s="61"/>
      <c r="GQ251" s="61"/>
      <c r="GR251" s="61"/>
      <c r="GS251" s="61"/>
      <c r="GT251" s="61"/>
      <c r="GU251" s="61"/>
      <c r="GV251" s="61"/>
      <c r="GW251" s="61"/>
      <c r="GX251" s="61"/>
      <c r="GY251" s="61"/>
      <c r="GZ251" s="61"/>
      <c r="HA251" s="61"/>
      <c r="HB251" s="61"/>
      <c r="HC251" s="61"/>
      <c r="HD251" s="61"/>
      <c r="HE251" s="61"/>
      <c r="HF251" s="61"/>
      <c r="HG251" s="61"/>
      <c r="HH251" s="61"/>
      <c r="HI251" s="61"/>
      <c r="HJ251" s="61"/>
      <c r="HK251" s="61"/>
      <c r="HL251" s="61"/>
      <c r="HM251" s="61"/>
      <c r="HN251" s="61"/>
      <c r="HO251" s="61"/>
      <c r="HP251" s="61"/>
      <c r="HQ251" s="61"/>
      <c r="HR251" s="61"/>
      <c r="HS251" s="61"/>
      <c r="HT251" s="61"/>
      <c r="HU251" s="61"/>
      <c r="HV251" s="61"/>
      <c r="HW251" s="61"/>
      <c r="HX251" s="61"/>
      <c r="HY251" s="61"/>
      <c r="HZ251" s="61"/>
      <c r="IA251" s="61"/>
      <c r="IB251" s="61"/>
      <c r="IC251" s="61"/>
      <c r="ID251" s="61"/>
      <c r="IE251" s="61"/>
      <c r="IF251" s="61"/>
      <c r="IG251" s="61"/>
      <c r="IH251" s="61"/>
      <c r="II251" s="61"/>
      <c r="IJ251" s="61"/>
      <c r="IK251" s="61"/>
      <c r="IL251" s="61"/>
      <c r="IM251" s="61"/>
      <c r="IN251" s="61"/>
      <c r="IO251" s="61"/>
      <c r="IP251" s="61"/>
      <c r="IQ251" s="61"/>
      <c r="IR251" s="61"/>
      <c r="IS251" s="61"/>
      <c r="IT251" s="61"/>
      <c r="IU251" s="61"/>
      <c r="IV251" s="61"/>
    </row>
    <row r="252" spans="2:256" s="57" customFormat="1" x14ac:dyDescent="0.2">
      <c r="B252" s="277"/>
      <c r="C252" s="277"/>
      <c r="G252" s="277"/>
      <c r="H252" s="278"/>
      <c r="I252" s="278"/>
      <c r="J252" s="278"/>
      <c r="K252" s="277"/>
      <c r="L252" s="268"/>
      <c r="M252" s="268"/>
      <c r="P252" s="279"/>
      <c r="Q252" s="279"/>
      <c r="R252" s="277"/>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c r="FD252" s="61"/>
      <c r="FE252" s="61"/>
      <c r="FF252" s="61"/>
      <c r="FG252" s="61"/>
      <c r="FH252" s="61"/>
      <c r="FI252" s="61"/>
      <c r="FJ252" s="61"/>
      <c r="FK252" s="61"/>
      <c r="FL252" s="61"/>
      <c r="FM252" s="61"/>
      <c r="FN252" s="61"/>
      <c r="FO252" s="61"/>
      <c r="FP252" s="61"/>
      <c r="FQ252" s="61"/>
      <c r="FR252" s="61"/>
      <c r="FS252" s="61"/>
      <c r="FT252" s="61"/>
      <c r="FU252" s="61"/>
      <c r="FV252" s="61"/>
      <c r="FW252" s="61"/>
      <c r="FX252" s="61"/>
      <c r="FY252" s="61"/>
      <c r="FZ252" s="61"/>
      <c r="GA252" s="61"/>
      <c r="GB252" s="61"/>
      <c r="GC252" s="61"/>
      <c r="GD252" s="61"/>
      <c r="GE252" s="61"/>
      <c r="GF252" s="61"/>
      <c r="GG252" s="61"/>
      <c r="GH252" s="61"/>
      <c r="GI252" s="61"/>
      <c r="GJ252" s="61"/>
      <c r="GK252" s="61"/>
      <c r="GL252" s="61"/>
      <c r="GM252" s="61"/>
      <c r="GN252" s="61"/>
      <c r="GO252" s="61"/>
      <c r="GP252" s="61"/>
      <c r="GQ252" s="61"/>
      <c r="GR252" s="61"/>
      <c r="GS252" s="61"/>
      <c r="GT252" s="61"/>
      <c r="GU252" s="61"/>
      <c r="GV252" s="61"/>
      <c r="GW252" s="61"/>
      <c r="GX252" s="61"/>
      <c r="GY252" s="61"/>
      <c r="GZ252" s="61"/>
      <c r="HA252" s="61"/>
      <c r="HB252" s="61"/>
      <c r="HC252" s="61"/>
      <c r="HD252" s="61"/>
      <c r="HE252" s="61"/>
      <c r="HF252" s="61"/>
      <c r="HG252" s="61"/>
      <c r="HH252" s="61"/>
      <c r="HI252" s="61"/>
      <c r="HJ252" s="61"/>
      <c r="HK252" s="61"/>
      <c r="HL252" s="61"/>
      <c r="HM252" s="61"/>
      <c r="HN252" s="61"/>
      <c r="HO252" s="61"/>
      <c r="HP252" s="61"/>
      <c r="HQ252" s="61"/>
      <c r="HR252" s="61"/>
      <c r="HS252" s="61"/>
      <c r="HT252" s="61"/>
      <c r="HU252" s="61"/>
      <c r="HV252" s="61"/>
      <c r="HW252" s="61"/>
      <c r="HX252" s="61"/>
      <c r="HY252" s="61"/>
      <c r="HZ252" s="61"/>
      <c r="IA252" s="61"/>
      <c r="IB252" s="61"/>
      <c r="IC252" s="61"/>
      <c r="ID252" s="61"/>
      <c r="IE252" s="61"/>
      <c r="IF252" s="61"/>
      <c r="IG252" s="61"/>
      <c r="IH252" s="61"/>
      <c r="II252" s="61"/>
      <c r="IJ252" s="61"/>
      <c r="IK252" s="61"/>
      <c r="IL252" s="61"/>
      <c r="IM252" s="61"/>
      <c r="IN252" s="61"/>
      <c r="IO252" s="61"/>
      <c r="IP252" s="61"/>
      <c r="IQ252" s="61"/>
      <c r="IR252" s="61"/>
      <c r="IS252" s="61"/>
      <c r="IT252" s="61"/>
      <c r="IU252" s="61"/>
      <c r="IV252" s="61"/>
    </row>
    <row r="253" spans="2:256" s="57" customFormat="1" x14ac:dyDescent="0.2">
      <c r="B253" s="277"/>
      <c r="C253" s="277"/>
      <c r="G253" s="277"/>
      <c r="H253" s="278"/>
      <c r="I253" s="278"/>
      <c r="J253" s="278"/>
      <c r="K253" s="277"/>
      <c r="L253" s="268"/>
      <c r="M253" s="268"/>
      <c r="P253" s="279"/>
      <c r="Q253" s="279"/>
      <c r="R253" s="277"/>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c r="FC253" s="61"/>
      <c r="FD253" s="61"/>
      <c r="FE253" s="61"/>
      <c r="FF253" s="61"/>
      <c r="FG253" s="61"/>
      <c r="FH253" s="61"/>
      <c r="FI253" s="61"/>
      <c r="FJ253" s="61"/>
      <c r="FK253" s="61"/>
      <c r="FL253" s="61"/>
      <c r="FM253" s="61"/>
      <c r="FN253" s="61"/>
      <c r="FO253" s="61"/>
      <c r="FP253" s="61"/>
      <c r="FQ253" s="61"/>
      <c r="FR253" s="61"/>
      <c r="FS253" s="61"/>
      <c r="FT253" s="61"/>
      <c r="FU253" s="61"/>
      <c r="FV253" s="61"/>
      <c r="FW253" s="61"/>
      <c r="FX253" s="61"/>
      <c r="FY253" s="61"/>
      <c r="FZ253" s="61"/>
      <c r="GA253" s="61"/>
      <c r="GB253" s="61"/>
      <c r="GC253" s="61"/>
      <c r="GD253" s="61"/>
      <c r="GE253" s="61"/>
      <c r="GF253" s="61"/>
      <c r="GG253" s="61"/>
      <c r="GH253" s="61"/>
      <c r="GI253" s="61"/>
      <c r="GJ253" s="61"/>
      <c r="GK253" s="61"/>
      <c r="GL253" s="61"/>
      <c r="GM253" s="61"/>
      <c r="GN253" s="61"/>
      <c r="GO253" s="61"/>
      <c r="GP253" s="61"/>
      <c r="GQ253" s="61"/>
      <c r="GR253" s="61"/>
      <c r="GS253" s="61"/>
      <c r="GT253" s="61"/>
      <c r="GU253" s="61"/>
      <c r="GV253" s="61"/>
      <c r="GW253" s="61"/>
      <c r="GX253" s="61"/>
      <c r="GY253" s="61"/>
      <c r="GZ253" s="61"/>
      <c r="HA253" s="61"/>
      <c r="HB253" s="61"/>
      <c r="HC253" s="61"/>
      <c r="HD253" s="61"/>
      <c r="HE253" s="61"/>
      <c r="HF253" s="61"/>
      <c r="HG253" s="61"/>
      <c r="HH253" s="61"/>
      <c r="HI253" s="61"/>
      <c r="HJ253" s="61"/>
      <c r="HK253" s="61"/>
      <c r="HL253" s="61"/>
      <c r="HM253" s="61"/>
      <c r="HN253" s="61"/>
      <c r="HO253" s="61"/>
      <c r="HP253" s="61"/>
      <c r="HQ253" s="61"/>
      <c r="HR253" s="61"/>
      <c r="HS253" s="61"/>
      <c r="HT253" s="61"/>
      <c r="HU253" s="61"/>
      <c r="HV253" s="61"/>
      <c r="HW253" s="61"/>
      <c r="HX253" s="61"/>
      <c r="HY253" s="61"/>
      <c r="HZ253" s="61"/>
      <c r="IA253" s="61"/>
      <c r="IB253" s="61"/>
      <c r="IC253" s="61"/>
      <c r="ID253" s="61"/>
      <c r="IE253" s="61"/>
      <c r="IF253" s="61"/>
      <c r="IG253" s="61"/>
      <c r="IH253" s="61"/>
      <c r="II253" s="61"/>
      <c r="IJ253" s="61"/>
      <c r="IK253" s="61"/>
      <c r="IL253" s="61"/>
      <c r="IM253" s="61"/>
      <c r="IN253" s="61"/>
      <c r="IO253" s="61"/>
      <c r="IP253" s="61"/>
      <c r="IQ253" s="61"/>
      <c r="IR253" s="61"/>
      <c r="IS253" s="61"/>
      <c r="IT253" s="61"/>
      <c r="IU253" s="61"/>
      <c r="IV253" s="61"/>
    </row>
    <row r="254" spans="2:256" s="57" customFormat="1" x14ac:dyDescent="0.2">
      <c r="B254" s="277"/>
      <c r="C254" s="277"/>
      <c r="G254" s="277"/>
      <c r="H254" s="278"/>
      <c r="I254" s="278"/>
      <c r="J254" s="278"/>
      <c r="K254" s="277"/>
      <c r="L254" s="268"/>
      <c r="M254" s="268"/>
      <c r="P254" s="279"/>
      <c r="Q254" s="279"/>
      <c r="R254" s="277"/>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c r="FC254" s="61"/>
      <c r="FD254" s="61"/>
      <c r="FE254" s="61"/>
      <c r="FF254" s="61"/>
      <c r="FG254" s="61"/>
      <c r="FH254" s="61"/>
      <c r="FI254" s="61"/>
      <c r="FJ254" s="61"/>
      <c r="FK254" s="61"/>
      <c r="FL254" s="61"/>
      <c r="FM254" s="61"/>
      <c r="FN254" s="61"/>
      <c r="FO254" s="61"/>
      <c r="FP254" s="61"/>
      <c r="FQ254" s="61"/>
      <c r="FR254" s="61"/>
      <c r="FS254" s="61"/>
      <c r="FT254" s="61"/>
      <c r="FU254" s="61"/>
      <c r="FV254" s="61"/>
      <c r="FW254" s="61"/>
      <c r="FX254" s="61"/>
      <c r="FY254" s="61"/>
      <c r="FZ254" s="61"/>
      <c r="GA254" s="61"/>
      <c r="GB254" s="61"/>
      <c r="GC254" s="61"/>
      <c r="GD254" s="61"/>
      <c r="GE254" s="61"/>
      <c r="GF254" s="61"/>
      <c r="GG254" s="61"/>
      <c r="GH254" s="61"/>
      <c r="GI254" s="61"/>
      <c r="GJ254" s="61"/>
      <c r="GK254" s="61"/>
      <c r="GL254" s="61"/>
      <c r="GM254" s="61"/>
      <c r="GN254" s="61"/>
      <c r="GO254" s="61"/>
      <c r="GP254" s="61"/>
      <c r="GQ254" s="61"/>
      <c r="GR254" s="61"/>
      <c r="GS254" s="61"/>
      <c r="GT254" s="61"/>
      <c r="GU254" s="61"/>
      <c r="GV254" s="61"/>
      <c r="GW254" s="61"/>
      <c r="GX254" s="61"/>
      <c r="GY254" s="61"/>
      <c r="GZ254" s="61"/>
      <c r="HA254" s="61"/>
      <c r="HB254" s="61"/>
      <c r="HC254" s="61"/>
      <c r="HD254" s="61"/>
      <c r="HE254" s="61"/>
      <c r="HF254" s="61"/>
      <c r="HG254" s="61"/>
      <c r="HH254" s="61"/>
      <c r="HI254" s="61"/>
      <c r="HJ254" s="61"/>
      <c r="HK254" s="61"/>
      <c r="HL254" s="61"/>
      <c r="HM254" s="61"/>
      <c r="HN254" s="61"/>
      <c r="HO254" s="61"/>
      <c r="HP254" s="61"/>
      <c r="HQ254" s="61"/>
      <c r="HR254" s="61"/>
      <c r="HS254" s="61"/>
      <c r="HT254" s="61"/>
      <c r="HU254" s="61"/>
      <c r="HV254" s="61"/>
      <c r="HW254" s="61"/>
      <c r="HX254" s="61"/>
      <c r="HY254" s="61"/>
      <c r="HZ254" s="61"/>
      <c r="IA254" s="61"/>
      <c r="IB254" s="61"/>
      <c r="IC254" s="61"/>
      <c r="ID254" s="61"/>
      <c r="IE254" s="61"/>
      <c r="IF254" s="61"/>
      <c r="IG254" s="61"/>
      <c r="IH254" s="61"/>
      <c r="II254" s="61"/>
      <c r="IJ254" s="61"/>
      <c r="IK254" s="61"/>
      <c r="IL254" s="61"/>
      <c r="IM254" s="61"/>
      <c r="IN254" s="61"/>
      <c r="IO254" s="61"/>
      <c r="IP254" s="61"/>
      <c r="IQ254" s="61"/>
      <c r="IR254" s="61"/>
      <c r="IS254" s="61"/>
      <c r="IT254" s="61"/>
      <c r="IU254" s="61"/>
      <c r="IV254" s="61"/>
    </row>
    <row r="255" spans="2:256" s="57" customFormat="1" x14ac:dyDescent="0.2">
      <c r="B255" s="277"/>
      <c r="C255" s="277"/>
      <c r="G255" s="277"/>
      <c r="H255" s="278"/>
      <c r="I255" s="278"/>
      <c r="J255" s="278"/>
      <c r="K255" s="277"/>
      <c r="L255" s="268"/>
      <c r="M255" s="268"/>
      <c r="P255" s="279"/>
      <c r="Q255" s="279"/>
      <c r="R255" s="277"/>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c r="FC255" s="61"/>
      <c r="FD255" s="61"/>
      <c r="FE255" s="61"/>
      <c r="FF255" s="61"/>
      <c r="FG255" s="61"/>
      <c r="FH255" s="61"/>
      <c r="FI255" s="61"/>
      <c r="FJ255" s="61"/>
      <c r="FK255" s="61"/>
      <c r="FL255" s="61"/>
      <c r="FM255" s="61"/>
      <c r="FN255" s="61"/>
      <c r="FO255" s="61"/>
      <c r="FP255" s="61"/>
      <c r="FQ255" s="61"/>
      <c r="FR255" s="61"/>
      <c r="FS255" s="61"/>
      <c r="FT255" s="61"/>
      <c r="FU255" s="61"/>
      <c r="FV255" s="61"/>
      <c r="FW255" s="61"/>
      <c r="FX255" s="61"/>
      <c r="FY255" s="61"/>
      <c r="FZ255" s="61"/>
      <c r="GA255" s="61"/>
      <c r="GB255" s="61"/>
      <c r="GC255" s="61"/>
      <c r="GD255" s="61"/>
      <c r="GE255" s="61"/>
      <c r="GF255" s="61"/>
      <c r="GG255" s="61"/>
      <c r="GH255" s="61"/>
      <c r="GI255" s="61"/>
      <c r="GJ255" s="61"/>
      <c r="GK255" s="61"/>
      <c r="GL255" s="61"/>
      <c r="GM255" s="61"/>
      <c r="GN255" s="61"/>
      <c r="GO255" s="61"/>
      <c r="GP255" s="61"/>
      <c r="GQ255" s="61"/>
      <c r="GR255" s="61"/>
      <c r="GS255" s="61"/>
      <c r="GT255" s="61"/>
      <c r="GU255" s="61"/>
      <c r="GV255" s="61"/>
      <c r="GW255" s="61"/>
      <c r="GX255" s="61"/>
      <c r="GY255" s="61"/>
      <c r="GZ255" s="61"/>
      <c r="HA255" s="61"/>
      <c r="HB255" s="61"/>
      <c r="HC255" s="61"/>
      <c r="HD255" s="61"/>
      <c r="HE255" s="61"/>
      <c r="HF255" s="61"/>
      <c r="HG255" s="61"/>
      <c r="HH255" s="61"/>
      <c r="HI255" s="61"/>
      <c r="HJ255" s="61"/>
      <c r="HK255" s="61"/>
      <c r="HL255" s="61"/>
      <c r="HM255" s="61"/>
      <c r="HN255" s="61"/>
      <c r="HO255" s="61"/>
      <c r="HP255" s="61"/>
      <c r="HQ255" s="61"/>
      <c r="HR255" s="61"/>
      <c r="HS255" s="61"/>
      <c r="HT255" s="61"/>
      <c r="HU255" s="61"/>
      <c r="HV255" s="61"/>
      <c r="HW255" s="61"/>
      <c r="HX255" s="61"/>
      <c r="HY255" s="61"/>
      <c r="HZ255" s="61"/>
      <c r="IA255" s="61"/>
      <c r="IB255" s="61"/>
      <c r="IC255" s="61"/>
      <c r="ID255" s="61"/>
      <c r="IE255" s="61"/>
      <c r="IF255" s="61"/>
      <c r="IG255" s="61"/>
      <c r="IH255" s="61"/>
      <c r="II255" s="61"/>
      <c r="IJ255" s="61"/>
      <c r="IK255" s="61"/>
      <c r="IL255" s="61"/>
      <c r="IM255" s="61"/>
      <c r="IN255" s="61"/>
      <c r="IO255" s="61"/>
      <c r="IP255" s="61"/>
      <c r="IQ255" s="61"/>
      <c r="IR255" s="61"/>
      <c r="IS255" s="61"/>
      <c r="IT255" s="61"/>
      <c r="IU255" s="61"/>
      <c r="IV255" s="61"/>
    </row>
    <row r="256" spans="2:256" s="57" customFormat="1" x14ac:dyDescent="0.2">
      <c r="B256" s="277"/>
      <c r="C256" s="277"/>
      <c r="G256" s="277"/>
      <c r="H256" s="278"/>
      <c r="I256" s="278"/>
      <c r="J256" s="278"/>
      <c r="K256" s="277"/>
      <c r="L256" s="268"/>
      <c r="M256" s="268"/>
      <c r="P256" s="279"/>
      <c r="Q256" s="279"/>
      <c r="R256" s="277"/>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c r="FC256" s="61"/>
      <c r="FD256" s="61"/>
      <c r="FE256" s="61"/>
      <c r="FF256" s="61"/>
      <c r="FG256" s="61"/>
      <c r="FH256" s="61"/>
      <c r="FI256" s="61"/>
      <c r="FJ256" s="61"/>
      <c r="FK256" s="61"/>
      <c r="FL256" s="61"/>
      <c r="FM256" s="61"/>
      <c r="FN256" s="61"/>
      <c r="FO256" s="61"/>
      <c r="FP256" s="61"/>
      <c r="FQ256" s="61"/>
      <c r="FR256" s="61"/>
      <c r="FS256" s="61"/>
      <c r="FT256" s="61"/>
      <c r="FU256" s="61"/>
      <c r="FV256" s="61"/>
      <c r="FW256" s="61"/>
      <c r="FX256" s="61"/>
      <c r="FY256" s="61"/>
      <c r="FZ256" s="61"/>
      <c r="GA256" s="61"/>
      <c r="GB256" s="61"/>
      <c r="GC256" s="61"/>
      <c r="GD256" s="61"/>
      <c r="GE256" s="61"/>
      <c r="GF256" s="61"/>
      <c r="GG256" s="61"/>
      <c r="GH256" s="61"/>
      <c r="GI256" s="61"/>
      <c r="GJ256" s="61"/>
      <c r="GK256" s="61"/>
      <c r="GL256" s="61"/>
      <c r="GM256" s="61"/>
      <c r="GN256" s="61"/>
      <c r="GO256" s="61"/>
      <c r="GP256" s="61"/>
      <c r="GQ256" s="61"/>
      <c r="GR256" s="61"/>
      <c r="GS256" s="61"/>
      <c r="GT256" s="61"/>
      <c r="GU256" s="61"/>
      <c r="GV256" s="61"/>
      <c r="GW256" s="61"/>
      <c r="GX256" s="61"/>
      <c r="GY256" s="61"/>
      <c r="GZ256" s="61"/>
      <c r="HA256" s="61"/>
      <c r="HB256" s="61"/>
      <c r="HC256" s="61"/>
      <c r="HD256" s="61"/>
      <c r="HE256" s="61"/>
      <c r="HF256" s="61"/>
      <c r="HG256" s="61"/>
      <c r="HH256" s="61"/>
      <c r="HI256" s="61"/>
      <c r="HJ256" s="61"/>
      <c r="HK256" s="61"/>
      <c r="HL256" s="61"/>
      <c r="HM256" s="61"/>
      <c r="HN256" s="61"/>
      <c r="HO256" s="61"/>
      <c r="HP256" s="61"/>
      <c r="HQ256" s="61"/>
      <c r="HR256" s="61"/>
      <c r="HS256" s="61"/>
      <c r="HT256" s="61"/>
      <c r="HU256" s="61"/>
      <c r="HV256" s="61"/>
      <c r="HW256" s="61"/>
      <c r="HX256" s="61"/>
      <c r="HY256" s="61"/>
      <c r="HZ256" s="61"/>
      <c r="IA256" s="61"/>
      <c r="IB256" s="61"/>
      <c r="IC256" s="61"/>
      <c r="ID256" s="61"/>
      <c r="IE256" s="61"/>
      <c r="IF256" s="61"/>
      <c r="IG256" s="61"/>
      <c r="IH256" s="61"/>
      <c r="II256" s="61"/>
      <c r="IJ256" s="61"/>
      <c r="IK256" s="61"/>
      <c r="IL256" s="61"/>
      <c r="IM256" s="61"/>
      <c r="IN256" s="61"/>
      <c r="IO256" s="61"/>
      <c r="IP256" s="61"/>
      <c r="IQ256" s="61"/>
      <c r="IR256" s="61"/>
      <c r="IS256" s="61"/>
      <c r="IT256" s="61"/>
      <c r="IU256" s="61"/>
      <c r="IV256" s="61"/>
    </row>
    <row r="257" spans="2:256" s="57" customFormat="1" x14ac:dyDescent="0.2">
      <c r="B257" s="277"/>
      <c r="C257" s="277"/>
      <c r="G257" s="277"/>
      <c r="H257" s="278"/>
      <c r="I257" s="278"/>
      <c r="J257" s="278"/>
      <c r="K257" s="277"/>
      <c r="L257" s="268"/>
      <c r="M257" s="268"/>
      <c r="P257" s="279"/>
      <c r="Q257" s="279"/>
      <c r="R257" s="277"/>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c r="FC257" s="61"/>
      <c r="FD257" s="61"/>
      <c r="FE257" s="61"/>
      <c r="FF257" s="61"/>
      <c r="FG257" s="61"/>
      <c r="FH257" s="61"/>
      <c r="FI257" s="61"/>
      <c r="FJ257" s="61"/>
      <c r="FK257" s="61"/>
      <c r="FL257" s="61"/>
      <c r="FM257" s="61"/>
      <c r="FN257" s="61"/>
      <c r="FO257" s="61"/>
      <c r="FP257" s="61"/>
      <c r="FQ257" s="61"/>
      <c r="FR257" s="61"/>
      <c r="FS257" s="61"/>
      <c r="FT257" s="61"/>
      <c r="FU257" s="61"/>
      <c r="FV257" s="61"/>
      <c r="FW257" s="61"/>
      <c r="FX257" s="61"/>
      <c r="FY257" s="61"/>
      <c r="FZ257" s="61"/>
      <c r="GA257" s="61"/>
      <c r="GB257" s="61"/>
      <c r="GC257" s="61"/>
      <c r="GD257" s="61"/>
      <c r="GE257" s="61"/>
      <c r="GF257" s="61"/>
      <c r="GG257" s="61"/>
      <c r="GH257" s="61"/>
      <c r="GI257" s="61"/>
      <c r="GJ257" s="61"/>
      <c r="GK257" s="61"/>
      <c r="GL257" s="61"/>
      <c r="GM257" s="61"/>
      <c r="GN257" s="61"/>
      <c r="GO257" s="61"/>
      <c r="GP257" s="61"/>
      <c r="GQ257" s="61"/>
      <c r="GR257" s="61"/>
      <c r="GS257" s="61"/>
      <c r="GT257" s="61"/>
      <c r="GU257" s="61"/>
      <c r="GV257" s="61"/>
      <c r="GW257" s="61"/>
      <c r="GX257" s="61"/>
      <c r="GY257" s="61"/>
      <c r="GZ257" s="61"/>
      <c r="HA257" s="61"/>
      <c r="HB257" s="61"/>
      <c r="HC257" s="61"/>
      <c r="HD257" s="61"/>
      <c r="HE257" s="61"/>
      <c r="HF257" s="61"/>
      <c r="HG257" s="61"/>
      <c r="HH257" s="61"/>
      <c r="HI257" s="61"/>
      <c r="HJ257" s="61"/>
      <c r="HK257" s="61"/>
      <c r="HL257" s="61"/>
      <c r="HM257" s="61"/>
      <c r="HN257" s="61"/>
      <c r="HO257" s="61"/>
      <c r="HP257" s="61"/>
      <c r="HQ257" s="61"/>
      <c r="HR257" s="61"/>
      <c r="HS257" s="61"/>
      <c r="HT257" s="61"/>
      <c r="HU257" s="61"/>
      <c r="HV257" s="61"/>
      <c r="HW257" s="61"/>
      <c r="HX257" s="61"/>
      <c r="HY257" s="61"/>
      <c r="HZ257" s="61"/>
      <c r="IA257" s="61"/>
      <c r="IB257" s="61"/>
      <c r="IC257" s="61"/>
      <c r="ID257" s="61"/>
      <c r="IE257" s="61"/>
      <c r="IF257" s="61"/>
      <c r="IG257" s="61"/>
      <c r="IH257" s="61"/>
      <c r="II257" s="61"/>
      <c r="IJ257" s="61"/>
      <c r="IK257" s="61"/>
      <c r="IL257" s="61"/>
      <c r="IM257" s="61"/>
      <c r="IN257" s="61"/>
      <c r="IO257" s="61"/>
      <c r="IP257" s="61"/>
      <c r="IQ257" s="61"/>
      <c r="IR257" s="61"/>
      <c r="IS257" s="61"/>
      <c r="IT257" s="61"/>
      <c r="IU257" s="61"/>
      <c r="IV257" s="61"/>
    </row>
    <row r="258" spans="2:256" s="57" customFormat="1" x14ac:dyDescent="0.2">
      <c r="B258" s="277"/>
      <c r="C258" s="277"/>
      <c r="G258" s="277"/>
      <c r="H258" s="278"/>
      <c r="I258" s="278"/>
      <c r="J258" s="278"/>
      <c r="K258" s="277"/>
      <c r="L258" s="268"/>
      <c r="M258" s="268"/>
      <c r="P258" s="279"/>
      <c r="Q258" s="279"/>
      <c r="R258" s="277"/>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B258" s="61"/>
      <c r="FC258" s="61"/>
      <c r="FD258" s="61"/>
      <c r="FE258" s="61"/>
      <c r="FF258" s="61"/>
      <c r="FG258" s="61"/>
      <c r="FH258" s="61"/>
      <c r="FI258" s="61"/>
      <c r="FJ258" s="61"/>
      <c r="FK258" s="61"/>
      <c r="FL258" s="61"/>
      <c r="FM258" s="61"/>
      <c r="FN258" s="61"/>
      <c r="FO258" s="61"/>
      <c r="FP258" s="61"/>
      <c r="FQ258" s="61"/>
      <c r="FR258" s="61"/>
      <c r="FS258" s="61"/>
      <c r="FT258" s="61"/>
      <c r="FU258" s="61"/>
      <c r="FV258" s="61"/>
      <c r="FW258" s="61"/>
      <c r="FX258" s="61"/>
      <c r="FY258" s="61"/>
      <c r="FZ258" s="61"/>
      <c r="GA258" s="61"/>
      <c r="GB258" s="61"/>
      <c r="GC258" s="61"/>
      <c r="GD258" s="61"/>
      <c r="GE258" s="61"/>
      <c r="GF258" s="61"/>
      <c r="GG258" s="61"/>
      <c r="GH258" s="61"/>
      <c r="GI258" s="61"/>
      <c r="GJ258" s="61"/>
      <c r="GK258" s="61"/>
      <c r="GL258" s="61"/>
      <c r="GM258" s="61"/>
      <c r="GN258" s="61"/>
      <c r="GO258" s="61"/>
      <c r="GP258" s="61"/>
      <c r="GQ258" s="61"/>
      <c r="GR258" s="61"/>
      <c r="GS258" s="61"/>
      <c r="GT258" s="61"/>
      <c r="GU258" s="61"/>
      <c r="GV258" s="61"/>
      <c r="GW258" s="61"/>
      <c r="GX258" s="61"/>
      <c r="GY258" s="61"/>
      <c r="GZ258" s="61"/>
      <c r="HA258" s="61"/>
      <c r="HB258" s="61"/>
      <c r="HC258" s="61"/>
      <c r="HD258" s="61"/>
      <c r="HE258" s="61"/>
      <c r="HF258" s="61"/>
      <c r="HG258" s="61"/>
      <c r="HH258" s="61"/>
      <c r="HI258" s="61"/>
      <c r="HJ258" s="61"/>
      <c r="HK258" s="61"/>
      <c r="HL258" s="61"/>
      <c r="HM258" s="61"/>
      <c r="HN258" s="61"/>
      <c r="HO258" s="61"/>
      <c r="HP258" s="61"/>
      <c r="HQ258" s="61"/>
      <c r="HR258" s="61"/>
      <c r="HS258" s="61"/>
      <c r="HT258" s="61"/>
      <c r="HU258" s="61"/>
      <c r="HV258" s="61"/>
      <c r="HW258" s="61"/>
      <c r="HX258" s="61"/>
      <c r="HY258" s="61"/>
      <c r="HZ258" s="61"/>
      <c r="IA258" s="61"/>
      <c r="IB258" s="61"/>
      <c r="IC258" s="61"/>
      <c r="ID258" s="61"/>
      <c r="IE258" s="61"/>
      <c r="IF258" s="61"/>
      <c r="IG258" s="61"/>
      <c r="IH258" s="61"/>
      <c r="II258" s="61"/>
      <c r="IJ258" s="61"/>
      <c r="IK258" s="61"/>
      <c r="IL258" s="61"/>
      <c r="IM258" s="61"/>
      <c r="IN258" s="61"/>
      <c r="IO258" s="61"/>
      <c r="IP258" s="61"/>
      <c r="IQ258" s="61"/>
      <c r="IR258" s="61"/>
      <c r="IS258" s="61"/>
      <c r="IT258" s="61"/>
      <c r="IU258" s="61"/>
      <c r="IV258" s="61"/>
    </row>
    <row r="259" spans="2:256" s="57" customFormat="1" x14ac:dyDescent="0.2">
      <c r="B259" s="277"/>
      <c r="C259" s="277"/>
      <c r="G259" s="277"/>
      <c r="H259" s="278"/>
      <c r="I259" s="278"/>
      <c r="J259" s="278"/>
      <c r="K259" s="277"/>
      <c r="L259" s="268"/>
      <c r="M259" s="268"/>
      <c r="P259" s="279"/>
      <c r="Q259" s="279"/>
      <c r="R259" s="277"/>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c r="FC259" s="61"/>
      <c r="FD259" s="61"/>
      <c r="FE259" s="61"/>
      <c r="FF259" s="61"/>
      <c r="FG259" s="61"/>
      <c r="FH259" s="61"/>
      <c r="FI259" s="61"/>
      <c r="FJ259" s="61"/>
      <c r="FK259" s="61"/>
      <c r="FL259" s="61"/>
      <c r="FM259" s="61"/>
      <c r="FN259" s="61"/>
      <c r="FO259" s="61"/>
      <c r="FP259" s="61"/>
      <c r="FQ259" s="61"/>
      <c r="FR259" s="61"/>
      <c r="FS259" s="61"/>
      <c r="FT259" s="61"/>
      <c r="FU259" s="61"/>
      <c r="FV259" s="61"/>
      <c r="FW259" s="61"/>
      <c r="FX259" s="61"/>
      <c r="FY259" s="61"/>
      <c r="FZ259" s="61"/>
      <c r="GA259" s="61"/>
      <c r="GB259" s="61"/>
      <c r="GC259" s="61"/>
      <c r="GD259" s="61"/>
      <c r="GE259" s="61"/>
      <c r="GF259" s="61"/>
      <c r="GG259" s="61"/>
      <c r="GH259" s="61"/>
      <c r="GI259" s="61"/>
      <c r="GJ259" s="61"/>
      <c r="GK259" s="61"/>
      <c r="GL259" s="61"/>
      <c r="GM259" s="61"/>
      <c r="GN259" s="61"/>
      <c r="GO259" s="61"/>
      <c r="GP259" s="61"/>
      <c r="GQ259" s="61"/>
      <c r="GR259" s="61"/>
      <c r="GS259" s="61"/>
      <c r="GT259" s="61"/>
      <c r="GU259" s="61"/>
      <c r="GV259" s="61"/>
      <c r="GW259" s="61"/>
      <c r="GX259" s="61"/>
      <c r="GY259" s="61"/>
      <c r="GZ259" s="61"/>
      <c r="HA259" s="61"/>
      <c r="HB259" s="61"/>
      <c r="HC259" s="61"/>
      <c r="HD259" s="61"/>
      <c r="HE259" s="61"/>
      <c r="HF259" s="61"/>
      <c r="HG259" s="61"/>
      <c r="HH259" s="61"/>
      <c r="HI259" s="61"/>
      <c r="HJ259" s="61"/>
      <c r="HK259" s="61"/>
      <c r="HL259" s="61"/>
      <c r="HM259" s="61"/>
      <c r="HN259" s="61"/>
      <c r="HO259" s="61"/>
      <c r="HP259" s="61"/>
      <c r="HQ259" s="61"/>
      <c r="HR259" s="61"/>
      <c r="HS259" s="61"/>
      <c r="HT259" s="61"/>
      <c r="HU259" s="61"/>
      <c r="HV259" s="61"/>
      <c r="HW259" s="61"/>
      <c r="HX259" s="61"/>
      <c r="HY259" s="61"/>
      <c r="HZ259" s="61"/>
      <c r="IA259" s="61"/>
      <c r="IB259" s="61"/>
      <c r="IC259" s="61"/>
      <c r="ID259" s="61"/>
      <c r="IE259" s="61"/>
      <c r="IF259" s="61"/>
      <c r="IG259" s="61"/>
      <c r="IH259" s="61"/>
      <c r="II259" s="61"/>
      <c r="IJ259" s="61"/>
      <c r="IK259" s="61"/>
      <c r="IL259" s="61"/>
      <c r="IM259" s="61"/>
      <c r="IN259" s="61"/>
      <c r="IO259" s="61"/>
      <c r="IP259" s="61"/>
      <c r="IQ259" s="61"/>
      <c r="IR259" s="61"/>
      <c r="IS259" s="61"/>
      <c r="IT259" s="61"/>
      <c r="IU259" s="61"/>
      <c r="IV259" s="61"/>
    </row>
    <row r="260" spans="2:256" s="57" customFormat="1" x14ac:dyDescent="0.2">
      <c r="B260" s="277"/>
      <c r="C260" s="277"/>
      <c r="G260" s="277"/>
      <c r="H260" s="278"/>
      <c r="I260" s="278"/>
      <c r="J260" s="278"/>
      <c r="K260" s="277"/>
      <c r="L260" s="268"/>
      <c r="M260" s="268"/>
      <c r="P260" s="279"/>
      <c r="Q260" s="279"/>
      <c r="R260" s="277"/>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c r="FC260" s="61"/>
      <c r="FD260" s="61"/>
      <c r="FE260" s="61"/>
      <c r="FF260" s="61"/>
      <c r="FG260" s="61"/>
      <c r="FH260" s="61"/>
      <c r="FI260" s="61"/>
      <c r="FJ260" s="61"/>
      <c r="FK260" s="61"/>
      <c r="FL260" s="61"/>
      <c r="FM260" s="61"/>
      <c r="FN260" s="61"/>
      <c r="FO260" s="61"/>
      <c r="FP260" s="61"/>
      <c r="FQ260" s="61"/>
      <c r="FR260" s="61"/>
      <c r="FS260" s="61"/>
      <c r="FT260" s="61"/>
      <c r="FU260" s="61"/>
      <c r="FV260" s="61"/>
      <c r="FW260" s="61"/>
      <c r="FX260" s="61"/>
      <c r="FY260" s="61"/>
      <c r="FZ260" s="61"/>
      <c r="GA260" s="61"/>
      <c r="GB260" s="61"/>
      <c r="GC260" s="61"/>
      <c r="GD260" s="61"/>
      <c r="GE260" s="61"/>
      <c r="GF260" s="61"/>
      <c r="GG260" s="61"/>
      <c r="GH260" s="61"/>
      <c r="GI260" s="61"/>
      <c r="GJ260" s="61"/>
      <c r="GK260" s="61"/>
      <c r="GL260" s="61"/>
      <c r="GM260" s="61"/>
      <c r="GN260" s="61"/>
      <c r="GO260" s="61"/>
      <c r="GP260" s="61"/>
      <c r="GQ260" s="61"/>
      <c r="GR260" s="61"/>
      <c r="GS260" s="61"/>
      <c r="GT260" s="61"/>
      <c r="GU260" s="61"/>
      <c r="GV260" s="61"/>
      <c r="GW260" s="61"/>
      <c r="GX260" s="61"/>
      <c r="GY260" s="61"/>
      <c r="GZ260" s="61"/>
      <c r="HA260" s="61"/>
      <c r="HB260" s="61"/>
      <c r="HC260" s="61"/>
      <c r="HD260" s="61"/>
      <c r="HE260" s="61"/>
      <c r="HF260" s="61"/>
      <c r="HG260" s="61"/>
      <c r="HH260" s="61"/>
      <c r="HI260" s="61"/>
      <c r="HJ260" s="61"/>
      <c r="HK260" s="61"/>
      <c r="HL260" s="61"/>
      <c r="HM260" s="61"/>
      <c r="HN260" s="61"/>
      <c r="HO260" s="61"/>
      <c r="HP260" s="61"/>
      <c r="HQ260" s="61"/>
      <c r="HR260" s="61"/>
      <c r="HS260" s="61"/>
      <c r="HT260" s="61"/>
      <c r="HU260" s="61"/>
      <c r="HV260" s="61"/>
      <c r="HW260" s="61"/>
      <c r="HX260" s="61"/>
      <c r="HY260" s="61"/>
      <c r="HZ260" s="61"/>
      <c r="IA260" s="61"/>
      <c r="IB260" s="61"/>
      <c r="IC260" s="61"/>
      <c r="ID260" s="61"/>
      <c r="IE260" s="61"/>
      <c r="IF260" s="61"/>
      <c r="IG260" s="61"/>
      <c r="IH260" s="61"/>
      <c r="II260" s="61"/>
      <c r="IJ260" s="61"/>
      <c r="IK260" s="61"/>
      <c r="IL260" s="61"/>
      <c r="IM260" s="61"/>
      <c r="IN260" s="61"/>
      <c r="IO260" s="61"/>
      <c r="IP260" s="61"/>
      <c r="IQ260" s="61"/>
      <c r="IR260" s="61"/>
      <c r="IS260" s="61"/>
      <c r="IT260" s="61"/>
      <c r="IU260" s="61"/>
      <c r="IV260" s="61"/>
    </row>
    <row r="261" spans="2:256" s="57" customFormat="1" x14ac:dyDescent="0.2">
      <c r="B261" s="277"/>
      <c r="C261" s="277"/>
      <c r="G261" s="277"/>
      <c r="H261" s="278"/>
      <c r="I261" s="278"/>
      <c r="J261" s="278"/>
      <c r="K261" s="277"/>
      <c r="L261" s="268"/>
      <c r="M261" s="268"/>
      <c r="P261" s="279"/>
      <c r="Q261" s="279"/>
      <c r="R261" s="277"/>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c r="FC261" s="61"/>
      <c r="FD261" s="61"/>
      <c r="FE261" s="61"/>
      <c r="FF261" s="61"/>
      <c r="FG261" s="61"/>
      <c r="FH261" s="61"/>
      <c r="FI261" s="61"/>
      <c r="FJ261" s="61"/>
      <c r="FK261" s="61"/>
      <c r="FL261" s="61"/>
      <c r="FM261" s="61"/>
      <c r="FN261" s="61"/>
      <c r="FO261" s="61"/>
      <c r="FP261" s="61"/>
      <c r="FQ261" s="61"/>
      <c r="FR261" s="61"/>
      <c r="FS261" s="61"/>
      <c r="FT261" s="61"/>
      <c r="FU261" s="61"/>
      <c r="FV261" s="61"/>
      <c r="FW261" s="61"/>
      <c r="FX261" s="61"/>
      <c r="FY261" s="61"/>
      <c r="FZ261" s="61"/>
      <c r="GA261" s="61"/>
      <c r="GB261" s="61"/>
      <c r="GC261" s="61"/>
      <c r="GD261" s="61"/>
      <c r="GE261" s="61"/>
      <c r="GF261" s="61"/>
      <c r="GG261" s="61"/>
      <c r="GH261" s="61"/>
      <c r="GI261" s="61"/>
      <c r="GJ261" s="61"/>
      <c r="GK261" s="61"/>
      <c r="GL261" s="61"/>
      <c r="GM261" s="61"/>
      <c r="GN261" s="61"/>
      <c r="GO261" s="61"/>
      <c r="GP261" s="61"/>
      <c r="GQ261" s="61"/>
      <c r="GR261" s="61"/>
      <c r="GS261" s="61"/>
      <c r="GT261" s="61"/>
      <c r="GU261" s="61"/>
      <c r="GV261" s="61"/>
      <c r="GW261" s="61"/>
      <c r="GX261" s="61"/>
      <c r="GY261" s="61"/>
      <c r="GZ261" s="61"/>
      <c r="HA261" s="61"/>
      <c r="HB261" s="61"/>
      <c r="HC261" s="61"/>
      <c r="HD261" s="61"/>
      <c r="HE261" s="61"/>
      <c r="HF261" s="61"/>
      <c r="HG261" s="61"/>
      <c r="HH261" s="61"/>
      <c r="HI261" s="61"/>
      <c r="HJ261" s="61"/>
      <c r="HK261" s="61"/>
      <c r="HL261" s="61"/>
      <c r="HM261" s="61"/>
      <c r="HN261" s="61"/>
      <c r="HO261" s="61"/>
      <c r="HP261" s="61"/>
      <c r="HQ261" s="61"/>
      <c r="HR261" s="61"/>
      <c r="HS261" s="61"/>
      <c r="HT261" s="61"/>
      <c r="HU261" s="61"/>
      <c r="HV261" s="61"/>
      <c r="HW261" s="61"/>
      <c r="HX261" s="61"/>
      <c r="HY261" s="61"/>
      <c r="HZ261" s="61"/>
      <c r="IA261" s="61"/>
      <c r="IB261" s="61"/>
      <c r="IC261" s="61"/>
      <c r="ID261" s="61"/>
      <c r="IE261" s="61"/>
      <c r="IF261" s="61"/>
      <c r="IG261" s="61"/>
      <c r="IH261" s="61"/>
      <c r="II261" s="61"/>
      <c r="IJ261" s="61"/>
      <c r="IK261" s="61"/>
      <c r="IL261" s="61"/>
      <c r="IM261" s="61"/>
      <c r="IN261" s="61"/>
      <c r="IO261" s="61"/>
      <c r="IP261" s="61"/>
      <c r="IQ261" s="61"/>
      <c r="IR261" s="61"/>
      <c r="IS261" s="61"/>
      <c r="IT261" s="61"/>
      <c r="IU261" s="61"/>
      <c r="IV261" s="61"/>
    </row>
    <row r="262" spans="2:256" s="57" customFormat="1" x14ac:dyDescent="0.2">
      <c r="B262" s="277"/>
      <c r="C262" s="277"/>
      <c r="G262" s="277"/>
      <c r="H262" s="278"/>
      <c r="I262" s="278"/>
      <c r="J262" s="278"/>
      <c r="K262" s="277"/>
      <c r="L262" s="268"/>
      <c r="M262" s="268"/>
      <c r="P262" s="279"/>
      <c r="Q262" s="279"/>
      <c r="R262" s="277"/>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c r="FC262" s="61"/>
      <c r="FD262" s="61"/>
      <c r="FE262" s="61"/>
      <c r="FF262" s="61"/>
      <c r="FG262" s="61"/>
      <c r="FH262" s="61"/>
      <c r="FI262" s="61"/>
      <c r="FJ262" s="61"/>
      <c r="FK262" s="61"/>
      <c r="FL262" s="61"/>
      <c r="FM262" s="61"/>
      <c r="FN262" s="61"/>
      <c r="FO262" s="61"/>
      <c r="FP262" s="61"/>
      <c r="FQ262" s="61"/>
      <c r="FR262" s="61"/>
      <c r="FS262" s="61"/>
      <c r="FT262" s="61"/>
      <c r="FU262" s="61"/>
      <c r="FV262" s="61"/>
      <c r="FW262" s="61"/>
      <c r="FX262" s="61"/>
      <c r="FY262" s="61"/>
      <c r="FZ262" s="61"/>
      <c r="GA262" s="61"/>
      <c r="GB262" s="61"/>
      <c r="GC262" s="61"/>
      <c r="GD262" s="61"/>
      <c r="GE262" s="61"/>
      <c r="GF262" s="61"/>
      <c r="GG262" s="61"/>
      <c r="GH262" s="61"/>
      <c r="GI262" s="61"/>
      <c r="GJ262" s="61"/>
      <c r="GK262" s="61"/>
      <c r="GL262" s="61"/>
      <c r="GM262" s="61"/>
      <c r="GN262" s="61"/>
      <c r="GO262" s="61"/>
      <c r="GP262" s="61"/>
      <c r="GQ262" s="61"/>
      <c r="GR262" s="61"/>
      <c r="GS262" s="61"/>
      <c r="GT262" s="61"/>
      <c r="GU262" s="61"/>
      <c r="GV262" s="61"/>
      <c r="GW262" s="61"/>
      <c r="GX262" s="61"/>
      <c r="GY262" s="61"/>
      <c r="GZ262" s="61"/>
      <c r="HA262" s="61"/>
      <c r="HB262" s="61"/>
      <c r="HC262" s="61"/>
      <c r="HD262" s="61"/>
      <c r="HE262" s="61"/>
      <c r="HF262" s="61"/>
      <c r="HG262" s="61"/>
      <c r="HH262" s="61"/>
      <c r="HI262" s="61"/>
      <c r="HJ262" s="61"/>
      <c r="HK262" s="61"/>
      <c r="HL262" s="61"/>
      <c r="HM262" s="61"/>
      <c r="HN262" s="61"/>
      <c r="HO262" s="61"/>
      <c r="HP262" s="61"/>
      <c r="HQ262" s="61"/>
      <c r="HR262" s="61"/>
      <c r="HS262" s="61"/>
      <c r="HT262" s="61"/>
      <c r="HU262" s="61"/>
      <c r="HV262" s="61"/>
      <c r="HW262" s="61"/>
      <c r="HX262" s="61"/>
      <c r="HY262" s="61"/>
      <c r="HZ262" s="61"/>
      <c r="IA262" s="61"/>
      <c r="IB262" s="61"/>
      <c r="IC262" s="61"/>
      <c r="ID262" s="61"/>
      <c r="IE262" s="61"/>
      <c r="IF262" s="61"/>
      <c r="IG262" s="61"/>
      <c r="IH262" s="61"/>
      <c r="II262" s="61"/>
      <c r="IJ262" s="61"/>
      <c r="IK262" s="61"/>
      <c r="IL262" s="61"/>
      <c r="IM262" s="61"/>
      <c r="IN262" s="61"/>
      <c r="IO262" s="61"/>
      <c r="IP262" s="61"/>
      <c r="IQ262" s="61"/>
      <c r="IR262" s="61"/>
      <c r="IS262" s="61"/>
      <c r="IT262" s="61"/>
      <c r="IU262" s="61"/>
      <c r="IV262" s="61"/>
    </row>
    <row r="263" spans="2:256" s="57" customFormat="1" x14ac:dyDescent="0.2">
      <c r="B263" s="277"/>
      <c r="C263" s="277"/>
      <c r="G263" s="277"/>
      <c r="H263" s="278"/>
      <c r="I263" s="278"/>
      <c r="J263" s="278"/>
      <c r="K263" s="277"/>
      <c r="L263" s="268"/>
      <c r="M263" s="268"/>
      <c r="P263" s="279"/>
      <c r="Q263" s="279"/>
      <c r="R263" s="277"/>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c r="FC263" s="61"/>
      <c r="FD263" s="61"/>
      <c r="FE263" s="61"/>
      <c r="FF263" s="61"/>
      <c r="FG263" s="61"/>
      <c r="FH263" s="61"/>
      <c r="FI263" s="61"/>
      <c r="FJ263" s="61"/>
      <c r="FK263" s="61"/>
      <c r="FL263" s="61"/>
      <c r="FM263" s="61"/>
      <c r="FN263" s="61"/>
      <c r="FO263" s="61"/>
      <c r="FP263" s="61"/>
      <c r="FQ263" s="61"/>
      <c r="FR263" s="61"/>
      <c r="FS263" s="61"/>
      <c r="FT263" s="61"/>
      <c r="FU263" s="61"/>
      <c r="FV263" s="61"/>
      <c r="FW263" s="61"/>
      <c r="FX263" s="61"/>
      <c r="FY263" s="61"/>
      <c r="FZ263" s="61"/>
      <c r="GA263" s="61"/>
      <c r="GB263" s="61"/>
      <c r="GC263" s="61"/>
      <c r="GD263" s="61"/>
      <c r="GE263" s="61"/>
      <c r="GF263" s="61"/>
      <c r="GG263" s="61"/>
      <c r="GH263" s="61"/>
      <c r="GI263" s="61"/>
      <c r="GJ263" s="61"/>
      <c r="GK263" s="61"/>
      <c r="GL263" s="61"/>
      <c r="GM263" s="61"/>
      <c r="GN263" s="61"/>
      <c r="GO263" s="61"/>
      <c r="GP263" s="61"/>
      <c r="GQ263" s="61"/>
      <c r="GR263" s="61"/>
      <c r="GS263" s="61"/>
      <c r="GT263" s="61"/>
      <c r="GU263" s="61"/>
      <c r="GV263" s="61"/>
      <c r="GW263" s="61"/>
      <c r="GX263" s="61"/>
      <c r="GY263" s="61"/>
      <c r="GZ263" s="61"/>
      <c r="HA263" s="61"/>
      <c r="HB263" s="61"/>
      <c r="HC263" s="61"/>
      <c r="HD263" s="61"/>
      <c r="HE263" s="61"/>
      <c r="HF263" s="61"/>
      <c r="HG263" s="61"/>
      <c r="HH263" s="61"/>
      <c r="HI263" s="61"/>
      <c r="HJ263" s="61"/>
      <c r="HK263" s="61"/>
      <c r="HL263" s="61"/>
      <c r="HM263" s="61"/>
      <c r="HN263" s="61"/>
      <c r="HO263" s="61"/>
      <c r="HP263" s="61"/>
      <c r="HQ263" s="61"/>
      <c r="HR263" s="61"/>
      <c r="HS263" s="61"/>
      <c r="HT263" s="61"/>
      <c r="HU263" s="61"/>
      <c r="HV263" s="61"/>
      <c r="HW263" s="61"/>
      <c r="HX263" s="61"/>
      <c r="HY263" s="61"/>
      <c r="HZ263" s="61"/>
      <c r="IA263" s="61"/>
      <c r="IB263" s="61"/>
      <c r="IC263" s="61"/>
      <c r="ID263" s="61"/>
      <c r="IE263" s="61"/>
      <c r="IF263" s="61"/>
      <c r="IG263" s="61"/>
      <c r="IH263" s="61"/>
      <c r="II263" s="61"/>
      <c r="IJ263" s="61"/>
      <c r="IK263" s="61"/>
      <c r="IL263" s="61"/>
      <c r="IM263" s="61"/>
      <c r="IN263" s="61"/>
      <c r="IO263" s="61"/>
      <c r="IP263" s="61"/>
      <c r="IQ263" s="61"/>
      <c r="IR263" s="61"/>
      <c r="IS263" s="61"/>
      <c r="IT263" s="61"/>
      <c r="IU263" s="61"/>
      <c r="IV263" s="61"/>
    </row>
    <row r="264" spans="2:256" s="57" customFormat="1" x14ac:dyDescent="0.2">
      <c r="B264" s="277"/>
      <c r="C264" s="277"/>
      <c r="G264" s="277"/>
      <c r="H264" s="278"/>
      <c r="I264" s="278"/>
      <c r="J264" s="278"/>
      <c r="K264" s="277"/>
      <c r="L264" s="268"/>
      <c r="M264" s="268"/>
      <c r="P264" s="279"/>
      <c r="Q264" s="279"/>
      <c r="R264" s="277"/>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c r="FC264" s="61"/>
      <c r="FD264" s="61"/>
      <c r="FE264" s="61"/>
      <c r="FF264" s="61"/>
      <c r="FG264" s="61"/>
      <c r="FH264" s="61"/>
      <c r="FI264" s="61"/>
      <c r="FJ264" s="61"/>
      <c r="FK264" s="61"/>
      <c r="FL264" s="61"/>
      <c r="FM264" s="61"/>
      <c r="FN264" s="61"/>
      <c r="FO264" s="61"/>
      <c r="FP264" s="61"/>
      <c r="FQ264" s="61"/>
      <c r="FR264" s="61"/>
      <c r="FS264" s="61"/>
      <c r="FT264" s="61"/>
      <c r="FU264" s="61"/>
      <c r="FV264" s="61"/>
      <c r="FW264" s="61"/>
      <c r="FX264" s="61"/>
      <c r="FY264" s="61"/>
      <c r="FZ264" s="61"/>
      <c r="GA264" s="61"/>
      <c r="GB264" s="61"/>
      <c r="GC264" s="61"/>
      <c r="GD264" s="61"/>
      <c r="GE264" s="61"/>
      <c r="GF264" s="61"/>
      <c r="GG264" s="61"/>
      <c r="GH264" s="61"/>
      <c r="GI264" s="61"/>
      <c r="GJ264" s="61"/>
      <c r="GK264" s="61"/>
      <c r="GL264" s="61"/>
      <c r="GM264" s="61"/>
      <c r="GN264" s="61"/>
      <c r="GO264" s="61"/>
      <c r="GP264" s="61"/>
      <c r="GQ264" s="61"/>
      <c r="GR264" s="61"/>
      <c r="GS264" s="61"/>
      <c r="GT264" s="61"/>
      <c r="GU264" s="61"/>
      <c r="GV264" s="61"/>
      <c r="GW264" s="61"/>
      <c r="GX264" s="61"/>
      <c r="GY264" s="61"/>
      <c r="GZ264" s="61"/>
      <c r="HA264" s="61"/>
      <c r="HB264" s="61"/>
      <c r="HC264" s="61"/>
      <c r="HD264" s="61"/>
      <c r="HE264" s="61"/>
      <c r="HF264" s="61"/>
      <c r="HG264" s="61"/>
      <c r="HH264" s="61"/>
      <c r="HI264" s="61"/>
      <c r="HJ264" s="61"/>
      <c r="HK264" s="61"/>
      <c r="HL264" s="61"/>
      <c r="HM264" s="61"/>
      <c r="HN264" s="61"/>
      <c r="HO264" s="61"/>
      <c r="HP264" s="61"/>
      <c r="HQ264" s="61"/>
      <c r="HR264" s="61"/>
      <c r="HS264" s="61"/>
      <c r="HT264" s="61"/>
      <c r="HU264" s="61"/>
      <c r="HV264" s="61"/>
      <c r="HW264" s="61"/>
      <c r="HX264" s="61"/>
      <c r="HY264" s="61"/>
      <c r="HZ264" s="61"/>
      <c r="IA264" s="61"/>
      <c r="IB264" s="61"/>
      <c r="IC264" s="61"/>
      <c r="ID264" s="61"/>
      <c r="IE264" s="61"/>
      <c r="IF264" s="61"/>
      <c r="IG264" s="61"/>
      <c r="IH264" s="61"/>
      <c r="II264" s="61"/>
      <c r="IJ264" s="61"/>
      <c r="IK264" s="61"/>
      <c r="IL264" s="61"/>
      <c r="IM264" s="61"/>
      <c r="IN264" s="61"/>
      <c r="IO264" s="61"/>
      <c r="IP264" s="61"/>
      <c r="IQ264" s="61"/>
      <c r="IR264" s="61"/>
      <c r="IS264" s="61"/>
      <c r="IT264" s="61"/>
      <c r="IU264" s="61"/>
      <c r="IV264" s="61"/>
    </row>
    <row r="265" spans="2:256" s="57" customFormat="1" x14ac:dyDescent="0.2">
      <c r="B265" s="277"/>
      <c r="C265" s="277"/>
      <c r="G265" s="277"/>
      <c r="H265" s="278"/>
      <c r="I265" s="278"/>
      <c r="J265" s="278"/>
      <c r="K265" s="277"/>
      <c r="L265" s="268"/>
      <c r="M265" s="268"/>
      <c r="P265" s="279"/>
      <c r="Q265" s="279"/>
      <c r="R265" s="277"/>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B265" s="61"/>
      <c r="FC265" s="61"/>
      <c r="FD265" s="61"/>
      <c r="FE265" s="61"/>
      <c r="FF265" s="61"/>
      <c r="FG265" s="61"/>
      <c r="FH265" s="61"/>
      <c r="FI265" s="61"/>
      <c r="FJ265" s="61"/>
      <c r="FK265" s="61"/>
      <c r="FL265" s="61"/>
      <c r="FM265" s="61"/>
      <c r="FN265" s="61"/>
      <c r="FO265" s="61"/>
      <c r="FP265" s="61"/>
      <c r="FQ265" s="61"/>
      <c r="FR265" s="61"/>
      <c r="FS265" s="61"/>
      <c r="FT265" s="61"/>
      <c r="FU265" s="61"/>
      <c r="FV265" s="61"/>
      <c r="FW265" s="61"/>
      <c r="FX265" s="61"/>
      <c r="FY265" s="61"/>
      <c r="FZ265" s="61"/>
      <c r="GA265" s="61"/>
      <c r="GB265" s="61"/>
      <c r="GC265" s="61"/>
      <c r="GD265" s="61"/>
      <c r="GE265" s="61"/>
      <c r="GF265" s="61"/>
      <c r="GG265" s="61"/>
      <c r="GH265" s="61"/>
      <c r="GI265" s="61"/>
      <c r="GJ265" s="61"/>
      <c r="GK265" s="61"/>
      <c r="GL265" s="61"/>
      <c r="GM265" s="61"/>
      <c r="GN265" s="61"/>
      <c r="GO265" s="61"/>
      <c r="GP265" s="61"/>
      <c r="GQ265" s="61"/>
      <c r="GR265" s="61"/>
      <c r="GS265" s="61"/>
      <c r="GT265" s="61"/>
      <c r="GU265" s="61"/>
      <c r="GV265" s="61"/>
      <c r="GW265" s="61"/>
      <c r="GX265" s="61"/>
      <c r="GY265" s="61"/>
      <c r="GZ265" s="61"/>
      <c r="HA265" s="61"/>
      <c r="HB265" s="61"/>
      <c r="HC265" s="61"/>
      <c r="HD265" s="61"/>
      <c r="HE265" s="61"/>
      <c r="HF265" s="61"/>
      <c r="HG265" s="61"/>
      <c r="HH265" s="61"/>
      <c r="HI265" s="61"/>
      <c r="HJ265" s="61"/>
      <c r="HK265" s="61"/>
      <c r="HL265" s="61"/>
      <c r="HM265" s="61"/>
      <c r="HN265" s="61"/>
      <c r="HO265" s="61"/>
      <c r="HP265" s="61"/>
      <c r="HQ265" s="61"/>
      <c r="HR265" s="61"/>
      <c r="HS265" s="61"/>
      <c r="HT265" s="61"/>
      <c r="HU265" s="61"/>
      <c r="HV265" s="61"/>
      <c r="HW265" s="61"/>
      <c r="HX265" s="61"/>
      <c r="HY265" s="61"/>
      <c r="HZ265" s="61"/>
      <c r="IA265" s="61"/>
      <c r="IB265" s="61"/>
      <c r="IC265" s="61"/>
      <c r="ID265" s="61"/>
      <c r="IE265" s="61"/>
      <c r="IF265" s="61"/>
      <c r="IG265" s="61"/>
      <c r="IH265" s="61"/>
      <c r="II265" s="61"/>
      <c r="IJ265" s="61"/>
      <c r="IK265" s="61"/>
      <c r="IL265" s="61"/>
      <c r="IM265" s="61"/>
      <c r="IN265" s="61"/>
      <c r="IO265" s="61"/>
      <c r="IP265" s="61"/>
      <c r="IQ265" s="61"/>
      <c r="IR265" s="61"/>
      <c r="IS265" s="61"/>
      <c r="IT265" s="61"/>
      <c r="IU265" s="61"/>
      <c r="IV265" s="61"/>
    </row>
    <row r="266" spans="2:256" s="57" customFormat="1" x14ac:dyDescent="0.2">
      <c r="B266" s="277"/>
      <c r="C266" s="277"/>
      <c r="G266" s="277"/>
      <c r="H266" s="278"/>
      <c r="I266" s="278"/>
      <c r="J266" s="278"/>
      <c r="K266" s="277"/>
      <c r="L266" s="268"/>
      <c r="M266" s="268"/>
      <c r="P266" s="279"/>
      <c r="Q266" s="279"/>
      <c r="R266" s="277"/>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c r="FC266" s="61"/>
      <c r="FD266" s="61"/>
      <c r="FE266" s="61"/>
      <c r="FF266" s="61"/>
      <c r="FG266" s="61"/>
      <c r="FH266" s="61"/>
      <c r="FI266" s="61"/>
      <c r="FJ266" s="61"/>
      <c r="FK266" s="61"/>
      <c r="FL266" s="61"/>
      <c r="FM266" s="61"/>
      <c r="FN266" s="61"/>
      <c r="FO266" s="61"/>
      <c r="FP266" s="61"/>
      <c r="FQ266" s="61"/>
      <c r="FR266" s="61"/>
      <c r="FS266" s="61"/>
      <c r="FT266" s="61"/>
      <c r="FU266" s="61"/>
      <c r="FV266" s="61"/>
      <c r="FW266" s="61"/>
      <c r="FX266" s="61"/>
      <c r="FY266" s="61"/>
      <c r="FZ266" s="61"/>
      <c r="GA266" s="61"/>
      <c r="GB266" s="61"/>
      <c r="GC266" s="61"/>
      <c r="GD266" s="61"/>
      <c r="GE266" s="61"/>
      <c r="GF266" s="61"/>
      <c r="GG266" s="61"/>
      <c r="GH266" s="61"/>
      <c r="GI266" s="61"/>
      <c r="GJ266" s="61"/>
      <c r="GK266" s="61"/>
      <c r="GL266" s="61"/>
      <c r="GM266" s="61"/>
      <c r="GN266" s="61"/>
      <c r="GO266" s="61"/>
      <c r="GP266" s="61"/>
      <c r="GQ266" s="61"/>
      <c r="GR266" s="61"/>
      <c r="GS266" s="61"/>
      <c r="GT266" s="61"/>
      <c r="GU266" s="61"/>
      <c r="GV266" s="61"/>
      <c r="GW266" s="61"/>
      <c r="GX266" s="61"/>
      <c r="GY266" s="61"/>
      <c r="GZ266" s="61"/>
      <c r="HA266" s="61"/>
      <c r="HB266" s="61"/>
      <c r="HC266" s="61"/>
      <c r="HD266" s="61"/>
      <c r="HE266" s="61"/>
      <c r="HF266" s="61"/>
      <c r="HG266" s="61"/>
      <c r="HH266" s="61"/>
      <c r="HI266" s="61"/>
      <c r="HJ266" s="61"/>
      <c r="HK266" s="61"/>
      <c r="HL266" s="61"/>
      <c r="HM266" s="61"/>
      <c r="HN266" s="61"/>
      <c r="HO266" s="61"/>
      <c r="HP266" s="61"/>
      <c r="HQ266" s="61"/>
      <c r="HR266" s="61"/>
      <c r="HS266" s="61"/>
      <c r="HT266" s="61"/>
      <c r="HU266" s="61"/>
      <c r="HV266" s="61"/>
      <c r="HW266" s="61"/>
      <c r="HX266" s="61"/>
      <c r="HY266" s="61"/>
      <c r="HZ266" s="61"/>
      <c r="IA266" s="61"/>
      <c r="IB266" s="61"/>
      <c r="IC266" s="61"/>
      <c r="ID266" s="61"/>
      <c r="IE266" s="61"/>
      <c r="IF266" s="61"/>
      <c r="IG266" s="61"/>
      <c r="IH266" s="61"/>
      <c r="II266" s="61"/>
      <c r="IJ266" s="61"/>
      <c r="IK266" s="61"/>
      <c r="IL266" s="61"/>
      <c r="IM266" s="61"/>
      <c r="IN266" s="61"/>
      <c r="IO266" s="61"/>
      <c r="IP266" s="61"/>
      <c r="IQ266" s="61"/>
      <c r="IR266" s="61"/>
      <c r="IS266" s="61"/>
      <c r="IT266" s="61"/>
      <c r="IU266" s="61"/>
      <c r="IV266" s="61"/>
    </row>
    <row r="267" spans="2:256" s="57" customFormat="1" x14ac:dyDescent="0.2">
      <c r="B267" s="277"/>
      <c r="C267" s="277"/>
      <c r="G267" s="277"/>
      <c r="H267" s="278"/>
      <c r="I267" s="278"/>
      <c r="J267" s="278"/>
      <c r="K267" s="277"/>
      <c r="L267" s="268"/>
      <c r="M267" s="268"/>
      <c r="P267" s="279"/>
      <c r="Q267" s="279"/>
      <c r="R267" s="277"/>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B267" s="61"/>
      <c r="FC267" s="61"/>
      <c r="FD267" s="61"/>
      <c r="FE267" s="61"/>
      <c r="FF267" s="61"/>
      <c r="FG267" s="61"/>
      <c r="FH267" s="61"/>
      <c r="FI267" s="61"/>
      <c r="FJ267" s="61"/>
      <c r="FK267" s="61"/>
      <c r="FL267" s="61"/>
      <c r="FM267" s="61"/>
      <c r="FN267" s="61"/>
      <c r="FO267" s="61"/>
      <c r="FP267" s="61"/>
      <c r="FQ267" s="61"/>
      <c r="FR267" s="61"/>
      <c r="FS267" s="61"/>
      <c r="FT267" s="61"/>
      <c r="FU267" s="61"/>
      <c r="FV267" s="61"/>
      <c r="FW267" s="61"/>
      <c r="FX267" s="61"/>
      <c r="FY267" s="61"/>
      <c r="FZ267" s="61"/>
      <c r="GA267" s="61"/>
      <c r="GB267" s="61"/>
      <c r="GC267" s="61"/>
      <c r="GD267" s="61"/>
      <c r="GE267" s="61"/>
      <c r="GF267" s="61"/>
      <c r="GG267" s="61"/>
      <c r="GH267" s="61"/>
      <c r="GI267" s="61"/>
      <c r="GJ267" s="61"/>
      <c r="GK267" s="61"/>
      <c r="GL267" s="61"/>
      <c r="GM267" s="61"/>
      <c r="GN267" s="61"/>
      <c r="GO267" s="61"/>
      <c r="GP267" s="61"/>
      <c r="GQ267" s="61"/>
      <c r="GR267" s="61"/>
      <c r="GS267" s="61"/>
      <c r="GT267" s="61"/>
      <c r="GU267" s="61"/>
      <c r="GV267" s="61"/>
      <c r="GW267" s="61"/>
      <c r="GX267" s="61"/>
      <c r="GY267" s="61"/>
      <c r="GZ267" s="61"/>
      <c r="HA267" s="61"/>
      <c r="HB267" s="61"/>
      <c r="HC267" s="61"/>
      <c r="HD267" s="61"/>
      <c r="HE267" s="61"/>
      <c r="HF267" s="61"/>
      <c r="HG267" s="61"/>
      <c r="HH267" s="61"/>
      <c r="HI267" s="61"/>
      <c r="HJ267" s="61"/>
      <c r="HK267" s="61"/>
      <c r="HL267" s="61"/>
      <c r="HM267" s="61"/>
      <c r="HN267" s="61"/>
      <c r="HO267" s="61"/>
      <c r="HP267" s="61"/>
      <c r="HQ267" s="61"/>
      <c r="HR267" s="61"/>
      <c r="HS267" s="61"/>
      <c r="HT267" s="61"/>
      <c r="HU267" s="61"/>
      <c r="HV267" s="61"/>
      <c r="HW267" s="61"/>
      <c r="HX267" s="61"/>
      <c r="HY267" s="61"/>
      <c r="HZ267" s="61"/>
      <c r="IA267" s="61"/>
      <c r="IB267" s="61"/>
      <c r="IC267" s="61"/>
      <c r="ID267" s="61"/>
      <c r="IE267" s="61"/>
      <c r="IF267" s="61"/>
      <c r="IG267" s="61"/>
      <c r="IH267" s="61"/>
      <c r="II267" s="61"/>
      <c r="IJ267" s="61"/>
      <c r="IK267" s="61"/>
      <c r="IL267" s="61"/>
      <c r="IM267" s="61"/>
      <c r="IN267" s="61"/>
      <c r="IO267" s="61"/>
      <c r="IP267" s="61"/>
      <c r="IQ267" s="61"/>
      <c r="IR267" s="61"/>
      <c r="IS267" s="61"/>
      <c r="IT267" s="61"/>
      <c r="IU267" s="61"/>
      <c r="IV267" s="61"/>
    </row>
    <row r="268" spans="2:256" s="57" customFormat="1" x14ac:dyDescent="0.2">
      <c r="B268" s="277"/>
      <c r="C268" s="277"/>
      <c r="G268" s="277"/>
      <c r="H268" s="278"/>
      <c r="I268" s="278"/>
      <c r="J268" s="278"/>
      <c r="K268" s="277"/>
      <c r="L268" s="268"/>
      <c r="M268" s="268"/>
      <c r="P268" s="279"/>
      <c r="Q268" s="279"/>
      <c r="R268" s="277"/>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c r="FC268" s="61"/>
      <c r="FD268" s="61"/>
      <c r="FE268" s="61"/>
      <c r="FF268" s="61"/>
      <c r="FG268" s="61"/>
      <c r="FH268" s="61"/>
      <c r="FI268" s="61"/>
      <c r="FJ268" s="61"/>
      <c r="FK268" s="61"/>
      <c r="FL268" s="61"/>
      <c r="FM268" s="61"/>
      <c r="FN268" s="61"/>
      <c r="FO268" s="61"/>
      <c r="FP268" s="61"/>
      <c r="FQ268" s="61"/>
      <c r="FR268" s="61"/>
      <c r="FS268" s="61"/>
      <c r="FT268" s="61"/>
      <c r="FU268" s="61"/>
      <c r="FV268" s="61"/>
      <c r="FW268" s="61"/>
      <c r="FX268" s="61"/>
      <c r="FY268" s="61"/>
      <c r="FZ268" s="61"/>
      <c r="GA268" s="61"/>
      <c r="GB268" s="61"/>
      <c r="GC268" s="61"/>
      <c r="GD268" s="61"/>
      <c r="GE268" s="61"/>
      <c r="GF268" s="61"/>
      <c r="GG268" s="61"/>
      <c r="GH268" s="61"/>
      <c r="GI268" s="61"/>
      <c r="GJ268" s="61"/>
      <c r="GK268" s="61"/>
      <c r="GL268" s="61"/>
      <c r="GM268" s="61"/>
      <c r="GN268" s="61"/>
      <c r="GO268" s="61"/>
      <c r="GP268" s="61"/>
      <c r="GQ268" s="61"/>
      <c r="GR268" s="61"/>
      <c r="GS268" s="61"/>
      <c r="GT268" s="61"/>
      <c r="GU268" s="61"/>
      <c r="GV268" s="61"/>
      <c r="GW268" s="61"/>
      <c r="GX268" s="61"/>
      <c r="GY268" s="61"/>
      <c r="GZ268" s="61"/>
      <c r="HA268" s="61"/>
      <c r="HB268" s="61"/>
      <c r="HC268" s="61"/>
      <c r="HD268" s="61"/>
      <c r="HE268" s="61"/>
      <c r="HF268" s="61"/>
      <c r="HG268" s="61"/>
      <c r="HH268" s="61"/>
      <c r="HI268" s="61"/>
      <c r="HJ268" s="61"/>
      <c r="HK268" s="61"/>
      <c r="HL268" s="61"/>
      <c r="HM268" s="61"/>
      <c r="HN268" s="61"/>
      <c r="HO268" s="61"/>
      <c r="HP268" s="61"/>
      <c r="HQ268" s="61"/>
      <c r="HR268" s="61"/>
      <c r="HS268" s="61"/>
      <c r="HT268" s="61"/>
      <c r="HU268" s="61"/>
      <c r="HV268" s="61"/>
      <c r="HW268" s="61"/>
      <c r="HX268" s="61"/>
      <c r="HY268" s="61"/>
      <c r="HZ268" s="61"/>
      <c r="IA268" s="61"/>
      <c r="IB268" s="61"/>
      <c r="IC268" s="61"/>
      <c r="ID268" s="61"/>
      <c r="IE268" s="61"/>
      <c r="IF268" s="61"/>
      <c r="IG268" s="61"/>
      <c r="IH268" s="61"/>
      <c r="II268" s="61"/>
      <c r="IJ268" s="61"/>
      <c r="IK268" s="61"/>
      <c r="IL268" s="61"/>
      <c r="IM268" s="61"/>
      <c r="IN268" s="61"/>
      <c r="IO268" s="61"/>
      <c r="IP268" s="61"/>
      <c r="IQ268" s="61"/>
      <c r="IR268" s="61"/>
      <c r="IS268" s="61"/>
      <c r="IT268" s="61"/>
      <c r="IU268" s="61"/>
      <c r="IV268" s="61"/>
    </row>
    <row r="269" spans="2:256" s="57" customFormat="1" x14ac:dyDescent="0.2">
      <c r="B269" s="277"/>
      <c r="C269" s="277"/>
      <c r="G269" s="277"/>
      <c r="H269" s="278"/>
      <c r="I269" s="278"/>
      <c r="J269" s="278"/>
      <c r="K269" s="277"/>
      <c r="L269" s="268"/>
      <c r="M269" s="268"/>
      <c r="P269" s="279"/>
      <c r="Q269" s="279"/>
      <c r="R269" s="277"/>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c r="FC269" s="61"/>
      <c r="FD269" s="61"/>
      <c r="FE269" s="61"/>
      <c r="FF269" s="61"/>
      <c r="FG269" s="61"/>
      <c r="FH269" s="61"/>
      <c r="FI269" s="61"/>
      <c r="FJ269" s="61"/>
      <c r="FK269" s="61"/>
      <c r="FL269" s="61"/>
      <c r="FM269" s="61"/>
      <c r="FN269" s="61"/>
      <c r="FO269" s="61"/>
      <c r="FP269" s="61"/>
      <c r="FQ269" s="61"/>
      <c r="FR269" s="61"/>
      <c r="FS269" s="61"/>
      <c r="FT269" s="61"/>
      <c r="FU269" s="61"/>
      <c r="FV269" s="61"/>
      <c r="FW269" s="61"/>
      <c r="FX269" s="61"/>
      <c r="FY269" s="61"/>
      <c r="FZ269" s="61"/>
      <c r="GA269" s="61"/>
      <c r="GB269" s="61"/>
      <c r="GC269" s="61"/>
      <c r="GD269" s="61"/>
      <c r="GE269" s="61"/>
      <c r="GF269" s="61"/>
      <c r="GG269" s="61"/>
      <c r="GH269" s="61"/>
      <c r="GI269" s="61"/>
      <c r="GJ269" s="61"/>
      <c r="GK269" s="61"/>
      <c r="GL269" s="61"/>
      <c r="GM269" s="61"/>
      <c r="GN269" s="61"/>
      <c r="GO269" s="61"/>
      <c r="GP269" s="61"/>
      <c r="GQ269" s="61"/>
      <c r="GR269" s="61"/>
      <c r="GS269" s="61"/>
      <c r="GT269" s="61"/>
      <c r="GU269" s="61"/>
      <c r="GV269" s="61"/>
      <c r="GW269" s="61"/>
      <c r="GX269" s="61"/>
      <c r="GY269" s="61"/>
      <c r="GZ269" s="61"/>
      <c r="HA269" s="61"/>
      <c r="HB269" s="61"/>
      <c r="HC269" s="61"/>
      <c r="HD269" s="61"/>
      <c r="HE269" s="61"/>
      <c r="HF269" s="61"/>
      <c r="HG269" s="61"/>
      <c r="HH269" s="61"/>
      <c r="HI269" s="61"/>
      <c r="HJ269" s="61"/>
      <c r="HK269" s="61"/>
      <c r="HL269" s="61"/>
      <c r="HM269" s="61"/>
      <c r="HN269" s="61"/>
      <c r="HO269" s="61"/>
      <c r="HP269" s="61"/>
      <c r="HQ269" s="61"/>
      <c r="HR269" s="61"/>
      <c r="HS269" s="61"/>
      <c r="HT269" s="61"/>
      <c r="HU269" s="61"/>
      <c r="HV269" s="61"/>
      <c r="HW269" s="61"/>
      <c r="HX269" s="61"/>
      <c r="HY269" s="61"/>
      <c r="HZ269" s="61"/>
      <c r="IA269" s="61"/>
      <c r="IB269" s="61"/>
      <c r="IC269" s="61"/>
      <c r="ID269" s="61"/>
      <c r="IE269" s="61"/>
      <c r="IF269" s="61"/>
      <c r="IG269" s="61"/>
      <c r="IH269" s="61"/>
      <c r="II269" s="61"/>
      <c r="IJ269" s="61"/>
      <c r="IK269" s="61"/>
      <c r="IL269" s="61"/>
      <c r="IM269" s="61"/>
      <c r="IN269" s="61"/>
      <c r="IO269" s="61"/>
      <c r="IP269" s="61"/>
      <c r="IQ269" s="61"/>
      <c r="IR269" s="61"/>
      <c r="IS269" s="61"/>
      <c r="IT269" s="61"/>
      <c r="IU269" s="61"/>
      <c r="IV269" s="61"/>
    </row>
    <row r="270" spans="2:256" s="57" customFormat="1" x14ac:dyDescent="0.2">
      <c r="B270" s="277"/>
      <c r="C270" s="277"/>
      <c r="G270" s="277"/>
      <c r="H270" s="278"/>
      <c r="I270" s="278"/>
      <c r="J270" s="278"/>
      <c r="K270" s="277"/>
      <c r="L270" s="268"/>
      <c r="M270" s="268"/>
      <c r="P270" s="279"/>
      <c r="Q270" s="279"/>
      <c r="R270" s="277"/>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B270" s="61"/>
      <c r="FC270" s="61"/>
      <c r="FD270" s="61"/>
      <c r="FE270" s="61"/>
      <c r="FF270" s="61"/>
      <c r="FG270" s="61"/>
      <c r="FH270" s="61"/>
      <c r="FI270" s="61"/>
      <c r="FJ270" s="61"/>
      <c r="FK270" s="61"/>
      <c r="FL270" s="61"/>
      <c r="FM270" s="61"/>
      <c r="FN270" s="61"/>
      <c r="FO270" s="61"/>
      <c r="FP270" s="61"/>
      <c r="FQ270" s="61"/>
      <c r="FR270" s="61"/>
      <c r="FS270" s="61"/>
      <c r="FT270" s="61"/>
      <c r="FU270" s="61"/>
      <c r="FV270" s="61"/>
      <c r="FW270" s="61"/>
      <c r="FX270" s="61"/>
      <c r="FY270" s="61"/>
      <c r="FZ270" s="61"/>
      <c r="GA270" s="61"/>
      <c r="GB270" s="61"/>
      <c r="GC270" s="61"/>
      <c r="GD270" s="61"/>
      <c r="GE270" s="61"/>
      <c r="GF270" s="61"/>
      <c r="GG270" s="61"/>
      <c r="GH270" s="61"/>
      <c r="GI270" s="61"/>
      <c r="GJ270" s="61"/>
      <c r="GK270" s="61"/>
      <c r="GL270" s="61"/>
      <c r="GM270" s="61"/>
      <c r="GN270" s="61"/>
      <c r="GO270" s="61"/>
      <c r="GP270" s="61"/>
      <c r="GQ270" s="61"/>
      <c r="GR270" s="61"/>
      <c r="GS270" s="61"/>
      <c r="GT270" s="61"/>
      <c r="GU270" s="61"/>
      <c r="GV270" s="61"/>
      <c r="GW270" s="61"/>
      <c r="GX270" s="61"/>
      <c r="GY270" s="61"/>
      <c r="GZ270" s="61"/>
      <c r="HA270" s="61"/>
      <c r="HB270" s="61"/>
      <c r="HC270" s="61"/>
      <c r="HD270" s="61"/>
      <c r="HE270" s="61"/>
      <c r="HF270" s="61"/>
      <c r="HG270" s="61"/>
      <c r="HH270" s="61"/>
      <c r="HI270" s="61"/>
      <c r="HJ270" s="61"/>
      <c r="HK270" s="61"/>
      <c r="HL270" s="61"/>
      <c r="HM270" s="61"/>
      <c r="HN270" s="61"/>
      <c r="HO270" s="61"/>
      <c r="HP270" s="61"/>
      <c r="HQ270" s="61"/>
      <c r="HR270" s="61"/>
      <c r="HS270" s="61"/>
      <c r="HT270" s="61"/>
      <c r="HU270" s="61"/>
      <c r="HV270" s="61"/>
      <c r="HW270" s="61"/>
      <c r="HX270" s="61"/>
      <c r="HY270" s="61"/>
      <c r="HZ270" s="61"/>
      <c r="IA270" s="61"/>
      <c r="IB270" s="61"/>
      <c r="IC270" s="61"/>
      <c r="ID270" s="61"/>
      <c r="IE270" s="61"/>
      <c r="IF270" s="61"/>
      <c r="IG270" s="61"/>
      <c r="IH270" s="61"/>
      <c r="II270" s="61"/>
      <c r="IJ270" s="61"/>
      <c r="IK270" s="61"/>
      <c r="IL270" s="61"/>
      <c r="IM270" s="61"/>
      <c r="IN270" s="61"/>
      <c r="IO270" s="61"/>
      <c r="IP270" s="61"/>
      <c r="IQ270" s="61"/>
      <c r="IR270" s="61"/>
      <c r="IS270" s="61"/>
      <c r="IT270" s="61"/>
      <c r="IU270" s="61"/>
      <c r="IV270" s="61"/>
    </row>
    <row r="271" spans="2:256" s="57" customFormat="1" x14ac:dyDescent="0.2">
      <c r="B271" s="277"/>
      <c r="C271" s="277"/>
      <c r="G271" s="277"/>
      <c r="H271" s="278"/>
      <c r="I271" s="278"/>
      <c r="J271" s="278"/>
      <c r="K271" s="277"/>
      <c r="L271" s="268"/>
      <c r="M271" s="268"/>
      <c r="P271" s="279"/>
      <c r="Q271" s="279"/>
      <c r="R271" s="277"/>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B271" s="61"/>
      <c r="FC271" s="61"/>
      <c r="FD271" s="61"/>
      <c r="FE271" s="61"/>
      <c r="FF271" s="61"/>
      <c r="FG271" s="61"/>
      <c r="FH271" s="61"/>
      <c r="FI271" s="61"/>
      <c r="FJ271" s="61"/>
      <c r="FK271" s="61"/>
      <c r="FL271" s="61"/>
      <c r="FM271" s="61"/>
      <c r="FN271" s="61"/>
      <c r="FO271" s="61"/>
      <c r="FP271" s="61"/>
      <c r="FQ271" s="61"/>
      <c r="FR271" s="61"/>
      <c r="FS271" s="61"/>
      <c r="FT271" s="61"/>
      <c r="FU271" s="61"/>
      <c r="FV271" s="61"/>
      <c r="FW271" s="61"/>
      <c r="FX271" s="61"/>
      <c r="FY271" s="61"/>
      <c r="FZ271" s="61"/>
      <c r="GA271" s="61"/>
      <c r="GB271" s="61"/>
      <c r="GC271" s="61"/>
      <c r="GD271" s="61"/>
      <c r="GE271" s="61"/>
      <c r="GF271" s="61"/>
      <c r="GG271" s="61"/>
      <c r="GH271" s="61"/>
      <c r="GI271" s="61"/>
      <c r="GJ271" s="61"/>
      <c r="GK271" s="61"/>
      <c r="GL271" s="61"/>
      <c r="GM271" s="61"/>
      <c r="GN271" s="61"/>
      <c r="GO271" s="61"/>
      <c r="GP271" s="61"/>
      <c r="GQ271" s="61"/>
      <c r="GR271" s="61"/>
      <c r="GS271" s="61"/>
      <c r="GT271" s="61"/>
      <c r="GU271" s="61"/>
      <c r="GV271" s="61"/>
      <c r="GW271" s="61"/>
      <c r="GX271" s="61"/>
      <c r="GY271" s="61"/>
      <c r="GZ271" s="61"/>
      <c r="HA271" s="61"/>
      <c r="HB271" s="61"/>
      <c r="HC271" s="61"/>
      <c r="HD271" s="61"/>
      <c r="HE271" s="61"/>
      <c r="HF271" s="61"/>
      <c r="HG271" s="61"/>
      <c r="HH271" s="61"/>
      <c r="HI271" s="61"/>
      <c r="HJ271" s="61"/>
      <c r="HK271" s="61"/>
      <c r="HL271" s="61"/>
      <c r="HM271" s="61"/>
      <c r="HN271" s="61"/>
      <c r="HO271" s="61"/>
      <c r="HP271" s="61"/>
      <c r="HQ271" s="61"/>
      <c r="HR271" s="61"/>
      <c r="HS271" s="61"/>
      <c r="HT271" s="61"/>
      <c r="HU271" s="61"/>
      <c r="HV271" s="61"/>
      <c r="HW271" s="61"/>
      <c r="HX271" s="61"/>
      <c r="HY271" s="61"/>
      <c r="HZ271" s="61"/>
      <c r="IA271" s="61"/>
      <c r="IB271" s="61"/>
      <c r="IC271" s="61"/>
      <c r="ID271" s="61"/>
      <c r="IE271" s="61"/>
      <c r="IF271" s="61"/>
      <c r="IG271" s="61"/>
      <c r="IH271" s="61"/>
      <c r="II271" s="61"/>
      <c r="IJ271" s="61"/>
      <c r="IK271" s="61"/>
      <c r="IL271" s="61"/>
      <c r="IM271" s="61"/>
      <c r="IN271" s="61"/>
      <c r="IO271" s="61"/>
      <c r="IP271" s="61"/>
      <c r="IQ271" s="61"/>
      <c r="IR271" s="61"/>
      <c r="IS271" s="61"/>
      <c r="IT271" s="61"/>
      <c r="IU271" s="61"/>
      <c r="IV271" s="61"/>
    </row>
    <row r="272" spans="2:256" s="57" customFormat="1" x14ac:dyDescent="0.2">
      <c r="B272" s="277"/>
      <c r="C272" s="277"/>
      <c r="G272" s="277"/>
      <c r="H272" s="278"/>
      <c r="I272" s="278"/>
      <c r="J272" s="278"/>
      <c r="K272" s="277"/>
      <c r="L272" s="268"/>
      <c r="M272" s="268"/>
      <c r="P272" s="279"/>
      <c r="Q272" s="279"/>
      <c r="R272" s="277"/>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B272" s="61"/>
      <c r="FC272" s="61"/>
      <c r="FD272" s="61"/>
      <c r="FE272" s="61"/>
      <c r="FF272" s="61"/>
      <c r="FG272" s="61"/>
      <c r="FH272" s="61"/>
      <c r="FI272" s="61"/>
      <c r="FJ272" s="61"/>
      <c r="FK272" s="61"/>
      <c r="FL272" s="61"/>
      <c r="FM272" s="61"/>
      <c r="FN272" s="61"/>
      <c r="FO272" s="61"/>
      <c r="FP272" s="61"/>
      <c r="FQ272" s="61"/>
      <c r="FR272" s="61"/>
      <c r="FS272" s="61"/>
      <c r="FT272" s="61"/>
      <c r="FU272" s="61"/>
      <c r="FV272" s="61"/>
      <c r="FW272" s="61"/>
      <c r="FX272" s="61"/>
      <c r="FY272" s="61"/>
      <c r="FZ272" s="61"/>
      <c r="GA272" s="61"/>
      <c r="GB272" s="61"/>
      <c r="GC272" s="61"/>
      <c r="GD272" s="61"/>
      <c r="GE272" s="61"/>
      <c r="GF272" s="61"/>
      <c r="GG272" s="61"/>
      <c r="GH272" s="61"/>
      <c r="GI272" s="61"/>
      <c r="GJ272" s="61"/>
      <c r="GK272" s="61"/>
      <c r="GL272" s="61"/>
      <c r="GM272" s="61"/>
      <c r="GN272" s="61"/>
      <c r="GO272" s="61"/>
      <c r="GP272" s="61"/>
      <c r="GQ272" s="61"/>
      <c r="GR272" s="61"/>
      <c r="GS272" s="61"/>
      <c r="GT272" s="61"/>
      <c r="GU272" s="61"/>
      <c r="GV272" s="61"/>
      <c r="GW272" s="61"/>
      <c r="GX272" s="61"/>
      <c r="GY272" s="61"/>
      <c r="GZ272" s="61"/>
      <c r="HA272" s="61"/>
      <c r="HB272" s="61"/>
      <c r="HC272" s="61"/>
      <c r="HD272" s="61"/>
      <c r="HE272" s="61"/>
      <c r="HF272" s="61"/>
      <c r="HG272" s="61"/>
      <c r="HH272" s="61"/>
      <c r="HI272" s="61"/>
      <c r="HJ272" s="61"/>
      <c r="HK272" s="61"/>
      <c r="HL272" s="61"/>
      <c r="HM272" s="61"/>
      <c r="HN272" s="61"/>
      <c r="HO272" s="61"/>
      <c r="HP272" s="61"/>
      <c r="HQ272" s="61"/>
      <c r="HR272" s="61"/>
      <c r="HS272" s="61"/>
      <c r="HT272" s="61"/>
      <c r="HU272" s="61"/>
      <c r="HV272" s="61"/>
      <c r="HW272" s="61"/>
      <c r="HX272" s="61"/>
      <c r="HY272" s="61"/>
      <c r="HZ272" s="61"/>
      <c r="IA272" s="61"/>
      <c r="IB272" s="61"/>
      <c r="IC272" s="61"/>
      <c r="ID272" s="61"/>
      <c r="IE272" s="61"/>
      <c r="IF272" s="61"/>
      <c r="IG272" s="61"/>
      <c r="IH272" s="61"/>
      <c r="II272" s="61"/>
      <c r="IJ272" s="61"/>
      <c r="IK272" s="61"/>
      <c r="IL272" s="61"/>
      <c r="IM272" s="61"/>
      <c r="IN272" s="61"/>
      <c r="IO272" s="61"/>
      <c r="IP272" s="61"/>
      <c r="IQ272" s="61"/>
      <c r="IR272" s="61"/>
      <c r="IS272" s="61"/>
      <c r="IT272" s="61"/>
      <c r="IU272" s="61"/>
      <c r="IV272" s="61"/>
    </row>
    <row r="273" spans="2:256" s="57" customFormat="1" x14ac:dyDescent="0.2">
      <c r="B273" s="277"/>
      <c r="C273" s="277"/>
      <c r="G273" s="277"/>
      <c r="H273" s="278"/>
      <c r="I273" s="278"/>
      <c r="J273" s="278"/>
      <c r="K273" s="277"/>
      <c r="L273" s="268"/>
      <c r="M273" s="268"/>
      <c r="P273" s="279"/>
      <c r="Q273" s="279"/>
      <c r="R273" s="277"/>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c r="FC273" s="61"/>
      <c r="FD273" s="61"/>
      <c r="FE273" s="61"/>
      <c r="FF273" s="61"/>
      <c r="FG273" s="61"/>
      <c r="FH273" s="61"/>
      <c r="FI273" s="61"/>
      <c r="FJ273" s="61"/>
      <c r="FK273" s="61"/>
      <c r="FL273" s="61"/>
      <c r="FM273" s="61"/>
      <c r="FN273" s="61"/>
      <c r="FO273" s="61"/>
      <c r="FP273" s="61"/>
      <c r="FQ273" s="61"/>
      <c r="FR273" s="61"/>
      <c r="FS273" s="61"/>
      <c r="FT273" s="61"/>
      <c r="FU273" s="61"/>
      <c r="FV273" s="61"/>
      <c r="FW273" s="61"/>
      <c r="FX273" s="61"/>
      <c r="FY273" s="61"/>
      <c r="FZ273" s="61"/>
      <c r="GA273" s="61"/>
      <c r="GB273" s="61"/>
      <c r="GC273" s="61"/>
      <c r="GD273" s="61"/>
      <c r="GE273" s="61"/>
      <c r="GF273" s="61"/>
      <c r="GG273" s="61"/>
      <c r="GH273" s="61"/>
      <c r="GI273" s="61"/>
      <c r="GJ273" s="61"/>
      <c r="GK273" s="61"/>
      <c r="GL273" s="61"/>
      <c r="GM273" s="61"/>
      <c r="GN273" s="61"/>
      <c r="GO273" s="61"/>
      <c r="GP273" s="61"/>
      <c r="GQ273" s="61"/>
      <c r="GR273" s="61"/>
      <c r="GS273" s="61"/>
      <c r="GT273" s="61"/>
      <c r="GU273" s="61"/>
      <c r="GV273" s="61"/>
      <c r="GW273" s="61"/>
      <c r="GX273" s="61"/>
      <c r="GY273" s="61"/>
      <c r="GZ273" s="61"/>
      <c r="HA273" s="61"/>
      <c r="HB273" s="61"/>
      <c r="HC273" s="61"/>
      <c r="HD273" s="61"/>
      <c r="HE273" s="61"/>
      <c r="HF273" s="61"/>
      <c r="HG273" s="61"/>
      <c r="HH273" s="61"/>
      <c r="HI273" s="61"/>
      <c r="HJ273" s="61"/>
      <c r="HK273" s="61"/>
      <c r="HL273" s="61"/>
      <c r="HM273" s="61"/>
      <c r="HN273" s="61"/>
      <c r="HO273" s="61"/>
      <c r="HP273" s="61"/>
      <c r="HQ273" s="61"/>
      <c r="HR273" s="61"/>
      <c r="HS273" s="61"/>
      <c r="HT273" s="61"/>
      <c r="HU273" s="61"/>
      <c r="HV273" s="61"/>
      <c r="HW273" s="61"/>
      <c r="HX273" s="61"/>
      <c r="HY273" s="61"/>
      <c r="HZ273" s="61"/>
      <c r="IA273" s="61"/>
      <c r="IB273" s="61"/>
      <c r="IC273" s="61"/>
      <c r="ID273" s="61"/>
      <c r="IE273" s="61"/>
      <c r="IF273" s="61"/>
      <c r="IG273" s="61"/>
      <c r="IH273" s="61"/>
      <c r="II273" s="61"/>
      <c r="IJ273" s="61"/>
      <c r="IK273" s="61"/>
      <c r="IL273" s="61"/>
      <c r="IM273" s="61"/>
      <c r="IN273" s="61"/>
      <c r="IO273" s="61"/>
      <c r="IP273" s="61"/>
      <c r="IQ273" s="61"/>
      <c r="IR273" s="61"/>
      <c r="IS273" s="61"/>
      <c r="IT273" s="61"/>
      <c r="IU273" s="61"/>
      <c r="IV273" s="61"/>
    </row>
    <row r="274" spans="2:256" s="57" customFormat="1" x14ac:dyDescent="0.2">
      <c r="B274" s="277"/>
      <c r="C274" s="277"/>
      <c r="G274" s="277"/>
      <c r="H274" s="278"/>
      <c r="I274" s="278"/>
      <c r="J274" s="278"/>
      <c r="K274" s="277"/>
      <c r="L274" s="268"/>
      <c r="M274" s="268"/>
      <c r="P274" s="279"/>
      <c r="Q274" s="279"/>
      <c r="R274" s="277"/>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c r="FC274" s="61"/>
      <c r="FD274" s="61"/>
      <c r="FE274" s="61"/>
      <c r="FF274" s="61"/>
      <c r="FG274" s="61"/>
      <c r="FH274" s="61"/>
      <c r="FI274" s="61"/>
      <c r="FJ274" s="61"/>
      <c r="FK274" s="61"/>
      <c r="FL274" s="61"/>
      <c r="FM274" s="61"/>
      <c r="FN274" s="61"/>
      <c r="FO274" s="61"/>
      <c r="FP274" s="61"/>
      <c r="FQ274" s="61"/>
      <c r="FR274" s="61"/>
      <c r="FS274" s="61"/>
      <c r="FT274" s="61"/>
      <c r="FU274" s="61"/>
      <c r="FV274" s="61"/>
      <c r="FW274" s="61"/>
      <c r="FX274" s="61"/>
      <c r="FY274" s="61"/>
      <c r="FZ274" s="61"/>
      <c r="GA274" s="61"/>
      <c r="GB274" s="61"/>
      <c r="GC274" s="61"/>
      <c r="GD274" s="61"/>
      <c r="GE274" s="61"/>
      <c r="GF274" s="61"/>
      <c r="GG274" s="61"/>
      <c r="GH274" s="61"/>
      <c r="GI274" s="61"/>
      <c r="GJ274" s="61"/>
      <c r="GK274" s="61"/>
      <c r="GL274" s="61"/>
      <c r="GM274" s="61"/>
      <c r="GN274" s="61"/>
      <c r="GO274" s="61"/>
      <c r="GP274" s="61"/>
      <c r="GQ274" s="61"/>
      <c r="GR274" s="61"/>
      <c r="GS274" s="61"/>
      <c r="GT274" s="61"/>
      <c r="GU274" s="61"/>
      <c r="GV274" s="61"/>
      <c r="GW274" s="61"/>
      <c r="GX274" s="61"/>
      <c r="GY274" s="61"/>
      <c r="GZ274" s="61"/>
      <c r="HA274" s="61"/>
      <c r="HB274" s="61"/>
      <c r="HC274" s="61"/>
      <c r="HD274" s="61"/>
      <c r="HE274" s="61"/>
      <c r="HF274" s="61"/>
      <c r="HG274" s="61"/>
      <c r="HH274" s="61"/>
      <c r="HI274" s="61"/>
      <c r="HJ274" s="61"/>
      <c r="HK274" s="61"/>
      <c r="HL274" s="61"/>
      <c r="HM274" s="61"/>
      <c r="HN274" s="61"/>
      <c r="HO274" s="61"/>
      <c r="HP274" s="61"/>
      <c r="HQ274" s="61"/>
      <c r="HR274" s="61"/>
      <c r="HS274" s="61"/>
      <c r="HT274" s="61"/>
      <c r="HU274" s="61"/>
      <c r="HV274" s="61"/>
      <c r="HW274" s="61"/>
      <c r="HX274" s="61"/>
      <c r="HY274" s="61"/>
      <c r="HZ274" s="61"/>
      <c r="IA274" s="61"/>
      <c r="IB274" s="61"/>
      <c r="IC274" s="61"/>
      <c r="ID274" s="61"/>
      <c r="IE274" s="61"/>
      <c r="IF274" s="61"/>
      <c r="IG274" s="61"/>
      <c r="IH274" s="61"/>
      <c r="II274" s="61"/>
      <c r="IJ274" s="61"/>
      <c r="IK274" s="61"/>
      <c r="IL274" s="61"/>
      <c r="IM274" s="61"/>
      <c r="IN274" s="61"/>
      <c r="IO274" s="61"/>
      <c r="IP274" s="61"/>
      <c r="IQ274" s="61"/>
      <c r="IR274" s="61"/>
      <c r="IS274" s="61"/>
      <c r="IT274" s="61"/>
      <c r="IU274" s="61"/>
      <c r="IV274" s="61"/>
    </row>
    <row r="275" spans="2:256" s="57" customFormat="1" x14ac:dyDescent="0.2">
      <c r="B275" s="277"/>
      <c r="C275" s="277"/>
      <c r="G275" s="277"/>
      <c r="H275" s="278"/>
      <c r="I275" s="278"/>
      <c r="J275" s="278"/>
      <c r="K275" s="277"/>
      <c r="L275" s="268"/>
      <c r="M275" s="268"/>
      <c r="P275" s="279"/>
      <c r="Q275" s="279"/>
      <c r="R275" s="277"/>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c r="FD275" s="61"/>
      <c r="FE275" s="61"/>
      <c r="FF275" s="61"/>
      <c r="FG275" s="61"/>
      <c r="FH275" s="61"/>
      <c r="FI275" s="61"/>
      <c r="FJ275" s="61"/>
      <c r="FK275" s="61"/>
      <c r="FL275" s="61"/>
      <c r="FM275" s="61"/>
      <c r="FN275" s="61"/>
      <c r="FO275" s="61"/>
      <c r="FP275" s="61"/>
      <c r="FQ275" s="61"/>
      <c r="FR275" s="61"/>
      <c r="FS275" s="61"/>
      <c r="FT275" s="61"/>
      <c r="FU275" s="61"/>
      <c r="FV275" s="61"/>
      <c r="FW275" s="61"/>
      <c r="FX275" s="61"/>
      <c r="FY275" s="61"/>
      <c r="FZ275" s="61"/>
      <c r="GA275" s="61"/>
      <c r="GB275" s="61"/>
      <c r="GC275" s="61"/>
      <c r="GD275" s="61"/>
      <c r="GE275" s="61"/>
      <c r="GF275" s="61"/>
      <c r="GG275" s="61"/>
      <c r="GH275" s="61"/>
      <c r="GI275" s="61"/>
      <c r="GJ275" s="61"/>
      <c r="GK275" s="61"/>
      <c r="GL275" s="61"/>
      <c r="GM275" s="61"/>
      <c r="GN275" s="61"/>
      <c r="GO275" s="61"/>
      <c r="GP275" s="61"/>
      <c r="GQ275" s="61"/>
      <c r="GR275" s="61"/>
      <c r="GS275" s="61"/>
      <c r="GT275" s="61"/>
      <c r="GU275" s="61"/>
      <c r="GV275" s="61"/>
      <c r="GW275" s="61"/>
      <c r="GX275" s="61"/>
      <c r="GY275" s="61"/>
      <c r="GZ275" s="61"/>
      <c r="HA275" s="61"/>
      <c r="HB275" s="61"/>
      <c r="HC275" s="61"/>
      <c r="HD275" s="61"/>
      <c r="HE275" s="61"/>
      <c r="HF275" s="61"/>
      <c r="HG275" s="61"/>
      <c r="HH275" s="61"/>
      <c r="HI275" s="61"/>
      <c r="HJ275" s="61"/>
      <c r="HK275" s="61"/>
      <c r="HL275" s="61"/>
      <c r="HM275" s="61"/>
      <c r="HN275" s="61"/>
      <c r="HO275" s="61"/>
      <c r="HP275" s="61"/>
      <c r="HQ275" s="61"/>
      <c r="HR275" s="61"/>
      <c r="HS275" s="61"/>
      <c r="HT275" s="61"/>
      <c r="HU275" s="61"/>
      <c r="HV275" s="61"/>
      <c r="HW275" s="61"/>
      <c r="HX275" s="61"/>
      <c r="HY275" s="61"/>
      <c r="HZ275" s="61"/>
      <c r="IA275" s="61"/>
      <c r="IB275" s="61"/>
      <c r="IC275" s="61"/>
      <c r="ID275" s="61"/>
      <c r="IE275" s="61"/>
      <c r="IF275" s="61"/>
      <c r="IG275" s="61"/>
      <c r="IH275" s="61"/>
      <c r="II275" s="61"/>
      <c r="IJ275" s="61"/>
      <c r="IK275" s="61"/>
      <c r="IL275" s="61"/>
      <c r="IM275" s="61"/>
      <c r="IN275" s="61"/>
      <c r="IO275" s="61"/>
      <c r="IP275" s="61"/>
      <c r="IQ275" s="61"/>
      <c r="IR275" s="61"/>
      <c r="IS275" s="61"/>
      <c r="IT275" s="61"/>
      <c r="IU275" s="61"/>
      <c r="IV275" s="61"/>
    </row>
    <row r="276" spans="2:256" s="57" customFormat="1" x14ac:dyDescent="0.2">
      <c r="B276" s="277"/>
      <c r="C276" s="277"/>
      <c r="G276" s="277"/>
      <c r="H276" s="278"/>
      <c r="I276" s="278"/>
      <c r="J276" s="278"/>
      <c r="K276" s="277"/>
      <c r="L276" s="268"/>
      <c r="M276" s="268"/>
      <c r="P276" s="279"/>
      <c r="Q276" s="279"/>
      <c r="R276" s="277"/>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c r="FC276" s="61"/>
      <c r="FD276" s="61"/>
      <c r="FE276" s="61"/>
      <c r="FF276" s="61"/>
      <c r="FG276" s="61"/>
      <c r="FH276" s="61"/>
      <c r="FI276" s="61"/>
      <c r="FJ276" s="61"/>
      <c r="FK276" s="61"/>
      <c r="FL276" s="61"/>
      <c r="FM276" s="61"/>
      <c r="FN276" s="61"/>
      <c r="FO276" s="61"/>
      <c r="FP276" s="61"/>
      <c r="FQ276" s="61"/>
      <c r="FR276" s="61"/>
      <c r="FS276" s="61"/>
      <c r="FT276" s="61"/>
      <c r="FU276" s="61"/>
      <c r="FV276" s="61"/>
      <c r="FW276" s="61"/>
      <c r="FX276" s="61"/>
      <c r="FY276" s="61"/>
      <c r="FZ276" s="61"/>
      <c r="GA276" s="61"/>
      <c r="GB276" s="61"/>
      <c r="GC276" s="61"/>
      <c r="GD276" s="61"/>
      <c r="GE276" s="61"/>
      <c r="GF276" s="61"/>
      <c r="GG276" s="61"/>
      <c r="GH276" s="61"/>
      <c r="GI276" s="61"/>
      <c r="GJ276" s="61"/>
      <c r="GK276" s="61"/>
      <c r="GL276" s="61"/>
      <c r="GM276" s="61"/>
      <c r="GN276" s="61"/>
      <c r="GO276" s="61"/>
      <c r="GP276" s="61"/>
      <c r="GQ276" s="61"/>
      <c r="GR276" s="61"/>
      <c r="GS276" s="61"/>
      <c r="GT276" s="61"/>
      <c r="GU276" s="61"/>
      <c r="GV276" s="61"/>
      <c r="GW276" s="61"/>
      <c r="GX276" s="61"/>
      <c r="GY276" s="61"/>
      <c r="GZ276" s="61"/>
      <c r="HA276" s="61"/>
      <c r="HB276" s="61"/>
      <c r="HC276" s="61"/>
      <c r="HD276" s="61"/>
      <c r="HE276" s="61"/>
      <c r="HF276" s="61"/>
      <c r="HG276" s="61"/>
      <c r="HH276" s="61"/>
      <c r="HI276" s="61"/>
      <c r="HJ276" s="61"/>
      <c r="HK276" s="61"/>
      <c r="HL276" s="61"/>
      <c r="HM276" s="61"/>
      <c r="HN276" s="61"/>
      <c r="HO276" s="61"/>
      <c r="HP276" s="61"/>
      <c r="HQ276" s="61"/>
      <c r="HR276" s="61"/>
      <c r="HS276" s="61"/>
      <c r="HT276" s="61"/>
      <c r="HU276" s="61"/>
      <c r="HV276" s="61"/>
      <c r="HW276" s="61"/>
      <c r="HX276" s="61"/>
      <c r="HY276" s="61"/>
      <c r="HZ276" s="61"/>
      <c r="IA276" s="61"/>
      <c r="IB276" s="61"/>
      <c r="IC276" s="61"/>
      <c r="ID276" s="61"/>
      <c r="IE276" s="61"/>
      <c r="IF276" s="61"/>
      <c r="IG276" s="61"/>
      <c r="IH276" s="61"/>
      <c r="II276" s="61"/>
      <c r="IJ276" s="61"/>
      <c r="IK276" s="61"/>
      <c r="IL276" s="61"/>
      <c r="IM276" s="61"/>
      <c r="IN276" s="61"/>
      <c r="IO276" s="61"/>
      <c r="IP276" s="61"/>
      <c r="IQ276" s="61"/>
      <c r="IR276" s="61"/>
      <c r="IS276" s="61"/>
      <c r="IT276" s="61"/>
      <c r="IU276" s="61"/>
      <c r="IV276" s="61"/>
    </row>
    <row r="277" spans="2:256" s="57" customFormat="1" x14ac:dyDescent="0.2">
      <c r="B277" s="277"/>
      <c r="C277" s="277"/>
      <c r="G277" s="277"/>
      <c r="H277" s="278"/>
      <c r="I277" s="278"/>
      <c r="J277" s="278"/>
      <c r="K277" s="277"/>
      <c r="L277" s="268"/>
      <c r="M277" s="268"/>
      <c r="P277" s="279"/>
      <c r="Q277" s="279"/>
      <c r="R277" s="277"/>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c r="FC277" s="61"/>
      <c r="FD277" s="61"/>
      <c r="FE277" s="61"/>
      <c r="FF277" s="61"/>
      <c r="FG277" s="61"/>
      <c r="FH277" s="61"/>
      <c r="FI277" s="61"/>
      <c r="FJ277" s="61"/>
      <c r="FK277" s="61"/>
      <c r="FL277" s="61"/>
      <c r="FM277" s="61"/>
      <c r="FN277" s="61"/>
      <c r="FO277" s="61"/>
      <c r="FP277" s="61"/>
      <c r="FQ277" s="61"/>
      <c r="FR277" s="61"/>
      <c r="FS277" s="61"/>
      <c r="FT277" s="61"/>
      <c r="FU277" s="61"/>
      <c r="FV277" s="61"/>
      <c r="FW277" s="61"/>
      <c r="FX277" s="61"/>
      <c r="FY277" s="61"/>
      <c r="FZ277" s="61"/>
      <c r="GA277" s="61"/>
      <c r="GB277" s="61"/>
      <c r="GC277" s="61"/>
      <c r="GD277" s="61"/>
      <c r="GE277" s="61"/>
      <c r="GF277" s="61"/>
      <c r="GG277" s="61"/>
      <c r="GH277" s="61"/>
      <c r="GI277" s="61"/>
      <c r="GJ277" s="61"/>
      <c r="GK277" s="61"/>
      <c r="GL277" s="61"/>
      <c r="GM277" s="61"/>
      <c r="GN277" s="61"/>
      <c r="GO277" s="61"/>
      <c r="GP277" s="61"/>
      <c r="GQ277" s="61"/>
      <c r="GR277" s="61"/>
      <c r="GS277" s="61"/>
      <c r="GT277" s="61"/>
      <c r="GU277" s="61"/>
      <c r="GV277" s="61"/>
      <c r="GW277" s="61"/>
      <c r="GX277" s="61"/>
      <c r="GY277" s="61"/>
      <c r="GZ277" s="61"/>
      <c r="HA277" s="61"/>
      <c r="HB277" s="61"/>
      <c r="HC277" s="61"/>
      <c r="HD277" s="61"/>
      <c r="HE277" s="61"/>
      <c r="HF277" s="61"/>
      <c r="HG277" s="61"/>
      <c r="HH277" s="61"/>
      <c r="HI277" s="61"/>
      <c r="HJ277" s="61"/>
      <c r="HK277" s="61"/>
      <c r="HL277" s="61"/>
      <c r="HM277" s="61"/>
      <c r="HN277" s="61"/>
      <c r="HO277" s="61"/>
      <c r="HP277" s="61"/>
      <c r="HQ277" s="61"/>
      <c r="HR277" s="61"/>
      <c r="HS277" s="61"/>
      <c r="HT277" s="61"/>
      <c r="HU277" s="61"/>
      <c r="HV277" s="61"/>
      <c r="HW277" s="61"/>
      <c r="HX277" s="61"/>
      <c r="HY277" s="61"/>
      <c r="HZ277" s="61"/>
      <c r="IA277" s="61"/>
      <c r="IB277" s="61"/>
      <c r="IC277" s="61"/>
      <c r="ID277" s="61"/>
      <c r="IE277" s="61"/>
      <c r="IF277" s="61"/>
      <c r="IG277" s="61"/>
      <c r="IH277" s="61"/>
      <c r="II277" s="61"/>
      <c r="IJ277" s="61"/>
      <c r="IK277" s="61"/>
      <c r="IL277" s="61"/>
      <c r="IM277" s="61"/>
      <c r="IN277" s="61"/>
      <c r="IO277" s="61"/>
      <c r="IP277" s="61"/>
      <c r="IQ277" s="61"/>
      <c r="IR277" s="61"/>
      <c r="IS277" s="61"/>
      <c r="IT277" s="61"/>
      <c r="IU277" s="61"/>
      <c r="IV277" s="61"/>
    </row>
    <row r="278" spans="2:256" s="57" customFormat="1" x14ac:dyDescent="0.2">
      <c r="B278" s="277"/>
      <c r="C278" s="277"/>
      <c r="G278" s="277"/>
      <c r="H278" s="278"/>
      <c r="I278" s="278"/>
      <c r="J278" s="278"/>
      <c r="K278" s="277"/>
      <c r="L278" s="268"/>
      <c r="M278" s="268"/>
      <c r="P278" s="279"/>
      <c r="Q278" s="279"/>
      <c r="R278" s="277"/>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B278" s="61"/>
      <c r="FC278" s="61"/>
      <c r="FD278" s="61"/>
      <c r="FE278" s="61"/>
      <c r="FF278" s="61"/>
      <c r="FG278" s="61"/>
      <c r="FH278" s="61"/>
      <c r="FI278" s="61"/>
      <c r="FJ278" s="61"/>
      <c r="FK278" s="61"/>
      <c r="FL278" s="61"/>
      <c r="FM278" s="61"/>
      <c r="FN278" s="61"/>
      <c r="FO278" s="61"/>
      <c r="FP278" s="61"/>
      <c r="FQ278" s="61"/>
      <c r="FR278" s="61"/>
      <c r="FS278" s="61"/>
      <c r="FT278" s="61"/>
      <c r="FU278" s="61"/>
      <c r="FV278" s="61"/>
      <c r="FW278" s="61"/>
      <c r="FX278" s="61"/>
      <c r="FY278" s="61"/>
      <c r="FZ278" s="61"/>
      <c r="GA278" s="61"/>
      <c r="GB278" s="61"/>
      <c r="GC278" s="61"/>
      <c r="GD278" s="61"/>
      <c r="GE278" s="61"/>
      <c r="GF278" s="61"/>
      <c r="GG278" s="61"/>
      <c r="GH278" s="61"/>
      <c r="GI278" s="61"/>
      <c r="GJ278" s="61"/>
      <c r="GK278" s="61"/>
      <c r="GL278" s="61"/>
      <c r="GM278" s="61"/>
      <c r="GN278" s="61"/>
      <c r="GO278" s="61"/>
      <c r="GP278" s="61"/>
      <c r="GQ278" s="61"/>
      <c r="GR278" s="61"/>
      <c r="GS278" s="61"/>
      <c r="GT278" s="61"/>
      <c r="GU278" s="61"/>
      <c r="GV278" s="61"/>
      <c r="GW278" s="61"/>
      <c r="GX278" s="61"/>
      <c r="GY278" s="61"/>
      <c r="GZ278" s="61"/>
      <c r="HA278" s="61"/>
      <c r="HB278" s="61"/>
      <c r="HC278" s="61"/>
      <c r="HD278" s="61"/>
      <c r="HE278" s="61"/>
      <c r="HF278" s="61"/>
      <c r="HG278" s="61"/>
      <c r="HH278" s="61"/>
      <c r="HI278" s="61"/>
      <c r="HJ278" s="61"/>
      <c r="HK278" s="61"/>
      <c r="HL278" s="61"/>
      <c r="HM278" s="61"/>
      <c r="HN278" s="61"/>
      <c r="HO278" s="61"/>
      <c r="HP278" s="61"/>
      <c r="HQ278" s="61"/>
      <c r="HR278" s="61"/>
      <c r="HS278" s="61"/>
      <c r="HT278" s="61"/>
      <c r="HU278" s="61"/>
      <c r="HV278" s="61"/>
      <c r="HW278" s="61"/>
      <c r="HX278" s="61"/>
      <c r="HY278" s="61"/>
      <c r="HZ278" s="61"/>
      <c r="IA278" s="61"/>
      <c r="IB278" s="61"/>
      <c r="IC278" s="61"/>
      <c r="ID278" s="61"/>
      <c r="IE278" s="61"/>
      <c r="IF278" s="61"/>
      <c r="IG278" s="61"/>
      <c r="IH278" s="61"/>
      <c r="II278" s="61"/>
      <c r="IJ278" s="61"/>
      <c r="IK278" s="61"/>
      <c r="IL278" s="61"/>
      <c r="IM278" s="61"/>
      <c r="IN278" s="61"/>
      <c r="IO278" s="61"/>
      <c r="IP278" s="61"/>
      <c r="IQ278" s="61"/>
      <c r="IR278" s="61"/>
      <c r="IS278" s="61"/>
      <c r="IT278" s="61"/>
      <c r="IU278" s="61"/>
      <c r="IV278" s="61"/>
    </row>
    <row r="279" spans="2:256" s="57" customFormat="1" x14ac:dyDescent="0.2">
      <c r="B279" s="277"/>
      <c r="C279" s="277"/>
      <c r="G279" s="277"/>
      <c r="H279" s="278"/>
      <c r="I279" s="278"/>
      <c r="J279" s="278"/>
      <c r="K279" s="277"/>
      <c r="L279" s="268"/>
      <c r="M279" s="268"/>
      <c r="P279" s="279"/>
      <c r="Q279" s="279"/>
      <c r="R279" s="277"/>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c r="FC279" s="61"/>
      <c r="FD279" s="61"/>
      <c r="FE279" s="61"/>
      <c r="FF279" s="61"/>
      <c r="FG279" s="61"/>
      <c r="FH279" s="61"/>
      <c r="FI279" s="61"/>
      <c r="FJ279" s="61"/>
      <c r="FK279" s="61"/>
      <c r="FL279" s="61"/>
      <c r="FM279" s="61"/>
      <c r="FN279" s="61"/>
      <c r="FO279" s="61"/>
      <c r="FP279" s="61"/>
      <c r="FQ279" s="61"/>
      <c r="FR279" s="61"/>
      <c r="FS279" s="61"/>
      <c r="FT279" s="61"/>
      <c r="FU279" s="61"/>
      <c r="FV279" s="61"/>
      <c r="FW279" s="61"/>
      <c r="FX279" s="61"/>
      <c r="FY279" s="61"/>
      <c r="FZ279" s="61"/>
      <c r="GA279" s="61"/>
      <c r="GB279" s="61"/>
      <c r="GC279" s="61"/>
      <c r="GD279" s="61"/>
      <c r="GE279" s="61"/>
      <c r="GF279" s="61"/>
      <c r="GG279" s="61"/>
      <c r="GH279" s="61"/>
      <c r="GI279" s="61"/>
      <c r="GJ279" s="61"/>
      <c r="GK279" s="61"/>
      <c r="GL279" s="61"/>
      <c r="GM279" s="61"/>
      <c r="GN279" s="61"/>
      <c r="GO279" s="61"/>
      <c r="GP279" s="61"/>
      <c r="GQ279" s="61"/>
      <c r="GR279" s="61"/>
      <c r="GS279" s="61"/>
      <c r="GT279" s="61"/>
      <c r="GU279" s="61"/>
      <c r="GV279" s="61"/>
      <c r="GW279" s="61"/>
      <c r="GX279" s="61"/>
      <c r="GY279" s="61"/>
      <c r="GZ279" s="61"/>
      <c r="HA279" s="61"/>
      <c r="HB279" s="61"/>
      <c r="HC279" s="61"/>
      <c r="HD279" s="61"/>
      <c r="HE279" s="61"/>
      <c r="HF279" s="61"/>
      <c r="HG279" s="61"/>
      <c r="HH279" s="61"/>
      <c r="HI279" s="61"/>
      <c r="HJ279" s="61"/>
      <c r="HK279" s="61"/>
      <c r="HL279" s="61"/>
      <c r="HM279" s="61"/>
      <c r="HN279" s="61"/>
      <c r="HO279" s="61"/>
      <c r="HP279" s="61"/>
      <c r="HQ279" s="61"/>
      <c r="HR279" s="61"/>
      <c r="HS279" s="61"/>
      <c r="HT279" s="61"/>
      <c r="HU279" s="61"/>
      <c r="HV279" s="61"/>
      <c r="HW279" s="61"/>
      <c r="HX279" s="61"/>
      <c r="HY279" s="61"/>
      <c r="HZ279" s="61"/>
      <c r="IA279" s="61"/>
      <c r="IB279" s="61"/>
      <c r="IC279" s="61"/>
      <c r="ID279" s="61"/>
      <c r="IE279" s="61"/>
      <c r="IF279" s="61"/>
      <c r="IG279" s="61"/>
      <c r="IH279" s="61"/>
      <c r="II279" s="61"/>
      <c r="IJ279" s="61"/>
      <c r="IK279" s="61"/>
      <c r="IL279" s="61"/>
      <c r="IM279" s="61"/>
      <c r="IN279" s="61"/>
      <c r="IO279" s="61"/>
      <c r="IP279" s="61"/>
      <c r="IQ279" s="61"/>
      <c r="IR279" s="61"/>
      <c r="IS279" s="61"/>
      <c r="IT279" s="61"/>
      <c r="IU279" s="61"/>
      <c r="IV279" s="61"/>
    </row>
    <row r="280" spans="2:256" s="57" customFormat="1" x14ac:dyDescent="0.2">
      <c r="B280" s="277"/>
      <c r="C280" s="277"/>
      <c r="G280" s="277"/>
      <c r="H280" s="278"/>
      <c r="I280" s="278"/>
      <c r="J280" s="278"/>
      <c r="K280" s="277"/>
      <c r="L280" s="268"/>
      <c r="M280" s="268"/>
      <c r="P280" s="279"/>
      <c r="Q280" s="279"/>
      <c r="R280" s="277"/>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c r="FC280" s="61"/>
      <c r="FD280" s="61"/>
      <c r="FE280" s="61"/>
      <c r="FF280" s="61"/>
      <c r="FG280" s="61"/>
      <c r="FH280" s="61"/>
      <c r="FI280" s="61"/>
      <c r="FJ280" s="61"/>
      <c r="FK280" s="61"/>
      <c r="FL280" s="61"/>
      <c r="FM280" s="61"/>
      <c r="FN280" s="61"/>
      <c r="FO280" s="61"/>
      <c r="FP280" s="61"/>
      <c r="FQ280" s="61"/>
      <c r="FR280" s="61"/>
      <c r="FS280" s="61"/>
      <c r="FT280" s="61"/>
      <c r="FU280" s="61"/>
      <c r="FV280" s="61"/>
      <c r="FW280" s="61"/>
      <c r="FX280" s="61"/>
      <c r="FY280" s="61"/>
      <c r="FZ280" s="61"/>
      <c r="GA280" s="61"/>
      <c r="GB280" s="61"/>
      <c r="GC280" s="61"/>
      <c r="GD280" s="61"/>
      <c r="GE280" s="61"/>
      <c r="GF280" s="61"/>
      <c r="GG280" s="61"/>
      <c r="GH280" s="61"/>
      <c r="GI280" s="61"/>
      <c r="GJ280" s="61"/>
      <c r="GK280" s="61"/>
      <c r="GL280" s="61"/>
      <c r="GM280" s="61"/>
      <c r="GN280" s="61"/>
      <c r="GO280" s="61"/>
      <c r="GP280" s="61"/>
      <c r="GQ280" s="61"/>
      <c r="GR280" s="61"/>
      <c r="GS280" s="61"/>
      <c r="GT280" s="61"/>
      <c r="GU280" s="61"/>
      <c r="GV280" s="61"/>
      <c r="GW280" s="61"/>
      <c r="GX280" s="61"/>
      <c r="GY280" s="61"/>
      <c r="GZ280" s="61"/>
      <c r="HA280" s="61"/>
      <c r="HB280" s="61"/>
      <c r="HC280" s="61"/>
      <c r="HD280" s="61"/>
      <c r="HE280" s="61"/>
      <c r="HF280" s="61"/>
      <c r="HG280" s="61"/>
      <c r="HH280" s="61"/>
      <c r="HI280" s="61"/>
      <c r="HJ280" s="61"/>
      <c r="HK280" s="61"/>
      <c r="HL280" s="61"/>
      <c r="HM280" s="61"/>
      <c r="HN280" s="61"/>
      <c r="HO280" s="61"/>
      <c r="HP280" s="61"/>
      <c r="HQ280" s="61"/>
      <c r="HR280" s="61"/>
      <c r="HS280" s="61"/>
      <c r="HT280" s="61"/>
      <c r="HU280" s="61"/>
      <c r="HV280" s="61"/>
      <c r="HW280" s="61"/>
      <c r="HX280" s="61"/>
      <c r="HY280" s="61"/>
      <c r="HZ280" s="61"/>
      <c r="IA280" s="61"/>
      <c r="IB280" s="61"/>
      <c r="IC280" s="61"/>
      <c r="ID280" s="61"/>
      <c r="IE280" s="61"/>
      <c r="IF280" s="61"/>
      <c r="IG280" s="61"/>
      <c r="IH280" s="61"/>
      <c r="II280" s="61"/>
      <c r="IJ280" s="61"/>
      <c r="IK280" s="61"/>
      <c r="IL280" s="61"/>
      <c r="IM280" s="61"/>
      <c r="IN280" s="61"/>
      <c r="IO280" s="61"/>
      <c r="IP280" s="61"/>
      <c r="IQ280" s="61"/>
      <c r="IR280" s="61"/>
      <c r="IS280" s="61"/>
      <c r="IT280" s="61"/>
      <c r="IU280" s="61"/>
      <c r="IV280" s="61"/>
    </row>
    <row r="281" spans="2:256" s="57" customFormat="1" x14ac:dyDescent="0.2">
      <c r="B281" s="277"/>
      <c r="C281" s="277"/>
      <c r="G281" s="277"/>
      <c r="H281" s="278"/>
      <c r="I281" s="278"/>
      <c r="J281" s="278"/>
      <c r="K281" s="277"/>
      <c r="L281" s="268"/>
      <c r="M281" s="268"/>
      <c r="P281" s="279"/>
      <c r="Q281" s="279"/>
      <c r="R281" s="277"/>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c r="FD281" s="61"/>
      <c r="FE281" s="61"/>
      <c r="FF281" s="61"/>
      <c r="FG281" s="61"/>
      <c r="FH281" s="61"/>
      <c r="FI281" s="61"/>
      <c r="FJ281" s="61"/>
      <c r="FK281" s="61"/>
      <c r="FL281" s="61"/>
      <c r="FM281" s="61"/>
      <c r="FN281" s="61"/>
      <c r="FO281" s="61"/>
      <c r="FP281" s="61"/>
      <c r="FQ281" s="61"/>
      <c r="FR281" s="61"/>
      <c r="FS281" s="61"/>
      <c r="FT281" s="61"/>
      <c r="FU281" s="61"/>
      <c r="FV281" s="61"/>
      <c r="FW281" s="61"/>
      <c r="FX281" s="61"/>
      <c r="FY281" s="61"/>
      <c r="FZ281" s="61"/>
      <c r="GA281" s="61"/>
      <c r="GB281" s="61"/>
      <c r="GC281" s="61"/>
      <c r="GD281" s="61"/>
      <c r="GE281" s="61"/>
      <c r="GF281" s="61"/>
      <c r="GG281" s="61"/>
      <c r="GH281" s="61"/>
      <c r="GI281" s="61"/>
      <c r="GJ281" s="61"/>
      <c r="GK281" s="61"/>
      <c r="GL281" s="61"/>
      <c r="GM281" s="61"/>
      <c r="GN281" s="61"/>
      <c r="GO281" s="61"/>
      <c r="GP281" s="61"/>
      <c r="GQ281" s="61"/>
      <c r="GR281" s="61"/>
      <c r="GS281" s="61"/>
      <c r="GT281" s="61"/>
      <c r="GU281" s="61"/>
      <c r="GV281" s="61"/>
      <c r="GW281" s="61"/>
      <c r="GX281" s="61"/>
      <c r="GY281" s="61"/>
      <c r="GZ281" s="61"/>
      <c r="HA281" s="61"/>
      <c r="HB281" s="61"/>
      <c r="HC281" s="61"/>
      <c r="HD281" s="61"/>
      <c r="HE281" s="61"/>
      <c r="HF281" s="61"/>
      <c r="HG281" s="61"/>
      <c r="HH281" s="61"/>
      <c r="HI281" s="61"/>
      <c r="HJ281" s="61"/>
      <c r="HK281" s="61"/>
      <c r="HL281" s="61"/>
      <c r="HM281" s="61"/>
      <c r="HN281" s="61"/>
      <c r="HO281" s="61"/>
      <c r="HP281" s="61"/>
      <c r="HQ281" s="61"/>
      <c r="HR281" s="61"/>
      <c r="HS281" s="61"/>
      <c r="HT281" s="61"/>
      <c r="HU281" s="61"/>
      <c r="HV281" s="61"/>
      <c r="HW281" s="61"/>
      <c r="HX281" s="61"/>
      <c r="HY281" s="61"/>
      <c r="HZ281" s="61"/>
      <c r="IA281" s="61"/>
      <c r="IB281" s="61"/>
      <c r="IC281" s="61"/>
      <c r="ID281" s="61"/>
      <c r="IE281" s="61"/>
      <c r="IF281" s="61"/>
      <c r="IG281" s="61"/>
      <c r="IH281" s="61"/>
      <c r="II281" s="61"/>
      <c r="IJ281" s="61"/>
      <c r="IK281" s="61"/>
      <c r="IL281" s="61"/>
      <c r="IM281" s="61"/>
      <c r="IN281" s="61"/>
      <c r="IO281" s="61"/>
      <c r="IP281" s="61"/>
      <c r="IQ281" s="61"/>
      <c r="IR281" s="61"/>
      <c r="IS281" s="61"/>
      <c r="IT281" s="61"/>
      <c r="IU281" s="61"/>
      <c r="IV281" s="61"/>
    </row>
    <row r="282" spans="2:256" s="57" customFormat="1" x14ac:dyDescent="0.2">
      <c r="B282" s="277"/>
      <c r="C282" s="277"/>
      <c r="G282" s="277"/>
      <c r="H282" s="278"/>
      <c r="I282" s="278"/>
      <c r="J282" s="278"/>
      <c r="K282" s="277"/>
      <c r="L282" s="268"/>
      <c r="M282" s="268"/>
      <c r="P282" s="279"/>
      <c r="Q282" s="279"/>
      <c r="R282" s="277"/>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c r="FC282" s="61"/>
      <c r="FD282" s="61"/>
      <c r="FE282" s="61"/>
      <c r="FF282" s="61"/>
      <c r="FG282" s="61"/>
      <c r="FH282" s="61"/>
      <c r="FI282" s="61"/>
      <c r="FJ282" s="61"/>
      <c r="FK282" s="61"/>
      <c r="FL282" s="61"/>
      <c r="FM282" s="61"/>
      <c r="FN282" s="61"/>
      <c r="FO282" s="61"/>
      <c r="FP282" s="61"/>
      <c r="FQ282" s="61"/>
      <c r="FR282" s="61"/>
      <c r="FS282" s="61"/>
      <c r="FT282" s="61"/>
      <c r="FU282" s="61"/>
      <c r="FV282" s="61"/>
      <c r="FW282" s="61"/>
      <c r="FX282" s="61"/>
      <c r="FY282" s="61"/>
      <c r="FZ282" s="61"/>
      <c r="GA282" s="61"/>
      <c r="GB282" s="61"/>
      <c r="GC282" s="61"/>
      <c r="GD282" s="61"/>
      <c r="GE282" s="61"/>
      <c r="GF282" s="61"/>
      <c r="GG282" s="61"/>
      <c r="GH282" s="61"/>
      <c r="GI282" s="61"/>
      <c r="GJ282" s="61"/>
      <c r="GK282" s="61"/>
      <c r="GL282" s="61"/>
      <c r="GM282" s="61"/>
      <c r="GN282" s="61"/>
      <c r="GO282" s="61"/>
      <c r="GP282" s="61"/>
      <c r="GQ282" s="61"/>
      <c r="GR282" s="61"/>
      <c r="GS282" s="61"/>
      <c r="GT282" s="61"/>
      <c r="GU282" s="61"/>
      <c r="GV282" s="61"/>
      <c r="GW282" s="61"/>
      <c r="GX282" s="61"/>
      <c r="GY282" s="61"/>
      <c r="GZ282" s="61"/>
      <c r="HA282" s="61"/>
      <c r="HB282" s="61"/>
      <c r="HC282" s="61"/>
      <c r="HD282" s="61"/>
      <c r="HE282" s="61"/>
      <c r="HF282" s="61"/>
      <c r="HG282" s="61"/>
      <c r="HH282" s="61"/>
      <c r="HI282" s="61"/>
      <c r="HJ282" s="61"/>
      <c r="HK282" s="61"/>
      <c r="HL282" s="61"/>
      <c r="HM282" s="61"/>
      <c r="HN282" s="61"/>
      <c r="HO282" s="61"/>
      <c r="HP282" s="61"/>
      <c r="HQ282" s="61"/>
      <c r="HR282" s="61"/>
      <c r="HS282" s="61"/>
      <c r="HT282" s="61"/>
      <c r="HU282" s="61"/>
      <c r="HV282" s="61"/>
      <c r="HW282" s="61"/>
      <c r="HX282" s="61"/>
      <c r="HY282" s="61"/>
      <c r="HZ282" s="61"/>
      <c r="IA282" s="61"/>
      <c r="IB282" s="61"/>
      <c r="IC282" s="61"/>
      <c r="ID282" s="61"/>
      <c r="IE282" s="61"/>
      <c r="IF282" s="61"/>
      <c r="IG282" s="61"/>
      <c r="IH282" s="61"/>
      <c r="II282" s="61"/>
      <c r="IJ282" s="61"/>
      <c r="IK282" s="61"/>
      <c r="IL282" s="61"/>
      <c r="IM282" s="61"/>
      <c r="IN282" s="61"/>
      <c r="IO282" s="61"/>
      <c r="IP282" s="61"/>
      <c r="IQ282" s="61"/>
      <c r="IR282" s="61"/>
      <c r="IS282" s="61"/>
      <c r="IT282" s="61"/>
      <c r="IU282" s="61"/>
      <c r="IV282" s="61"/>
    </row>
    <row r="283" spans="2:256" s="57" customFormat="1" x14ac:dyDescent="0.2">
      <c r="B283" s="277"/>
      <c r="C283" s="277"/>
      <c r="G283" s="277"/>
      <c r="H283" s="278"/>
      <c r="I283" s="278"/>
      <c r="J283" s="278"/>
      <c r="K283" s="277"/>
      <c r="L283" s="268"/>
      <c r="M283" s="268"/>
      <c r="P283" s="279"/>
      <c r="Q283" s="279"/>
      <c r="R283" s="277"/>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c r="FC283" s="61"/>
      <c r="FD283" s="61"/>
      <c r="FE283" s="61"/>
      <c r="FF283" s="61"/>
      <c r="FG283" s="61"/>
      <c r="FH283" s="61"/>
      <c r="FI283" s="61"/>
      <c r="FJ283" s="61"/>
      <c r="FK283" s="61"/>
      <c r="FL283" s="61"/>
      <c r="FM283" s="61"/>
      <c r="FN283" s="61"/>
      <c r="FO283" s="61"/>
      <c r="FP283" s="61"/>
      <c r="FQ283" s="61"/>
      <c r="FR283" s="61"/>
      <c r="FS283" s="61"/>
      <c r="FT283" s="61"/>
      <c r="FU283" s="61"/>
      <c r="FV283" s="61"/>
      <c r="FW283" s="61"/>
      <c r="FX283" s="61"/>
      <c r="FY283" s="61"/>
      <c r="FZ283" s="61"/>
      <c r="GA283" s="61"/>
      <c r="GB283" s="61"/>
      <c r="GC283" s="61"/>
      <c r="GD283" s="61"/>
      <c r="GE283" s="61"/>
      <c r="GF283" s="61"/>
      <c r="GG283" s="61"/>
      <c r="GH283" s="61"/>
      <c r="GI283" s="61"/>
      <c r="GJ283" s="61"/>
      <c r="GK283" s="61"/>
      <c r="GL283" s="61"/>
      <c r="GM283" s="61"/>
      <c r="GN283" s="61"/>
      <c r="GO283" s="61"/>
      <c r="GP283" s="61"/>
      <c r="GQ283" s="61"/>
      <c r="GR283" s="61"/>
      <c r="GS283" s="61"/>
      <c r="GT283" s="61"/>
      <c r="GU283" s="61"/>
      <c r="GV283" s="61"/>
      <c r="GW283" s="61"/>
      <c r="GX283" s="61"/>
      <c r="GY283" s="61"/>
      <c r="GZ283" s="61"/>
      <c r="HA283" s="61"/>
      <c r="HB283" s="61"/>
      <c r="HC283" s="61"/>
      <c r="HD283" s="61"/>
      <c r="HE283" s="61"/>
      <c r="HF283" s="61"/>
      <c r="HG283" s="61"/>
      <c r="HH283" s="61"/>
      <c r="HI283" s="61"/>
      <c r="HJ283" s="61"/>
      <c r="HK283" s="61"/>
      <c r="HL283" s="61"/>
      <c r="HM283" s="61"/>
      <c r="HN283" s="61"/>
      <c r="HO283" s="61"/>
      <c r="HP283" s="61"/>
      <c r="HQ283" s="61"/>
      <c r="HR283" s="61"/>
      <c r="HS283" s="61"/>
      <c r="HT283" s="61"/>
      <c r="HU283" s="61"/>
      <c r="HV283" s="61"/>
      <c r="HW283" s="61"/>
      <c r="HX283" s="61"/>
      <c r="HY283" s="61"/>
      <c r="HZ283" s="61"/>
      <c r="IA283" s="61"/>
      <c r="IB283" s="61"/>
      <c r="IC283" s="61"/>
      <c r="ID283" s="61"/>
      <c r="IE283" s="61"/>
      <c r="IF283" s="61"/>
      <c r="IG283" s="61"/>
      <c r="IH283" s="61"/>
      <c r="II283" s="61"/>
      <c r="IJ283" s="61"/>
      <c r="IK283" s="61"/>
      <c r="IL283" s="61"/>
      <c r="IM283" s="61"/>
      <c r="IN283" s="61"/>
      <c r="IO283" s="61"/>
      <c r="IP283" s="61"/>
      <c r="IQ283" s="61"/>
      <c r="IR283" s="61"/>
      <c r="IS283" s="61"/>
      <c r="IT283" s="61"/>
      <c r="IU283" s="61"/>
      <c r="IV283" s="61"/>
    </row>
    <row r="284" spans="2:256" s="57" customFormat="1" x14ac:dyDescent="0.2">
      <c r="B284" s="277"/>
      <c r="C284" s="277"/>
      <c r="G284" s="277"/>
      <c r="H284" s="278"/>
      <c r="I284" s="278"/>
      <c r="J284" s="278"/>
      <c r="K284" s="277"/>
      <c r="L284" s="268"/>
      <c r="M284" s="268"/>
      <c r="P284" s="279"/>
      <c r="Q284" s="279"/>
      <c r="R284" s="277"/>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c r="FC284" s="61"/>
      <c r="FD284" s="61"/>
      <c r="FE284" s="61"/>
      <c r="FF284" s="61"/>
      <c r="FG284" s="61"/>
      <c r="FH284" s="61"/>
      <c r="FI284" s="61"/>
      <c r="FJ284" s="61"/>
      <c r="FK284" s="61"/>
      <c r="FL284" s="61"/>
      <c r="FM284" s="61"/>
      <c r="FN284" s="61"/>
      <c r="FO284" s="61"/>
      <c r="FP284" s="61"/>
      <c r="FQ284" s="61"/>
      <c r="FR284" s="61"/>
      <c r="FS284" s="61"/>
      <c r="FT284" s="61"/>
      <c r="FU284" s="61"/>
      <c r="FV284" s="61"/>
      <c r="FW284" s="61"/>
      <c r="FX284" s="61"/>
      <c r="FY284" s="61"/>
      <c r="FZ284" s="61"/>
      <c r="GA284" s="61"/>
      <c r="GB284" s="61"/>
      <c r="GC284" s="61"/>
      <c r="GD284" s="61"/>
      <c r="GE284" s="61"/>
      <c r="GF284" s="61"/>
      <c r="GG284" s="61"/>
      <c r="GH284" s="61"/>
      <c r="GI284" s="61"/>
      <c r="GJ284" s="61"/>
      <c r="GK284" s="61"/>
      <c r="GL284" s="61"/>
      <c r="GM284" s="61"/>
      <c r="GN284" s="61"/>
      <c r="GO284" s="61"/>
      <c r="GP284" s="61"/>
      <c r="GQ284" s="61"/>
      <c r="GR284" s="61"/>
      <c r="GS284" s="61"/>
      <c r="GT284" s="61"/>
      <c r="GU284" s="61"/>
      <c r="GV284" s="61"/>
      <c r="GW284" s="61"/>
      <c r="GX284" s="61"/>
      <c r="GY284" s="61"/>
      <c r="GZ284" s="61"/>
      <c r="HA284" s="61"/>
      <c r="HB284" s="61"/>
      <c r="HC284" s="61"/>
      <c r="HD284" s="61"/>
      <c r="HE284" s="61"/>
      <c r="HF284" s="61"/>
      <c r="HG284" s="61"/>
      <c r="HH284" s="61"/>
      <c r="HI284" s="61"/>
      <c r="HJ284" s="61"/>
      <c r="HK284" s="61"/>
      <c r="HL284" s="61"/>
      <c r="HM284" s="61"/>
      <c r="HN284" s="61"/>
      <c r="HO284" s="61"/>
      <c r="HP284" s="61"/>
      <c r="HQ284" s="61"/>
      <c r="HR284" s="61"/>
      <c r="HS284" s="61"/>
      <c r="HT284" s="61"/>
      <c r="HU284" s="61"/>
      <c r="HV284" s="61"/>
      <c r="HW284" s="61"/>
      <c r="HX284" s="61"/>
      <c r="HY284" s="61"/>
      <c r="HZ284" s="61"/>
      <c r="IA284" s="61"/>
      <c r="IB284" s="61"/>
      <c r="IC284" s="61"/>
      <c r="ID284" s="61"/>
      <c r="IE284" s="61"/>
      <c r="IF284" s="61"/>
      <c r="IG284" s="61"/>
      <c r="IH284" s="61"/>
      <c r="II284" s="61"/>
      <c r="IJ284" s="61"/>
      <c r="IK284" s="61"/>
      <c r="IL284" s="61"/>
      <c r="IM284" s="61"/>
      <c r="IN284" s="61"/>
      <c r="IO284" s="61"/>
      <c r="IP284" s="61"/>
      <c r="IQ284" s="61"/>
      <c r="IR284" s="61"/>
      <c r="IS284" s="61"/>
      <c r="IT284" s="61"/>
      <c r="IU284" s="61"/>
      <c r="IV284" s="61"/>
    </row>
    <row r="285" spans="2:256" s="57" customFormat="1" x14ac:dyDescent="0.2">
      <c r="B285" s="277"/>
      <c r="C285" s="277"/>
      <c r="G285" s="277"/>
      <c r="H285" s="278"/>
      <c r="I285" s="278"/>
      <c r="J285" s="278"/>
      <c r="K285" s="277"/>
      <c r="L285" s="268"/>
      <c r="M285" s="268"/>
      <c r="P285" s="279"/>
      <c r="Q285" s="279"/>
      <c r="R285" s="277"/>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c r="FC285" s="61"/>
      <c r="FD285" s="61"/>
      <c r="FE285" s="61"/>
      <c r="FF285" s="61"/>
      <c r="FG285" s="61"/>
      <c r="FH285" s="61"/>
      <c r="FI285" s="61"/>
      <c r="FJ285" s="61"/>
      <c r="FK285" s="61"/>
      <c r="FL285" s="61"/>
      <c r="FM285" s="61"/>
      <c r="FN285" s="61"/>
      <c r="FO285" s="61"/>
      <c r="FP285" s="61"/>
      <c r="FQ285" s="61"/>
      <c r="FR285" s="61"/>
      <c r="FS285" s="61"/>
      <c r="FT285" s="61"/>
      <c r="FU285" s="61"/>
      <c r="FV285" s="61"/>
      <c r="FW285" s="61"/>
      <c r="FX285" s="61"/>
      <c r="FY285" s="61"/>
      <c r="FZ285" s="61"/>
      <c r="GA285" s="61"/>
      <c r="GB285" s="61"/>
      <c r="GC285" s="61"/>
      <c r="GD285" s="61"/>
      <c r="GE285" s="61"/>
      <c r="GF285" s="61"/>
      <c r="GG285" s="61"/>
      <c r="GH285" s="61"/>
      <c r="GI285" s="61"/>
      <c r="GJ285" s="61"/>
      <c r="GK285" s="61"/>
      <c r="GL285" s="61"/>
      <c r="GM285" s="61"/>
      <c r="GN285" s="61"/>
      <c r="GO285" s="61"/>
      <c r="GP285" s="61"/>
      <c r="GQ285" s="61"/>
      <c r="GR285" s="61"/>
      <c r="GS285" s="61"/>
      <c r="GT285" s="61"/>
      <c r="GU285" s="61"/>
      <c r="GV285" s="61"/>
      <c r="GW285" s="61"/>
      <c r="GX285" s="61"/>
      <c r="GY285" s="61"/>
      <c r="GZ285" s="61"/>
      <c r="HA285" s="61"/>
      <c r="HB285" s="61"/>
      <c r="HC285" s="61"/>
      <c r="HD285" s="61"/>
      <c r="HE285" s="61"/>
      <c r="HF285" s="61"/>
      <c r="HG285" s="61"/>
      <c r="HH285" s="61"/>
      <c r="HI285" s="61"/>
      <c r="HJ285" s="61"/>
      <c r="HK285" s="61"/>
      <c r="HL285" s="61"/>
      <c r="HM285" s="61"/>
      <c r="HN285" s="61"/>
      <c r="HO285" s="61"/>
      <c r="HP285" s="61"/>
      <c r="HQ285" s="61"/>
      <c r="HR285" s="61"/>
      <c r="HS285" s="61"/>
      <c r="HT285" s="61"/>
      <c r="HU285" s="61"/>
      <c r="HV285" s="61"/>
      <c r="HW285" s="61"/>
      <c r="HX285" s="61"/>
      <c r="HY285" s="61"/>
      <c r="HZ285" s="61"/>
      <c r="IA285" s="61"/>
      <c r="IB285" s="61"/>
      <c r="IC285" s="61"/>
      <c r="ID285" s="61"/>
      <c r="IE285" s="61"/>
      <c r="IF285" s="61"/>
      <c r="IG285" s="61"/>
      <c r="IH285" s="61"/>
      <c r="II285" s="61"/>
      <c r="IJ285" s="61"/>
      <c r="IK285" s="61"/>
      <c r="IL285" s="61"/>
      <c r="IM285" s="61"/>
      <c r="IN285" s="61"/>
      <c r="IO285" s="61"/>
      <c r="IP285" s="61"/>
      <c r="IQ285" s="61"/>
      <c r="IR285" s="61"/>
      <c r="IS285" s="61"/>
      <c r="IT285" s="61"/>
      <c r="IU285" s="61"/>
      <c r="IV285" s="61"/>
    </row>
    <row r="286" spans="2:256" s="57" customFormat="1" x14ac:dyDescent="0.2">
      <c r="B286" s="277"/>
      <c r="C286" s="277"/>
      <c r="G286" s="277"/>
      <c r="H286" s="278"/>
      <c r="I286" s="278"/>
      <c r="J286" s="278"/>
      <c r="K286" s="277"/>
      <c r="L286" s="268"/>
      <c r="M286" s="268"/>
      <c r="P286" s="279"/>
      <c r="Q286" s="279"/>
      <c r="R286" s="277"/>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c r="FC286" s="61"/>
      <c r="FD286" s="61"/>
      <c r="FE286" s="61"/>
      <c r="FF286" s="61"/>
      <c r="FG286" s="61"/>
      <c r="FH286" s="61"/>
      <c r="FI286" s="61"/>
      <c r="FJ286" s="61"/>
      <c r="FK286" s="61"/>
      <c r="FL286" s="61"/>
      <c r="FM286" s="61"/>
      <c r="FN286" s="61"/>
      <c r="FO286" s="61"/>
      <c r="FP286" s="61"/>
      <c r="FQ286" s="61"/>
      <c r="FR286" s="61"/>
      <c r="FS286" s="61"/>
      <c r="FT286" s="61"/>
      <c r="FU286" s="61"/>
      <c r="FV286" s="61"/>
      <c r="FW286" s="61"/>
      <c r="FX286" s="61"/>
      <c r="FY286" s="61"/>
      <c r="FZ286" s="61"/>
      <c r="GA286" s="61"/>
      <c r="GB286" s="61"/>
      <c r="GC286" s="61"/>
      <c r="GD286" s="61"/>
      <c r="GE286" s="61"/>
      <c r="GF286" s="61"/>
      <c r="GG286" s="61"/>
      <c r="GH286" s="61"/>
      <c r="GI286" s="61"/>
      <c r="GJ286" s="61"/>
      <c r="GK286" s="61"/>
      <c r="GL286" s="61"/>
      <c r="GM286" s="61"/>
      <c r="GN286" s="61"/>
      <c r="GO286" s="61"/>
      <c r="GP286" s="61"/>
      <c r="GQ286" s="61"/>
      <c r="GR286" s="61"/>
      <c r="GS286" s="61"/>
      <c r="GT286" s="61"/>
      <c r="GU286" s="61"/>
      <c r="GV286" s="61"/>
      <c r="GW286" s="61"/>
      <c r="GX286" s="61"/>
      <c r="GY286" s="61"/>
      <c r="GZ286" s="61"/>
      <c r="HA286" s="61"/>
      <c r="HB286" s="61"/>
      <c r="HC286" s="61"/>
      <c r="HD286" s="61"/>
      <c r="HE286" s="61"/>
      <c r="HF286" s="61"/>
      <c r="HG286" s="61"/>
      <c r="HH286" s="61"/>
      <c r="HI286" s="61"/>
      <c r="HJ286" s="61"/>
      <c r="HK286" s="61"/>
      <c r="HL286" s="61"/>
      <c r="HM286" s="61"/>
      <c r="HN286" s="61"/>
      <c r="HO286" s="61"/>
      <c r="HP286" s="61"/>
      <c r="HQ286" s="61"/>
      <c r="HR286" s="61"/>
      <c r="HS286" s="61"/>
      <c r="HT286" s="61"/>
      <c r="HU286" s="61"/>
      <c r="HV286" s="61"/>
      <c r="HW286" s="61"/>
      <c r="HX286" s="61"/>
      <c r="HY286" s="61"/>
      <c r="HZ286" s="61"/>
      <c r="IA286" s="61"/>
      <c r="IB286" s="61"/>
      <c r="IC286" s="61"/>
      <c r="ID286" s="61"/>
      <c r="IE286" s="61"/>
      <c r="IF286" s="61"/>
      <c r="IG286" s="61"/>
      <c r="IH286" s="61"/>
      <c r="II286" s="61"/>
      <c r="IJ286" s="61"/>
      <c r="IK286" s="61"/>
      <c r="IL286" s="61"/>
      <c r="IM286" s="61"/>
      <c r="IN286" s="61"/>
      <c r="IO286" s="61"/>
      <c r="IP286" s="61"/>
      <c r="IQ286" s="61"/>
      <c r="IR286" s="61"/>
      <c r="IS286" s="61"/>
      <c r="IT286" s="61"/>
      <c r="IU286" s="61"/>
      <c r="IV286" s="61"/>
    </row>
    <row r="287" spans="2:256" s="57" customFormat="1" x14ac:dyDescent="0.2">
      <c r="B287" s="277"/>
      <c r="C287" s="277"/>
      <c r="G287" s="277"/>
      <c r="H287" s="278"/>
      <c r="I287" s="278"/>
      <c r="J287" s="278"/>
      <c r="K287" s="277"/>
      <c r="L287" s="268"/>
      <c r="M287" s="268"/>
      <c r="P287" s="279"/>
      <c r="Q287" s="279"/>
      <c r="R287" s="277"/>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B287" s="61"/>
      <c r="FC287" s="61"/>
      <c r="FD287" s="61"/>
      <c r="FE287" s="61"/>
      <c r="FF287" s="61"/>
      <c r="FG287" s="61"/>
      <c r="FH287" s="61"/>
      <c r="FI287" s="61"/>
      <c r="FJ287" s="61"/>
      <c r="FK287" s="61"/>
      <c r="FL287" s="61"/>
      <c r="FM287" s="61"/>
      <c r="FN287" s="61"/>
      <c r="FO287" s="61"/>
      <c r="FP287" s="61"/>
      <c r="FQ287" s="61"/>
      <c r="FR287" s="61"/>
      <c r="FS287" s="61"/>
      <c r="FT287" s="61"/>
      <c r="FU287" s="61"/>
      <c r="FV287" s="61"/>
      <c r="FW287" s="61"/>
      <c r="FX287" s="61"/>
      <c r="FY287" s="61"/>
      <c r="FZ287" s="61"/>
      <c r="GA287" s="61"/>
      <c r="GB287" s="61"/>
      <c r="GC287" s="61"/>
      <c r="GD287" s="61"/>
      <c r="GE287" s="61"/>
      <c r="GF287" s="61"/>
      <c r="GG287" s="61"/>
      <c r="GH287" s="61"/>
      <c r="GI287" s="61"/>
      <c r="GJ287" s="61"/>
      <c r="GK287" s="61"/>
      <c r="GL287" s="61"/>
      <c r="GM287" s="61"/>
      <c r="GN287" s="61"/>
      <c r="GO287" s="61"/>
      <c r="GP287" s="61"/>
      <c r="GQ287" s="61"/>
      <c r="GR287" s="61"/>
      <c r="GS287" s="61"/>
      <c r="GT287" s="61"/>
      <c r="GU287" s="61"/>
      <c r="GV287" s="61"/>
      <c r="GW287" s="61"/>
      <c r="GX287" s="61"/>
      <c r="GY287" s="61"/>
      <c r="GZ287" s="61"/>
      <c r="HA287" s="61"/>
      <c r="HB287" s="61"/>
      <c r="HC287" s="61"/>
      <c r="HD287" s="61"/>
      <c r="HE287" s="61"/>
      <c r="HF287" s="61"/>
      <c r="HG287" s="61"/>
      <c r="HH287" s="61"/>
      <c r="HI287" s="61"/>
      <c r="HJ287" s="61"/>
      <c r="HK287" s="61"/>
      <c r="HL287" s="61"/>
      <c r="HM287" s="61"/>
      <c r="HN287" s="61"/>
      <c r="HO287" s="61"/>
      <c r="HP287" s="61"/>
      <c r="HQ287" s="61"/>
      <c r="HR287" s="61"/>
      <c r="HS287" s="61"/>
      <c r="HT287" s="61"/>
      <c r="HU287" s="61"/>
      <c r="HV287" s="61"/>
      <c r="HW287" s="61"/>
      <c r="HX287" s="61"/>
      <c r="HY287" s="61"/>
      <c r="HZ287" s="61"/>
      <c r="IA287" s="61"/>
      <c r="IB287" s="61"/>
      <c r="IC287" s="61"/>
      <c r="ID287" s="61"/>
      <c r="IE287" s="61"/>
      <c r="IF287" s="61"/>
      <c r="IG287" s="61"/>
      <c r="IH287" s="61"/>
      <c r="II287" s="61"/>
      <c r="IJ287" s="61"/>
      <c r="IK287" s="61"/>
      <c r="IL287" s="61"/>
      <c r="IM287" s="61"/>
      <c r="IN287" s="61"/>
      <c r="IO287" s="61"/>
      <c r="IP287" s="61"/>
      <c r="IQ287" s="61"/>
      <c r="IR287" s="61"/>
      <c r="IS287" s="61"/>
      <c r="IT287" s="61"/>
      <c r="IU287" s="61"/>
      <c r="IV287" s="61"/>
    </row>
    <row r="288" spans="2:256" s="57" customFormat="1" x14ac:dyDescent="0.2">
      <c r="B288" s="277"/>
      <c r="C288" s="277"/>
      <c r="G288" s="277"/>
      <c r="H288" s="278"/>
      <c r="I288" s="278"/>
      <c r="J288" s="278"/>
      <c r="K288" s="277"/>
      <c r="L288" s="268"/>
      <c r="M288" s="268"/>
      <c r="P288" s="279"/>
      <c r="Q288" s="279"/>
      <c r="R288" s="277"/>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c r="FC288" s="61"/>
      <c r="FD288" s="61"/>
      <c r="FE288" s="61"/>
      <c r="FF288" s="61"/>
      <c r="FG288" s="61"/>
      <c r="FH288" s="61"/>
      <c r="FI288" s="61"/>
      <c r="FJ288" s="61"/>
      <c r="FK288" s="61"/>
      <c r="FL288" s="61"/>
      <c r="FM288" s="61"/>
      <c r="FN288" s="61"/>
      <c r="FO288" s="61"/>
      <c r="FP288" s="61"/>
      <c r="FQ288" s="61"/>
      <c r="FR288" s="61"/>
      <c r="FS288" s="61"/>
      <c r="FT288" s="61"/>
      <c r="FU288" s="61"/>
      <c r="FV288" s="61"/>
      <c r="FW288" s="61"/>
      <c r="FX288" s="61"/>
      <c r="FY288" s="61"/>
      <c r="FZ288" s="61"/>
      <c r="GA288" s="61"/>
      <c r="GB288" s="61"/>
      <c r="GC288" s="61"/>
      <c r="GD288" s="61"/>
      <c r="GE288" s="61"/>
      <c r="GF288" s="61"/>
      <c r="GG288" s="61"/>
      <c r="GH288" s="61"/>
      <c r="GI288" s="61"/>
      <c r="GJ288" s="61"/>
      <c r="GK288" s="61"/>
      <c r="GL288" s="61"/>
      <c r="GM288" s="61"/>
      <c r="GN288" s="61"/>
      <c r="GO288" s="61"/>
      <c r="GP288" s="61"/>
      <c r="GQ288" s="61"/>
      <c r="GR288" s="61"/>
      <c r="GS288" s="61"/>
      <c r="GT288" s="61"/>
      <c r="GU288" s="61"/>
      <c r="GV288" s="61"/>
      <c r="GW288" s="61"/>
      <c r="GX288" s="61"/>
      <c r="GY288" s="61"/>
      <c r="GZ288" s="61"/>
      <c r="HA288" s="61"/>
      <c r="HB288" s="61"/>
      <c r="HC288" s="61"/>
      <c r="HD288" s="61"/>
      <c r="HE288" s="61"/>
      <c r="HF288" s="61"/>
      <c r="HG288" s="61"/>
      <c r="HH288" s="61"/>
      <c r="HI288" s="61"/>
      <c r="HJ288" s="61"/>
      <c r="HK288" s="61"/>
      <c r="HL288" s="61"/>
      <c r="HM288" s="61"/>
      <c r="HN288" s="61"/>
      <c r="HO288" s="61"/>
      <c r="HP288" s="61"/>
      <c r="HQ288" s="61"/>
      <c r="HR288" s="61"/>
      <c r="HS288" s="61"/>
      <c r="HT288" s="61"/>
      <c r="HU288" s="61"/>
      <c r="HV288" s="61"/>
      <c r="HW288" s="61"/>
      <c r="HX288" s="61"/>
      <c r="HY288" s="61"/>
      <c r="HZ288" s="61"/>
      <c r="IA288" s="61"/>
      <c r="IB288" s="61"/>
      <c r="IC288" s="61"/>
      <c r="ID288" s="61"/>
      <c r="IE288" s="61"/>
      <c r="IF288" s="61"/>
      <c r="IG288" s="61"/>
      <c r="IH288" s="61"/>
      <c r="II288" s="61"/>
      <c r="IJ288" s="61"/>
      <c r="IK288" s="61"/>
      <c r="IL288" s="61"/>
      <c r="IM288" s="61"/>
      <c r="IN288" s="61"/>
      <c r="IO288" s="61"/>
      <c r="IP288" s="61"/>
      <c r="IQ288" s="61"/>
      <c r="IR288" s="61"/>
      <c r="IS288" s="61"/>
      <c r="IT288" s="61"/>
      <c r="IU288" s="61"/>
      <c r="IV288" s="61"/>
    </row>
    <row r="289" spans="2:256" s="57" customFormat="1" x14ac:dyDescent="0.2">
      <c r="B289" s="277"/>
      <c r="C289" s="277"/>
      <c r="G289" s="277"/>
      <c r="H289" s="278"/>
      <c r="I289" s="278"/>
      <c r="J289" s="278"/>
      <c r="K289" s="277"/>
      <c r="L289" s="268"/>
      <c r="M289" s="268"/>
      <c r="P289" s="279"/>
      <c r="Q289" s="279"/>
      <c r="R289" s="277"/>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c r="FC289" s="61"/>
      <c r="FD289" s="61"/>
      <c r="FE289" s="61"/>
      <c r="FF289" s="61"/>
      <c r="FG289" s="61"/>
      <c r="FH289" s="61"/>
      <c r="FI289" s="61"/>
      <c r="FJ289" s="61"/>
      <c r="FK289" s="61"/>
      <c r="FL289" s="61"/>
      <c r="FM289" s="61"/>
      <c r="FN289" s="61"/>
      <c r="FO289" s="61"/>
      <c r="FP289" s="61"/>
      <c r="FQ289" s="61"/>
      <c r="FR289" s="61"/>
      <c r="FS289" s="61"/>
      <c r="FT289" s="61"/>
      <c r="FU289" s="61"/>
      <c r="FV289" s="61"/>
      <c r="FW289" s="61"/>
      <c r="FX289" s="61"/>
      <c r="FY289" s="61"/>
      <c r="FZ289" s="61"/>
      <c r="GA289" s="61"/>
      <c r="GB289" s="61"/>
      <c r="GC289" s="61"/>
      <c r="GD289" s="61"/>
      <c r="GE289" s="61"/>
      <c r="GF289" s="61"/>
      <c r="GG289" s="61"/>
      <c r="GH289" s="61"/>
      <c r="GI289" s="61"/>
      <c r="GJ289" s="61"/>
      <c r="GK289" s="61"/>
      <c r="GL289" s="61"/>
      <c r="GM289" s="61"/>
      <c r="GN289" s="61"/>
      <c r="GO289" s="61"/>
      <c r="GP289" s="61"/>
      <c r="GQ289" s="61"/>
      <c r="GR289" s="61"/>
      <c r="GS289" s="61"/>
      <c r="GT289" s="61"/>
      <c r="GU289" s="61"/>
      <c r="GV289" s="61"/>
      <c r="GW289" s="61"/>
      <c r="GX289" s="61"/>
      <c r="GY289" s="61"/>
      <c r="GZ289" s="61"/>
      <c r="HA289" s="61"/>
      <c r="HB289" s="61"/>
      <c r="HC289" s="61"/>
      <c r="HD289" s="61"/>
      <c r="HE289" s="61"/>
      <c r="HF289" s="61"/>
      <c r="HG289" s="61"/>
      <c r="HH289" s="61"/>
      <c r="HI289" s="61"/>
      <c r="HJ289" s="61"/>
      <c r="HK289" s="61"/>
      <c r="HL289" s="61"/>
      <c r="HM289" s="61"/>
      <c r="HN289" s="61"/>
      <c r="HO289" s="61"/>
      <c r="HP289" s="61"/>
      <c r="HQ289" s="61"/>
      <c r="HR289" s="61"/>
      <c r="HS289" s="61"/>
      <c r="HT289" s="61"/>
      <c r="HU289" s="61"/>
      <c r="HV289" s="61"/>
      <c r="HW289" s="61"/>
      <c r="HX289" s="61"/>
      <c r="HY289" s="61"/>
      <c r="HZ289" s="61"/>
      <c r="IA289" s="61"/>
      <c r="IB289" s="61"/>
      <c r="IC289" s="61"/>
      <c r="ID289" s="61"/>
      <c r="IE289" s="61"/>
      <c r="IF289" s="61"/>
      <c r="IG289" s="61"/>
      <c r="IH289" s="61"/>
      <c r="II289" s="61"/>
      <c r="IJ289" s="61"/>
      <c r="IK289" s="61"/>
      <c r="IL289" s="61"/>
      <c r="IM289" s="61"/>
      <c r="IN289" s="61"/>
      <c r="IO289" s="61"/>
      <c r="IP289" s="61"/>
      <c r="IQ289" s="61"/>
      <c r="IR289" s="61"/>
      <c r="IS289" s="61"/>
      <c r="IT289" s="61"/>
      <c r="IU289" s="61"/>
      <c r="IV289" s="61"/>
    </row>
    <row r="290" spans="2:256" s="57" customFormat="1" x14ac:dyDescent="0.2">
      <c r="B290" s="277"/>
      <c r="C290" s="277"/>
      <c r="G290" s="277"/>
      <c r="H290" s="278"/>
      <c r="I290" s="278"/>
      <c r="J290" s="278"/>
      <c r="K290" s="277"/>
      <c r="L290" s="268"/>
      <c r="M290" s="268"/>
      <c r="P290" s="279"/>
      <c r="Q290" s="279"/>
      <c r="R290" s="277"/>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c r="FC290" s="61"/>
      <c r="FD290" s="61"/>
      <c r="FE290" s="61"/>
      <c r="FF290" s="61"/>
      <c r="FG290" s="61"/>
      <c r="FH290" s="61"/>
      <c r="FI290" s="61"/>
      <c r="FJ290" s="61"/>
      <c r="FK290" s="61"/>
      <c r="FL290" s="61"/>
      <c r="FM290" s="61"/>
      <c r="FN290" s="61"/>
      <c r="FO290" s="61"/>
      <c r="FP290" s="61"/>
      <c r="FQ290" s="61"/>
      <c r="FR290" s="61"/>
      <c r="FS290" s="61"/>
      <c r="FT290" s="61"/>
      <c r="FU290" s="61"/>
      <c r="FV290" s="61"/>
      <c r="FW290" s="61"/>
      <c r="FX290" s="61"/>
      <c r="FY290" s="61"/>
      <c r="FZ290" s="61"/>
      <c r="GA290" s="61"/>
      <c r="GB290" s="61"/>
      <c r="GC290" s="61"/>
      <c r="GD290" s="61"/>
      <c r="GE290" s="61"/>
      <c r="GF290" s="61"/>
      <c r="GG290" s="61"/>
      <c r="GH290" s="61"/>
      <c r="GI290" s="61"/>
      <c r="GJ290" s="61"/>
      <c r="GK290" s="61"/>
      <c r="GL290" s="61"/>
      <c r="GM290" s="61"/>
      <c r="GN290" s="61"/>
      <c r="GO290" s="61"/>
      <c r="GP290" s="61"/>
      <c r="GQ290" s="61"/>
      <c r="GR290" s="61"/>
      <c r="GS290" s="61"/>
      <c r="GT290" s="61"/>
      <c r="GU290" s="61"/>
      <c r="GV290" s="61"/>
      <c r="GW290" s="61"/>
      <c r="GX290" s="61"/>
      <c r="GY290" s="61"/>
      <c r="GZ290" s="61"/>
      <c r="HA290" s="61"/>
      <c r="HB290" s="61"/>
      <c r="HC290" s="61"/>
      <c r="HD290" s="61"/>
      <c r="HE290" s="61"/>
      <c r="HF290" s="61"/>
      <c r="HG290" s="61"/>
      <c r="HH290" s="61"/>
      <c r="HI290" s="61"/>
      <c r="HJ290" s="61"/>
      <c r="HK290" s="61"/>
      <c r="HL290" s="61"/>
      <c r="HM290" s="61"/>
      <c r="HN290" s="61"/>
      <c r="HO290" s="61"/>
      <c r="HP290" s="61"/>
      <c r="HQ290" s="61"/>
      <c r="HR290" s="61"/>
      <c r="HS290" s="61"/>
      <c r="HT290" s="61"/>
      <c r="HU290" s="61"/>
      <c r="HV290" s="61"/>
      <c r="HW290" s="61"/>
      <c r="HX290" s="61"/>
      <c r="HY290" s="61"/>
      <c r="HZ290" s="61"/>
      <c r="IA290" s="61"/>
      <c r="IB290" s="61"/>
      <c r="IC290" s="61"/>
      <c r="ID290" s="61"/>
      <c r="IE290" s="61"/>
      <c r="IF290" s="61"/>
      <c r="IG290" s="61"/>
      <c r="IH290" s="61"/>
      <c r="II290" s="61"/>
      <c r="IJ290" s="61"/>
      <c r="IK290" s="61"/>
      <c r="IL290" s="61"/>
      <c r="IM290" s="61"/>
      <c r="IN290" s="61"/>
      <c r="IO290" s="61"/>
      <c r="IP290" s="61"/>
      <c r="IQ290" s="61"/>
      <c r="IR290" s="61"/>
      <c r="IS290" s="61"/>
      <c r="IT290" s="61"/>
      <c r="IU290" s="61"/>
      <c r="IV290" s="61"/>
    </row>
    <row r="291" spans="2:256" s="57" customFormat="1" x14ac:dyDescent="0.2">
      <c r="B291" s="277"/>
      <c r="C291" s="277"/>
      <c r="G291" s="277"/>
      <c r="H291" s="278"/>
      <c r="I291" s="278"/>
      <c r="J291" s="278"/>
      <c r="K291" s="277"/>
      <c r="L291" s="268"/>
      <c r="M291" s="268"/>
      <c r="P291" s="279"/>
      <c r="Q291" s="279"/>
      <c r="R291" s="277"/>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c r="FD291" s="61"/>
      <c r="FE291" s="61"/>
      <c r="FF291" s="61"/>
      <c r="FG291" s="61"/>
      <c r="FH291" s="61"/>
      <c r="FI291" s="61"/>
      <c r="FJ291" s="61"/>
      <c r="FK291" s="61"/>
      <c r="FL291" s="61"/>
      <c r="FM291" s="61"/>
      <c r="FN291" s="61"/>
      <c r="FO291" s="61"/>
      <c r="FP291" s="61"/>
      <c r="FQ291" s="61"/>
      <c r="FR291" s="61"/>
      <c r="FS291" s="61"/>
      <c r="FT291" s="61"/>
      <c r="FU291" s="61"/>
      <c r="FV291" s="61"/>
      <c r="FW291" s="61"/>
      <c r="FX291" s="61"/>
      <c r="FY291" s="61"/>
      <c r="FZ291" s="61"/>
      <c r="GA291" s="61"/>
      <c r="GB291" s="61"/>
      <c r="GC291" s="61"/>
      <c r="GD291" s="61"/>
      <c r="GE291" s="61"/>
      <c r="GF291" s="61"/>
      <c r="GG291" s="61"/>
      <c r="GH291" s="61"/>
      <c r="GI291" s="61"/>
      <c r="GJ291" s="61"/>
      <c r="GK291" s="61"/>
      <c r="GL291" s="61"/>
      <c r="GM291" s="61"/>
      <c r="GN291" s="61"/>
      <c r="GO291" s="61"/>
      <c r="GP291" s="61"/>
      <c r="GQ291" s="61"/>
      <c r="GR291" s="61"/>
      <c r="GS291" s="61"/>
      <c r="GT291" s="61"/>
      <c r="GU291" s="61"/>
      <c r="GV291" s="61"/>
      <c r="GW291" s="61"/>
      <c r="GX291" s="61"/>
      <c r="GY291" s="61"/>
      <c r="GZ291" s="61"/>
      <c r="HA291" s="61"/>
      <c r="HB291" s="61"/>
      <c r="HC291" s="61"/>
      <c r="HD291" s="61"/>
      <c r="HE291" s="61"/>
      <c r="HF291" s="61"/>
      <c r="HG291" s="61"/>
      <c r="HH291" s="61"/>
      <c r="HI291" s="61"/>
      <c r="HJ291" s="61"/>
      <c r="HK291" s="61"/>
      <c r="HL291" s="61"/>
      <c r="HM291" s="61"/>
      <c r="HN291" s="61"/>
      <c r="HO291" s="61"/>
      <c r="HP291" s="61"/>
      <c r="HQ291" s="61"/>
      <c r="HR291" s="61"/>
      <c r="HS291" s="61"/>
      <c r="HT291" s="61"/>
      <c r="HU291" s="61"/>
      <c r="HV291" s="61"/>
      <c r="HW291" s="61"/>
      <c r="HX291" s="61"/>
      <c r="HY291" s="61"/>
      <c r="HZ291" s="61"/>
      <c r="IA291" s="61"/>
      <c r="IB291" s="61"/>
      <c r="IC291" s="61"/>
      <c r="ID291" s="61"/>
      <c r="IE291" s="61"/>
      <c r="IF291" s="61"/>
      <c r="IG291" s="61"/>
      <c r="IH291" s="61"/>
      <c r="II291" s="61"/>
      <c r="IJ291" s="61"/>
      <c r="IK291" s="61"/>
      <c r="IL291" s="61"/>
      <c r="IM291" s="61"/>
      <c r="IN291" s="61"/>
      <c r="IO291" s="61"/>
      <c r="IP291" s="61"/>
      <c r="IQ291" s="61"/>
      <c r="IR291" s="61"/>
      <c r="IS291" s="61"/>
      <c r="IT291" s="61"/>
      <c r="IU291" s="61"/>
      <c r="IV291" s="61"/>
    </row>
    <row r="292" spans="2:256" s="57" customFormat="1" x14ac:dyDescent="0.2">
      <c r="B292" s="277"/>
      <c r="C292" s="277"/>
      <c r="G292" s="277"/>
      <c r="H292" s="278"/>
      <c r="I292" s="278"/>
      <c r="J292" s="278"/>
      <c r="K292" s="277"/>
      <c r="L292" s="268"/>
      <c r="M292" s="268"/>
      <c r="P292" s="279"/>
      <c r="Q292" s="279"/>
      <c r="R292" s="277"/>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c r="FD292" s="61"/>
      <c r="FE292" s="61"/>
      <c r="FF292" s="61"/>
      <c r="FG292" s="61"/>
      <c r="FH292" s="61"/>
      <c r="FI292" s="61"/>
      <c r="FJ292" s="61"/>
      <c r="FK292" s="61"/>
      <c r="FL292" s="61"/>
      <c r="FM292" s="61"/>
      <c r="FN292" s="61"/>
      <c r="FO292" s="61"/>
      <c r="FP292" s="61"/>
      <c r="FQ292" s="61"/>
      <c r="FR292" s="61"/>
      <c r="FS292" s="61"/>
      <c r="FT292" s="61"/>
      <c r="FU292" s="61"/>
      <c r="FV292" s="61"/>
      <c r="FW292" s="61"/>
      <c r="FX292" s="61"/>
      <c r="FY292" s="61"/>
      <c r="FZ292" s="61"/>
      <c r="GA292" s="61"/>
      <c r="GB292" s="61"/>
      <c r="GC292" s="61"/>
      <c r="GD292" s="61"/>
      <c r="GE292" s="61"/>
      <c r="GF292" s="61"/>
      <c r="GG292" s="61"/>
      <c r="GH292" s="61"/>
      <c r="GI292" s="61"/>
      <c r="GJ292" s="61"/>
      <c r="GK292" s="61"/>
      <c r="GL292" s="61"/>
      <c r="GM292" s="61"/>
      <c r="GN292" s="61"/>
      <c r="GO292" s="61"/>
      <c r="GP292" s="61"/>
      <c r="GQ292" s="61"/>
      <c r="GR292" s="61"/>
      <c r="GS292" s="61"/>
      <c r="GT292" s="61"/>
      <c r="GU292" s="61"/>
      <c r="GV292" s="61"/>
      <c r="GW292" s="61"/>
      <c r="GX292" s="61"/>
      <c r="GY292" s="61"/>
      <c r="GZ292" s="61"/>
      <c r="HA292" s="61"/>
      <c r="HB292" s="61"/>
      <c r="HC292" s="61"/>
      <c r="HD292" s="61"/>
      <c r="HE292" s="61"/>
      <c r="HF292" s="61"/>
      <c r="HG292" s="61"/>
      <c r="HH292" s="61"/>
      <c r="HI292" s="61"/>
      <c r="HJ292" s="61"/>
      <c r="HK292" s="61"/>
      <c r="HL292" s="61"/>
      <c r="HM292" s="61"/>
      <c r="HN292" s="61"/>
      <c r="HO292" s="61"/>
      <c r="HP292" s="61"/>
      <c r="HQ292" s="61"/>
      <c r="HR292" s="61"/>
      <c r="HS292" s="61"/>
      <c r="HT292" s="61"/>
      <c r="HU292" s="61"/>
      <c r="HV292" s="61"/>
      <c r="HW292" s="61"/>
      <c r="HX292" s="61"/>
      <c r="HY292" s="61"/>
      <c r="HZ292" s="61"/>
      <c r="IA292" s="61"/>
      <c r="IB292" s="61"/>
      <c r="IC292" s="61"/>
      <c r="ID292" s="61"/>
      <c r="IE292" s="61"/>
      <c r="IF292" s="61"/>
      <c r="IG292" s="61"/>
      <c r="IH292" s="61"/>
      <c r="II292" s="61"/>
      <c r="IJ292" s="61"/>
      <c r="IK292" s="61"/>
      <c r="IL292" s="61"/>
      <c r="IM292" s="61"/>
      <c r="IN292" s="61"/>
      <c r="IO292" s="61"/>
      <c r="IP292" s="61"/>
      <c r="IQ292" s="61"/>
      <c r="IR292" s="61"/>
      <c r="IS292" s="61"/>
      <c r="IT292" s="61"/>
      <c r="IU292" s="61"/>
      <c r="IV292" s="61"/>
    </row>
    <row r="293" spans="2:256" s="57" customFormat="1" x14ac:dyDescent="0.2">
      <c r="B293" s="277"/>
      <c r="C293" s="277"/>
      <c r="G293" s="277"/>
      <c r="H293" s="278"/>
      <c r="I293" s="278"/>
      <c r="J293" s="278"/>
      <c r="K293" s="277"/>
      <c r="L293" s="268"/>
      <c r="M293" s="268"/>
      <c r="P293" s="279"/>
      <c r="Q293" s="279"/>
      <c r="R293" s="277"/>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c r="FD293" s="61"/>
      <c r="FE293" s="61"/>
      <c r="FF293" s="61"/>
      <c r="FG293" s="61"/>
      <c r="FH293" s="61"/>
      <c r="FI293" s="61"/>
      <c r="FJ293" s="61"/>
      <c r="FK293" s="61"/>
      <c r="FL293" s="61"/>
      <c r="FM293" s="61"/>
      <c r="FN293" s="61"/>
      <c r="FO293" s="61"/>
      <c r="FP293" s="61"/>
      <c r="FQ293" s="61"/>
      <c r="FR293" s="61"/>
      <c r="FS293" s="61"/>
      <c r="FT293" s="61"/>
      <c r="FU293" s="61"/>
      <c r="FV293" s="61"/>
      <c r="FW293" s="61"/>
      <c r="FX293" s="61"/>
      <c r="FY293" s="61"/>
      <c r="FZ293" s="61"/>
      <c r="GA293" s="61"/>
      <c r="GB293" s="61"/>
      <c r="GC293" s="61"/>
      <c r="GD293" s="61"/>
      <c r="GE293" s="61"/>
      <c r="GF293" s="61"/>
      <c r="GG293" s="61"/>
      <c r="GH293" s="61"/>
      <c r="GI293" s="61"/>
      <c r="GJ293" s="61"/>
      <c r="GK293" s="61"/>
      <c r="GL293" s="61"/>
      <c r="GM293" s="61"/>
      <c r="GN293" s="61"/>
      <c r="GO293" s="61"/>
      <c r="GP293" s="61"/>
      <c r="GQ293" s="61"/>
      <c r="GR293" s="61"/>
      <c r="GS293" s="61"/>
      <c r="GT293" s="61"/>
      <c r="GU293" s="61"/>
      <c r="GV293" s="61"/>
      <c r="GW293" s="61"/>
      <c r="GX293" s="61"/>
      <c r="GY293" s="61"/>
      <c r="GZ293" s="61"/>
      <c r="HA293" s="61"/>
      <c r="HB293" s="61"/>
      <c r="HC293" s="61"/>
      <c r="HD293" s="61"/>
      <c r="HE293" s="61"/>
      <c r="HF293" s="61"/>
      <c r="HG293" s="61"/>
      <c r="HH293" s="61"/>
      <c r="HI293" s="61"/>
      <c r="HJ293" s="61"/>
      <c r="HK293" s="61"/>
      <c r="HL293" s="61"/>
      <c r="HM293" s="61"/>
      <c r="HN293" s="61"/>
      <c r="HO293" s="61"/>
      <c r="HP293" s="61"/>
      <c r="HQ293" s="61"/>
      <c r="HR293" s="61"/>
      <c r="HS293" s="61"/>
      <c r="HT293" s="61"/>
      <c r="HU293" s="61"/>
      <c r="HV293" s="61"/>
      <c r="HW293" s="61"/>
      <c r="HX293" s="61"/>
      <c r="HY293" s="61"/>
      <c r="HZ293" s="61"/>
      <c r="IA293" s="61"/>
      <c r="IB293" s="61"/>
      <c r="IC293" s="61"/>
      <c r="ID293" s="61"/>
      <c r="IE293" s="61"/>
      <c r="IF293" s="61"/>
      <c r="IG293" s="61"/>
      <c r="IH293" s="61"/>
      <c r="II293" s="61"/>
      <c r="IJ293" s="61"/>
      <c r="IK293" s="61"/>
      <c r="IL293" s="61"/>
      <c r="IM293" s="61"/>
      <c r="IN293" s="61"/>
      <c r="IO293" s="61"/>
      <c r="IP293" s="61"/>
      <c r="IQ293" s="61"/>
      <c r="IR293" s="61"/>
      <c r="IS293" s="61"/>
      <c r="IT293" s="61"/>
      <c r="IU293" s="61"/>
      <c r="IV293" s="61"/>
    </row>
    <row r="294" spans="2:256" s="57" customFormat="1" x14ac:dyDescent="0.2">
      <c r="B294" s="277"/>
      <c r="C294" s="277"/>
      <c r="G294" s="277"/>
      <c r="H294" s="278"/>
      <c r="I294" s="278"/>
      <c r="J294" s="278"/>
      <c r="K294" s="277"/>
      <c r="L294" s="268"/>
      <c r="M294" s="268"/>
      <c r="P294" s="279"/>
      <c r="Q294" s="279"/>
      <c r="R294" s="277"/>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c r="FC294" s="61"/>
      <c r="FD294" s="61"/>
      <c r="FE294" s="61"/>
      <c r="FF294" s="61"/>
      <c r="FG294" s="61"/>
      <c r="FH294" s="61"/>
      <c r="FI294" s="61"/>
      <c r="FJ294" s="61"/>
      <c r="FK294" s="61"/>
      <c r="FL294" s="61"/>
      <c r="FM294" s="61"/>
      <c r="FN294" s="61"/>
      <c r="FO294" s="61"/>
      <c r="FP294" s="61"/>
      <c r="FQ294" s="61"/>
      <c r="FR294" s="61"/>
      <c r="FS294" s="61"/>
      <c r="FT294" s="61"/>
      <c r="FU294" s="61"/>
      <c r="FV294" s="61"/>
      <c r="FW294" s="61"/>
      <c r="FX294" s="61"/>
      <c r="FY294" s="61"/>
      <c r="FZ294" s="61"/>
      <c r="GA294" s="61"/>
      <c r="GB294" s="61"/>
      <c r="GC294" s="61"/>
      <c r="GD294" s="61"/>
      <c r="GE294" s="61"/>
      <c r="GF294" s="61"/>
      <c r="GG294" s="61"/>
      <c r="GH294" s="61"/>
      <c r="GI294" s="61"/>
      <c r="GJ294" s="61"/>
      <c r="GK294" s="61"/>
      <c r="GL294" s="61"/>
      <c r="GM294" s="61"/>
      <c r="GN294" s="61"/>
      <c r="GO294" s="61"/>
      <c r="GP294" s="61"/>
      <c r="GQ294" s="61"/>
      <c r="GR294" s="61"/>
      <c r="GS294" s="61"/>
      <c r="GT294" s="61"/>
      <c r="GU294" s="61"/>
      <c r="GV294" s="61"/>
      <c r="GW294" s="61"/>
      <c r="GX294" s="61"/>
      <c r="GY294" s="61"/>
      <c r="GZ294" s="61"/>
      <c r="HA294" s="61"/>
      <c r="HB294" s="61"/>
      <c r="HC294" s="61"/>
      <c r="HD294" s="61"/>
      <c r="HE294" s="61"/>
      <c r="HF294" s="61"/>
      <c r="HG294" s="61"/>
      <c r="HH294" s="61"/>
      <c r="HI294" s="61"/>
      <c r="HJ294" s="61"/>
      <c r="HK294" s="61"/>
      <c r="HL294" s="61"/>
      <c r="HM294" s="61"/>
      <c r="HN294" s="61"/>
      <c r="HO294" s="61"/>
      <c r="HP294" s="61"/>
      <c r="HQ294" s="61"/>
      <c r="HR294" s="61"/>
      <c r="HS294" s="61"/>
      <c r="HT294" s="61"/>
      <c r="HU294" s="61"/>
      <c r="HV294" s="61"/>
      <c r="HW294" s="61"/>
      <c r="HX294" s="61"/>
      <c r="HY294" s="61"/>
      <c r="HZ294" s="61"/>
      <c r="IA294" s="61"/>
      <c r="IB294" s="61"/>
      <c r="IC294" s="61"/>
      <c r="ID294" s="61"/>
      <c r="IE294" s="61"/>
      <c r="IF294" s="61"/>
      <c r="IG294" s="61"/>
      <c r="IH294" s="61"/>
      <c r="II294" s="61"/>
      <c r="IJ294" s="61"/>
      <c r="IK294" s="61"/>
      <c r="IL294" s="61"/>
      <c r="IM294" s="61"/>
      <c r="IN294" s="61"/>
      <c r="IO294" s="61"/>
      <c r="IP294" s="61"/>
      <c r="IQ294" s="61"/>
      <c r="IR294" s="61"/>
      <c r="IS294" s="61"/>
      <c r="IT294" s="61"/>
      <c r="IU294" s="61"/>
      <c r="IV294" s="61"/>
    </row>
    <row r="295" spans="2:256" s="57" customFormat="1" x14ac:dyDescent="0.2">
      <c r="B295" s="277"/>
      <c r="C295" s="277"/>
      <c r="G295" s="277"/>
      <c r="H295" s="278"/>
      <c r="I295" s="278"/>
      <c r="J295" s="278"/>
      <c r="K295" s="277"/>
      <c r="L295" s="268"/>
      <c r="M295" s="268"/>
      <c r="P295" s="279"/>
      <c r="Q295" s="279"/>
      <c r="R295" s="277"/>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c r="FC295" s="61"/>
      <c r="FD295" s="61"/>
      <c r="FE295" s="61"/>
      <c r="FF295" s="61"/>
      <c r="FG295" s="61"/>
      <c r="FH295" s="61"/>
      <c r="FI295" s="61"/>
      <c r="FJ295" s="61"/>
      <c r="FK295" s="61"/>
      <c r="FL295" s="61"/>
      <c r="FM295" s="61"/>
      <c r="FN295" s="61"/>
      <c r="FO295" s="61"/>
      <c r="FP295" s="61"/>
      <c r="FQ295" s="61"/>
      <c r="FR295" s="61"/>
      <c r="FS295" s="61"/>
      <c r="FT295" s="61"/>
      <c r="FU295" s="61"/>
      <c r="FV295" s="61"/>
      <c r="FW295" s="61"/>
      <c r="FX295" s="61"/>
      <c r="FY295" s="61"/>
      <c r="FZ295" s="61"/>
      <c r="GA295" s="61"/>
      <c r="GB295" s="61"/>
      <c r="GC295" s="61"/>
      <c r="GD295" s="61"/>
      <c r="GE295" s="61"/>
      <c r="GF295" s="61"/>
      <c r="GG295" s="61"/>
      <c r="GH295" s="61"/>
      <c r="GI295" s="61"/>
      <c r="GJ295" s="61"/>
      <c r="GK295" s="61"/>
      <c r="GL295" s="61"/>
      <c r="GM295" s="61"/>
      <c r="GN295" s="61"/>
      <c r="GO295" s="61"/>
      <c r="GP295" s="61"/>
      <c r="GQ295" s="61"/>
      <c r="GR295" s="61"/>
      <c r="GS295" s="61"/>
      <c r="GT295" s="61"/>
      <c r="GU295" s="61"/>
      <c r="GV295" s="61"/>
      <c r="GW295" s="61"/>
      <c r="GX295" s="61"/>
      <c r="GY295" s="61"/>
      <c r="GZ295" s="61"/>
      <c r="HA295" s="61"/>
      <c r="HB295" s="61"/>
      <c r="HC295" s="61"/>
      <c r="HD295" s="61"/>
      <c r="HE295" s="61"/>
      <c r="HF295" s="61"/>
      <c r="HG295" s="61"/>
      <c r="HH295" s="61"/>
      <c r="HI295" s="61"/>
      <c r="HJ295" s="61"/>
      <c r="HK295" s="61"/>
      <c r="HL295" s="61"/>
      <c r="HM295" s="61"/>
      <c r="HN295" s="61"/>
      <c r="HO295" s="61"/>
      <c r="HP295" s="61"/>
      <c r="HQ295" s="61"/>
      <c r="HR295" s="61"/>
      <c r="HS295" s="61"/>
      <c r="HT295" s="61"/>
      <c r="HU295" s="61"/>
      <c r="HV295" s="61"/>
      <c r="HW295" s="61"/>
      <c r="HX295" s="61"/>
      <c r="HY295" s="61"/>
      <c r="HZ295" s="61"/>
      <c r="IA295" s="61"/>
      <c r="IB295" s="61"/>
      <c r="IC295" s="61"/>
      <c r="ID295" s="61"/>
      <c r="IE295" s="61"/>
      <c r="IF295" s="61"/>
      <c r="IG295" s="61"/>
      <c r="IH295" s="61"/>
      <c r="II295" s="61"/>
      <c r="IJ295" s="61"/>
      <c r="IK295" s="61"/>
      <c r="IL295" s="61"/>
      <c r="IM295" s="61"/>
      <c r="IN295" s="61"/>
      <c r="IO295" s="61"/>
      <c r="IP295" s="61"/>
      <c r="IQ295" s="61"/>
      <c r="IR295" s="61"/>
      <c r="IS295" s="61"/>
      <c r="IT295" s="61"/>
      <c r="IU295" s="61"/>
      <c r="IV295" s="61"/>
    </row>
    <row r="296" spans="2:256" s="57" customFormat="1" x14ac:dyDescent="0.2">
      <c r="B296" s="277"/>
      <c r="C296" s="277"/>
      <c r="G296" s="277"/>
      <c r="H296" s="278"/>
      <c r="I296" s="278"/>
      <c r="J296" s="278"/>
      <c r="K296" s="277"/>
      <c r="L296" s="268"/>
      <c r="M296" s="268"/>
      <c r="P296" s="279"/>
      <c r="Q296" s="279"/>
      <c r="R296" s="277"/>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c r="FC296" s="61"/>
      <c r="FD296" s="61"/>
      <c r="FE296" s="61"/>
      <c r="FF296" s="61"/>
      <c r="FG296" s="61"/>
      <c r="FH296" s="61"/>
      <c r="FI296" s="61"/>
      <c r="FJ296" s="61"/>
      <c r="FK296" s="61"/>
      <c r="FL296" s="61"/>
      <c r="FM296" s="61"/>
      <c r="FN296" s="61"/>
      <c r="FO296" s="61"/>
      <c r="FP296" s="61"/>
      <c r="FQ296" s="61"/>
      <c r="FR296" s="61"/>
      <c r="FS296" s="61"/>
      <c r="FT296" s="61"/>
      <c r="FU296" s="61"/>
      <c r="FV296" s="61"/>
      <c r="FW296" s="61"/>
      <c r="FX296" s="61"/>
      <c r="FY296" s="61"/>
      <c r="FZ296" s="61"/>
      <c r="GA296" s="61"/>
      <c r="GB296" s="61"/>
      <c r="GC296" s="61"/>
      <c r="GD296" s="61"/>
      <c r="GE296" s="61"/>
      <c r="GF296" s="61"/>
      <c r="GG296" s="61"/>
      <c r="GH296" s="61"/>
      <c r="GI296" s="61"/>
      <c r="GJ296" s="61"/>
      <c r="GK296" s="61"/>
      <c r="GL296" s="61"/>
      <c r="GM296" s="61"/>
      <c r="GN296" s="61"/>
      <c r="GO296" s="61"/>
      <c r="GP296" s="61"/>
      <c r="GQ296" s="61"/>
      <c r="GR296" s="61"/>
      <c r="GS296" s="61"/>
      <c r="GT296" s="61"/>
      <c r="GU296" s="61"/>
      <c r="GV296" s="61"/>
      <c r="GW296" s="61"/>
      <c r="GX296" s="61"/>
      <c r="GY296" s="61"/>
      <c r="GZ296" s="61"/>
      <c r="HA296" s="61"/>
      <c r="HB296" s="61"/>
      <c r="HC296" s="61"/>
      <c r="HD296" s="61"/>
      <c r="HE296" s="61"/>
      <c r="HF296" s="61"/>
      <c r="HG296" s="61"/>
      <c r="HH296" s="61"/>
      <c r="HI296" s="61"/>
      <c r="HJ296" s="61"/>
      <c r="HK296" s="61"/>
      <c r="HL296" s="61"/>
      <c r="HM296" s="61"/>
      <c r="HN296" s="61"/>
      <c r="HO296" s="61"/>
      <c r="HP296" s="61"/>
      <c r="HQ296" s="61"/>
      <c r="HR296" s="61"/>
      <c r="HS296" s="61"/>
      <c r="HT296" s="61"/>
      <c r="HU296" s="61"/>
      <c r="HV296" s="61"/>
      <c r="HW296" s="61"/>
      <c r="HX296" s="61"/>
      <c r="HY296" s="61"/>
      <c r="HZ296" s="61"/>
      <c r="IA296" s="61"/>
      <c r="IB296" s="61"/>
      <c r="IC296" s="61"/>
      <c r="ID296" s="61"/>
      <c r="IE296" s="61"/>
      <c r="IF296" s="61"/>
      <c r="IG296" s="61"/>
      <c r="IH296" s="61"/>
      <c r="II296" s="61"/>
      <c r="IJ296" s="61"/>
      <c r="IK296" s="61"/>
      <c r="IL296" s="61"/>
      <c r="IM296" s="61"/>
      <c r="IN296" s="61"/>
      <c r="IO296" s="61"/>
      <c r="IP296" s="61"/>
      <c r="IQ296" s="61"/>
      <c r="IR296" s="61"/>
      <c r="IS296" s="61"/>
      <c r="IT296" s="61"/>
      <c r="IU296" s="61"/>
      <c r="IV296" s="61"/>
    </row>
    <row r="297" spans="2:256" s="57" customFormat="1" x14ac:dyDescent="0.2">
      <c r="B297" s="277"/>
      <c r="C297" s="277"/>
      <c r="G297" s="277"/>
      <c r="H297" s="278"/>
      <c r="I297" s="278"/>
      <c r="J297" s="278"/>
      <c r="K297" s="277"/>
      <c r="L297" s="268"/>
      <c r="M297" s="268"/>
      <c r="P297" s="279"/>
      <c r="Q297" s="279"/>
      <c r="R297" s="277"/>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c r="FC297" s="61"/>
      <c r="FD297" s="61"/>
      <c r="FE297" s="61"/>
      <c r="FF297" s="61"/>
      <c r="FG297" s="61"/>
      <c r="FH297" s="61"/>
      <c r="FI297" s="61"/>
      <c r="FJ297" s="61"/>
      <c r="FK297" s="61"/>
      <c r="FL297" s="61"/>
      <c r="FM297" s="61"/>
      <c r="FN297" s="61"/>
      <c r="FO297" s="61"/>
      <c r="FP297" s="61"/>
      <c r="FQ297" s="61"/>
      <c r="FR297" s="61"/>
      <c r="FS297" s="61"/>
      <c r="FT297" s="61"/>
      <c r="FU297" s="61"/>
      <c r="FV297" s="61"/>
      <c r="FW297" s="61"/>
      <c r="FX297" s="61"/>
      <c r="FY297" s="61"/>
      <c r="FZ297" s="61"/>
      <c r="GA297" s="61"/>
      <c r="GB297" s="61"/>
      <c r="GC297" s="61"/>
      <c r="GD297" s="61"/>
      <c r="GE297" s="61"/>
      <c r="GF297" s="61"/>
      <c r="GG297" s="61"/>
      <c r="GH297" s="61"/>
      <c r="GI297" s="61"/>
      <c r="GJ297" s="61"/>
      <c r="GK297" s="61"/>
      <c r="GL297" s="61"/>
      <c r="GM297" s="61"/>
      <c r="GN297" s="61"/>
      <c r="GO297" s="61"/>
      <c r="GP297" s="61"/>
      <c r="GQ297" s="61"/>
      <c r="GR297" s="61"/>
      <c r="GS297" s="61"/>
      <c r="GT297" s="61"/>
      <c r="GU297" s="61"/>
      <c r="GV297" s="61"/>
      <c r="GW297" s="61"/>
      <c r="GX297" s="61"/>
      <c r="GY297" s="61"/>
      <c r="GZ297" s="61"/>
      <c r="HA297" s="61"/>
      <c r="HB297" s="61"/>
      <c r="HC297" s="61"/>
      <c r="HD297" s="61"/>
      <c r="HE297" s="61"/>
      <c r="HF297" s="61"/>
      <c r="HG297" s="61"/>
      <c r="HH297" s="61"/>
      <c r="HI297" s="61"/>
      <c r="HJ297" s="61"/>
      <c r="HK297" s="61"/>
      <c r="HL297" s="61"/>
      <c r="HM297" s="61"/>
      <c r="HN297" s="61"/>
      <c r="HO297" s="61"/>
      <c r="HP297" s="61"/>
      <c r="HQ297" s="61"/>
      <c r="HR297" s="61"/>
      <c r="HS297" s="61"/>
      <c r="HT297" s="61"/>
      <c r="HU297" s="61"/>
      <c r="HV297" s="61"/>
      <c r="HW297" s="61"/>
      <c r="HX297" s="61"/>
      <c r="HY297" s="61"/>
      <c r="HZ297" s="61"/>
      <c r="IA297" s="61"/>
      <c r="IB297" s="61"/>
      <c r="IC297" s="61"/>
      <c r="ID297" s="61"/>
      <c r="IE297" s="61"/>
      <c r="IF297" s="61"/>
      <c r="IG297" s="61"/>
      <c r="IH297" s="61"/>
      <c r="II297" s="61"/>
      <c r="IJ297" s="61"/>
      <c r="IK297" s="61"/>
      <c r="IL297" s="61"/>
      <c r="IM297" s="61"/>
      <c r="IN297" s="61"/>
      <c r="IO297" s="61"/>
      <c r="IP297" s="61"/>
      <c r="IQ297" s="61"/>
      <c r="IR297" s="61"/>
      <c r="IS297" s="61"/>
      <c r="IT297" s="61"/>
      <c r="IU297" s="61"/>
      <c r="IV297" s="61"/>
    </row>
    <row r="298" spans="2:256" s="57" customFormat="1" x14ac:dyDescent="0.2">
      <c r="B298" s="277"/>
      <c r="C298" s="277"/>
      <c r="G298" s="277"/>
      <c r="H298" s="278"/>
      <c r="I298" s="278"/>
      <c r="J298" s="278"/>
      <c r="K298" s="277"/>
      <c r="L298" s="268"/>
      <c r="M298" s="268"/>
      <c r="P298" s="279"/>
      <c r="Q298" s="279"/>
      <c r="R298" s="277"/>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B298" s="61"/>
      <c r="FC298" s="61"/>
      <c r="FD298" s="61"/>
      <c r="FE298" s="61"/>
      <c r="FF298" s="61"/>
      <c r="FG298" s="61"/>
      <c r="FH298" s="61"/>
      <c r="FI298" s="61"/>
      <c r="FJ298" s="61"/>
      <c r="FK298" s="61"/>
      <c r="FL298" s="61"/>
      <c r="FM298" s="61"/>
      <c r="FN298" s="61"/>
      <c r="FO298" s="61"/>
      <c r="FP298" s="61"/>
      <c r="FQ298" s="61"/>
      <c r="FR298" s="61"/>
      <c r="FS298" s="61"/>
      <c r="FT298" s="61"/>
      <c r="FU298" s="61"/>
      <c r="FV298" s="61"/>
      <c r="FW298" s="61"/>
      <c r="FX298" s="61"/>
      <c r="FY298" s="61"/>
      <c r="FZ298" s="61"/>
      <c r="GA298" s="61"/>
      <c r="GB298" s="61"/>
      <c r="GC298" s="61"/>
      <c r="GD298" s="61"/>
      <c r="GE298" s="61"/>
      <c r="GF298" s="61"/>
      <c r="GG298" s="61"/>
      <c r="GH298" s="61"/>
      <c r="GI298" s="61"/>
      <c r="GJ298" s="61"/>
      <c r="GK298" s="61"/>
      <c r="GL298" s="61"/>
      <c r="GM298" s="61"/>
      <c r="GN298" s="61"/>
      <c r="GO298" s="61"/>
      <c r="GP298" s="61"/>
      <c r="GQ298" s="61"/>
      <c r="GR298" s="61"/>
      <c r="GS298" s="61"/>
      <c r="GT298" s="61"/>
      <c r="GU298" s="61"/>
      <c r="GV298" s="61"/>
      <c r="GW298" s="61"/>
      <c r="GX298" s="61"/>
      <c r="GY298" s="61"/>
      <c r="GZ298" s="61"/>
      <c r="HA298" s="61"/>
      <c r="HB298" s="61"/>
      <c r="HC298" s="61"/>
      <c r="HD298" s="61"/>
      <c r="HE298" s="61"/>
      <c r="HF298" s="61"/>
      <c r="HG298" s="61"/>
      <c r="HH298" s="61"/>
      <c r="HI298" s="61"/>
      <c r="HJ298" s="61"/>
      <c r="HK298" s="61"/>
      <c r="HL298" s="61"/>
      <c r="HM298" s="61"/>
      <c r="HN298" s="61"/>
      <c r="HO298" s="61"/>
      <c r="HP298" s="61"/>
      <c r="HQ298" s="61"/>
      <c r="HR298" s="61"/>
      <c r="HS298" s="61"/>
      <c r="HT298" s="61"/>
      <c r="HU298" s="61"/>
      <c r="HV298" s="61"/>
      <c r="HW298" s="61"/>
      <c r="HX298" s="61"/>
      <c r="HY298" s="61"/>
      <c r="HZ298" s="61"/>
      <c r="IA298" s="61"/>
      <c r="IB298" s="61"/>
      <c r="IC298" s="61"/>
      <c r="ID298" s="61"/>
      <c r="IE298" s="61"/>
      <c r="IF298" s="61"/>
      <c r="IG298" s="61"/>
      <c r="IH298" s="61"/>
      <c r="II298" s="61"/>
      <c r="IJ298" s="61"/>
      <c r="IK298" s="61"/>
      <c r="IL298" s="61"/>
      <c r="IM298" s="61"/>
      <c r="IN298" s="61"/>
      <c r="IO298" s="61"/>
      <c r="IP298" s="61"/>
      <c r="IQ298" s="61"/>
      <c r="IR298" s="61"/>
      <c r="IS298" s="61"/>
      <c r="IT298" s="61"/>
      <c r="IU298" s="61"/>
      <c r="IV298" s="61"/>
    </row>
    <row r="299" spans="2:256" s="57" customFormat="1" x14ac:dyDescent="0.2">
      <c r="B299" s="277"/>
      <c r="C299" s="277"/>
      <c r="G299" s="277"/>
      <c r="H299" s="278"/>
      <c r="I299" s="278"/>
      <c r="J299" s="278"/>
      <c r="K299" s="277"/>
      <c r="L299" s="268"/>
      <c r="M299" s="268"/>
      <c r="P299" s="279"/>
      <c r="Q299" s="279"/>
      <c r="R299" s="277"/>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c r="FC299" s="61"/>
      <c r="FD299" s="61"/>
      <c r="FE299" s="61"/>
      <c r="FF299" s="61"/>
      <c r="FG299" s="61"/>
      <c r="FH299" s="61"/>
      <c r="FI299" s="61"/>
      <c r="FJ299" s="61"/>
      <c r="FK299" s="61"/>
      <c r="FL299" s="61"/>
      <c r="FM299" s="61"/>
      <c r="FN299" s="61"/>
      <c r="FO299" s="61"/>
      <c r="FP299" s="61"/>
      <c r="FQ299" s="61"/>
      <c r="FR299" s="61"/>
      <c r="FS299" s="61"/>
      <c r="FT299" s="61"/>
      <c r="FU299" s="61"/>
      <c r="FV299" s="61"/>
      <c r="FW299" s="61"/>
      <c r="FX299" s="61"/>
      <c r="FY299" s="61"/>
      <c r="FZ299" s="61"/>
      <c r="GA299" s="61"/>
      <c r="GB299" s="61"/>
      <c r="GC299" s="61"/>
      <c r="GD299" s="61"/>
      <c r="GE299" s="61"/>
      <c r="GF299" s="61"/>
      <c r="GG299" s="61"/>
      <c r="GH299" s="61"/>
      <c r="GI299" s="61"/>
      <c r="GJ299" s="61"/>
      <c r="GK299" s="61"/>
      <c r="GL299" s="61"/>
      <c r="GM299" s="61"/>
      <c r="GN299" s="61"/>
      <c r="GO299" s="61"/>
      <c r="GP299" s="61"/>
      <c r="GQ299" s="61"/>
      <c r="GR299" s="61"/>
      <c r="GS299" s="61"/>
      <c r="GT299" s="61"/>
      <c r="GU299" s="61"/>
      <c r="GV299" s="61"/>
      <c r="GW299" s="61"/>
      <c r="GX299" s="61"/>
      <c r="GY299" s="61"/>
      <c r="GZ299" s="61"/>
      <c r="HA299" s="61"/>
      <c r="HB299" s="61"/>
      <c r="HC299" s="61"/>
      <c r="HD299" s="61"/>
      <c r="HE299" s="61"/>
      <c r="HF299" s="61"/>
      <c r="HG299" s="61"/>
      <c r="HH299" s="61"/>
      <c r="HI299" s="61"/>
      <c r="HJ299" s="61"/>
      <c r="HK299" s="61"/>
      <c r="HL299" s="61"/>
      <c r="HM299" s="61"/>
      <c r="HN299" s="61"/>
      <c r="HO299" s="61"/>
      <c r="HP299" s="61"/>
      <c r="HQ299" s="61"/>
      <c r="HR299" s="61"/>
      <c r="HS299" s="61"/>
      <c r="HT299" s="61"/>
      <c r="HU299" s="61"/>
      <c r="HV299" s="61"/>
      <c r="HW299" s="61"/>
      <c r="HX299" s="61"/>
      <c r="HY299" s="61"/>
      <c r="HZ299" s="61"/>
      <c r="IA299" s="61"/>
      <c r="IB299" s="61"/>
      <c r="IC299" s="61"/>
      <c r="ID299" s="61"/>
      <c r="IE299" s="61"/>
      <c r="IF299" s="61"/>
      <c r="IG299" s="61"/>
      <c r="IH299" s="61"/>
      <c r="II299" s="61"/>
      <c r="IJ299" s="61"/>
      <c r="IK299" s="61"/>
      <c r="IL299" s="61"/>
      <c r="IM299" s="61"/>
      <c r="IN299" s="61"/>
      <c r="IO299" s="61"/>
      <c r="IP299" s="61"/>
      <c r="IQ299" s="61"/>
      <c r="IR299" s="61"/>
      <c r="IS299" s="61"/>
      <c r="IT299" s="61"/>
      <c r="IU299" s="61"/>
      <c r="IV299" s="61"/>
    </row>
    <row r="300" spans="2:256" s="57" customFormat="1" x14ac:dyDescent="0.2">
      <c r="B300" s="277"/>
      <c r="C300" s="277"/>
      <c r="G300" s="277"/>
      <c r="H300" s="278"/>
      <c r="I300" s="278"/>
      <c r="J300" s="278"/>
      <c r="K300" s="277"/>
      <c r="L300" s="268"/>
      <c r="M300" s="268"/>
      <c r="P300" s="279"/>
      <c r="Q300" s="279"/>
      <c r="R300" s="277"/>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c r="FC300" s="61"/>
      <c r="FD300" s="61"/>
      <c r="FE300" s="61"/>
      <c r="FF300" s="61"/>
      <c r="FG300" s="61"/>
      <c r="FH300" s="61"/>
      <c r="FI300" s="61"/>
      <c r="FJ300" s="61"/>
      <c r="FK300" s="61"/>
      <c r="FL300" s="61"/>
      <c r="FM300" s="61"/>
      <c r="FN300" s="61"/>
      <c r="FO300" s="61"/>
      <c r="FP300" s="61"/>
      <c r="FQ300" s="61"/>
      <c r="FR300" s="61"/>
      <c r="FS300" s="61"/>
      <c r="FT300" s="61"/>
      <c r="FU300" s="61"/>
      <c r="FV300" s="61"/>
      <c r="FW300" s="61"/>
      <c r="FX300" s="61"/>
      <c r="FY300" s="61"/>
      <c r="FZ300" s="61"/>
      <c r="GA300" s="61"/>
      <c r="GB300" s="61"/>
      <c r="GC300" s="61"/>
      <c r="GD300" s="61"/>
      <c r="GE300" s="61"/>
      <c r="GF300" s="61"/>
      <c r="GG300" s="61"/>
      <c r="GH300" s="61"/>
      <c r="GI300" s="61"/>
      <c r="GJ300" s="61"/>
      <c r="GK300" s="61"/>
      <c r="GL300" s="61"/>
      <c r="GM300" s="61"/>
      <c r="GN300" s="61"/>
      <c r="GO300" s="61"/>
      <c r="GP300" s="61"/>
      <c r="GQ300" s="61"/>
      <c r="GR300" s="61"/>
      <c r="GS300" s="61"/>
      <c r="GT300" s="61"/>
      <c r="GU300" s="61"/>
      <c r="GV300" s="61"/>
      <c r="GW300" s="61"/>
      <c r="GX300" s="61"/>
      <c r="GY300" s="61"/>
      <c r="GZ300" s="61"/>
      <c r="HA300" s="61"/>
      <c r="HB300" s="61"/>
      <c r="HC300" s="61"/>
      <c r="HD300" s="61"/>
      <c r="HE300" s="61"/>
      <c r="HF300" s="61"/>
      <c r="HG300" s="61"/>
      <c r="HH300" s="61"/>
      <c r="HI300" s="61"/>
      <c r="HJ300" s="61"/>
      <c r="HK300" s="61"/>
      <c r="HL300" s="61"/>
      <c r="HM300" s="61"/>
      <c r="HN300" s="61"/>
      <c r="HO300" s="61"/>
      <c r="HP300" s="61"/>
      <c r="HQ300" s="61"/>
      <c r="HR300" s="61"/>
      <c r="HS300" s="61"/>
      <c r="HT300" s="61"/>
      <c r="HU300" s="61"/>
      <c r="HV300" s="61"/>
      <c r="HW300" s="61"/>
      <c r="HX300" s="61"/>
      <c r="HY300" s="61"/>
      <c r="HZ300" s="61"/>
      <c r="IA300" s="61"/>
      <c r="IB300" s="61"/>
      <c r="IC300" s="61"/>
      <c r="ID300" s="61"/>
      <c r="IE300" s="61"/>
      <c r="IF300" s="61"/>
      <c r="IG300" s="61"/>
      <c r="IH300" s="61"/>
      <c r="II300" s="61"/>
      <c r="IJ300" s="61"/>
      <c r="IK300" s="61"/>
      <c r="IL300" s="61"/>
      <c r="IM300" s="61"/>
      <c r="IN300" s="61"/>
      <c r="IO300" s="61"/>
      <c r="IP300" s="61"/>
      <c r="IQ300" s="61"/>
      <c r="IR300" s="61"/>
      <c r="IS300" s="61"/>
      <c r="IT300" s="61"/>
      <c r="IU300" s="61"/>
      <c r="IV300" s="61"/>
    </row>
    <row r="301" spans="2:256" s="57" customFormat="1" x14ac:dyDescent="0.2">
      <c r="B301" s="277"/>
      <c r="C301" s="277"/>
      <c r="G301" s="277"/>
      <c r="H301" s="278"/>
      <c r="I301" s="278"/>
      <c r="J301" s="278"/>
      <c r="K301" s="277"/>
      <c r="L301" s="268"/>
      <c r="M301" s="268"/>
      <c r="P301" s="279"/>
      <c r="Q301" s="279"/>
      <c r="R301" s="277"/>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c r="FC301" s="61"/>
      <c r="FD301" s="61"/>
      <c r="FE301" s="61"/>
      <c r="FF301" s="61"/>
      <c r="FG301" s="61"/>
      <c r="FH301" s="61"/>
      <c r="FI301" s="61"/>
      <c r="FJ301" s="61"/>
      <c r="FK301" s="61"/>
      <c r="FL301" s="61"/>
      <c r="FM301" s="61"/>
      <c r="FN301" s="61"/>
      <c r="FO301" s="61"/>
      <c r="FP301" s="61"/>
      <c r="FQ301" s="61"/>
      <c r="FR301" s="61"/>
      <c r="FS301" s="61"/>
      <c r="FT301" s="61"/>
      <c r="FU301" s="61"/>
      <c r="FV301" s="61"/>
      <c r="FW301" s="61"/>
      <c r="FX301" s="61"/>
      <c r="FY301" s="61"/>
      <c r="FZ301" s="61"/>
      <c r="GA301" s="61"/>
      <c r="GB301" s="61"/>
      <c r="GC301" s="61"/>
      <c r="GD301" s="61"/>
      <c r="GE301" s="61"/>
      <c r="GF301" s="61"/>
      <c r="GG301" s="61"/>
      <c r="GH301" s="61"/>
      <c r="GI301" s="61"/>
      <c r="GJ301" s="61"/>
      <c r="GK301" s="61"/>
      <c r="GL301" s="61"/>
      <c r="GM301" s="61"/>
      <c r="GN301" s="61"/>
      <c r="GO301" s="61"/>
      <c r="GP301" s="61"/>
      <c r="GQ301" s="61"/>
      <c r="GR301" s="61"/>
      <c r="GS301" s="61"/>
      <c r="GT301" s="61"/>
      <c r="GU301" s="61"/>
      <c r="GV301" s="61"/>
      <c r="GW301" s="61"/>
      <c r="GX301" s="61"/>
      <c r="GY301" s="61"/>
      <c r="GZ301" s="61"/>
      <c r="HA301" s="61"/>
      <c r="HB301" s="61"/>
      <c r="HC301" s="61"/>
      <c r="HD301" s="61"/>
      <c r="HE301" s="61"/>
      <c r="HF301" s="61"/>
      <c r="HG301" s="61"/>
      <c r="HH301" s="61"/>
      <c r="HI301" s="61"/>
      <c r="HJ301" s="61"/>
      <c r="HK301" s="61"/>
      <c r="HL301" s="61"/>
      <c r="HM301" s="61"/>
      <c r="HN301" s="61"/>
      <c r="HO301" s="61"/>
      <c r="HP301" s="61"/>
      <c r="HQ301" s="61"/>
      <c r="HR301" s="61"/>
      <c r="HS301" s="61"/>
      <c r="HT301" s="61"/>
      <c r="HU301" s="61"/>
      <c r="HV301" s="61"/>
      <c r="HW301" s="61"/>
      <c r="HX301" s="61"/>
      <c r="HY301" s="61"/>
      <c r="HZ301" s="61"/>
      <c r="IA301" s="61"/>
      <c r="IB301" s="61"/>
      <c r="IC301" s="61"/>
      <c r="ID301" s="61"/>
      <c r="IE301" s="61"/>
      <c r="IF301" s="61"/>
      <c r="IG301" s="61"/>
      <c r="IH301" s="61"/>
      <c r="II301" s="61"/>
      <c r="IJ301" s="61"/>
      <c r="IK301" s="61"/>
      <c r="IL301" s="61"/>
      <c r="IM301" s="61"/>
      <c r="IN301" s="61"/>
      <c r="IO301" s="61"/>
      <c r="IP301" s="61"/>
      <c r="IQ301" s="61"/>
      <c r="IR301" s="61"/>
      <c r="IS301" s="61"/>
      <c r="IT301" s="61"/>
      <c r="IU301" s="61"/>
      <c r="IV301" s="61"/>
    </row>
    <row r="302" spans="2:256" s="57" customFormat="1" x14ac:dyDescent="0.2">
      <c r="B302" s="277"/>
      <c r="C302" s="277"/>
      <c r="G302" s="277"/>
      <c r="H302" s="278"/>
      <c r="I302" s="278"/>
      <c r="J302" s="278"/>
      <c r="K302" s="277"/>
      <c r="L302" s="268"/>
      <c r="M302" s="268"/>
      <c r="P302" s="279"/>
      <c r="Q302" s="279"/>
      <c r="R302" s="277"/>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c r="FC302" s="61"/>
      <c r="FD302" s="61"/>
      <c r="FE302" s="61"/>
      <c r="FF302" s="61"/>
      <c r="FG302" s="61"/>
      <c r="FH302" s="61"/>
      <c r="FI302" s="61"/>
      <c r="FJ302" s="61"/>
      <c r="FK302" s="61"/>
      <c r="FL302" s="61"/>
      <c r="FM302" s="61"/>
      <c r="FN302" s="61"/>
      <c r="FO302" s="61"/>
      <c r="FP302" s="61"/>
      <c r="FQ302" s="61"/>
      <c r="FR302" s="61"/>
      <c r="FS302" s="61"/>
      <c r="FT302" s="61"/>
      <c r="FU302" s="61"/>
      <c r="FV302" s="61"/>
      <c r="FW302" s="61"/>
      <c r="FX302" s="61"/>
      <c r="FY302" s="61"/>
      <c r="FZ302" s="61"/>
      <c r="GA302" s="61"/>
      <c r="GB302" s="61"/>
      <c r="GC302" s="61"/>
      <c r="GD302" s="61"/>
      <c r="GE302" s="61"/>
      <c r="GF302" s="61"/>
      <c r="GG302" s="61"/>
      <c r="GH302" s="61"/>
      <c r="GI302" s="61"/>
      <c r="GJ302" s="61"/>
      <c r="GK302" s="61"/>
      <c r="GL302" s="61"/>
      <c r="GM302" s="61"/>
      <c r="GN302" s="61"/>
      <c r="GO302" s="61"/>
      <c r="GP302" s="61"/>
      <c r="GQ302" s="61"/>
      <c r="GR302" s="61"/>
      <c r="GS302" s="61"/>
      <c r="GT302" s="61"/>
      <c r="GU302" s="61"/>
      <c r="GV302" s="61"/>
      <c r="GW302" s="61"/>
      <c r="GX302" s="61"/>
      <c r="GY302" s="61"/>
      <c r="GZ302" s="61"/>
      <c r="HA302" s="61"/>
      <c r="HB302" s="61"/>
      <c r="HC302" s="61"/>
      <c r="HD302" s="61"/>
      <c r="HE302" s="61"/>
      <c r="HF302" s="61"/>
      <c r="HG302" s="61"/>
      <c r="HH302" s="61"/>
      <c r="HI302" s="61"/>
      <c r="HJ302" s="61"/>
      <c r="HK302" s="61"/>
      <c r="HL302" s="61"/>
      <c r="HM302" s="61"/>
      <c r="HN302" s="61"/>
      <c r="HO302" s="61"/>
      <c r="HP302" s="61"/>
      <c r="HQ302" s="61"/>
      <c r="HR302" s="61"/>
      <c r="HS302" s="61"/>
      <c r="HT302" s="61"/>
      <c r="HU302" s="61"/>
      <c r="HV302" s="61"/>
      <c r="HW302" s="61"/>
      <c r="HX302" s="61"/>
      <c r="HY302" s="61"/>
      <c r="HZ302" s="61"/>
      <c r="IA302" s="61"/>
      <c r="IB302" s="61"/>
      <c r="IC302" s="61"/>
      <c r="ID302" s="61"/>
      <c r="IE302" s="61"/>
      <c r="IF302" s="61"/>
      <c r="IG302" s="61"/>
      <c r="IH302" s="61"/>
      <c r="II302" s="61"/>
      <c r="IJ302" s="61"/>
      <c r="IK302" s="61"/>
      <c r="IL302" s="61"/>
      <c r="IM302" s="61"/>
      <c r="IN302" s="61"/>
      <c r="IO302" s="61"/>
      <c r="IP302" s="61"/>
      <c r="IQ302" s="61"/>
      <c r="IR302" s="61"/>
      <c r="IS302" s="61"/>
      <c r="IT302" s="61"/>
      <c r="IU302" s="61"/>
      <c r="IV302" s="61"/>
    </row>
    <row r="303" spans="2:256" s="57" customFormat="1" x14ac:dyDescent="0.2">
      <c r="B303" s="277"/>
      <c r="C303" s="277"/>
      <c r="G303" s="277"/>
      <c r="H303" s="278"/>
      <c r="I303" s="278"/>
      <c r="J303" s="278"/>
      <c r="K303" s="277"/>
      <c r="L303" s="268"/>
      <c r="M303" s="268"/>
      <c r="P303" s="279"/>
      <c r="Q303" s="279"/>
      <c r="R303" s="277"/>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c r="FD303" s="61"/>
      <c r="FE303" s="61"/>
      <c r="FF303" s="61"/>
      <c r="FG303" s="61"/>
      <c r="FH303" s="61"/>
      <c r="FI303" s="61"/>
      <c r="FJ303" s="61"/>
      <c r="FK303" s="61"/>
      <c r="FL303" s="61"/>
      <c r="FM303" s="61"/>
      <c r="FN303" s="61"/>
      <c r="FO303" s="61"/>
      <c r="FP303" s="61"/>
      <c r="FQ303" s="61"/>
      <c r="FR303" s="61"/>
      <c r="FS303" s="61"/>
      <c r="FT303" s="61"/>
      <c r="FU303" s="61"/>
      <c r="FV303" s="61"/>
      <c r="FW303" s="61"/>
      <c r="FX303" s="61"/>
      <c r="FY303" s="61"/>
      <c r="FZ303" s="61"/>
      <c r="GA303" s="61"/>
      <c r="GB303" s="61"/>
      <c r="GC303" s="61"/>
      <c r="GD303" s="61"/>
      <c r="GE303" s="61"/>
      <c r="GF303" s="61"/>
      <c r="GG303" s="61"/>
      <c r="GH303" s="61"/>
      <c r="GI303" s="61"/>
      <c r="GJ303" s="61"/>
      <c r="GK303" s="61"/>
      <c r="GL303" s="61"/>
      <c r="GM303" s="61"/>
      <c r="GN303" s="61"/>
      <c r="GO303" s="61"/>
      <c r="GP303" s="61"/>
      <c r="GQ303" s="61"/>
      <c r="GR303" s="61"/>
      <c r="GS303" s="61"/>
      <c r="GT303" s="61"/>
      <c r="GU303" s="61"/>
      <c r="GV303" s="61"/>
      <c r="GW303" s="61"/>
      <c r="GX303" s="61"/>
      <c r="GY303" s="61"/>
      <c r="GZ303" s="61"/>
      <c r="HA303" s="61"/>
      <c r="HB303" s="61"/>
      <c r="HC303" s="61"/>
      <c r="HD303" s="61"/>
      <c r="HE303" s="61"/>
      <c r="HF303" s="61"/>
      <c r="HG303" s="61"/>
      <c r="HH303" s="61"/>
      <c r="HI303" s="61"/>
      <c r="HJ303" s="61"/>
      <c r="HK303" s="61"/>
      <c r="HL303" s="61"/>
      <c r="HM303" s="61"/>
      <c r="HN303" s="61"/>
      <c r="HO303" s="61"/>
      <c r="HP303" s="61"/>
      <c r="HQ303" s="61"/>
      <c r="HR303" s="61"/>
      <c r="HS303" s="61"/>
      <c r="HT303" s="61"/>
      <c r="HU303" s="61"/>
      <c r="HV303" s="61"/>
      <c r="HW303" s="61"/>
      <c r="HX303" s="61"/>
      <c r="HY303" s="61"/>
      <c r="HZ303" s="61"/>
      <c r="IA303" s="61"/>
      <c r="IB303" s="61"/>
      <c r="IC303" s="61"/>
      <c r="ID303" s="61"/>
      <c r="IE303" s="61"/>
      <c r="IF303" s="61"/>
      <c r="IG303" s="61"/>
      <c r="IH303" s="61"/>
      <c r="II303" s="61"/>
      <c r="IJ303" s="61"/>
      <c r="IK303" s="61"/>
      <c r="IL303" s="61"/>
      <c r="IM303" s="61"/>
      <c r="IN303" s="61"/>
      <c r="IO303" s="61"/>
      <c r="IP303" s="61"/>
      <c r="IQ303" s="61"/>
      <c r="IR303" s="61"/>
      <c r="IS303" s="61"/>
      <c r="IT303" s="61"/>
      <c r="IU303" s="61"/>
      <c r="IV303" s="61"/>
    </row>
    <row r="304" spans="2:256" s="57" customFormat="1" x14ac:dyDescent="0.2">
      <c r="B304" s="277"/>
      <c r="C304" s="277"/>
      <c r="G304" s="277"/>
      <c r="H304" s="278"/>
      <c r="I304" s="278"/>
      <c r="J304" s="278"/>
      <c r="K304" s="277"/>
      <c r="L304" s="268"/>
      <c r="M304" s="268"/>
      <c r="P304" s="279"/>
      <c r="Q304" s="279"/>
      <c r="R304" s="277"/>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c r="FC304" s="61"/>
      <c r="FD304" s="61"/>
      <c r="FE304" s="61"/>
      <c r="FF304" s="61"/>
      <c r="FG304" s="61"/>
      <c r="FH304" s="61"/>
      <c r="FI304" s="61"/>
      <c r="FJ304" s="61"/>
      <c r="FK304" s="61"/>
      <c r="FL304" s="61"/>
      <c r="FM304" s="61"/>
      <c r="FN304" s="61"/>
      <c r="FO304" s="61"/>
      <c r="FP304" s="61"/>
      <c r="FQ304" s="61"/>
      <c r="FR304" s="61"/>
      <c r="FS304" s="61"/>
      <c r="FT304" s="61"/>
      <c r="FU304" s="61"/>
      <c r="FV304" s="61"/>
      <c r="FW304" s="61"/>
      <c r="FX304" s="61"/>
      <c r="FY304" s="61"/>
      <c r="FZ304" s="61"/>
      <c r="GA304" s="61"/>
      <c r="GB304" s="61"/>
      <c r="GC304" s="61"/>
      <c r="GD304" s="61"/>
      <c r="GE304" s="61"/>
      <c r="GF304" s="61"/>
      <c r="GG304" s="61"/>
      <c r="GH304" s="61"/>
      <c r="GI304" s="61"/>
      <c r="GJ304" s="61"/>
      <c r="GK304" s="61"/>
      <c r="GL304" s="61"/>
      <c r="GM304" s="61"/>
      <c r="GN304" s="61"/>
      <c r="GO304" s="61"/>
      <c r="GP304" s="61"/>
      <c r="GQ304" s="61"/>
      <c r="GR304" s="61"/>
      <c r="GS304" s="61"/>
      <c r="GT304" s="61"/>
      <c r="GU304" s="61"/>
      <c r="GV304" s="61"/>
      <c r="GW304" s="61"/>
      <c r="GX304" s="61"/>
      <c r="GY304" s="61"/>
      <c r="GZ304" s="61"/>
      <c r="HA304" s="61"/>
      <c r="HB304" s="61"/>
      <c r="HC304" s="61"/>
      <c r="HD304" s="61"/>
      <c r="HE304" s="61"/>
      <c r="HF304" s="61"/>
      <c r="HG304" s="61"/>
      <c r="HH304" s="61"/>
      <c r="HI304" s="61"/>
      <c r="HJ304" s="61"/>
      <c r="HK304" s="61"/>
      <c r="HL304" s="61"/>
      <c r="HM304" s="61"/>
      <c r="HN304" s="61"/>
      <c r="HO304" s="61"/>
      <c r="HP304" s="61"/>
      <c r="HQ304" s="61"/>
      <c r="HR304" s="61"/>
      <c r="HS304" s="61"/>
      <c r="HT304" s="61"/>
      <c r="HU304" s="61"/>
      <c r="HV304" s="61"/>
      <c r="HW304" s="61"/>
      <c r="HX304" s="61"/>
      <c r="HY304" s="61"/>
      <c r="HZ304" s="61"/>
      <c r="IA304" s="61"/>
      <c r="IB304" s="61"/>
      <c r="IC304" s="61"/>
      <c r="ID304" s="61"/>
      <c r="IE304" s="61"/>
      <c r="IF304" s="61"/>
      <c r="IG304" s="61"/>
      <c r="IH304" s="61"/>
      <c r="II304" s="61"/>
      <c r="IJ304" s="61"/>
      <c r="IK304" s="61"/>
      <c r="IL304" s="61"/>
      <c r="IM304" s="61"/>
      <c r="IN304" s="61"/>
      <c r="IO304" s="61"/>
      <c r="IP304" s="61"/>
      <c r="IQ304" s="61"/>
      <c r="IR304" s="61"/>
      <c r="IS304" s="61"/>
      <c r="IT304" s="61"/>
      <c r="IU304" s="61"/>
      <c r="IV304" s="61"/>
    </row>
    <row r="305" spans="2:256" s="57" customFormat="1" x14ac:dyDescent="0.2">
      <c r="B305" s="277"/>
      <c r="C305" s="277"/>
      <c r="G305" s="277"/>
      <c r="H305" s="278"/>
      <c r="I305" s="278"/>
      <c r="J305" s="278"/>
      <c r="K305" s="277"/>
      <c r="L305" s="268"/>
      <c r="M305" s="268"/>
      <c r="P305" s="279"/>
      <c r="Q305" s="279"/>
      <c r="R305" s="277"/>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c r="FC305" s="61"/>
      <c r="FD305" s="61"/>
      <c r="FE305" s="61"/>
      <c r="FF305" s="61"/>
      <c r="FG305" s="61"/>
      <c r="FH305" s="61"/>
      <c r="FI305" s="61"/>
      <c r="FJ305" s="61"/>
      <c r="FK305" s="61"/>
      <c r="FL305" s="61"/>
      <c r="FM305" s="61"/>
      <c r="FN305" s="61"/>
      <c r="FO305" s="61"/>
      <c r="FP305" s="61"/>
      <c r="FQ305" s="61"/>
      <c r="FR305" s="61"/>
      <c r="FS305" s="61"/>
      <c r="FT305" s="61"/>
      <c r="FU305" s="61"/>
      <c r="FV305" s="61"/>
      <c r="FW305" s="61"/>
      <c r="FX305" s="61"/>
      <c r="FY305" s="61"/>
      <c r="FZ305" s="61"/>
      <c r="GA305" s="61"/>
      <c r="GB305" s="61"/>
      <c r="GC305" s="61"/>
      <c r="GD305" s="61"/>
      <c r="GE305" s="61"/>
      <c r="GF305" s="61"/>
      <c r="GG305" s="61"/>
      <c r="GH305" s="61"/>
      <c r="GI305" s="61"/>
      <c r="GJ305" s="61"/>
      <c r="GK305" s="61"/>
      <c r="GL305" s="61"/>
      <c r="GM305" s="61"/>
      <c r="GN305" s="61"/>
      <c r="GO305" s="61"/>
      <c r="GP305" s="61"/>
      <c r="GQ305" s="61"/>
      <c r="GR305" s="61"/>
      <c r="GS305" s="61"/>
      <c r="GT305" s="61"/>
      <c r="GU305" s="61"/>
      <c r="GV305" s="61"/>
      <c r="GW305" s="61"/>
      <c r="GX305" s="61"/>
      <c r="GY305" s="61"/>
      <c r="GZ305" s="61"/>
      <c r="HA305" s="61"/>
      <c r="HB305" s="61"/>
      <c r="HC305" s="61"/>
      <c r="HD305" s="61"/>
      <c r="HE305" s="61"/>
      <c r="HF305" s="61"/>
      <c r="HG305" s="61"/>
      <c r="HH305" s="61"/>
      <c r="HI305" s="61"/>
      <c r="HJ305" s="61"/>
      <c r="HK305" s="61"/>
      <c r="HL305" s="61"/>
      <c r="HM305" s="61"/>
      <c r="HN305" s="61"/>
      <c r="HO305" s="61"/>
      <c r="HP305" s="61"/>
      <c r="HQ305" s="61"/>
      <c r="HR305" s="61"/>
      <c r="HS305" s="61"/>
      <c r="HT305" s="61"/>
      <c r="HU305" s="61"/>
      <c r="HV305" s="61"/>
      <c r="HW305" s="61"/>
      <c r="HX305" s="61"/>
      <c r="HY305" s="61"/>
      <c r="HZ305" s="61"/>
      <c r="IA305" s="61"/>
      <c r="IB305" s="61"/>
      <c r="IC305" s="61"/>
      <c r="ID305" s="61"/>
      <c r="IE305" s="61"/>
      <c r="IF305" s="61"/>
      <c r="IG305" s="61"/>
      <c r="IH305" s="61"/>
      <c r="II305" s="61"/>
      <c r="IJ305" s="61"/>
      <c r="IK305" s="61"/>
      <c r="IL305" s="61"/>
      <c r="IM305" s="61"/>
      <c r="IN305" s="61"/>
      <c r="IO305" s="61"/>
      <c r="IP305" s="61"/>
      <c r="IQ305" s="61"/>
      <c r="IR305" s="61"/>
      <c r="IS305" s="61"/>
      <c r="IT305" s="61"/>
      <c r="IU305" s="61"/>
      <c r="IV305" s="61"/>
    </row>
    <row r="306" spans="2:256" s="57" customFormat="1" x14ac:dyDescent="0.2">
      <c r="B306" s="277"/>
      <c r="C306" s="277"/>
      <c r="G306" s="277"/>
      <c r="H306" s="278"/>
      <c r="I306" s="278"/>
      <c r="J306" s="278"/>
      <c r="K306" s="277"/>
      <c r="L306" s="268"/>
      <c r="M306" s="268"/>
      <c r="P306" s="279"/>
      <c r="Q306" s="279"/>
      <c r="R306" s="277"/>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c r="FD306" s="61"/>
      <c r="FE306" s="61"/>
      <c r="FF306" s="61"/>
      <c r="FG306" s="61"/>
      <c r="FH306" s="61"/>
      <c r="FI306" s="61"/>
      <c r="FJ306" s="61"/>
      <c r="FK306" s="61"/>
      <c r="FL306" s="61"/>
      <c r="FM306" s="61"/>
      <c r="FN306" s="61"/>
      <c r="FO306" s="61"/>
      <c r="FP306" s="61"/>
      <c r="FQ306" s="61"/>
      <c r="FR306" s="61"/>
      <c r="FS306" s="61"/>
      <c r="FT306" s="61"/>
      <c r="FU306" s="61"/>
      <c r="FV306" s="61"/>
      <c r="FW306" s="61"/>
      <c r="FX306" s="61"/>
      <c r="FY306" s="61"/>
      <c r="FZ306" s="61"/>
      <c r="GA306" s="61"/>
      <c r="GB306" s="61"/>
      <c r="GC306" s="61"/>
      <c r="GD306" s="61"/>
      <c r="GE306" s="61"/>
      <c r="GF306" s="61"/>
      <c r="GG306" s="61"/>
      <c r="GH306" s="61"/>
      <c r="GI306" s="61"/>
      <c r="GJ306" s="61"/>
      <c r="GK306" s="61"/>
      <c r="GL306" s="61"/>
      <c r="GM306" s="61"/>
      <c r="GN306" s="61"/>
      <c r="GO306" s="61"/>
      <c r="GP306" s="61"/>
      <c r="GQ306" s="61"/>
      <c r="GR306" s="61"/>
      <c r="GS306" s="61"/>
      <c r="GT306" s="61"/>
      <c r="GU306" s="61"/>
      <c r="GV306" s="61"/>
      <c r="GW306" s="61"/>
      <c r="GX306" s="61"/>
      <c r="GY306" s="61"/>
      <c r="GZ306" s="61"/>
      <c r="HA306" s="61"/>
      <c r="HB306" s="61"/>
      <c r="HC306" s="61"/>
      <c r="HD306" s="61"/>
      <c r="HE306" s="61"/>
      <c r="HF306" s="61"/>
      <c r="HG306" s="61"/>
      <c r="HH306" s="61"/>
      <c r="HI306" s="61"/>
      <c r="HJ306" s="61"/>
      <c r="HK306" s="61"/>
      <c r="HL306" s="61"/>
      <c r="HM306" s="61"/>
      <c r="HN306" s="61"/>
      <c r="HO306" s="61"/>
      <c r="HP306" s="61"/>
      <c r="HQ306" s="61"/>
      <c r="HR306" s="61"/>
      <c r="HS306" s="61"/>
      <c r="HT306" s="61"/>
      <c r="HU306" s="61"/>
      <c r="HV306" s="61"/>
      <c r="HW306" s="61"/>
      <c r="HX306" s="61"/>
      <c r="HY306" s="61"/>
      <c r="HZ306" s="61"/>
      <c r="IA306" s="61"/>
      <c r="IB306" s="61"/>
      <c r="IC306" s="61"/>
      <c r="ID306" s="61"/>
      <c r="IE306" s="61"/>
      <c r="IF306" s="61"/>
      <c r="IG306" s="61"/>
      <c r="IH306" s="61"/>
      <c r="II306" s="61"/>
      <c r="IJ306" s="61"/>
      <c r="IK306" s="61"/>
      <c r="IL306" s="61"/>
      <c r="IM306" s="61"/>
      <c r="IN306" s="61"/>
      <c r="IO306" s="61"/>
      <c r="IP306" s="61"/>
      <c r="IQ306" s="61"/>
      <c r="IR306" s="61"/>
      <c r="IS306" s="61"/>
      <c r="IT306" s="61"/>
      <c r="IU306" s="61"/>
      <c r="IV306" s="61"/>
    </row>
    <row r="307" spans="2:256" s="57" customFormat="1" x14ac:dyDescent="0.2">
      <c r="B307" s="277"/>
      <c r="C307" s="277"/>
      <c r="G307" s="277"/>
      <c r="H307" s="278"/>
      <c r="I307" s="278"/>
      <c r="J307" s="278"/>
      <c r="K307" s="277"/>
      <c r="L307" s="268"/>
      <c r="M307" s="268"/>
      <c r="P307" s="279"/>
      <c r="Q307" s="279"/>
      <c r="R307" s="277"/>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c r="FC307" s="61"/>
      <c r="FD307" s="61"/>
      <c r="FE307" s="61"/>
      <c r="FF307" s="61"/>
      <c r="FG307" s="61"/>
      <c r="FH307" s="61"/>
      <c r="FI307" s="61"/>
      <c r="FJ307" s="61"/>
      <c r="FK307" s="61"/>
      <c r="FL307" s="61"/>
      <c r="FM307" s="61"/>
      <c r="FN307" s="61"/>
      <c r="FO307" s="61"/>
      <c r="FP307" s="61"/>
      <c r="FQ307" s="61"/>
      <c r="FR307" s="61"/>
      <c r="FS307" s="61"/>
      <c r="FT307" s="61"/>
      <c r="FU307" s="61"/>
      <c r="FV307" s="61"/>
      <c r="FW307" s="61"/>
      <c r="FX307" s="61"/>
      <c r="FY307" s="61"/>
      <c r="FZ307" s="61"/>
      <c r="GA307" s="61"/>
      <c r="GB307" s="61"/>
      <c r="GC307" s="61"/>
      <c r="GD307" s="61"/>
      <c r="GE307" s="61"/>
      <c r="GF307" s="61"/>
      <c r="GG307" s="61"/>
      <c r="GH307" s="61"/>
      <c r="GI307" s="61"/>
      <c r="GJ307" s="61"/>
      <c r="GK307" s="61"/>
      <c r="GL307" s="61"/>
      <c r="GM307" s="61"/>
      <c r="GN307" s="61"/>
      <c r="GO307" s="61"/>
      <c r="GP307" s="61"/>
      <c r="GQ307" s="61"/>
      <c r="GR307" s="61"/>
      <c r="GS307" s="61"/>
      <c r="GT307" s="61"/>
      <c r="GU307" s="61"/>
      <c r="GV307" s="61"/>
      <c r="GW307" s="61"/>
      <c r="GX307" s="61"/>
      <c r="GY307" s="61"/>
      <c r="GZ307" s="61"/>
      <c r="HA307" s="61"/>
      <c r="HB307" s="61"/>
      <c r="HC307" s="61"/>
      <c r="HD307" s="61"/>
      <c r="HE307" s="61"/>
      <c r="HF307" s="61"/>
      <c r="HG307" s="61"/>
      <c r="HH307" s="61"/>
      <c r="HI307" s="61"/>
      <c r="HJ307" s="61"/>
      <c r="HK307" s="61"/>
      <c r="HL307" s="61"/>
      <c r="HM307" s="61"/>
      <c r="HN307" s="61"/>
      <c r="HO307" s="61"/>
      <c r="HP307" s="61"/>
      <c r="HQ307" s="61"/>
      <c r="HR307" s="61"/>
      <c r="HS307" s="61"/>
      <c r="HT307" s="61"/>
      <c r="HU307" s="61"/>
      <c r="HV307" s="61"/>
      <c r="HW307" s="61"/>
      <c r="HX307" s="61"/>
      <c r="HY307" s="61"/>
      <c r="HZ307" s="61"/>
      <c r="IA307" s="61"/>
      <c r="IB307" s="61"/>
      <c r="IC307" s="61"/>
      <c r="ID307" s="61"/>
      <c r="IE307" s="61"/>
      <c r="IF307" s="61"/>
      <c r="IG307" s="61"/>
      <c r="IH307" s="61"/>
      <c r="II307" s="61"/>
      <c r="IJ307" s="61"/>
      <c r="IK307" s="61"/>
      <c r="IL307" s="61"/>
      <c r="IM307" s="61"/>
      <c r="IN307" s="61"/>
      <c r="IO307" s="61"/>
      <c r="IP307" s="61"/>
      <c r="IQ307" s="61"/>
      <c r="IR307" s="61"/>
      <c r="IS307" s="61"/>
      <c r="IT307" s="61"/>
      <c r="IU307" s="61"/>
      <c r="IV307" s="61"/>
    </row>
    <row r="308" spans="2:256" s="57" customFormat="1" x14ac:dyDescent="0.2">
      <c r="B308" s="277"/>
      <c r="C308" s="277"/>
      <c r="G308" s="277"/>
      <c r="H308" s="278"/>
      <c r="I308" s="278"/>
      <c r="J308" s="278"/>
      <c r="K308" s="277"/>
      <c r="L308" s="268"/>
      <c r="M308" s="268"/>
      <c r="P308" s="279"/>
      <c r="Q308" s="279"/>
      <c r="R308" s="277"/>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c r="FC308" s="61"/>
      <c r="FD308" s="61"/>
      <c r="FE308" s="61"/>
      <c r="FF308" s="61"/>
      <c r="FG308" s="61"/>
      <c r="FH308" s="61"/>
      <c r="FI308" s="61"/>
      <c r="FJ308" s="61"/>
      <c r="FK308" s="61"/>
      <c r="FL308" s="61"/>
      <c r="FM308" s="61"/>
      <c r="FN308" s="61"/>
      <c r="FO308" s="61"/>
      <c r="FP308" s="61"/>
      <c r="FQ308" s="61"/>
      <c r="FR308" s="61"/>
      <c r="FS308" s="61"/>
      <c r="FT308" s="61"/>
      <c r="FU308" s="61"/>
      <c r="FV308" s="61"/>
      <c r="FW308" s="61"/>
      <c r="FX308" s="61"/>
      <c r="FY308" s="61"/>
      <c r="FZ308" s="61"/>
      <c r="GA308" s="61"/>
      <c r="GB308" s="61"/>
      <c r="GC308" s="61"/>
      <c r="GD308" s="61"/>
      <c r="GE308" s="61"/>
      <c r="GF308" s="61"/>
      <c r="GG308" s="61"/>
      <c r="GH308" s="61"/>
      <c r="GI308" s="61"/>
      <c r="GJ308" s="61"/>
      <c r="GK308" s="61"/>
      <c r="GL308" s="61"/>
      <c r="GM308" s="61"/>
      <c r="GN308" s="61"/>
      <c r="GO308" s="61"/>
      <c r="GP308" s="61"/>
      <c r="GQ308" s="61"/>
      <c r="GR308" s="61"/>
      <c r="GS308" s="61"/>
      <c r="GT308" s="61"/>
      <c r="GU308" s="61"/>
      <c r="GV308" s="61"/>
      <c r="GW308" s="61"/>
      <c r="GX308" s="61"/>
      <c r="GY308" s="61"/>
      <c r="GZ308" s="61"/>
      <c r="HA308" s="61"/>
      <c r="HB308" s="61"/>
      <c r="HC308" s="61"/>
      <c r="HD308" s="61"/>
      <c r="HE308" s="61"/>
      <c r="HF308" s="61"/>
      <c r="HG308" s="61"/>
      <c r="HH308" s="61"/>
      <c r="HI308" s="61"/>
      <c r="HJ308" s="61"/>
      <c r="HK308" s="61"/>
      <c r="HL308" s="61"/>
      <c r="HM308" s="61"/>
      <c r="HN308" s="61"/>
      <c r="HO308" s="61"/>
      <c r="HP308" s="61"/>
      <c r="HQ308" s="61"/>
      <c r="HR308" s="61"/>
      <c r="HS308" s="61"/>
      <c r="HT308" s="61"/>
      <c r="HU308" s="61"/>
      <c r="HV308" s="61"/>
      <c r="HW308" s="61"/>
      <c r="HX308" s="61"/>
      <c r="HY308" s="61"/>
      <c r="HZ308" s="61"/>
      <c r="IA308" s="61"/>
      <c r="IB308" s="61"/>
      <c r="IC308" s="61"/>
      <c r="ID308" s="61"/>
      <c r="IE308" s="61"/>
      <c r="IF308" s="61"/>
      <c r="IG308" s="61"/>
      <c r="IH308" s="61"/>
      <c r="II308" s="61"/>
      <c r="IJ308" s="61"/>
      <c r="IK308" s="61"/>
      <c r="IL308" s="61"/>
      <c r="IM308" s="61"/>
      <c r="IN308" s="61"/>
      <c r="IO308" s="61"/>
      <c r="IP308" s="61"/>
      <c r="IQ308" s="61"/>
      <c r="IR308" s="61"/>
      <c r="IS308" s="61"/>
      <c r="IT308" s="61"/>
      <c r="IU308" s="61"/>
      <c r="IV308" s="61"/>
    </row>
    <row r="309" spans="2:256" s="57" customFormat="1" x14ac:dyDescent="0.2">
      <c r="B309" s="277"/>
      <c r="C309" s="277"/>
      <c r="G309" s="277"/>
      <c r="H309" s="278"/>
      <c r="I309" s="278"/>
      <c r="J309" s="278"/>
      <c r="K309" s="277"/>
      <c r="L309" s="268"/>
      <c r="M309" s="268"/>
      <c r="P309" s="279"/>
      <c r="Q309" s="279"/>
      <c r="R309" s="277"/>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B309" s="61"/>
      <c r="FC309" s="61"/>
      <c r="FD309" s="61"/>
      <c r="FE309" s="61"/>
      <c r="FF309" s="61"/>
      <c r="FG309" s="61"/>
      <c r="FH309" s="61"/>
      <c r="FI309" s="61"/>
      <c r="FJ309" s="61"/>
      <c r="FK309" s="61"/>
      <c r="FL309" s="61"/>
      <c r="FM309" s="61"/>
      <c r="FN309" s="61"/>
      <c r="FO309" s="61"/>
      <c r="FP309" s="61"/>
      <c r="FQ309" s="61"/>
      <c r="FR309" s="61"/>
      <c r="FS309" s="61"/>
      <c r="FT309" s="61"/>
      <c r="FU309" s="61"/>
      <c r="FV309" s="61"/>
      <c r="FW309" s="61"/>
      <c r="FX309" s="61"/>
      <c r="FY309" s="61"/>
      <c r="FZ309" s="61"/>
      <c r="GA309" s="61"/>
      <c r="GB309" s="61"/>
      <c r="GC309" s="61"/>
      <c r="GD309" s="61"/>
      <c r="GE309" s="61"/>
      <c r="GF309" s="61"/>
      <c r="GG309" s="61"/>
      <c r="GH309" s="61"/>
      <c r="GI309" s="61"/>
      <c r="GJ309" s="61"/>
      <c r="GK309" s="61"/>
      <c r="GL309" s="61"/>
      <c r="GM309" s="61"/>
      <c r="GN309" s="61"/>
      <c r="GO309" s="61"/>
      <c r="GP309" s="61"/>
      <c r="GQ309" s="61"/>
      <c r="GR309" s="61"/>
      <c r="GS309" s="61"/>
      <c r="GT309" s="61"/>
      <c r="GU309" s="61"/>
      <c r="GV309" s="61"/>
      <c r="GW309" s="61"/>
      <c r="GX309" s="61"/>
      <c r="GY309" s="61"/>
      <c r="GZ309" s="61"/>
      <c r="HA309" s="61"/>
      <c r="HB309" s="61"/>
      <c r="HC309" s="61"/>
      <c r="HD309" s="61"/>
      <c r="HE309" s="61"/>
      <c r="HF309" s="61"/>
      <c r="HG309" s="61"/>
      <c r="HH309" s="61"/>
      <c r="HI309" s="61"/>
      <c r="HJ309" s="61"/>
      <c r="HK309" s="61"/>
      <c r="HL309" s="61"/>
      <c r="HM309" s="61"/>
      <c r="HN309" s="61"/>
      <c r="HO309" s="61"/>
      <c r="HP309" s="61"/>
      <c r="HQ309" s="61"/>
      <c r="HR309" s="61"/>
      <c r="HS309" s="61"/>
      <c r="HT309" s="61"/>
      <c r="HU309" s="61"/>
      <c r="HV309" s="61"/>
      <c r="HW309" s="61"/>
      <c r="HX309" s="61"/>
      <c r="HY309" s="61"/>
      <c r="HZ309" s="61"/>
      <c r="IA309" s="61"/>
      <c r="IB309" s="61"/>
      <c r="IC309" s="61"/>
      <c r="ID309" s="61"/>
      <c r="IE309" s="61"/>
      <c r="IF309" s="61"/>
      <c r="IG309" s="61"/>
      <c r="IH309" s="61"/>
      <c r="II309" s="61"/>
      <c r="IJ309" s="61"/>
      <c r="IK309" s="61"/>
      <c r="IL309" s="61"/>
      <c r="IM309" s="61"/>
      <c r="IN309" s="61"/>
      <c r="IO309" s="61"/>
      <c r="IP309" s="61"/>
      <c r="IQ309" s="61"/>
      <c r="IR309" s="61"/>
      <c r="IS309" s="61"/>
      <c r="IT309" s="61"/>
      <c r="IU309" s="61"/>
      <c r="IV309" s="61"/>
    </row>
    <row r="310" spans="2:256" s="57" customFormat="1" x14ac:dyDescent="0.2">
      <c r="B310" s="277"/>
      <c r="C310" s="277"/>
      <c r="G310" s="277"/>
      <c r="H310" s="278"/>
      <c r="I310" s="278"/>
      <c r="J310" s="278"/>
      <c r="K310" s="277"/>
      <c r="L310" s="268"/>
      <c r="M310" s="268"/>
      <c r="P310" s="279"/>
      <c r="Q310" s="279"/>
      <c r="R310" s="277"/>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B310" s="61"/>
      <c r="FC310" s="61"/>
      <c r="FD310" s="61"/>
      <c r="FE310" s="61"/>
      <c r="FF310" s="61"/>
      <c r="FG310" s="61"/>
      <c r="FH310" s="61"/>
      <c r="FI310" s="61"/>
      <c r="FJ310" s="61"/>
      <c r="FK310" s="61"/>
      <c r="FL310" s="61"/>
      <c r="FM310" s="61"/>
      <c r="FN310" s="61"/>
      <c r="FO310" s="61"/>
      <c r="FP310" s="61"/>
      <c r="FQ310" s="61"/>
      <c r="FR310" s="61"/>
      <c r="FS310" s="61"/>
      <c r="FT310" s="61"/>
      <c r="FU310" s="61"/>
      <c r="FV310" s="61"/>
      <c r="FW310" s="61"/>
      <c r="FX310" s="61"/>
      <c r="FY310" s="61"/>
      <c r="FZ310" s="61"/>
      <c r="GA310" s="61"/>
      <c r="GB310" s="61"/>
      <c r="GC310" s="61"/>
      <c r="GD310" s="61"/>
      <c r="GE310" s="61"/>
      <c r="GF310" s="61"/>
      <c r="GG310" s="61"/>
      <c r="GH310" s="61"/>
      <c r="GI310" s="61"/>
      <c r="GJ310" s="61"/>
      <c r="GK310" s="61"/>
      <c r="GL310" s="61"/>
      <c r="GM310" s="61"/>
      <c r="GN310" s="61"/>
      <c r="GO310" s="61"/>
      <c r="GP310" s="61"/>
      <c r="GQ310" s="61"/>
      <c r="GR310" s="61"/>
      <c r="GS310" s="61"/>
      <c r="GT310" s="61"/>
      <c r="GU310" s="61"/>
      <c r="GV310" s="61"/>
      <c r="GW310" s="61"/>
      <c r="GX310" s="61"/>
      <c r="GY310" s="61"/>
      <c r="GZ310" s="61"/>
      <c r="HA310" s="61"/>
      <c r="HB310" s="61"/>
      <c r="HC310" s="61"/>
      <c r="HD310" s="61"/>
      <c r="HE310" s="61"/>
      <c r="HF310" s="61"/>
      <c r="HG310" s="61"/>
      <c r="HH310" s="61"/>
      <c r="HI310" s="61"/>
      <c r="HJ310" s="61"/>
      <c r="HK310" s="61"/>
      <c r="HL310" s="61"/>
      <c r="HM310" s="61"/>
      <c r="HN310" s="61"/>
      <c r="HO310" s="61"/>
      <c r="HP310" s="61"/>
      <c r="HQ310" s="61"/>
      <c r="HR310" s="61"/>
      <c r="HS310" s="61"/>
      <c r="HT310" s="61"/>
      <c r="HU310" s="61"/>
      <c r="HV310" s="61"/>
      <c r="HW310" s="61"/>
      <c r="HX310" s="61"/>
      <c r="HY310" s="61"/>
      <c r="HZ310" s="61"/>
      <c r="IA310" s="61"/>
      <c r="IB310" s="61"/>
      <c r="IC310" s="61"/>
      <c r="ID310" s="61"/>
      <c r="IE310" s="61"/>
      <c r="IF310" s="61"/>
      <c r="IG310" s="61"/>
      <c r="IH310" s="61"/>
      <c r="II310" s="61"/>
      <c r="IJ310" s="61"/>
      <c r="IK310" s="61"/>
      <c r="IL310" s="61"/>
      <c r="IM310" s="61"/>
      <c r="IN310" s="61"/>
      <c r="IO310" s="61"/>
      <c r="IP310" s="61"/>
      <c r="IQ310" s="61"/>
      <c r="IR310" s="61"/>
      <c r="IS310" s="61"/>
      <c r="IT310" s="61"/>
      <c r="IU310" s="61"/>
      <c r="IV310" s="61"/>
    </row>
    <row r="311" spans="2:256" s="57" customFormat="1" x14ac:dyDescent="0.2">
      <c r="B311" s="277"/>
      <c r="C311" s="277"/>
      <c r="G311" s="277"/>
      <c r="H311" s="278"/>
      <c r="I311" s="278"/>
      <c r="J311" s="278"/>
      <c r="K311" s="277"/>
      <c r="L311" s="268"/>
      <c r="M311" s="268"/>
      <c r="P311" s="279"/>
      <c r="Q311" s="279"/>
      <c r="R311" s="277"/>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B311" s="61"/>
      <c r="FC311" s="61"/>
      <c r="FD311" s="61"/>
      <c r="FE311" s="61"/>
      <c r="FF311" s="61"/>
      <c r="FG311" s="61"/>
      <c r="FH311" s="61"/>
      <c r="FI311" s="61"/>
      <c r="FJ311" s="61"/>
      <c r="FK311" s="61"/>
      <c r="FL311" s="61"/>
      <c r="FM311" s="61"/>
      <c r="FN311" s="61"/>
      <c r="FO311" s="61"/>
      <c r="FP311" s="61"/>
      <c r="FQ311" s="61"/>
      <c r="FR311" s="61"/>
      <c r="FS311" s="61"/>
      <c r="FT311" s="61"/>
      <c r="FU311" s="61"/>
      <c r="FV311" s="61"/>
      <c r="FW311" s="61"/>
      <c r="FX311" s="61"/>
      <c r="FY311" s="61"/>
      <c r="FZ311" s="61"/>
      <c r="GA311" s="61"/>
      <c r="GB311" s="61"/>
      <c r="GC311" s="61"/>
      <c r="GD311" s="61"/>
      <c r="GE311" s="61"/>
      <c r="GF311" s="61"/>
      <c r="GG311" s="61"/>
      <c r="GH311" s="61"/>
      <c r="GI311" s="61"/>
      <c r="GJ311" s="61"/>
      <c r="GK311" s="61"/>
      <c r="GL311" s="61"/>
      <c r="GM311" s="61"/>
      <c r="GN311" s="61"/>
      <c r="GO311" s="61"/>
      <c r="GP311" s="61"/>
      <c r="GQ311" s="61"/>
      <c r="GR311" s="61"/>
      <c r="GS311" s="61"/>
      <c r="GT311" s="61"/>
      <c r="GU311" s="61"/>
      <c r="GV311" s="61"/>
      <c r="GW311" s="61"/>
      <c r="GX311" s="61"/>
      <c r="GY311" s="61"/>
      <c r="GZ311" s="61"/>
      <c r="HA311" s="61"/>
      <c r="HB311" s="61"/>
      <c r="HC311" s="61"/>
      <c r="HD311" s="61"/>
      <c r="HE311" s="61"/>
      <c r="HF311" s="61"/>
      <c r="HG311" s="61"/>
      <c r="HH311" s="61"/>
      <c r="HI311" s="61"/>
      <c r="HJ311" s="61"/>
      <c r="HK311" s="61"/>
      <c r="HL311" s="61"/>
      <c r="HM311" s="61"/>
      <c r="HN311" s="61"/>
      <c r="HO311" s="61"/>
      <c r="HP311" s="61"/>
      <c r="HQ311" s="61"/>
      <c r="HR311" s="61"/>
      <c r="HS311" s="61"/>
      <c r="HT311" s="61"/>
      <c r="HU311" s="61"/>
      <c r="HV311" s="61"/>
      <c r="HW311" s="61"/>
      <c r="HX311" s="61"/>
      <c r="HY311" s="61"/>
      <c r="HZ311" s="61"/>
      <c r="IA311" s="61"/>
      <c r="IB311" s="61"/>
      <c r="IC311" s="61"/>
      <c r="ID311" s="61"/>
      <c r="IE311" s="61"/>
      <c r="IF311" s="61"/>
      <c r="IG311" s="61"/>
      <c r="IH311" s="61"/>
      <c r="II311" s="61"/>
      <c r="IJ311" s="61"/>
      <c r="IK311" s="61"/>
      <c r="IL311" s="61"/>
      <c r="IM311" s="61"/>
      <c r="IN311" s="61"/>
      <c r="IO311" s="61"/>
      <c r="IP311" s="61"/>
      <c r="IQ311" s="61"/>
      <c r="IR311" s="61"/>
      <c r="IS311" s="61"/>
      <c r="IT311" s="61"/>
      <c r="IU311" s="61"/>
      <c r="IV311" s="61"/>
    </row>
    <row r="312" spans="2:256" s="57" customFormat="1" x14ac:dyDescent="0.2">
      <c r="B312" s="277"/>
      <c r="C312" s="277"/>
      <c r="G312" s="277"/>
      <c r="H312" s="278"/>
      <c r="I312" s="278"/>
      <c r="J312" s="278"/>
      <c r="K312" s="277"/>
      <c r="L312" s="268"/>
      <c r="M312" s="268"/>
      <c r="P312" s="279"/>
      <c r="Q312" s="279"/>
      <c r="R312" s="277"/>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c r="FC312" s="61"/>
      <c r="FD312" s="61"/>
      <c r="FE312" s="61"/>
      <c r="FF312" s="61"/>
      <c r="FG312" s="61"/>
      <c r="FH312" s="61"/>
      <c r="FI312" s="61"/>
      <c r="FJ312" s="61"/>
      <c r="FK312" s="61"/>
      <c r="FL312" s="61"/>
      <c r="FM312" s="61"/>
      <c r="FN312" s="61"/>
      <c r="FO312" s="61"/>
      <c r="FP312" s="61"/>
      <c r="FQ312" s="61"/>
      <c r="FR312" s="61"/>
      <c r="FS312" s="61"/>
      <c r="FT312" s="61"/>
      <c r="FU312" s="61"/>
      <c r="FV312" s="61"/>
      <c r="FW312" s="61"/>
      <c r="FX312" s="61"/>
      <c r="FY312" s="61"/>
      <c r="FZ312" s="61"/>
      <c r="GA312" s="61"/>
      <c r="GB312" s="61"/>
      <c r="GC312" s="61"/>
      <c r="GD312" s="61"/>
      <c r="GE312" s="61"/>
      <c r="GF312" s="61"/>
      <c r="GG312" s="61"/>
      <c r="GH312" s="61"/>
      <c r="GI312" s="61"/>
      <c r="GJ312" s="61"/>
      <c r="GK312" s="61"/>
      <c r="GL312" s="61"/>
      <c r="GM312" s="61"/>
      <c r="GN312" s="61"/>
      <c r="GO312" s="61"/>
      <c r="GP312" s="61"/>
      <c r="GQ312" s="61"/>
      <c r="GR312" s="61"/>
      <c r="GS312" s="61"/>
      <c r="GT312" s="61"/>
      <c r="GU312" s="61"/>
      <c r="GV312" s="61"/>
      <c r="GW312" s="61"/>
      <c r="GX312" s="61"/>
      <c r="GY312" s="61"/>
      <c r="GZ312" s="61"/>
      <c r="HA312" s="61"/>
      <c r="HB312" s="61"/>
      <c r="HC312" s="61"/>
      <c r="HD312" s="61"/>
      <c r="HE312" s="61"/>
      <c r="HF312" s="61"/>
      <c r="HG312" s="61"/>
      <c r="HH312" s="61"/>
      <c r="HI312" s="61"/>
      <c r="HJ312" s="61"/>
      <c r="HK312" s="61"/>
      <c r="HL312" s="61"/>
      <c r="HM312" s="61"/>
      <c r="HN312" s="61"/>
      <c r="HO312" s="61"/>
      <c r="HP312" s="61"/>
      <c r="HQ312" s="61"/>
      <c r="HR312" s="61"/>
      <c r="HS312" s="61"/>
      <c r="HT312" s="61"/>
      <c r="HU312" s="61"/>
      <c r="HV312" s="61"/>
      <c r="HW312" s="61"/>
      <c r="HX312" s="61"/>
      <c r="HY312" s="61"/>
      <c r="HZ312" s="61"/>
      <c r="IA312" s="61"/>
      <c r="IB312" s="61"/>
      <c r="IC312" s="61"/>
      <c r="ID312" s="61"/>
      <c r="IE312" s="61"/>
      <c r="IF312" s="61"/>
      <c r="IG312" s="61"/>
      <c r="IH312" s="61"/>
      <c r="II312" s="61"/>
      <c r="IJ312" s="61"/>
      <c r="IK312" s="61"/>
      <c r="IL312" s="61"/>
      <c r="IM312" s="61"/>
      <c r="IN312" s="61"/>
      <c r="IO312" s="61"/>
      <c r="IP312" s="61"/>
      <c r="IQ312" s="61"/>
      <c r="IR312" s="61"/>
      <c r="IS312" s="61"/>
      <c r="IT312" s="61"/>
      <c r="IU312" s="61"/>
      <c r="IV312" s="61"/>
    </row>
    <row r="313" spans="2:256" s="57" customFormat="1" x14ac:dyDescent="0.2">
      <c r="B313" s="277"/>
      <c r="C313" s="277"/>
      <c r="G313" s="277"/>
      <c r="H313" s="278"/>
      <c r="I313" s="278"/>
      <c r="J313" s="278"/>
      <c r="K313" s="277"/>
      <c r="L313" s="268"/>
      <c r="M313" s="268"/>
      <c r="P313" s="279"/>
      <c r="Q313" s="279"/>
      <c r="R313" s="277"/>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c r="FC313" s="61"/>
      <c r="FD313" s="61"/>
      <c r="FE313" s="61"/>
      <c r="FF313" s="61"/>
      <c r="FG313" s="61"/>
      <c r="FH313" s="61"/>
      <c r="FI313" s="61"/>
      <c r="FJ313" s="61"/>
      <c r="FK313" s="61"/>
      <c r="FL313" s="61"/>
      <c r="FM313" s="61"/>
      <c r="FN313" s="61"/>
      <c r="FO313" s="61"/>
      <c r="FP313" s="61"/>
      <c r="FQ313" s="61"/>
      <c r="FR313" s="61"/>
      <c r="FS313" s="61"/>
      <c r="FT313" s="61"/>
      <c r="FU313" s="61"/>
      <c r="FV313" s="61"/>
      <c r="FW313" s="61"/>
      <c r="FX313" s="61"/>
      <c r="FY313" s="61"/>
      <c r="FZ313" s="61"/>
      <c r="GA313" s="61"/>
      <c r="GB313" s="61"/>
      <c r="GC313" s="61"/>
      <c r="GD313" s="61"/>
      <c r="GE313" s="61"/>
      <c r="GF313" s="61"/>
      <c r="GG313" s="61"/>
      <c r="GH313" s="61"/>
      <c r="GI313" s="61"/>
      <c r="GJ313" s="61"/>
      <c r="GK313" s="61"/>
      <c r="GL313" s="61"/>
      <c r="GM313" s="61"/>
      <c r="GN313" s="61"/>
      <c r="GO313" s="61"/>
      <c r="GP313" s="61"/>
      <c r="GQ313" s="61"/>
      <c r="GR313" s="61"/>
      <c r="GS313" s="61"/>
      <c r="GT313" s="61"/>
      <c r="GU313" s="61"/>
      <c r="GV313" s="61"/>
      <c r="GW313" s="61"/>
      <c r="GX313" s="61"/>
      <c r="GY313" s="61"/>
      <c r="GZ313" s="61"/>
      <c r="HA313" s="61"/>
      <c r="HB313" s="61"/>
      <c r="HC313" s="61"/>
      <c r="HD313" s="61"/>
      <c r="HE313" s="61"/>
      <c r="HF313" s="61"/>
      <c r="HG313" s="61"/>
      <c r="HH313" s="61"/>
      <c r="HI313" s="61"/>
      <c r="HJ313" s="61"/>
      <c r="HK313" s="61"/>
      <c r="HL313" s="61"/>
      <c r="HM313" s="61"/>
      <c r="HN313" s="61"/>
      <c r="HO313" s="61"/>
      <c r="HP313" s="61"/>
      <c r="HQ313" s="61"/>
      <c r="HR313" s="61"/>
      <c r="HS313" s="61"/>
      <c r="HT313" s="61"/>
      <c r="HU313" s="61"/>
      <c r="HV313" s="61"/>
      <c r="HW313" s="61"/>
      <c r="HX313" s="61"/>
      <c r="HY313" s="61"/>
      <c r="HZ313" s="61"/>
      <c r="IA313" s="61"/>
      <c r="IB313" s="61"/>
      <c r="IC313" s="61"/>
      <c r="ID313" s="61"/>
      <c r="IE313" s="61"/>
      <c r="IF313" s="61"/>
      <c r="IG313" s="61"/>
      <c r="IH313" s="61"/>
      <c r="II313" s="61"/>
      <c r="IJ313" s="61"/>
      <c r="IK313" s="61"/>
      <c r="IL313" s="61"/>
      <c r="IM313" s="61"/>
      <c r="IN313" s="61"/>
      <c r="IO313" s="61"/>
      <c r="IP313" s="61"/>
      <c r="IQ313" s="61"/>
      <c r="IR313" s="61"/>
      <c r="IS313" s="61"/>
      <c r="IT313" s="61"/>
      <c r="IU313" s="61"/>
      <c r="IV313" s="61"/>
    </row>
    <row r="314" spans="2:256" s="57" customFormat="1" x14ac:dyDescent="0.2">
      <c r="B314" s="277"/>
      <c r="C314" s="277"/>
      <c r="G314" s="277"/>
      <c r="H314" s="278"/>
      <c r="I314" s="278"/>
      <c r="J314" s="278"/>
      <c r="K314" s="277"/>
      <c r="L314" s="268"/>
      <c r="M314" s="268"/>
      <c r="P314" s="279"/>
      <c r="Q314" s="279"/>
      <c r="R314" s="277"/>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c r="FC314" s="61"/>
      <c r="FD314" s="61"/>
      <c r="FE314" s="61"/>
      <c r="FF314" s="61"/>
      <c r="FG314" s="61"/>
      <c r="FH314" s="61"/>
      <c r="FI314" s="61"/>
      <c r="FJ314" s="61"/>
      <c r="FK314" s="61"/>
      <c r="FL314" s="61"/>
      <c r="FM314" s="61"/>
      <c r="FN314" s="61"/>
      <c r="FO314" s="61"/>
      <c r="FP314" s="61"/>
      <c r="FQ314" s="61"/>
      <c r="FR314" s="61"/>
      <c r="FS314" s="61"/>
      <c r="FT314" s="61"/>
      <c r="FU314" s="61"/>
      <c r="FV314" s="61"/>
      <c r="FW314" s="61"/>
      <c r="FX314" s="61"/>
      <c r="FY314" s="61"/>
      <c r="FZ314" s="61"/>
      <c r="GA314" s="61"/>
      <c r="GB314" s="61"/>
      <c r="GC314" s="61"/>
      <c r="GD314" s="61"/>
      <c r="GE314" s="61"/>
      <c r="GF314" s="61"/>
      <c r="GG314" s="61"/>
      <c r="GH314" s="61"/>
      <c r="GI314" s="61"/>
      <c r="GJ314" s="61"/>
      <c r="GK314" s="61"/>
      <c r="GL314" s="61"/>
      <c r="GM314" s="61"/>
      <c r="GN314" s="61"/>
      <c r="GO314" s="61"/>
      <c r="GP314" s="61"/>
      <c r="GQ314" s="61"/>
      <c r="GR314" s="61"/>
      <c r="GS314" s="61"/>
      <c r="GT314" s="61"/>
      <c r="GU314" s="61"/>
      <c r="GV314" s="61"/>
      <c r="GW314" s="61"/>
      <c r="GX314" s="61"/>
      <c r="GY314" s="61"/>
      <c r="GZ314" s="61"/>
      <c r="HA314" s="61"/>
      <c r="HB314" s="61"/>
      <c r="HC314" s="61"/>
      <c r="HD314" s="61"/>
      <c r="HE314" s="61"/>
      <c r="HF314" s="61"/>
      <c r="HG314" s="61"/>
      <c r="HH314" s="61"/>
      <c r="HI314" s="61"/>
      <c r="HJ314" s="61"/>
      <c r="HK314" s="61"/>
      <c r="HL314" s="61"/>
      <c r="HM314" s="61"/>
      <c r="HN314" s="61"/>
      <c r="HO314" s="61"/>
      <c r="HP314" s="61"/>
      <c r="HQ314" s="61"/>
      <c r="HR314" s="61"/>
      <c r="HS314" s="61"/>
      <c r="HT314" s="61"/>
      <c r="HU314" s="61"/>
      <c r="HV314" s="61"/>
      <c r="HW314" s="61"/>
      <c r="HX314" s="61"/>
      <c r="HY314" s="61"/>
      <c r="HZ314" s="61"/>
      <c r="IA314" s="61"/>
      <c r="IB314" s="61"/>
      <c r="IC314" s="61"/>
      <c r="ID314" s="61"/>
      <c r="IE314" s="61"/>
      <c r="IF314" s="61"/>
      <c r="IG314" s="61"/>
      <c r="IH314" s="61"/>
      <c r="II314" s="61"/>
      <c r="IJ314" s="61"/>
      <c r="IK314" s="61"/>
      <c r="IL314" s="61"/>
      <c r="IM314" s="61"/>
      <c r="IN314" s="61"/>
      <c r="IO314" s="61"/>
      <c r="IP314" s="61"/>
      <c r="IQ314" s="61"/>
      <c r="IR314" s="61"/>
      <c r="IS314" s="61"/>
      <c r="IT314" s="61"/>
      <c r="IU314" s="61"/>
      <c r="IV314" s="61"/>
    </row>
    <row r="315" spans="2:256" s="57" customFormat="1" x14ac:dyDescent="0.2">
      <c r="B315" s="277"/>
      <c r="C315" s="277"/>
      <c r="G315" s="277"/>
      <c r="H315" s="278"/>
      <c r="I315" s="278"/>
      <c r="J315" s="278"/>
      <c r="K315" s="277"/>
      <c r="L315" s="268"/>
      <c r="M315" s="268"/>
      <c r="P315" s="279"/>
      <c r="Q315" s="279"/>
      <c r="R315" s="277"/>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c r="FD315" s="61"/>
      <c r="FE315" s="61"/>
      <c r="FF315" s="61"/>
      <c r="FG315" s="61"/>
      <c r="FH315" s="61"/>
      <c r="FI315" s="61"/>
      <c r="FJ315" s="61"/>
      <c r="FK315" s="61"/>
      <c r="FL315" s="61"/>
      <c r="FM315" s="61"/>
      <c r="FN315" s="61"/>
      <c r="FO315" s="61"/>
      <c r="FP315" s="61"/>
      <c r="FQ315" s="61"/>
      <c r="FR315" s="61"/>
      <c r="FS315" s="61"/>
      <c r="FT315" s="61"/>
      <c r="FU315" s="61"/>
      <c r="FV315" s="61"/>
      <c r="FW315" s="61"/>
      <c r="FX315" s="61"/>
      <c r="FY315" s="61"/>
      <c r="FZ315" s="61"/>
      <c r="GA315" s="61"/>
      <c r="GB315" s="61"/>
      <c r="GC315" s="61"/>
      <c r="GD315" s="61"/>
      <c r="GE315" s="61"/>
      <c r="GF315" s="61"/>
      <c r="GG315" s="61"/>
      <c r="GH315" s="61"/>
      <c r="GI315" s="61"/>
      <c r="GJ315" s="61"/>
      <c r="GK315" s="61"/>
      <c r="GL315" s="61"/>
      <c r="GM315" s="61"/>
      <c r="GN315" s="61"/>
      <c r="GO315" s="61"/>
      <c r="GP315" s="61"/>
      <c r="GQ315" s="61"/>
      <c r="GR315" s="61"/>
      <c r="GS315" s="61"/>
      <c r="GT315" s="61"/>
      <c r="GU315" s="61"/>
      <c r="GV315" s="61"/>
      <c r="GW315" s="61"/>
      <c r="GX315" s="61"/>
      <c r="GY315" s="61"/>
      <c r="GZ315" s="61"/>
      <c r="HA315" s="61"/>
      <c r="HB315" s="61"/>
      <c r="HC315" s="61"/>
      <c r="HD315" s="61"/>
      <c r="HE315" s="61"/>
      <c r="HF315" s="61"/>
      <c r="HG315" s="61"/>
      <c r="HH315" s="61"/>
      <c r="HI315" s="61"/>
      <c r="HJ315" s="61"/>
      <c r="HK315" s="61"/>
      <c r="HL315" s="61"/>
      <c r="HM315" s="61"/>
      <c r="HN315" s="61"/>
      <c r="HO315" s="61"/>
      <c r="HP315" s="61"/>
      <c r="HQ315" s="61"/>
      <c r="HR315" s="61"/>
      <c r="HS315" s="61"/>
      <c r="HT315" s="61"/>
      <c r="HU315" s="61"/>
      <c r="HV315" s="61"/>
      <c r="HW315" s="61"/>
      <c r="HX315" s="61"/>
      <c r="HY315" s="61"/>
      <c r="HZ315" s="61"/>
      <c r="IA315" s="61"/>
      <c r="IB315" s="61"/>
      <c r="IC315" s="61"/>
      <c r="ID315" s="61"/>
      <c r="IE315" s="61"/>
      <c r="IF315" s="61"/>
      <c r="IG315" s="61"/>
      <c r="IH315" s="61"/>
      <c r="II315" s="61"/>
      <c r="IJ315" s="61"/>
      <c r="IK315" s="61"/>
      <c r="IL315" s="61"/>
      <c r="IM315" s="61"/>
      <c r="IN315" s="61"/>
      <c r="IO315" s="61"/>
      <c r="IP315" s="61"/>
      <c r="IQ315" s="61"/>
      <c r="IR315" s="61"/>
      <c r="IS315" s="61"/>
      <c r="IT315" s="61"/>
      <c r="IU315" s="61"/>
      <c r="IV315" s="61"/>
    </row>
    <row r="316" spans="2:256" s="57" customFormat="1" x14ac:dyDescent="0.2">
      <c r="B316" s="277"/>
      <c r="C316" s="277"/>
      <c r="G316" s="277"/>
      <c r="H316" s="278"/>
      <c r="I316" s="278"/>
      <c r="J316" s="278"/>
      <c r="K316" s="277"/>
      <c r="L316" s="268"/>
      <c r="M316" s="268"/>
      <c r="P316" s="279"/>
      <c r="Q316" s="279"/>
      <c r="R316" s="277"/>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c r="FD316" s="61"/>
      <c r="FE316" s="61"/>
      <c r="FF316" s="61"/>
      <c r="FG316" s="61"/>
      <c r="FH316" s="61"/>
      <c r="FI316" s="61"/>
      <c r="FJ316" s="61"/>
      <c r="FK316" s="61"/>
      <c r="FL316" s="61"/>
      <c r="FM316" s="61"/>
      <c r="FN316" s="61"/>
      <c r="FO316" s="61"/>
      <c r="FP316" s="61"/>
      <c r="FQ316" s="61"/>
      <c r="FR316" s="61"/>
      <c r="FS316" s="61"/>
      <c r="FT316" s="61"/>
      <c r="FU316" s="61"/>
      <c r="FV316" s="61"/>
      <c r="FW316" s="61"/>
      <c r="FX316" s="61"/>
      <c r="FY316" s="61"/>
      <c r="FZ316" s="61"/>
      <c r="GA316" s="61"/>
      <c r="GB316" s="61"/>
      <c r="GC316" s="61"/>
      <c r="GD316" s="61"/>
      <c r="GE316" s="61"/>
      <c r="GF316" s="61"/>
      <c r="GG316" s="61"/>
      <c r="GH316" s="61"/>
      <c r="GI316" s="61"/>
      <c r="GJ316" s="61"/>
      <c r="GK316" s="61"/>
      <c r="GL316" s="61"/>
      <c r="GM316" s="61"/>
      <c r="GN316" s="61"/>
      <c r="GO316" s="61"/>
      <c r="GP316" s="61"/>
      <c r="GQ316" s="61"/>
      <c r="GR316" s="61"/>
      <c r="GS316" s="61"/>
      <c r="GT316" s="61"/>
      <c r="GU316" s="61"/>
      <c r="GV316" s="61"/>
      <c r="GW316" s="61"/>
      <c r="GX316" s="61"/>
      <c r="GY316" s="61"/>
      <c r="GZ316" s="61"/>
      <c r="HA316" s="61"/>
      <c r="HB316" s="61"/>
      <c r="HC316" s="61"/>
      <c r="HD316" s="61"/>
      <c r="HE316" s="61"/>
      <c r="HF316" s="61"/>
      <c r="HG316" s="61"/>
      <c r="HH316" s="61"/>
      <c r="HI316" s="61"/>
      <c r="HJ316" s="61"/>
      <c r="HK316" s="61"/>
      <c r="HL316" s="61"/>
      <c r="HM316" s="61"/>
      <c r="HN316" s="61"/>
      <c r="HO316" s="61"/>
      <c r="HP316" s="61"/>
      <c r="HQ316" s="61"/>
      <c r="HR316" s="61"/>
      <c r="HS316" s="61"/>
      <c r="HT316" s="61"/>
      <c r="HU316" s="61"/>
      <c r="HV316" s="61"/>
      <c r="HW316" s="61"/>
      <c r="HX316" s="61"/>
      <c r="HY316" s="61"/>
      <c r="HZ316" s="61"/>
      <c r="IA316" s="61"/>
      <c r="IB316" s="61"/>
      <c r="IC316" s="61"/>
      <c r="ID316" s="61"/>
      <c r="IE316" s="61"/>
      <c r="IF316" s="61"/>
      <c r="IG316" s="61"/>
      <c r="IH316" s="61"/>
      <c r="II316" s="61"/>
      <c r="IJ316" s="61"/>
      <c r="IK316" s="61"/>
      <c r="IL316" s="61"/>
      <c r="IM316" s="61"/>
      <c r="IN316" s="61"/>
      <c r="IO316" s="61"/>
      <c r="IP316" s="61"/>
      <c r="IQ316" s="61"/>
      <c r="IR316" s="61"/>
      <c r="IS316" s="61"/>
      <c r="IT316" s="61"/>
      <c r="IU316" s="61"/>
      <c r="IV316" s="61"/>
    </row>
    <row r="317" spans="2:256" s="57" customFormat="1" x14ac:dyDescent="0.2">
      <c r="B317" s="277"/>
      <c r="C317" s="277"/>
      <c r="G317" s="277"/>
      <c r="H317" s="278"/>
      <c r="I317" s="278"/>
      <c r="J317" s="278"/>
      <c r="K317" s="277"/>
      <c r="L317" s="268"/>
      <c r="M317" s="268"/>
      <c r="P317" s="279"/>
      <c r="Q317" s="279"/>
      <c r="R317" s="277"/>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c r="FD317" s="61"/>
      <c r="FE317" s="61"/>
      <c r="FF317" s="61"/>
      <c r="FG317" s="61"/>
      <c r="FH317" s="61"/>
      <c r="FI317" s="61"/>
      <c r="FJ317" s="61"/>
      <c r="FK317" s="61"/>
      <c r="FL317" s="61"/>
      <c r="FM317" s="61"/>
      <c r="FN317" s="61"/>
      <c r="FO317" s="61"/>
      <c r="FP317" s="61"/>
      <c r="FQ317" s="61"/>
      <c r="FR317" s="61"/>
      <c r="FS317" s="61"/>
      <c r="FT317" s="61"/>
      <c r="FU317" s="61"/>
      <c r="FV317" s="61"/>
      <c r="FW317" s="61"/>
      <c r="FX317" s="61"/>
      <c r="FY317" s="61"/>
      <c r="FZ317" s="61"/>
      <c r="GA317" s="61"/>
      <c r="GB317" s="61"/>
      <c r="GC317" s="61"/>
      <c r="GD317" s="61"/>
      <c r="GE317" s="61"/>
      <c r="GF317" s="61"/>
      <c r="GG317" s="61"/>
      <c r="GH317" s="61"/>
      <c r="GI317" s="61"/>
      <c r="GJ317" s="61"/>
      <c r="GK317" s="61"/>
      <c r="GL317" s="61"/>
      <c r="GM317" s="61"/>
      <c r="GN317" s="61"/>
      <c r="GO317" s="61"/>
      <c r="GP317" s="61"/>
      <c r="GQ317" s="61"/>
      <c r="GR317" s="61"/>
      <c r="GS317" s="61"/>
      <c r="GT317" s="61"/>
      <c r="GU317" s="61"/>
      <c r="GV317" s="61"/>
      <c r="GW317" s="61"/>
      <c r="GX317" s="61"/>
      <c r="GY317" s="61"/>
      <c r="GZ317" s="61"/>
      <c r="HA317" s="61"/>
      <c r="HB317" s="61"/>
      <c r="HC317" s="61"/>
      <c r="HD317" s="61"/>
      <c r="HE317" s="61"/>
      <c r="HF317" s="61"/>
      <c r="HG317" s="61"/>
      <c r="HH317" s="61"/>
      <c r="HI317" s="61"/>
      <c r="HJ317" s="61"/>
      <c r="HK317" s="61"/>
      <c r="HL317" s="61"/>
      <c r="HM317" s="61"/>
      <c r="HN317" s="61"/>
      <c r="HO317" s="61"/>
      <c r="HP317" s="61"/>
      <c r="HQ317" s="61"/>
      <c r="HR317" s="61"/>
      <c r="HS317" s="61"/>
      <c r="HT317" s="61"/>
      <c r="HU317" s="61"/>
      <c r="HV317" s="61"/>
      <c r="HW317" s="61"/>
      <c r="HX317" s="61"/>
      <c r="HY317" s="61"/>
      <c r="HZ317" s="61"/>
      <c r="IA317" s="61"/>
      <c r="IB317" s="61"/>
      <c r="IC317" s="61"/>
      <c r="ID317" s="61"/>
      <c r="IE317" s="61"/>
      <c r="IF317" s="61"/>
      <c r="IG317" s="61"/>
      <c r="IH317" s="61"/>
      <c r="II317" s="61"/>
      <c r="IJ317" s="61"/>
      <c r="IK317" s="61"/>
      <c r="IL317" s="61"/>
      <c r="IM317" s="61"/>
      <c r="IN317" s="61"/>
      <c r="IO317" s="61"/>
      <c r="IP317" s="61"/>
      <c r="IQ317" s="61"/>
      <c r="IR317" s="61"/>
      <c r="IS317" s="61"/>
      <c r="IT317" s="61"/>
      <c r="IU317" s="61"/>
      <c r="IV317" s="61"/>
    </row>
    <row r="318" spans="2:256" s="57" customFormat="1" x14ac:dyDescent="0.2">
      <c r="B318" s="277"/>
      <c r="C318" s="277"/>
      <c r="G318" s="277"/>
      <c r="H318" s="278"/>
      <c r="I318" s="278"/>
      <c r="J318" s="278"/>
      <c r="K318" s="277"/>
      <c r="L318" s="268"/>
      <c r="M318" s="268"/>
      <c r="P318" s="279"/>
      <c r="Q318" s="279"/>
      <c r="R318" s="277"/>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c r="FD318" s="61"/>
      <c r="FE318" s="61"/>
      <c r="FF318" s="61"/>
      <c r="FG318" s="61"/>
      <c r="FH318" s="61"/>
      <c r="FI318" s="61"/>
      <c r="FJ318" s="61"/>
      <c r="FK318" s="61"/>
      <c r="FL318" s="61"/>
      <c r="FM318" s="61"/>
      <c r="FN318" s="61"/>
      <c r="FO318" s="61"/>
      <c r="FP318" s="61"/>
      <c r="FQ318" s="61"/>
      <c r="FR318" s="61"/>
      <c r="FS318" s="61"/>
      <c r="FT318" s="61"/>
      <c r="FU318" s="61"/>
      <c r="FV318" s="61"/>
      <c r="FW318" s="61"/>
      <c r="FX318" s="61"/>
      <c r="FY318" s="61"/>
      <c r="FZ318" s="61"/>
      <c r="GA318" s="61"/>
      <c r="GB318" s="61"/>
      <c r="GC318" s="61"/>
      <c r="GD318" s="61"/>
      <c r="GE318" s="61"/>
      <c r="GF318" s="61"/>
      <c r="GG318" s="61"/>
      <c r="GH318" s="61"/>
      <c r="GI318" s="61"/>
      <c r="GJ318" s="61"/>
      <c r="GK318" s="61"/>
      <c r="GL318" s="61"/>
      <c r="GM318" s="61"/>
      <c r="GN318" s="61"/>
      <c r="GO318" s="61"/>
      <c r="GP318" s="61"/>
      <c r="GQ318" s="61"/>
      <c r="GR318" s="61"/>
      <c r="GS318" s="61"/>
      <c r="GT318" s="61"/>
      <c r="GU318" s="61"/>
      <c r="GV318" s="61"/>
      <c r="GW318" s="61"/>
      <c r="GX318" s="61"/>
      <c r="GY318" s="61"/>
      <c r="GZ318" s="61"/>
      <c r="HA318" s="61"/>
      <c r="HB318" s="61"/>
      <c r="HC318" s="61"/>
      <c r="HD318" s="61"/>
      <c r="HE318" s="61"/>
      <c r="HF318" s="61"/>
      <c r="HG318" s="61"/>
      <c r="HH318" s="61"/>
      <c r="HI318" s="61"/>
      <c r="HJ318" s="61"/>
      <c r="HK318" s="61"/>
      <c r="HL318" s="61"/>
      <c r="HM318" s="61"/>
      <c r="HN318" s="61"/>
      <c r="HO318" s="61"/>
      <c r="HP318" s="61"/>
      <c r="HQ318" s="61"/>
      <c r="HR318" s="61"/>
      <c r="HS318" s="61"/>
      <c r="HT318" s="61"/>
      <c r="HU318" s="61"/>
      <c r="HV318" s="61"/>
      <c r="HW318" s="61"/>
      <c r="HX318" s="61"/>
      <c r="HY318" s="61"/>
      <c r="HZ318" s="61"/>
      <c r="IA318" s="61"/>
      <c r="IB318" s="61"/>
      <c r="IC318" s="61"/>
      <c r="ID318" s="61"/>
      <c r="IE318" s="61"/>
      <c r="IF318" s="61"/>
      <c r="IG318" s="61"/>
      <c r="IH318" s="61"/>
      <c r="II318" s="61"/>
      <c r="IJ318" s="61"/>
      <c r="IK318" s="61"/>
      <c r="IL318" s="61"/>
      <c r="IM318" s="61"/>
      <c r="IN318" s="61"/>
      <c r="IO318" s="61"/>
      <c r="IP318" s="61"/>
      <c r="IQ318" s="61"/>
      <c r="IR318" s="61"/>
      <c r="IS318" s="61"/>
      <c r="IT318" s="61"/>
      <c r="IU318" s="61"/>
      <c r="IV318" s="61"/>
    </row>
    <row r="319" spans="2:256" s="57" customFormat="1" x14ac:dyDescent="0.2">
      <c r="B319" s="277"/>
      <c r="C319" s="277"/>
      <c r="G319" s="277"/>
      <c r="H319" s="278"/>
      <c r="I319" s="278"/>
      <c r="J319" s="278"/>
      <c r="K319" s="277"/>
      <c r="L319" s="268"/>
      <c r="M319" s="268"/>
      <c r="P319" s="279"/>
      <c r="Q319" s="279"/>
      <c r="R319" s="277"/>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c r="FD319" s="61"/>
      <c r="FE319" s="61"/>
      <c r="FF319" s="61"/>
      <c r="FG319" s="61"/>
      <c r="FH319" s="61"/>
      <c r="FI319" s="61"/>
      <c r="FJ319" s="61"/>
      <c r="FK319" s="61"/>
      <c r="FL319" s="61"/>
      <c r="FM319" s="61"/>
      <c r="FN319" s="61"/>
      <c r="FO319" s="61"/>
      <c r="FP319" s="61"/>
      <c r="FQ319" s="61"/>
      <c r="FR319" s="61"/>
      <c r="FS319" s="61"/>
      <c r="FT319" s="61"/>
      <c r="FU319" s="61"/>
      <c r="FV319" s="61"/>
      <c r="FW319" s="61"/>
      <c r="FX319" s="61"/>
      <c r="FY319" s="61"/>
      <c r="FZ319" s="61"/>
      <c r="GA319" s="61"/>
      <c r="GB319" s="61"/>
      <c r="GC319" s="61"/>
      <c r="GD319" s="61"/>
      <c r="GE319" s="61"/>
      <c r="GF319" s="61"/>
      <c r="GG319" s="61"/>
      <c r="GH319" s="61"/>
      <c r="GI319" s="61"/>
      <c r="GJ319" s="61"/>
      <c r="GK319" s="61"/>
      <c r="GL319" s="61"/>
      <c r="GM319" s="61"/>
      <c r="GN319" s="61"/>
      <c r="GO319" s="61"/>
      <c r="GP319" s="61"/>
      <c r="GQ319" s="61"/>
      <c r="GR319" s="61"/>
      <c r="GS319" s="61"/>
      <c r="GT319" s="61"/>
      <c r="GU319" s="61"/>
      <c r="GV319" s="61"/>
      <c r="GW319" s="61"/>
      <c r="GX319" s="61"/>
      <c r="GY319" s="61"/>
      <c r="GZ319" s="61"/>
      <c r="HA319" s="61"/>
      <c r="HB319" s="61"/>
      <c r="HC319" s="61"/>
      <c r="HD319" s="61"/>
      <c r="HE319" s="61"/>
      <c r="HF319" s="61"/>
      <c r="HG319" s="61"/>
      <c r="HH319" s="61"/>
      <c r="HI319" s="61"/>
      <c r="HJ319" s="61"/>
      <c r="HK319" s="61"/>
      <c r="HL319" s="61"/>
      <c r="HM319" s="61"/>
      <c r="HN319" s="61"/>
      <c r="HO319" s="61"/>
      <c r="HP319" s="61"/>
      <c r="HQ319" s="61"/>
      <c r="HR319" s="61"/>
      <c r="HS319" s="61"/>
      <c r="HT319" s="61"/>
      <c r="HU319" s="61"/>
      <c r="HV319" s="61"/>
      <c r="HW319" s="61"/>
      <c r="HX319" s="61"/>
      <c r="HY319" s="61"/>
      <c r="HZ319" s="61"/>
      <c r="IA319" s="61"/>
      <c r="IB319" s="61"/>
      <c r="IC319" s="61"/>
      <c r="ID319" s="61"/>
      <c r="IE319" s="61"/>
      <c r="IF319" s="61"/>
      <c r="IG319" s="61"/>
      <c r="IH319" s="61"/>
      <c r="II319" s="61"/>
      <c r="IJ319" s="61"/>
      <c r="IK319" s="61"/>
      <c r="IL319" s="61"/>
      <c r="IM319" s="61"/>
      <c r="IN319" s="61"/>
      <c r="IO319" s="61"/>
      <c r="IP319" s="61"/>
      <c r="IQ319" s="61"/>
      <c r="IR319" s="61"/>
      <c r="IS319" s="61"/>
      <c r="IT319" s="61"/>
      <c r="IU319" s="61"/>
      <c r="IV319" s="61"/>
    </row>
    <row r="320" spans="2:256" s="57" customFormat="1" x14ac:dyDescent="0.2">
      <c r="B320" s="277"/>
      <c r="C320" s="277"/>
      <c r="G320" s="277"/>
      <c r="H320" s="278"/>
      <c r="I320" s="278"/>
      <c r="J320" s="278"/>
      <c r="K320" s="277"/>
      <c r="L320" s="268"/>
      <c r="M320" s="268"/>
      <c r="P320" s="279"/>
      <c r="Q320" s="279"/>
      <c r="R320" s="277"/>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c r="FC320" s="61"/>
      <c r="FD320" s="61"/>
      <c r="FE320" s="61"/>
      <c r="FF320" s="61"/>
      <c r="FG320" s="61"/>
      <c r="FH320" s="61"/>
      <c r="FI320" s="61"/>
      <c r="FJ320" s="61"/>
      <c r="FK320" s="61"/>
      <c r="FL320" s="61"/>
      <c r="FM320" s="61"/>
      <c r="FN320" s="61"/>
      <c r="FO320" s="61"/>
      <c r="FP320" s="61"/>
      <c r="FQ320" s="61"/>
      <c r="FR320" s="61"/>
      <c r="FS320" s="61"/>
      <c r="FT320" s="61"/>
      <c r="FU320" s="61"/>
      <c r="FV320" s="61"/>
      <c r="FW320" s="61"/>
      <c r="FX320" s="61"/>
      <c r="FY320" s="61"/>
      <c r="FZ320" s="61"/>
      <c r="GA320" s="61"/>
      <c r="GB320" s="61"/>
      <c r="GC320" s="61"/>
      <c r="GD320" s="61"/>
      <c r="GE320" s="61"/>
      <c r="GF320" s="61"/>
      <c r="GG320" s="61"/>
      <c r="GH320" s="61"/>
      <c r="GI320" s="61"/>
      <c r="GJ320" s="61"/>
      <c r="GK320" s="61"/>
      <c r="GL320" s="61"/>
      <c r="GM320" s="61"/>
      <c r="GN320" s="61"/>
      <c r="GO320" s="61"/>
      <c r="GP320" s="61"/>
      <c r="GQ320" s="61"/>
      <c r="GR320" s="61"/>
      <c r="GS320" s="61"/>
      <c r="GT320" s="61"/>
      <c r="GU320" s="61"/>
      <c r="GV320" s="61"/>
      <c r="GW320" s="61"/>
      <c r="GX320" s="61"/>
      <c r="GY320" s="61"/>
      <c r="GZ320" s="61"/>
      <c r="HA320" s="61"/>
      <c r="HB320" s="61"/>
      <c r="HC320" s="61"/>
      <c r="HD320" s="61"/>
      <c r="HE320" s="61"/>
      <c r="HF320" s="61"/>
      <c r="HG320" s="61"/>
      <c r="HH320" s="61"/>
      <c r="HI320" s="61"/>
      <c r="HJ320" s="61"/>
      <c r="HK320" s="61"/>
      <c r="HL320" s="61"/>
      <c r="HM320" s="61"/>
      <c r="HN320" s="61"/>
      <c r="HO320" s="61"/>
      <c r="HP320" s="61"/>
      <c r="HQ320" s="61"/>
      <c r="HR320" s="61"/>
      <c r="HS320" s="61"/>
      <c r="HT320" s="61"/>
      <c r="HU320" s="61"/>
      <c r="HV320" s="61"/>
      <c r="HW320" s="61"/>
      <c r="HX320" s="61"/>
      <c r="HY320" s="61"/>
      <c r="HZ320" s="61"/>
      <c r="IA320" s="61"/>
      <c r="IB320" s="61"/>
      <c r="IC320" s="61"/>
      <c r="ID320" s="61"/>
      <c r="IE320" s="61"/>
      <c r="IF320" s="61"/>
      <c r="IG320" s="61"/>
      <c r="IH320" s="61"/>
      <c r="II320" s="61"/>
      <c r="IJ320" s="61"/>
      <c r="IK320" s="61"/>
      <c r="IL320" s="61"/>
      <c r="IM320" s="61"/>
      <c r="IN320" s="61"/>
      <c r="IO320" s="61"/>
      <c r="IP320" s="61"/>
      <c r="IQ320" s="61"/>
      <c r="IR320" s="61"/>
      <c r="IS320" s="61"/>
      <c r="IT320" s="61"/>
      <c r="IU320" s="61"/>
      <c r="IV320" s="61"/>
    </row>
    <row r="321" spans="2:256" s="57" customFormat="1" x14ac:dyDescent="0.2">
      <c r="B321" s="277"/>
      <c r="C321" s="277"/>
      <c r="G321" s="277"/>
      <c r="H321" s="278"/>
      <c r="I321" s="278"/>
      <c r="J321" s="278"/>
      <c r="K321" s="277"/>
      <c r="L321" s="268"/>
      <c r="M321" s="268"/>
      <c r="P321" s="279"/>
      <c r="Q321" s="279"/>
      <c r="R321" s="277"/>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c r="FC321" s="61"/>
      <c r="FD321" s="61"/>
      <c r="FE321" s="61"/>
      <c r="FF321" s="61"/>
      <c r="FG321" s="61"/>
      <c r="FH321" s="61"/>
      <c r="FI321" s="61"/>
      <c r="FJ321" s="61"/>
      <c r="FK321" s="61"/>
      <c r="FL321" s="61"/>
      <c r="FM321" s="61"/>
      <c r="FN321" s="61"/>
      <c r="FO321" s="61"/>
      <c r="FP321" s="61"/>
      <c r="FQ321" s="61"/>
      <c r="FR321" s="61"/>
      <c r="FS321" s="61"/>
      <c r="FT321" s="61"/>
      <c r="FU321" s="61"/>
      <c r="FV321" s="61"/>
      <c r="FW321" s="61"/>
      <c r="FX321" s="61"/>
      <c r="FY321" s="61"/>
      <c r="FZ321" s="61"/>
      <c r="GA321" s="61"/>
      <c r="GB321" s="61"/>
      <c r="GC321" s="61"/>
      <c r="GD321" s="61"/>
      <c r="GE321" s="61"/>
      <c r="GF321" s="61"/>
      <c r="GG321" s="61"/>
      <c r="GH321" s="61"/>
      <c r="GI321" s="61"/>
      <c r="GJ321" s="61"/>
      <c r="GK321" s="61"/>
      <c r="GL321" s="61"/>
      <c r="GM321" s="61"/>
      <c r="GN321" s="61"/>
      <c r="GO321" s="61"/>
      <c r="GP321" s="61"/>
      <c r="GQ321" s="61"/>
      <c r="GR321" s="61"/>
      <c r="GS321" s="61"/>
      <c r="GT321" s="61"/>
      <c r="GU321" s="61"/>
      <c r="GV321" s="61"/>
      <c r="GW321" s="61"/>
      <c r="GX321" s="61"/>
      <c r="GY321" s="61"/>
      <c r="GZ321" s="61"/>
      <c r="HA321" s="61"/>
      <c r="HB321" s="61"/>
      <c r="HC321" s="61"/>
      <c r="HD321" s="61"/>
      <c r="HE321" s="61"/>
      <c r="HF321" s="61"/>
      <c r="HG321" s="61"/>
      <c r="HH321" s="61"/>
      <c r="HI321" s="61"/>
      <c r="HJ321" s="61"/>
      <c r="HK321" s="61"/>
      <c r="HL321" s="61"/>
      <c r="HM321" s="61"/>
      <c r="HN321" s="61"/>
      <c r="HO321" s="61"/>
      <c r="HP321" s="61"/>
      <c r="HQ321" s="61"/>
      <c r="HR321" s="61"/>
      <c r="HS321" s="61"/>
      <c r="HT321" s="61"/>
      <c r="HU321" s="61"/>
      <c r="HV321" s="61"/>
      <c r="HW321" s="61"/>
      <c r="HX321" s="61"/>
      <c r="HY321" s="61"/>
      <c r="HZ321" s="61"/>
      <c r="IA321" s="61"/>
      <c r="IB321" s="61"/>
      <c r="IC321" s="61"/>
      <c r="ID321" s="61"/>
      <c r="IE321" s="61"/>
      <c r="IF321" s="61"/>
      <c r="IG321" s="61"/>
      <c r="IH321" s="61"/>
      <c r="II321" s="61"/>
      <c r="IJ321" s="61"/>
      <c r="IK321" s="61"/>
      <c r="IL321" s="61"/>
      <c r="IM321" s="61"/>
      <c r="IN321" s="61"/>
      <c r="IO321" s="61"/>
      <c r="IP321" s="61"/>
      <c r="IQ321" s="61"/>
      <c r="IR321" s="61"/>
      <c r="IS321" s="61"/>
      <c r="IT321" s="61"/>
      <c r="IU321" s="61"/>
      <c r="IV321" s="61"/>
    </row>
    <row r="322" spans="2:256" s="57" customFormat="1" x14ac:dyDescent="0.2">
      <c r="B322" s="277"/>
      <c r="C322" s="277"/>
      <c r="G322" s="277"/>
      <c r="H322" s="278"/>
      <c r="I322" s="278"/>
      <c r="J322" s="278"/>
      <c r="K322" s="277"/>
      <c r="L322" s="268"/>
      <c r="M322" s="268"/>
      <c r="P322" s="279"/>
      <c r="Q322" s="279"/>
      <c r="R322" s="277"/>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c r="FC322" s="61"/>
      <c r="FD322" s="61"/>
      <c r="FE322" s="61"/>
      <c r="FF322" s="61"/>
      <c r="FG322" s="61"/>
      <c r="FH322" s="61"/>
      <c r="FI322" s="61"/>
      <c r="FJ322" s="61"/>
      <c r="FK322" s="61"/>
      <c r="FL322" s="61"/>
      <c r="FM322" s="61"/>
      <c r="FN322" s="61"/>
      <c r="FO322" s="61"/>
      <c r="FP322" s="61"/>
      <c r="FQ322" s="61"/>
      <c r="FR322" s="61"/>
      <c r="FS322" s="61"/>
      <c r="FT322" s="61"/>
      <c r="FU322" s="61"/>
      <c r="FV322" s="61"/>
      <c r="FW322" s="61"/>
      <c r="FX322" s="61"/>
      <c r="FY322" s="61"/>
      <c r="FZ322" s="61"/>
      <c r="GA322" s="61"/>
      <c r="GB322" s="61"/>
      <c r="GC322" s="61"/>
      <c r="GD322" s="61"/>
      <c r="GE322" s="61"/>
      <c r="GF322" s="61"/>
      <c r="GG322" s="61"/>
      <c r="GH322" s="61"/>
      <c r="GI322" s="61"/>
      <c r="GJ322" s="61"/>
      <c r="GK322" s="61"/>
      <c r="GL322" s="61"/>
      <c r="GM322" s="61"/>
      <c r="GN322" s="61"/>
      <c r="GO322" s="61"/>
      <c r="GP322" s="61"/>
      <c r="GQ322" s="61"/>
      <c r="GR322" s="61"/>
      <c r="GS322" s="61"/>
      <c r="GT322" s="61"/>
      <c r="GU322" s="61"/>
      <c r="GV322" s="61"/>
      <c r="GW322" s="61"/>
      <c r="GX322" s="61"/>
      <c r="GY322" s="61"/>
      <c r="GZ322" s="61"/>
      <c r="HA322" s="61"/>
      <c r="HB322" s="61"/>
      <c r="HC322" s="61"/>
      <c r="HD322" s="61"/>
      <c r="HE322" s="61"/>
      <c r="HF322" s="61"/>
      <c r="HG322" s="61"/>
      <c r="HH322" s="61"/>
      <c r="HI322" s="61"/>
      <c r="HJ322" s="61"/>
      <c r="HK322" s="61"/>
      <c r="HL322" s="61"/>
      <c r="HM322" s="61"/>
      <c r="HN322" s="61"/>
      <c r="HO322" s="61"/>
      <c r="HP322" s="61"/>
      <c r="HQ322" s="61"/>
      <c r="HR322" s="61"/>
      <c r="HS322" s="61"/>
      <c r="HT322" s="61"/>
      <c r="HU322" s="61"/>
      <c r="HV322" s="61"/>
      <c r="HW322" s="61"/>
      <c r="HX322" s="61"/>
      <c r="HY322" s="61"/>
      <c r="HZ322" s="61"/>
      <c r="IA322" s="61"/>
      <c r="IB322" s="61"/>
      <c r="IC322" s="61"/>
      <c r="ID322" s="61"/>
      <c r="IE322" s="61"/>
      <c r="IF322" s="61"/>
      <c r="IG322" s="61"/>
      <c r="IH322" s="61"/>
      <c r="II322" s="61"/>
      <c r="IJ322" s="61"/>
      <c r="IK322" s="61"/>
      <c r="IL322" s="61"/>
      <c r="IM322" s="61"/>
      <c r="IN322" s="61"/>
      <c r="IO322" s="61"/>
      <c r="IP322" s="61"/>
      <c r="IQ322" s="61"/>
      <c r="IR322" s="61"/>
      <c r="IS322" s="61"/>
      <c r="IT322" s="61"/>
      <c r="IU322" s="61"/>
      <c r="IV322" s="61"/>
    </row>
    <row r="323" spans="2:256" s="57" customFormat="1" x14ac:dyDescent="0.2">
      <c r="B323" s="277"/>
      <c r="C323" s="277"/>
      <c r="G323" s="277"/>
      <c r="H323" s="278"/>
      <c r="I323" s="278"/>
      <c r="J323" s="278"/>
      <c r="K323" s="277"/>
      <c r="L323" s="268"/>
      <c r="M323" s="268"/>
      <c r="P323" s="279"/>
      <c r="Q323" s="279"/>
      <c r="R323" s="277"/>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c r="FC323" s="61"/>
      <c r="FD323" s="61"/>
      <c r="FE323" s="61"/>
      <c r="FF323" s="61"/>
      <c r="FG323" s="61"/>
      <c r="FH323" s="61"/>
      <c r="FI323" s="61"/>
      <c r="FJ323" s="61"/>
      <c r="FK323" s="61"/>
      <c r="FL323" s="61"/>
      <c r="FM323" s="61"/>
      <c r="FN323" s="61"/>
      <c r="FO323" s="61"/>
      <c r="FP323" s="61"/>
      <c r="FQ323" s="61"/>
      <c r="FR323" s="61"/>
      <c r="FS323" s="61"/>
      <c r="FT323" s="61"/>
      <c r="FU323" s="61"/>
      <c r="FV323" s="61"/>
      <c r="FW323" s="61"/>
      <c r="FX323" s="61"/>
      <c r="FY323" s="61"/>
      <c r="FZ323" s="61"/>
      <c r="GA323" s="61"/>
      <c r="GB323" s="61"/>
      <c r="GC323" s="61"/>
      <c r="GD323" s="61"/>
      <c r="GE323" s="61"/>
      <c r="GF323" s="61"/>
      <c r="GG323" s="61"/>
      <c r="GH323" s="61"/>
      <c r="GI323" s="61"/>
      <c r="GJ323" s="61"/>
      <c r="GK323" s="61"/>
      <c r="GL323" s="61"/>
      <c r="GM323" s="61"/>
      <c r="GN323" s="61"/>
      <c r="GO323" s="61"/>
      <c r="GP323" s="61"/>
      <c r="GQ323" s="61"/>
      <c r="GR323" s="61"/>
      <c r="GS323" s="61"/>
      <c r="GT323" s="61"/>
      <c r="GU323" s="61"/>
      <c r="GV323" s="61"/>
      <c r="GW323" s="61"/>
      <c r="GX323" s="61"/>
      <c r="GY323" s="61"/>
      <c r="GZ323" s="61"/>
      <c r="HA323" s="61"/>
      <c r="HB323" s="61"/>
      <c r="HC323" s="61"/>
      <c r="HD323" s="61"/>
      <c r="HE323" s="61"/>
      <c r="HF323" s="61"/>
      <c r="HG323" s="61"/>
      <c r="HH323" s="61"/>
      <c r="HI323" s="61"/>
      <c r="HJ323" s="61"/>
      <c r="HK323" s="61"/>
      <c r="HL323" s="61"/>
      <c r="HM323" s="61"/>
      <c r="HN323" s="61"/>
      <c r="HO323" s="61"/>
      <c r="HP323" s="61"/>
      <c r="HQ323" s="61"/>
      <c r="HR323" s="61"/>
      <c r="HS323" s="61"/>
      <c r="HT323" s="61"/>
      <c r="HU323" s="61"/>
      <c r="HV323" s="61"/>
      <c r="HW323" s="61"/>
      <c r="HX323" s="61"/>
      <c r="HY323" s="61"/>
      <c r="HZ323" s="61"/>
      <c r="IA323" s="61"/>
      <c r="IB323" s="61"/>
      <c r="IC323" s="61"/>
      <c r="ID323" s="61"/>
      <c r="IE323" s="61"/>
      <c r="IF323" s="61"/>
      <c r="IG323" s="61"/>
      <c r="IH323" s="61"/>
      <c r="II323" s="61"/>
      <c r="IJ323" s="61"/>
      <c r="IK323" s="61"/>
      <c r="IL323" s="61"/>
      <c r="IM323" s="61"/>
      <c r="IN323" s="61"/>
      <c r="IO323" s="61"/>
      <c r="IP323" s="61"/>
      <c r="IQ323" s="61"/>
      <c r="IR323" s="61"/>
      <c r="IS323" s="61"/>
      <c r="IT323" s="61"/>
      <c r="IU323" s="61"/>
      <c r="IV323" s="61"/>
    </row>
    <row r="324" spans="2:256" s="57" customFormat="1" x14ac:dyDescent="0.2">
      <c r="B324" s="277"/>
      <c r="C324" s="277"/>
      <c r="G324" s="277"/>
      <c r="H324" s="278"/>
      <c r="I324" s="278"/>
      <c r="J324" s="278"/>
      <c r="K324" s="277"/>
      <c r="L324" s="268"/>
      <c r="M324" s="268"/>
      <c r="P324" s="279"/>
      <c r="Q324" s="279"/>
      <c r="R324" s="277"/>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c r="FC324" s="61"/>
      <c r="FD324" s="61"/>
      <c r="FE324" s="61"/>
      <c r="FF324" s="61"/>
      <c r="FG324" s="61"/>
      <c r="FH324" s="61"/>
      <c r="FI324" s="61"/>
      <c r="FJ324" s="61"/>
      <c r="FK324" s="61"/>
      <c r="FL324" s="61"/>
      <c r="FM324" s="61"/>
      <c r="FN324" s="61"/>
      <c r="FO324" s="61"/>
      <c r="FP324" s="61"/>
      <c r="FQ324" s="61"/>
      <c r="FR324" s="61"/>
      <c r="FS324" s="61"/>
      <c r="FT324" s="61"/>
      <c r="FU324" s="61"/>
      <c r="FV324" s="61"/>
      <c r="FW324" s="61"/>
      <c r="FX324" s="61"/>
      <c r="FY324" s="61"/>
      <c r="FZ324" s="61"/>
      <c r="GA324" s="61"/>
      <c r="GB324" s="61"/>
      <c r="GC324" s="61"/>
      <c r="GD324" s="61"/>
      <c r="GE324" s="61"/>
      <c r="GF324" s="61"/>
      <c r="GG324" s="61"/>
      <c r="GH324" s="61"/>
      <c r="GI324" s="61"/>
      <c r="GJ324" s="61"/>
      <c r="GK324" s="61"/>
      <c r="GL324" s="61"/>
      <c r="GM324" s="61"/>
      <c r="GN324" s="61"/>
      <c r="GO324" s="61"/>
      <c r="GP324" s="61"/>
      <c r="GQ324" s="61"/>
      <c r="GR324" s="61"/>
      <c r="GS324" s="61"/>
      <c r="GT324" s="61"/>
      <c r="GU324" s="61"/>
      <c r="GV324" s="61"/>
      <c r="GW324" s="61"/>
      <c r="GX324" s="61"/>
      <c r="GY324" s="61"/>
      <c r="GZ324" s="61"/>
      <c r="HA324" s="61"/>
      <c r="HB324" s="61"/>
      <c r="HC324" s="61"/>
      <c r="HD324" s="61"/>
      <c r="HE324" s="61"/>
      <c r="HF324" s="61"/>
      <c r="HG324" s="61"/>
      <c r="HH324" s="61"/>
      <c r="HI324" s="61"/>
      <c r="HJ324" s="61"/>
      <c r="HK324" s="61"/>
      <c r="HL324" s="61"/>
      <c r="HM324" s="61"/>
      <c r="HN324" s="61"/>
      <c r="HO324" s="61"/>
      <c r="HP324" s="61"/>
      <c r="HQ324" s="61"/>
      <c r="HR324" s="61"/>
      <c r="HS324" s="61"/>
      <c r="HT324" s="61"/>
      <c r="HU324" s="61"/>
      <c r="HV324" s="61"/>
      <c r="HW324" s="61"/>
      <c r="HX324" s="61"/>
      <c r="HY324" s="61"/>
      <c r="HZ324" s="61"/>
      <c r="IA324" s="61"/>
      <c r="IB324" s="61"/>
      <c r="IC324" s="61"/>
      <c r="ID324" s="61"/>
      <c r="IE324" s="61"/>
      <c r="IF324" s="61"/>
      <c r="IG324" s="61"/>
      <c r="IH324" s="61"/>
      <c r="II324" s="61"/>
      <c r="IJ324" s="61"/>
      <c r="IK324" s="61"/>
      <c r="IL324" s="61"/>
      <c r="IM324" s="61"/>
      <c r="IN324" s="61"/>
      <c r="IO324" s="61"/>
      <c r="IP324" s="61"/>
      <c r="IQ324" s="61"/>
      <c r="IR324" s="61"/>
      <c r="IS324" s="61"/>
      <c r="IT324" s="61"/>
      <c r="IU324" s="61"/>
      <c r="IV324" s="61"/>
    </row>
    <row r="325" spans="2:256" s="57" customFormat="1" x14ac:dyDescent="0.2">
      <c r="B325" s="277"/>
      <c r="C325" s="277"/>
      <c r="G325" s="277"/>
      <c r="H325" s="278"/>
      <c r="I325" s="278"/>
      <c r="J325" s="278"/>
      <c r="K325" s="277"/>
      <c r="L325" s="268"/>
      <c r="M325" s="268"/>
      <c r="P325" s="279"/>
      <c r="Q325" s="279"/>
      <c r="R325" s="277"/>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c r="FC325" s="61"/>
      <c r="FD325" s="61"/>
      <c r="FE325" s="61"/>
      <c r="FF325" s="61"/>
      <c r="FG325" s="61"/>
      <c r="FH325" s="61"/>
      <c r="FI325" s="61"/>
      <c r="FJ325" s="61"/>
      <c r="FK325" s="61"/>
      <c r="FL325" s="61"/>
      <c r="FM325" s="61"/>
      <c r="FN325" s="61"/>
      <c r="FO325" s="61"/>
      <c r="FP325" s="61"/>
      <c r="FQ325" s="61"/>
      <c r="FR325" s="61"/>
      <c r="FS325" s="61"/>
      <c r="FT325" s="61"/>
      <c r="FU325" s="61"/>
      <c r="FV325" s="61"/>
      <c r="FW325" s="61"/>
      <c r="FX325" s="61"/>
      <c r="FY325" s="61"/>
      <c r="FZ325" s="61"/>
      <c r="GA325" s="61"/>
      <c r="GB325" s="61"/>
      <c r="GC325" s="61"/>
      <c r="GD325" s="61"/>
      <c r="GE325" s="61"/>
      <c r="GF325" s="61"/>
      <c r="GG325" s="61"/>
      <c r="GH325" s="61"/>
      <c r="GI325" s="61"/>
      <c r="GJ325" s="61"/>
      <c r="GK325" s="61"/>
      <c r="GL325" s="61"/>
      <c r="GM325" s="61"/>
      <c r="GN325" s="61"/>
      <c r="GO325" s="61"/>
      <c r="GP325" s="61"/>
      <c r="GQ325" s="61"/>
      <c r="GR325" s="61"/>
      <c r="GS325" s="61"/>
      <c r="GT325" s="61"/>
      <c r="GU325" s="61"/>
      <c r="GV325" s="61"/>
      <c r="GW325" s="61"/>
      <c r="GX325" s="61"/>
      <c r="GY325" s="61"/>
      <c r="GZ325" s="61"/>
      <c r="HA325" s="61"/>
      <c r="HB325" s="61"/>
      <c r="HC325" s="61"/>
      <c r="HD325" s="61"/>
      <c r="HE325" s="61"/>
      <c r="HF325" s="61"/>
      <c r="HG325" s="61"/>
      <c r="HH325" s="61"/>
      <c r="HI325" s="61"/>
      <c r="HJ325" s="61"/>
      <c r="HK325" s="61"/>
      <c r="HL325" s="61"/>
      <c r="HM325" s="61"/>
      <c r="HN325" s="61"/>
      <c r="HO325" s="61"/>
      <c r="HP325" s="61"/>
      <c r="HQ325" s="61"/>
      <c r="HR325" s="61"/>
      <c r="HS325" s="61"/>
      <c r="HT325" s="61"/>
      <c r="HU325" s="61"/>
      <c r="HV325" s="61"/>
      <c r="HW325" s="61"/>
      <c r="HX325" s="61"/>
      <c r="HY325" s="61"/>
      <c r="HZ325" s="61"/>
      <c r="IA325" s="61"/>
      <c r="IB325" s="61"/>
      <c r="IC325" s="61"/>
      <c r="ID325" s="61"/>
      <c r="IE325" s="61"/>
      <c r="IF325" s="61"/>
      <c r="IG325" s="61"/>
      <c r="IH325" s="61"/>
      <c r="II325" s="61"/>
      <c r="IJ325" s="61"/>
      <c r="IK325" s="61"/>
      <c r="IL325" s="61"/>
      <c r="IM325" s="61"/>
      <c r="IN325" s="61"/>
      <c r="IO325" s="61"/>
      <c r="IP325" s="61"/>
      <c r="IQ325" s="61"/>
      <c r="IR325" s="61"/>
      <c r="IS325" s="61"/>
      <c r="IT325" s="61"/>
      <c r="IU325" s="61"/>
      <c r="IV325" s="61"/>
    </row>
    <row r="326" spans="2:256" s="57" customFormat="1" x14ac:dyDescent="0.2">
      <c r="B326" s="277"/>
      <c r="C326" s="277"/>
      <c r="G326" s="277"/>
      <c r="H326" s="278"/>
      <c r="I326" s="278"/>
      <c r="J326" s="278"/>
      <c r="K326" s="277"/>
      <c r="L326" s="268"/>
      <c r="M326" s="268"/>
      <c r="P326" s="279"/>
      <c r="Q326" s="279"/>
      <c r="R326" s="277"/>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c r="FC326" s="61"/>
      <c r="FD326" s="61"/>
      <c r="FE326" s="61"/>
      <c r="FF326" s="61"/>
      <c r="FG326" s="61"/>
      <c r="FH326" s="61"/>
      <c r="FI326" s="61"/>
      <c r="FJ326" s="61"/>
      <c r="FK326" s="61"/>
      <c r="FL326" s="61"/>
      <c r="FM326" s="61"/>
      <c r="FN326" s="61"/>
      <c r="FO326" s="61"/>
      <c r="FP326" s="61"/>
      <c r="FQ326" s="61"/>
      <c r="FR326" s="61"/>
      <c r="FS326" s="61"/>
      <c r="FT326" s="61"/>
      <c r="FU326" s="61"/>
      <c r="FV326" s="61"/>
      <c r="FW326" s="61"/>
      <c r="FX326" s="61"/>
      <c r="FY326" s="61"/>
      <c r="FZ326" s="61"/>
      <c r="GA326" s="61"/>
      <c r="GB326" s="61"/>
      <c r="GC326" s="61"/>
      <c r="GD326" s="61"/>
      <c r="GE326" s="61"/>
      <c r="GF326" s="61"/>
      <c r="GG326" s="61"/>
      <c r="GH326" s="61"/>
      <c r="GI326" s="61"/>
      <c r="GJ326" s="61"/>
      <c r="GK326" s="61"/>
      <c r="GL326" s="61"/>
      <c r="GM326" s="61"/>
      <c r="GN326" s="61"/>
      <c r="GO326" s="61"/>
      <c r="GP326" s="61"/>
      <c r="GQ326" s="61"/>
      <c r="GR326" s="61"/>
      <c r="GS326" s="61"/>
      <c r="GT326" s="61"/>
      <c r="GU326" s="61"/>
      <c r="GV326" s="61"/>
      <c r="GW326" s="61"/>
      <c r="GX326" s="61"/>
      <c r="GY326" s="61"/>
      <c r="GZ326" s="61"/>
      <c r="HA326" s="61"/>
      <c r="HB326" s="61"/>
      <c r="HC326" s="61"/>
      <c r="HD326" s="61"/>
      <c r="HE326" s="61"/>
      <c r="HF326" s="61"/>
      <c r="HG326" s="61"/>
      <c r="HH326" s="61"/>
      <c r="HI326" s="61"/>
      <c r="HJ326" s="61"/>
      <c r="HK326" s="61"/>
      <c r="HL326" s="61"/>
      <c r="HM326" s="61"/>
      <c r="HN326" s="61"/>
      <c r="HO326" s="61"/>
      <c r="HP326" s="61"/>
      <c r="HQ326" s="61"/>
      <c r="HR326" s="61"/>
      <c r="HS326" s="61"/>
      <c r="HT326" s="61"/>
      <c r="HU326" s="61"/>
      <c r="HV326" s="61"/>
      <c r="HW326" s="61"/>
      <c r="HX326" s="61"/>
      <c r="HY326" s="61"/>
      <c r="HZ326" s="61"/>
      <c r="IA326" s="61"/>
      <c r="IB326" s="61"/>
      <c r="IC326" s="61"/>
      <c r="ID326" s="61"/>
      <c r="IE326" s="61"/>
      <c r="IF326" s="61"/>
      <c r="IG326" s="61"/>
      <c r="IH326" s="61"/>
      <c r="II326" s="61"/>
      <c r="IJ326" s="61"/>
      <c r="IK326" s="61"/>
      <c r="IL326" s="61"/>
      <c r="IM326" s="61"/>
      <c r="IN326" s="61"/>
      <c r="IO326" s="61"/>
      <c r="IP326" s="61"/>
      <c r="IQ326" s="61"/>
      <c r="IR326" s="61"/>
      <c r="IS326" s="61"/>
      <c r="IT326" s="61"/>
      <c r="IU326" s="61"/>
      <c r="IV326" s="61"/>
    </row>
    <row r="327" spans="2:256" s="57" customFormat="1" x14ac:dyDescent="0.2">
      <c r="B327" s="277"/>
      <c r="C327" s="277"/>
      <c r="G327" s="277"/>
      <c r="H327" s="278"/>
      <c r="I327" s="278"/>
      <c r="J327" s="278"/>
      <c r="K327" s="277"/>
      <c r="L327" s="268"/>
      <c r="M327" s="268"/>
      <c r="P327" s="279"/>
      <c r="Q327" s="279"/>
      <c r="R327" s="277"/>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c r="FC327" s="61"/>
      <c r="FD327" s="61"/>
      <c r="FE327" s="61"/>
      <c r="FF327" s="61"/>
      <c r="FG327" s="61"/>
      <c r="FH327" s="61"/>
      <c r="FI327" s="61"/>
      <c r="FJ327" s="61"/>
      <c r="FK327" s="61"/>
      <c r="FL327" s="61"/>
      <c r="FM327" s="61"/>
      <c r="FN327" s="61"/>
      <c r="FO327" s="61"/>
      <c r="FP327" s="61"/>
      <c r="FQ327" s="61"/>
      <c r="FR327" s="61"/>
      <c r="FS327" s="61"/>
      <c r="FT327" s="61"/>
      <c r="FU327" s="61"/>
      <c r="FV327" s="61"/>
      <c r="FW327" s="61"/>
      <c r="FX327" s="61"/>
      <c r="FY327" s="61"/>
      <c r="FZ327" s="61"/>
      <c r="GA327" s="61"/>
      <c r="GB327" s="61"/>
      <c r="GC327" s="61"/>
      <c r="GD327" s="61"/>
      <c r="GE327" s="61"/>
      <c r="GF327" s="61"/>
      <c r="GG327" s="61"/>
      <c r="GH327" s="61"/>
      <c r="GI327" s="61"/>
      <c r="GJ327" s="61"/>
      <c r="GK327" s="61"/>
      <c r="GL327" s="61"/>
      <c r="GM327" s="61"/>
      <c r="GN327" s="61"/>
      <c r="GO327" s="61"/>
      <c r="GP327" s="61"/>
      <c r="GQ327" s="61"/>
      <c r="GR327" s="61"/>
      <c r="GS327" s="61"/>
      <c r="GT327" s="61"/>
      <c r="GU327" s="61"/>
      <c r="GV327" s="61"/>
      <c r="GW327" s="61"/>
      <c r="GX327" s="61"/>
      <c r="GY327" s="61"/>
      <c r="GZ327" s="61"/>
      <c r="HA327" s="61"/>
      <c r="HB327" s="61"/>
      <c r="HC327" s="61"/>
      <c r="HD327" s="61"/>
      <c r="HE327" s="61"/>
      <c r="HF327" s="61"/>
      <c r="HG327" s="61"/>
      <c r="HH327" s="61"/>
      <c r="HI327" s="61"/>
      <c r="HJ327" s="61"/>
      <c r="HK327" s="61"/>
      <c r="HL327" s="61"/>
      <c r="HM327" s="61"/>
      <c r="HN327" s="61"/>
      <c r="HO327" s="61"/>
      <c r="HP327" s="61"/>
      <c r="HQ327" s="61"/>
      <c r="HR327" s="61"/>
      <c r="HS327" s="61"/>
      <c r="HT327" s="61"/>
      <c r="HU327" s="61"/>
      <c r="HV327" s="61"/>
      <c r="HW327" s="61"/>
      <c r="HX327" s="61"/>
      <c r="HY327" s="61"/>
      <c r="HZ327" s="61"/>
      <c r="IA327" s="61"/>
      <c r="IB327" s="61"/>
      <c r="IC327" s="61"/>
      <c r="ID327" s="61"/>
      <c r="IE327" s="61"/>
      <c r="IF327" s="61"/>
      <c r="IG327" s="61"/>
      <c r="IH327" s="61"/>
      <c r="II327" s="61"/>
      <c r="IJ327" s="61"/>
      <c r="IK327" s="61"/>
      <c r="IL327" s="61"/>
      <c r="IM327" s="61"/>
      <c r="IN327" s="61"/>
      <c r="IO327" s="61"/>
      <c r="IP327" s="61"/>
      <c r="IQ327" s="61"/>
      <c r="IR327" s="61"/>
      <c r="IS327" s="61"/>
      <c r="IT327" s="61"/>
      <c r="IU327" s="61"/>
      <c r="IV327" s="61"/>
    </row>
    <row r="328" spans="2:256" s="57" customFormat="1" x14ac:dyDescent="0.2">
      <c r="B328" s="277"/>
      <c r="C328" s="277"/>
      <c r="G328" s="277"/>
      <c r="H328" s="278"/>
      <c r="I328" s="278"/>
      <c r="J328" s="278"/>
      <c r="K328" s="277"/>
      <c r="L328" s="268"/>
      <c r="M328" s="268"/>
      <c r="P328" s="279"/>
      <c r="Q328" s="279"/>
      <c r="R328" s="277"/>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c r="FC328" s="61"/>
      <c r="FD328" s="61"/>
      <c r="FE328" s="61"/>
      <c r="FF328" s="61"/>
      <c r="FG328" s="61"/>
      <c r="FH328" s="61"/>
      <c r="FI328" s="61"/>
      <c r="FJ328" s="61"/>
      <c r="FK328" s="61"/>
      <c r="FL328" s="61"/>
      <c r="FM328" s="61"/>
      <c r="FN328" s="61"/>
      <c r="FO328" s="61"/>
      <c r="FP328" s="61"/>
      <c r="FQ328" s="61"/>
      <c r="FR328" s="61"/>
      <c r="FS328" s="61"/>
      <c r="FT328" s="61"/>
      <c r="FU328" s="61"/>
      <c r="FV328" s="61"/>
      <c r="FW328" s="61"/>
      <c r="FX328" s="61"/>
      <c r="FY328" s="61"/>
      <c r="FZ328" s="61"/>
      <c r="GA328" s="61"/>
      <c r="GB328" s="61"/>
      <c r="GC328" s="61"/>
      <c r="GD328" s="61"/>
      <c r="GE328" s="61"/>
      <c r="GF328" s="61"/>
      <c r="GG328" s="61"/>
      <c r="GH328" s="61"/>
      <c r="GI328" s="61"/>
      <c r="GJ328" s="61"/>
      <c r="GK328" s="61"/>
      <c r="GL328" s="61"/>
      <c r="GM328" s="61"/>
      <c r="GN328" s="61"/>
      <c r="GO328" s="61"/>
      <c r="GP328" s="61"/>
      <c r="GQ328" s="61"/>
      <c r="GR328" s="61"/>
      <c r="GS328" s="61"/>
      <c r="GT328" s="61"/>
      <c r="GU328" s="61"/>
      <c r="GV328" s="61"/>
      <c r="GW328" s="61"/>
      <c r="GX328" s="61"/>
      <c r="GY328" s="61"/>
      <c r="GZ328" s="61"/>
      <c r="HA328" s="61"/>
      <c r="HB328" s="61"/>
      <c r="HC328" s="61"/>
      <c r="HD328" s="61"/>
      <c r="HE328" s="61"/>
      <c r="HF328" s="61"/>
      <c r="HG328" s="61"/>
      <c r="HH328" s="61"/>
      <c r="HI328" s="61"/>
      <c r="HJ328" s="61"/>
      <c r="HK328" s="61"/>
      <c r="HL328" s="61"/>
      <c r="HM328" s="61"/>
      <c r="HN328" s="61"/>
      <c r="HO328" s="61"/>
      <c r="HP328" s="61"/>
      <c r="HQ328" s="61"/>
      <c r="HR328" s="61"/>
      <c r="HS328" s="61"/>
      <c r="HT328" s="61"/>
      <c r="HU328" s="61"/>
      <c r="HV328" s="61"/>
      <c r="HW328" s="61"/>
      <c r="HX328" s="61"/>
      <c r="HY328" s="61"/>
      <c r="HZ328" s="61"/>
      <c r="IA328" s="61"/>
      <c r="IB328" s="61"/>
      <c r="IC328" s="61"/>
      <c r="ID328" s="61"/>
      <c r="IE328" s="61"/>
      <c r="IF328" s="61"/>
      <c r="IG328" s="61"/>
      <c r="IH328" s="61"/>
      <c r="II328" s="61"/>
      <c r="IJ328" s="61"/>
      <c r="IK328" s="61"/>
      <c r="IL328" s="61"/>
      <c r="IM328" s="61"/>
      <c r="IN328" s="61"/>
      <c r="IO328" s="61"/>
      <c r="IP328" s="61"/>
      <c r="IQ328" s="61"/>
      <c r="IR328" s="61"/>
      <c r="IS328" s="61"/>
      <c r="IT328" s="61"/>
      <c r="IU328" s="61"/>
      <c r="IV328" s="61"/>
    </row>
    <row r="329" spans="2:256" s="57" customFormat="1" x14ac:dyDescent="0.2">
      <c r="B329" s="277"/>
      <c r="C329" s="277"/>
      <c r="G329" s="277"/>
      <c r="H329" s="278"/>
      <c r="I329" s="278"/>
      <c r="J329" s="278"/>
      <c r="K329" s="277"/>
      <c r="L329" s="268"/>
      <c r="M329" s="268"/>
      <c r="P329" s="279"/>
      <c r="Q329" s="279"/>
      <c r="R329" s="277"/>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c r="FC329" s="61"/>
      <c r="FD329" s="61"/>
      <c r="FE329" s="61"/>
      <c r="FF329" s="61"/>
      <c r="FG329" s="61"/>
      <c r="FH329" s="61"/>
      <c r="FI329" s="61"/>
      <c r="FJ329" s="61"/>
      <c r="FK329" s="61"/>
      <c r="FL329" s="61"/>
      <c r="FM329" s="61"/>
      <c r="FN329" s="61"/>
      <c r="FO329" s="61"/>
      <c r="FP329" s="61"/>
      <c r="FQ329" s="61"/>
      <c r="FR329" s="61"/>
      <c r="FS329" s="61"/>
      <c r="FT329" s="61"/>
      <c r="FU329" s="61"/>
      <c r="FV329" s="61"/>
      <c r="FW329" s="61"/>
      <c r="FX329" s="61"/>
      <c r="FY329" s="61"/>
      <c r="FZ329" s="61"/>
      <c r="GA329" s="61"/>
      <c r="GB329" s="61"/>
      <c r="GC329" s="61"/>
      <c r="GD329" s="61"/>
      <c r="GE329" s="61"/>
      <c r="GF329" s="61"/>
      <c r="GG329" s="61"/>
      <c r="GH329" s="61"/>
      <c r="GI329" s="61"/>
      <c r="GJ329" s="61"/>
      <c r="GK329" s="61"/>
      <c r="GL329" s="61"/>
      <c r="GM329" s="61"/>
      <c r="GN329" s="61"/>
      <c r="GO329" s="61"/>
      <c r="GP329" s="61"/>
      <c r="GQ329" s="61"/>
      <c r="GR329" s="61"/>
      <c r="GS329" s="61"/>
      <c r="GT329" s="61"/>
      <c r="GU329" s="61"/>
      <c r="GV329" s="61"/>
      <c r="GW329" s="61"/>
      <c r="GX329" s="61"/>
      <c r="GY329" s="61"/>
      <c r="GZ329" s="61"/>
      <c r="HA329" s="61"/>
      <c r="HB329" s="61"/>
      <c r="HC329" s="61"/>
      <c r="HD329" s="61"/>
      <c r="HE329" s="61"/>
      <c r="HF329" s="61"/>
      <c r="HG329" s="61"/>
      <c r="HH329" s="61"/>
      <c r="HI329" s="61"/>
      <c r="HJ329" s="61"/>
      <c r="HK329" s="61"/>
      <c r="HL329" s="61"/>
      <c r="HM329" s="61"/>
      <c r="HN329" s="61"/>
      <c r="HO329" s="61"/>
      <c r="HP329" s="61"/>
      <c r="HQ329" s="61"/>
      <c r="HR329" s="61"/>
      <c r="HS329" s="61"/>
      <c r="HT329" s="61"/>
      <c r="HU329" s="61"/>
      <c r="HV329" s="61"/>
      <c r="HW329" s="61"/>
      <c r="HX329" s="61"/>
      <c r="HY329" s="61"/>
      <c r="HZ329" s="61"/>
      <c r="IA329" s="61"/>
      <c r="IB329" s="61"/>
      <c r="IC329" s="61"/>
      <c r="ID329" s="61"/>
      <c r="IE329" s="61"/>
      <c r="IF329" s="61"/>
      <c r="IG329" s="61"/>
      <c r="IH329" s="61"/>
      <c r="II329" s="61"/>
      <c r="IJ329" s="61"/>
      <c r="IK329" s="61"/>
      <c r="IL329" s="61"/>
      <c r="IM329" s="61"/>
      <c r="IN329" s="61"/>
      <c r="IO329" s="61"/>
      <c r="IP329" s="61"/>
      <c r="IQ329" s="61"/>
      <c r="IR329" s="61"/>
      <c r="IS329" s="61"/>
      <c r="IT329" s="61"/>
      <c r="IU329" s="61"/>
      <c r="IV329" s="61"/>
    </row>
    <row r="330" spans="2:256" s="57" customFormat="1" x14ac:dyDescent="0.2">
      <c r="B330" s="277"/>
      <c r="C330" s="277"/>
      <c r="G330" s="277"/>
      <c r="H330" s="278"/>
      <c r="I330" s="278"/>
      <c r="J330" s="278"/>
      <c r="K330" s="277"/>
      <c r="L330" s="268"/>
      <c r="M330" s="268"/>
      <c r="P330" s="279"/>
      <c r="Q330" s="279"/>
      <c r="R330" s="277"/>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c r="FC330" s="61"/>
      <c r="FD330" s="61"/>
      <c r="FE330" s="61"/>
      <c r="FF330" s="61"/>
      <c r="FG330" s="61"/>
      <c r="FH330" s="61"/>
      <c r="FI330" s="61"/>
      <c r="FJ330" s="61"/>
      <c r="FK330" s="61"/>
      <c r="FL330" s="61"/>
      <c r="FM330" s="61"/>
      <c r="FN330" s="61"/>
      <c r="FO330" s="61"/>
      <c r="FP330" s="61"/>
      <c r="FQ330" s="61"/>
      <c r="FR330" s="61"/>
      <c r="FS330" s="61"/>
      <c r="FT330" s="61"/>
      <c r="FU330" s="61"/>
      <c r="FV330" s="61"/>
      <c r="FW330" s="61"/>
      <c r="FX330" s="61"/>
      <c r="FY330" s="61"/>
      <c r="FZ330" s="61"/>
      <c r="GA330" s="61"/>
      <c r="GB330" s="61"/>
      <c r="GC330" s="61"/>
      <c r="GD330" s="61"/>
      <c r="GE330" s="61"/>
      <c r="GF330" s="61"/>
      <c r="GG330" s="61"/>
      <c r="GH330" s="61"/>
      <c r="GI330" s="61"/>
      <c r="GJ330" s="61"/>
      <c r="GK330" s="61"/>
      <c r="GL330" s="61"/>
      <c r="GM330" s="61"/>
      <c r="GN330" s="61"/>
      <c r="GO330" s="61"/>
      <c r="GP330" s="61"/>
      <c r="GQ330" s="61"/>
      <c r="GR330" s="61"/>
      <c r="GS330" s="61"/>
      <c r="GT330" s="61"/>
      <c r="GU330" s="61"/>
      <c r="GV330" s="61"/>
      <c r="GW330" s="61"/>
      <c r="GX330" s="61"/>
      <c r="GY330" s="61"/>
      <c r="GZ330" s="61"/>
      <c r="HA330" s="61"/>
      <c r="HB330" s="61"/>
      <c r="HC330" s="61"/>
      <c r="HD330" s="61"/>
      <c r="HE330" s="61"/>
      <c r="HF330" s="61"/>
      <c r="HG330" s="61"/>
      <c r="HH330" s="61"/>
      <c r="HI330" s="61"/>
      <c r="HJ330" s="61"/>
      <c r="HK330" s="61"/>
      <c r="HL330" s="61"/>
      <c r="HM330" s="61"/>
      <c r="HN330" s="61"/>
      <c r="HO330" s="61"/>
      <c r="HP330" s="61"/>
      <c r="HQ330" s="61"/>
      <c r="HR330" s="61"/>
      <c r="HS330" s="61"/>
      <c r="HT330" s="61"/>
      <c r="HU330" s="61"/>
      <c r="HV330" s="61"/>
      <c r="HW330" s="61"/>
      <c r="HX330" s="61"/>
      <c r="HY330" s="61"/>
      <c r="HZ330" s="61"/>
      <c r="IA330" s="61"/>
      <c r="IB330" s="61"/>
      <c r="IC330" s="61"/>
      <c r="ID330" s="61"/>
      <c r="IE330" s="61"/>
      <c r="IF330" s="61"/>
      <c r="IG330" s="61"/>
      <c r="IH330" s="61"/>
      <c r="II330" s="61"/>
      <c r="IJ330" s="61"/>
      <c r="IK330" s="61"/>
      <c r="IL330" s="61"/>
      <c r="IM330" s="61"/>
      <c r="IN330" s="61"/>
      <c r="IO330" s="61"/>
      <c r="IP330" s="61"/>
      <c r="IQ330" s="61"/>
      <c r="IR330" s="61"/>
      <c r="IS330" s="61"/>
      <c r="IT330" s="61"/>
      <c r="IU330" s="61"/>
      <c r="IV330" s="61"/>
    </row>
    <row r="331" spans="2:256" s="57" customFormat="1" x14ac:dyDescent="0.2">
      <c r="B331" s="277"/>
      <c r="C331" s="277"/>
      <c r="G331" s="277"/>
      <c r="H331" s="278"/>
      <c r="I331" s="278"/>
      <c r="J331" s="278"/>
      <c r="K331" s="277"/>
      <c r="L331" s="268"/>
      <c r="M331" s="268"/>
      <c r="P331" s="279"/>
      <c r="Q331" s="279"/>
      <c r="R331" s="277"/>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B331" s="61"/>
      <c r="FC331" s="61"/>
      <c r="FD331" s="61"/>
      <c r="FE331" s="61"/>
      <c r="FF331" s="61"/>
      <c r="FG331" s="61"/>
      <c r="FH331" s="61"/>
      <c r="FI331" s="61"/>
      <c r="FJ331" s="61"/>
      <c r="FK331" s="61"/>
      <c r="FL331" s="61"/>
      <c r="FM331" s="61"/>
      <c r="FN331" s="61"/>
      <c r="FO331" s="61"/>
      <c r="FP331" s="61"/>
      <c r="FQ331" s="61"/>
      <c r="FR331" s="61"/>
      <c r="FS331" s="61"/>
      <c r="FT331" s="61"/>
      <c r="FU331" s="61"/>
      <c r="FV331" s="61"/>
      <c r="FW331" s="61"/>
      <c r="FX331" s="61"/>
      <c r="FY331" s="61"/>
      <c r="FZ331" s="61"/>
      <c r="GA331" s="61"/>
      <c r="GB331" s="61"/>
      <c r="GC331" s="61"/>
      <c r="GD331" s="61"/>
      <c r="GE331" s="61"/>
      <c r="GF331" s="61"/>
      <c r="GG331" s="61"/>
      <c r="GH331" s="61"/>
      <c r="GI331" s="61"/>
      <c r="GJ331" s="61"/>
      <c r="GK331" s="61"/>
      <c r="GL331" s="61"/>
      <c r="GM331" s="61"/>
      <c r="GN331" s="61"/>
      <c r="GO331" s="61"/>
      <c r="GP331" s="61"/>
      <c r="GQ331" s="61"/>
      <c r="GR331" s="61"/>
      <c r="GS331" s="61"/>
      <c r="GT331" s="61"/>
      <c r="GU331" s="61"/>
      <c r="GV331" s="61"/>
      <c r="GW331" s="61"/>
      <c r="GX331" s="61"/>
      <c r="GY331" s="61"/>
      <c r="GZ331" s="61"/>
      <c r="HA331" s="61"/>
      <c r="HB331" s="61"/>
      <c r="HC331" s="61"/>
      <c r="HD331" s="61"/>
      <c r="HE331" s="61"/>
      <c r="HF331" s="61"/>
      <c r="HG331" s="61"/>
      <c r="HH331" s="61"/>
      <c r="HI331" s="61"/>
      <c r="HJ331" s="61"/>
      <c r="HK331" s="61"/>
      <c r="HL331" s="61"/>
      <c r="HM331" s="61"/>
      <c r="HN331" s="61"/>
      <c r="HO331" s="61"/>
      <c r="HP331" s="61"/>
      <c r="HQ331" s="61"/>
      <c r="HR331" s="61"/>
      <c r="HS331" s="61"/>
      <c r="HT331" s="61"/>
      <c r="HU331" s="61"/>
      <c r="HV331" s="61"/>
      <c r="HW331" s="61"/>
      <c r="HX331" s="61"/>
      <c r="HY331" s="61"/>
      <c r="HZ331" s="61"/>
      <c r="IA331" s="61"/>
      <c r="IB331" s="61"/>
      <c r="IC331" s="61"/>
      <c r="ID331" s="61"/>
      <c r="IE331" s="61"/>
      <c r="IF331" s="61"/>
      <c r="IG331" s="61"/>
      <c r="IH331" s="61"/>
      <c r="II331" s="61"/>
      <c r="IJ331" s="61"/>
      <c r="IK331" s="61"/>
      <c r="IL331" s="61"/>
      <c r="IM331" s="61"/>
      <c r="IN331" s="61"/>
      <c r="IO331" s="61"/>
      <c r="IP331" s="61"/>
      <c r="IQ331" s="61"/>
      <c r="IR331" s="61"/>
      <c r="IS331" s="61"/>
      <c r="IT331" s="61"/>
      <c r="IU331" s="61"/>
      <c r="IV331" s="61"/>
    </row>
    <row r="332" spans="2:256" s="57" customFormat="1" x14ac:dyDescent="0.2">
      <c r="B332" s="277"/>
      <c r="C332" s="277"/>
      <c r="G332" s="277"/>
      <c r="H332" s="278"/>
      <c r="I332" s="278"/>
      <c r="J332" s="278"/>
      <c r="K332" s="277"/>
      <c r="L332" s="268"/>
      <c r="M332" s="268"/>
      <c r="P332" s="279"/>
      <c r="Q332" s="279"/>
      <c r="R332" s="277"/>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B332" s="61"/>
      <c r="FC332" s="61"/>
      <c r="FD332" s="61"/>
      <c r="FE332" s="61"/>
      <c r="FF332" s="61"/>
      <c r="FG332" s="61"/>
      <c r="FH332" s="61"/>
      <c r="FI332" s="61"/>
      <c r="FJ332" s="61"/>
      <c r="FK332" s="61"/>
      <c r="FL332" s="61"/>
      <c r="FM332" s="61"/>
      <c r="FN332" s="61"/>
      <c r="FO332" s="61"/>
      <c r="FP332" s="61"/>
      <c r="FQ332" s="61"/>
      <c r="FR332" s="61"/>
      <c r="FS332" s="61"/>
      <c r="FT332" s="61"/>
      <c r="FU332" s="61"/>
      <c r="FV332" s="61"/>
      <c r="FW332" s="61"/>
      <c r="FX332" s="61"/>
      <c r="FY332" s="61"/>
      <c r="FZ332" s="61"/>
      <c r="GA332" s="61"/>
      <c r="GB332" s="61"/>
      <c r="GC332" s="61"/>
      <c r="GD332" s="61"/>
      <c r="GE332" s="61"/>
      <c r="GF332" s="61"/>
      <c r="GG332" s="61"/>
      <c r="GH332" s="61"/>
      <c r="GI332" s="61"/>
      <c r="GJ332" s="61"/>
      <c r="GK332" s="61"/>
      <c r="GL332" s="61"/>
      <c r="GM332" s="61"/>
      <c r="GN332" s="61"/>
      <c r="GO332" s="61"/>
      <c r="GP332" s="61"/>
      <c r="GQ332" s="61"/>
      <c r="GR332" s="61"/>
      <c r="GS332" s="61"/>
      <c r="GT332" s="61"/>
      <c r="GU332" s="61"/>
      <c r="GV332" s="61"/>
      <c r="GW332" s="61"/>
      <c r="GX332" s="61"/>
      <c r="GY332" s="61"/>
      <c r="GZ332" s="61"/>
      <c r="HA332" s="61"/>
      <c r="HB332" s="61"/>
      <c r="HC332" s="61"/>
      <c r="HD332" s="61"/>
      <c r="HE332" s="61"/>
      <c r="HF332" s="61"/>
      <c r="HG332" s="61"/>
      <c r="HH332" s="61"/>
      <c r="HI332" s="61"/>
      <c r="HJ332" s="61"/>
      <c r="HK332" s="61"/>
      <c r="HL332" s="61"/>
      <c r="HM332" s="61"/>
      <c r="HN332" s="61"/>
      <c r="HO332" s="61"/>
      <c r="HP332" s="61"/>
      <c r="HQ332" s="61"/>
      <c r="HR332" s="61"/>
      <c r="HS332" s="61"/>
      <c r="HT332" s="61"/>
      <c r="HU332" s="61"/>
      <c r="HV332" s="61"/>
      <c r="HW332" s="61"/>
      <c r="HX332" s="61"/>
      <c r="HY332" s="61"/>
      <c r="HZ332" s="61"/>
      <c r="IA332" s="61"/>
      <c r="IB332" s="61"/>
      <c r="IC332" s="61"/>
      <c r="ID332" s="61"/>
      <c r="IE332" s="61"/>
      <c r="IF332" s="61"/>
      <c r="IG332" s="61"/>
      <c r="IH332" s="61"/>
      <c r="II332" s="61"/>
      <c r="IJ332" s="61"/>
      <c r="IK332" s="61"/>
      <c r="IL332" s="61"/>
      <c r="IM332" s="61"/>
      <c r="IN332" s="61"/>
      <c r="IO332" s="61"/>
      <c r="IP332" s="61"/>
      <c r="IQ332" s="61"/>
      <c r="IR332" s="61"/>
      <c r="IS332" s="61"/>
      <c r="IT332" s="61"/>
      <c r="IU332" s="61"/>
      <c r="IV332" s="61"/>
    </row>
    <row r="333" spans="2:256" s="57" customFormat="1" x14ac:dyDescent="0.2">
      <c r="B333" s="277"/>
      <c r="C333" s="277"/>
      <c r="G333" s="277"/>
      <c r="H333" s="278"/>
      <c r="I333" s="278"/>
      <c r="J333" s="278"/>
      <c r="K333" s="277"/>
      <c r="L333" s="268"/>
      <c r="M333" s="268"/>
      <c r="P333" s="279"/>
      <c r="Q333" s="279"/>
      <c r="R333" s="277"/>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B333" s="61"/>
      <c r="FC333" s="61"/>
      <c r="FD333" s="61"/>
      <c r="FE333" s="61"/>
      <c r="FF333" s="61"/>
      <c r="FG333" s="61"/>
      <c r="FH333" s="61"/>
      <c r="FI333" s="61"/>
      <c r="FJ333" s="61"/>
      <c r="FK333" s="61"/>
      <c r="FL333" s="61"/>
      <c r="FM333" s="61"/>
      <c r="FN333" s="61"/>
      <c r="FO333" s="61"/>
      <c r="FP333" s="61"/>
      <c r="FQ333" s="61"/>
      <c r="FR333" s="61"/>
      <c r="FS333" s="61"/>
      <c r="FT333" s="61"/>
      <c r="FU333" s="61"/>
      <c r="FV333" s="61"/>
      <c r="FW333" s="61"/>
      <c r="FX333" s="61"/>
      <c r="FY333" s="61"/>
      <c r="FZ333" s="61"/>
      <c r="GA333" s="61"/>
      <c r="GB333" s="61"/>
      <c r="GC333" s="61"/>
      <c r="GD333" s="61"/>
      <c r="GE333" s="61"/>
      <c r="GF333" s="61"/>
      <c r="GG333" s="61"/>
      <c r="GH333" s="61"/>
      <c r="GI333" s="61"/>
      <c r="GJ333" s="61"/>
      <c r="GK333" s="61"/>
      <c r="GL333" s="61"/>
      <c r="GM333" s="61"/>
      <c r="GN333" s="61"/>
      <c r="GO333" s="61"/>
      <c r="GP333" s="61"/>
      <c r="GQ333" s="61"/>
      <c r="GR333" s="61"/>
      <c r="GS333" s="61"/>
      <c r="GT333" s="61"/>
      <c r="GU333" s="61"/>
      <c r="GV333" s="61"/>
      <c r="GW333" s="61"/>
      <c r="GX333" s="61"/>
      <c r="GY333" s="61"/>
      <c r="GZ333" s="61"/>
      <c r="HA333" s="61"/>
      <c r="HB333" s="61"/>
      <c r="HC333" s="61"/>
      <c r="HD333" s="61"/>
      <c r="HE333" s="61"/>
      <c r="HF333" s="61"/>
      <c r="HG333" s="61"/>
      <c r="HH333" s="61"/>
      <c r="HI333" s="61"/>
      <c r="HJ333" s="61"/>
      <c r="HK333" s="61"/>
      <c r="HL333" s="61"/>
      <c r="HM333" s="61"/>
      <c r="HN333" s="61"/>
      <c r="HO333" s="61"/>
      <c r="HP333" s="61"/>
      <c r="HQ333" s="61"/>
      <c r="HR333" s="61"/>
      <c r="HS333" s="61"/>
      <c r="HT333" s="61"/>
      <c r="HU333" s="61"/>
      <c r="HV333" s="61"/>
      <c r="HW333" s="61"/>
      <c r="HX333" s="61"/>
      <c r="HY333" s="61"/>
      <c r="HZ333" s="61"/>
      <c r="IA333" s="61"/>
      <c r="IB333" s="61"/>
      <c r="IC333" s="61"/>
      <c r="ID333" s="61"/>
      <c r="IE333" s="61"/>
      <c r="IF333" s="61"/>
      <c r="IG333" s="61"/>
      <c r="IH333" s="61"/>
      <c r="II333" s="61"/>
      <c r="IJ333" s="61"/>
      <c r="IK333" s="61"/>
      <c r="IL333" s="61"/>
      <c r="IM333" s="61"/>
      <c r="IN333" s="61"/>
      <c r="IO333" s="61"/>
      <c r="IP333" s="61"/>
      <c r="IQ333" s="61"/>
      <c r="IR333" s="61"/>
      <c r="IS333" s="61"/>
      <c r="IT333" s="61"/>
      <c r="IU333" s="61"/>
      <c r="IV333" s="61"/>
    </row>
    <row r="334" spans="2:256" s="57" customFormat="1" x14ac:dyDescent="0.2">
      <c r="B334" s="277"/>
      <c r="C334" s="277"/>
      <c r="G334" s="277"/>
      <c r="H334" s="278"/>
      <c r="I334" s="278"/>
      <c r="J334" s="278"/>
      <c r="K334" s="277"/>
      <c r="L334" s="268"/>
      <c r="M334" s="268"/>
      <c r="P334" s="279"/>
      <c r="Q334" s="279"/>
      <c r="R334" s="277"/>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c r="FC334" s="61"/>
      <c r="FD334" s="61"/>
      <c r="FE334" s="61"/>
      <c r="FF334" s="61"/>
      <c r="FG334" s="61"/>
      <c r="FH334" s="61"/>
      <c r="FI334" s="61"/>
      <c r="FJ334" s="61"/>
      <c r="FK334" s="61"/>
      <c r="FL334" s="61"/>
      <c r="FM334" s="61"/>
      <c r="FN334" s="61"/>
      <c r="FO334" s="61"/>
      <c r="FP334" s="61"/>
      <c r="FQ334" s="61"/>
      <c r="FR334" s="61"/>
      <c r="FS334" s="61"/>
      <c r="FT334" s="61"/>
      <c r="FU334" s="61"/>
      <c r="FV334" s="61"/>
      <c r="FW334" s="61"/>
      <c r="FX334" s="61"/>
      <c r="FY334" s="61"/>
      <c r="FZ334" s="61"/>
      <c r="GA334" s="61"/>
      <c r="GB334" s="61"/>
      <c r="GC334" s="61"/>
      <c r="GD334" s="61"/>
      <c r="GE334" s="61"/>
      <c r="GF334" s="61"/>
      <c r="GG334" s="61"/>
      <c r="GH334" s="61"/>
      <c r="GI334" s="61"/>
      <c r="GJ334" s="61"/>
      <c r="GK334" s="61"/>
      <c r="GL334" s="61"/>
      <c r="GM334" s="61"/>
      <c r="GN334" s="61"/>
      <c r="GO334" s="61"/>
      <c r="GP334" s="61"/>
      <c r="GQ334" s="61"/>
      <c r="GR334" s="61"/>
      <c r="GS334" s="61"/>
      <c r="GT334" s="61"/>
      <c r="GU334" s="61"/>
      <c r="GV334" s="61"/>
      <c r="GW334" s="61"/>
      <c r="GX334" s="61"/>
      <c r="GY334" s="61"/>
      <c r="GZ334" s="61"/>
      <c r="HA334" s="61"/>
      <c r="HB334" s="61"/>
      <c r="HC334" s="61"/>
      <c r="HD334" s="61"/>
      <c r="HE334" s="61"/>
      <c r="HF334" s="61"/>
      <c r="HG334" s="61"/>
      <c r="HH334" s="61"/>
      <c r="HI334" s="61"/>
      <c r="HJ334" s="61"/>
      <c r="HK334" s="61"/>
      <c r="HL334" s="61"/>
      <c r="HM334" s="61"/>
      <c r="HN334" s="61"/>
      <c r="HO334" s="61"/>
      <c r="HP334" s="61"/>
      <c r="HQ334" s="61"/>
      <c r="HR334" s="61"/>
      <c r="HS334" s="61"/>
      <c r="HT334" s="61"/>
      <c r="HU334" s="61"/>
      <c r="HV334" s="61"/>
      <c r="HW334" s="61"/>
      <c r="HX334" s="61"/>
      <c r="HY334" s="61"/>
      <c r="HZ334" s="61"/>
      <c r="IA334" s="61"/>
      <c r="IB334" s="61"/>
      <c r="IC334" s="61"/>
      <c r="ID334" s="61"/>
      <c r="IE334" s="61"/>
      <c r="IF334" s="61"/>
      <c r="IG334" s="61"/>
      <c r="IH334" s="61"/>
      <c r="II334" s="61"/>
      <c r="IJ334" s="61"/>
      <c r="IK334" s="61"/>
      <c r="IL334" s="61"/>
      <c r="IM334" s="61"/>
      <c r="IN334" s="61"/>
      <c r="IO334" s="61"/>
      <c r="IP334" s="61"/>
      <c r="IQ334" s="61"/>
      <c r="IR334" s="61"/>
      <c r="IS334" s="61"/>
      <c r="IT334" s="61"/>
      <c r="IU334" s="61"/>
      <c r="IV334" s="61"/>
    </row>
    <row r="335" spans="2:256" s="57" customFormat="1" x14ac:dyDescent="0.2">
      <c r="B335" s="277"/>
      <c r="C335" s="277"/>
      <c r="G335" s="277"/>
      <c r="H335" s="278"/>
      <c r="I335" s="278"/>
      <c r="J335" s="278"/>
      <c r="K335" s="277"/>
      <c r="L335" s="268"/>
      <c r="M335" s="268"/>
      <c r="P335" s="279"/>
      <c r="Q335" s="279"/>
      <c r="R335" s="277"/>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c r="FC335" s="61"/>
      <c r="FD335" s="61"/>
      <c r="FE335" s="61"/>
      <c r="FF335" s="61"/>
      <c r="FG335" s="61"/>
      <c r="FH335" s="61"/>
      <c r="FI335" s="61"/>
      <c r="FJ335" s="61"/>
      <c r="FK335" s="61"/>
      <c r="FL335" s="61"/>
      <c r="FM335" s="61"/>
      <c r="FN335" s="61"/>
      <c r="FO335" s="61"/>
      <c r="FP335" s="61"/>
      <c r="FQ335" s="61"/>
      <c r="FR335" s="61"/>
      <c r="FS335" s="61"/>
      <c r="FT335" s="61"/>
      <c r="FU335" s="61"/>
      <c r="FV335" s="61"/>
      <c r="FW335" s="61"/>
      <c r="FX335" s="61"/>
      <c r="FY335" s="61"/>
      <c r="FZ335" s="61"/>
      <c r="GA335" s="61"/>
      <c r="GB335" s="61"/>
      <c r="GC335" s="61"/>
      <c r="GD335" s="61"/>
      <c r="GE335" s="61"/>
      <c r="GF335" s="61"/>
      <c r="GG335" s="61"/>
      <c r="GH335" s="61"/>
      <c r="GI335" s="61"/>
      <c r="GJ335" s="61"/>
      <c r="GK335" s="61"/>
      <c r="GL335" s="61"/>
      <c r="GM335" s="61"/>
      <c r="GN335" s="61"/>
      <c r="GO335" s="61"/>
      <c r="GP335" s="61"/>
      <c r="GQ335" s="61"/>
      <c r="GR335" s="61"/>
      <c r="GS335" s="61"/>
      <c r="GT335" s="61"/>
      <c r="GU335" s="61"/>
      <c r="GV335" s="61"/>
      <c r="GW335" s="61"/>
      <c r="GX335" s="61"/>
      <c r="GY335" s="61"/>
      <c r="GZ335" s="61"/>
      <c r="HA335" s="61"/>
      <c r="HB335" s="61"/>
      <c r="HC335" s="61"/>
      <c r="HD335" s="61"/>
      <c r="HE335" s="61"/>
      <c r="HF335" s="61"/>
      <c r="HG335" s="61"/>
      <c r="HH335" s="61"/>
      <c r="HI335" s="61"/>
      <c r="HJ335" s="61"/>
      <c r="HK335" s="61"/>
      <c r="HL335" s="61"/>
      <c r="HM335" s="61"/>
      <c r="HN335" s="61"/>
      <c r="HO335" s="61"/>
      <c r="HP335" s="61"/>
      <c r="HQ335" s="61"/>
      <c r="HR335" s="61"/>
      <c r="HS335" s="61"/>
      <c r="HT335" s="61"/>
      <c r="HU335" s="61"/>
      <c r="HV335" s="61"/>
      <c r="HW335" s="61"/>
      <c r="HX335" s="61"/>
      <c r="HY335" s="61"/>
      <c r="HZ335" s="61"/>
      <c r="IA335" s="61"/>
      <c r="IB335" s="61"/>
      <c r="IC335" s="61"/>
      <c r="ID335" s="61"/>
      <c r="IE335" s="61"/>
      <c r="IF335" s="61"/>
      <c r="IG335" s="61"/>
      <c r="IH335" s="61"/>
      <c r="II335" s="61"/>
      <c r="IJ335" s="61"/>
      <c r="IK335" s="61"/>
      <c r="IL335" s="61"/>
      <c r="IM335" s="61"/>
      <c r="IN335" s="61"/>
      <c r="IO335" s="61"/>
      <c r="IP335" s="61"/>
      <c r="IQ335" s="61"/>
      <c r="IR335" s="61"/>
      <c r="IS335" s="61"/>
      <c r="IT335" s="61"/>
      <c r="IU335" s="61"/>
      <c r="IV335" s="61"/>
    </row>
    <row r="336" spans="2:256" s="57" customFormat="1" x14ac:dyDescent="0.2">
      <c r="B336" s="277"/>
      <c r="C336" s="277"/>
      <c r="G336" s="277"/>
      <c r="H336" s="278"/>
      <c r="I336" s="278"/>
      <c r="J336" s="278"/>
      <c r="K336" s="277"/>
      <c r="L336" s="268"/>
      <c r="M336" s="268"/>
      <c r="P336" s="279"/>
      <c r="Q336" s="279"/>
      <c r="R336" s="277"/>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c r="FC336" s="61"/>
      <c r="FD336" s="61"/>
      <c r="FE336" s="61"/>
      <c r="FF336" s="61"/>
      <c r="FG336" s="61"/>
      <c r="FH336" s="61"/>
      <c r="FI336" s="61"/>
      <c r="FJ336" s="61"/>
      <c r="FK336" s="61"/>
      <c r="FL336" s="61"/>
      <c r="FM336" s="61"/>
      <c r="FN336" s="61"/>
      <c r="FO336" s="61"/>
      <c r="FP336" s="61"/>
      <c r="FQ336" s="61"/>
      <c r="FR336" s="61"/>
      <c r="FS336" s="61"/>
      <c r="FT336" s="61"/>
      <c r="FU336" s="61"/>
      <c r="FV336" s="61"/>
      <c r="FW336" s="61"/>
      <c r="FX336" s="61"/>
      <c r="FY336" s="61"/>
      <c r="FZ336" s="61"/>
      <c r="GA336" s="61"/>
      <c r="GB336" s="61"/>
      <c r="GC336" s="61"/>
      <c r="GD336" s="61"/>
      <c r="GE336" s="61"/>
      <c r="GF336" s="61"/>
      <c r="GG336" s="61"/>
      <c r="GH336" s="61"/>
      <c r="GI336" s="61"/>
      <c r="GJ336" s="61"/>
      <c r="GK336" s="61"/>
      <c r="GL336" s="61"/>
      <c r="GM336" s="61"/>
      <c r="GN336" s="61"/>
      <c r="GO336" s="61"/>
      <c r="GP336" s="61"/>
      <c r="GQ336" s="61"/>
      <c r="GR336" s="61"/>
      <c r="GS336" s="61"/>
      <c r="GT336" s="61"/>
      <c r="GU336" s="61"/>
      <c r="GV336" s="61"/>
      <c r="GW336" s="61"/>
      <c r="GX336" s="61"/>
      <c r="GY336" s="61"/>
      <c r="GZ336" s="61"/>
      <c r="HA336" s="61"/>
      <c r="HB336" s="61"/>
      <c r="HC336" s="61"/>
      <c r="HD336" s="61"/>
      <c r="HE336" s="61"/>
      <c r="HF336" s="61"/>
      <c r="HG336" s="61"/>
      <c r="HH336" s="61"/>
      <c r="HI336" s="61"/>
      <c r="HJ336" s="61"/>
      <c r="HK336" s="61"/>
      <c r="HL336" s="61"/>
      <c r="HM336" s="61"/>
      <c r="HN336" s="61"/>
      <c r="HO336" s="61"/>
      <c r="HP336" s="61"/>
      <c r="HQ336" s="61"/>
      <c r="HR336" s="61"/>
      <c r="HS336" s="61"/>
      <c r="HT336" s="61"/>
      <c r="HU336" s="61"/>
      <c r="HV336" s="61"/>
      <c r="HW336" s="61"/>
      <c r="HX336" s="61"/>
      <c r="HY336" s="61"/>
      <c r="HZ336" s="61"/>
      <c r="IA336" s="61"/>
      <c r="IB336" s="61"/>
      <c r="IC336" s="61"/>
      <c r="ID336" s="61"/>
      <c r="IE336" s="61"/>
      <c r="IF336" s="61"/>
      <c r="IG336" s="61"/>
      <c r="IH336" s="61"/>
      <c r="II336" s="61"/>
      <c r="IJ336" s="61"/>
      <c r="IK336" s="61"/>
      <c r="IL336" s="61"/>
      <c r="IM336" s="61"/>
      <c r="IN336" s="61"/>
      <c r="IO336" s="61"/>
      <c r="IP336" s="61"/>
      <c r="IQ336" s="61"/>
      <c r="IR336" s="61"/>
      <c r="IS336" s="61"/>
      <c r="IT336" s="61"/>
      <c r="IU336" s="61"/>
      <c r="IV336" s="61"/>
    </row>
    <row r="337" spans="2:256" s="57" customFormat="1" x14ac:dyDescent="0.2">
      <c r="B337" s="277"/>
      <c r="C337" s="277"/>
      <c r="G337" s="277"/>
      <c r="H337" s="278"/>
      <c r="I337" s="278"/>
      <c r="J337" s="278"/>
      <c r="K337" s="277"/>
      <c r="L337" s="268"/>
      <c r="M337" s="268"/>
      <c r="P337" s="279"/>
      <c r="Q337" s="279"/>
      <c r="R337" s="277"/>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c r="FD337" s="61"/>
      <c r="FE337" s="61"/>
      <c r="FF337" s="61"/>
      <c r="FG337" s="61"/>
      <c r="FH337" s="61"/>
      <c r="FI337" s="61"/>
      <c r="FJ337" s="61"/>
      <c r="FK337" s="61"/>
      <c r="FL337" s="61"/>
      <c r="FM337" s="61"/>
      <c r="FN337" s="61"/>
      <c r="FO337" s="61"/>
      <c r="FP337" s="61"/>
      <c r="FQ337" s="61"/>
      <c r="FR337" s="61"/>
      <c r="FS337" s="61"/>
      <c r="FT337" s="61"/>
      <c r="FU337" s="61"/>
      <c r="FV337" s="61"/>
      <c r="FW337" s="61"/>
      <c r="FX337" s="61"/>
      <c r="FY337" s="61"/>
      <c r="FZ337" s="61"/>
      <c r="GA337" s="61"/>
      <c r="GB337" s="61"/>
      <c r="GC337" s="61"/>
      <c r="GD337" s="61"/>
      <c r="GE337" s="61"/>
      <c r="GF337" s="61"/>
      <c r="GG337" s="61"/>
      <c r="GH337" s="61"/>
      <c r="GI337" s="61"/>
      <c r="GJ337" s="61"/>
      <c r="GK337" s="61"/>
      <c r="GL337" s="61"/>
      <c r="GM337" s="61"/>
      <c r="GN337" s="61"/>
      <c r="GO337" s="61"/>
      <c r="GP337" s="61"/>
      <c r="GQ337" s="61"/>
      <c r="GR337" s="61"/>
      <c r="GS337" s="61"/>
      <c r="GT337" s="61"/>
      <c r="GU337" s="61"/>
      <c r="GV337" s="61"/>
      <c r="GW337" s="61"/>
      <c r="GX337" s="61"/>
      <c r="GY337" s="61"/>
      <c r="GZ337" s="61"/>
      <c r="HA337" s="61"/>
      <c r="HB337" s="61"/>
      <c r="HC337" s="61"/>
      <c r="HD337" s="61"/>
      <c r="HE337" s="61"/>
      <c r="HF337" s="61"/>
      <c r="HG337" s="61"/>
      <c r="HH337" s="61"/>
      <c r="HI337" s="61"/>
      <c r="HJ337" s="61"/>
      <c r="HK337" s="61"/>
      <c r="HL337" s="61"/>
      <c r="HM337" s="61"/>
      <c r="HN337" s="61"/>
      <c r="HO337" s="61"/>
      <c r="HP337" s="61"/>
      <c r="HQ337" s="61"/>
      <c r="HR337" s="61"/>
      <c r="HS337" s="61"/>
      <c r="HT337" s="61"/>
      <c r="HU337" s="61"/>
      <c r="HV337" s="61"/>
      <c r="HW337" s="61"/>
      <c r="HX337" s="61"/>
      <c r="HY337" s="61"/>
      <c r="HZ337" s="61"/>
      <c r="IA337" s="61"/>
      <c r="IB337" s="61"/>
      <c r="IC337" s="61"/>
      <c r="ID337" s="61"/>
      <c r="IE337" s="61"/>
      <c r="IF337" s="61"/>
      <c r="IG337" s="61"/>
      <c r="IH337" s="61"/>
      <c r="II337" s="61"/>
      <c r="IJ337" s="61"/>
      <c r="IK337" s="61"/>
      <c r="IL337" s="61"/>
      <c r="IM337" s="61"/>
      <c r="IN337" s="61"/>
      <c r="IO337" s="61"/>
      <c r="IP337" s="61"/>
      <c r="IQ337" s="61"/>
      <c r="IR337" s="61"/>
      <c r="IS337" s="61"/>
      <c r="IT337" s="61"/>
      <c r="IU337" s="61"/>
      <c r="IV337" s="61"/>
    </row>
    <row r="338" spans="2:256" s="57" customFormat="1" x14ac:dyDescent="0.2">
      <c r="B338" s="277"/>
      <c r="C338" s="277"/>
      <c r="G338" s="277"/>
      <c r="H338" s="278"/>
      <c r="I338" s="278"/>
      <c r="J338" s="278"/>
      <c r="K338" s="277"/>
      <c r="L338" s="268"/>
      <c r="M338" s="268"/>
      <c r="P338" s="279"/>
      <c r="Q338" s="279"/>
      <c r="R338" s="277"/>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c r="FD338" s="61"/>
      <c r="FE338" s="61"/>
      <c r="FF338" s="61"/>
      <c r="FG338" s="61"/>
      <c r="FH338" s="61"/>
      <c r="FI338" s="61"/>
      <c r="FJ338" s="61"/>
      <c r="FK338" s="61"/>
      <c r="FL338" s="61"/>
      <c r="FM338" s="61"/>
      <c r="FN338" s="61"/>
      <c r="FO338" s="61"/>
      <c r="FP338" s="61"/>
      <c r="FQ338" s="61"/>
      <c r="FR338" s="61"/>
      <c r="FS338" s="61"/>
      <c r="FT338" s="61"/>
      <c r="FU338" s="61"/>
      <c r="FV338" s="61"/>
      <c r="FW338" s="61"/>
      <c r="FX338" s="61"/>
      <c r="FY338" s="61"/>
      <c r="FZ338" s="61"/>
      <c r="GA338" s="61"/>
      <c r="GB338" s="61"/>
      <c r="GC338" s="61"/>
      <c r="GD338" s="61"/>
      <c r="GE338" s="61"/>
      <c r="GF338" s="61"/>
      <c r="GG338" s="61"/>
      <c r="GH338" s="61"/>
      <c r="GI338" s="61"/>
      <c r="GJ338" s="61"/>
      <c r="GK338" s="61"/>
      <c r="GL338" s="61"/>
      <c r="GM338" s="61"/>
      <c r="GN338" s="61"/>
      <c r="GO338" s="61"/>
      <c r="GP338" s="61"/>
      <c r="GQ338" s="61"/>
      <c r="GR338" s="61"/>
      <c r="GS338" s="61"/>
      <c r="GT338" s="61"/>
      <c r="GU338" s="61"/>
      <c r="GV338" s="61"/>
      <c r="GW338" s="61"/>
      <c r="GX338" s="61"/>
      <c r="GY338" s="61"/>
      <c r="GZ338" s="61"/>
      <c r="HA338" s="61"/>
      <c r="HB338" s="61"/>
      <c r="HC338" s="61"/>
      <c r="HD338" s="61"/>
      <c r="HE338" s="61"/>
      <c r="HF338" s="61"/>
      <c r="HG338" s="61"/>
      <c r="HH338" s="61"/>
      <c r="HI338" s="61"/>
      <c r="HJ338" s="61"/>
      <c r="HK338" s="61"/>
      <c r="HL338" s="61"/>
      <c r="HM338" s="61"/>
      <c r="HN338" s="61"/>
      <c r="HO338" s="61"/>
      <c r="HP338" s="61"/>
      <c r="HQ338" s="61"/>
      <c r="HR338" s="61"/>
      <c r="HS338" s="61"/>
      <c r="HT338" s="61"/>
      <c r="HU338" s="61"/>
      <c r="HV338" s="61"/>
      <c r="HW338" s="61"/>
      <c r="HX338" s="61"/>
      <c r="HY338" s="61"/>
      <c r="HZ338" s="61"/>
      <c r="IA338" s="61"/>
      <c r="IB338" s="61"/>
      <c r="IC338" s="61"/>
      <c r="ID338" s="61"/>
      <c r="IE338" s="61"/>
      <c r="IF338" s="61"/>
      <c r="IG338" s="61"/>
      <c r="IH338" s="61"/>
      <c r="II338" s="61"/>
      <c r="IJ338" s="61"/>
      <c r="IK338" s="61"/>
      <c r="IL338" s="61"/>
      <c r="IM338" s="61"/>
      <c r="IN338" s="61"/>
      <c r="IO338" s="61"/>
      <c r="IP338" s="61"/>
      <c r="IQ338" s="61"/>
      <c r="IR338" s="61"/>
      <c r="IS338" s="61"/>
      <c r="IT338" s="61"/>
      <c r="IU338" s="61"/>
      <c r="IV338" s="61"/>
    </row>
    <row r="339" spans="2:256" s="57" customFormat="1" x14ac:dyDescent="0.2">
      <c r="B339" s="277"/>
      <c r="C339" s="277"/>
      <c r="G339" s="277"/>
      <c r="H339" s="278"/>
      <c r="I339" s="278"/>
      <c r="J339" s="278"/>
      <c r="K339" s="277"/>
      <c r="L339" s="268"/>
      <c r="M339" s="268"/>
      <c r="P339" s="279"/>
      <c r="Q339" s="279"/>
      <c r="R339" s="277"/>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c r="FC339" s="61"/>
      <c r="FD339" s="61"/>
      <c r="FE339" s="61"/>
      <c r="FF339" s="61"/>
      <c r="FG339" s="61"/>
      <c r="FH339" s="61"/>
      <c r="FI339" s="61"/>
      <c r="FJ339" s="61"/>
      <c r="FK339" s="61"/>
      <c r="FL339" s="61"/>
      <c r="FM339" s="61"/>
      <c r="FN339" s="61"/>
      <c r="FO339" s="61"/>
      <c r="FP339" s="61"/>
      <c r="FQ339" s="61"/>
      <c r="FR339" s="61"/>
      <c r="FS339" s="61"/>
      <c r="FT339" s="61"/>
      <c r="FU339" s="61"/>
      <c r="FV339" s="61"/>
      <c r="FW339" s="61"/>
      <c r="FX339" s="61"/>
      <c r="FY339" s="61"/>
      <c r="FZ339" s="61"/>
      <c r="GA339" s="61"/>
      <c r="GB339" s="61"/>
      <c r="GC339" s="61"/>
      <c r="GD339" s="61"/>
      <c r="GE339" s="61"/>
      <c r="GF339" s="61"/>
      <c r="GG339" s="61"/>
      <c r="GH339" s="61"/>
      <c r="GI339" s="61"/>
      <c r="GJ339" s="61"/>
      <c r="GK339" s="61"/>
      <c r="GL339" s="61"/>
      <c r="GM339" s="61"/>
      <c r="GN339" s="61"/>
      <c r="GO339" s="61"/>
      <c r="GP339" s="61"/>
      <c r="GQ339" s="61"/>
      <c r="GR339" s="61"/>
      <c r="GS339" s="61"/>
      <c r="GT339" s="61"/>
      <c r="GU339" s="61"/>
      <c r="GV339" s="61"/>
      <c r="GW339" s="61"/>
      <c r="GX339" s="61"/>
      <c r="GY339" s="61"/>
      <c r="GZ339" s="61"/>
      <c r="HA339" s="61"/>
      <c r="HB339" s="61"/>
      <c r="HC339" s="61"/>
      <c r="HD339" s="61"/>
      <c r="HE339" s="61"/>
      <c r="HF339" s="61"/>
      <c r="HG339" s="61"/>
      <c r="HH339" s="61"/>
      <c r="HI339" s="61"/>
      <c r="HJ339" s="61"/>
      <c r="HK339" s="61"/>
      <c r="HL339" s="61"/>
      <c r="HM339" s="61"/>
      <c r="HN339" s="61"/>
      <c r="HO339" s="61"/>
      <c r="HP339" s="61"/>
      <c r="HQ339" s="61"/>
      <c r="HR339" s="61"/>
      <c r="HS339" s="61"/>
      <c r="HT339" s="61"/>
      <c r="HU339" s="61"/>
      <c r="HV339" s="61"/>
      <c r="HW339" s="61"/>
      <c r="HX339" s="61"/>
      <c r="HY339" s="61"/>
      <c r="HZ339" s="61"/>
      <c r="IA339" s="61"/>
      <c r="IB339" s="61"/>
      <c r="IC339" s="61"/>
      <c r="ID339" s="61"/>
      <c r="IE339" s="61"/>
      <c r="IF339" s="61"/>
      <c r="IG339" s="61"/>
      <c r="IH339" s="61"/>
      <c r="II339" s="61"/>
      <c r="IJ339" s="61"/>
      <c r="IK339" s="61"/>
      <c r="IL339" s="61"/>
      <c r="IM339" s="61"/>
      <c r="IN339" s="61"/>
      <c r="IO339" s="61"/>
      <c r="IP339" s="61"/>
      <c r="IQ339" s="61"/>
      <c r="IR339" s="61"/>
      <c r="IS339" s="61"/>
      <c r="IT339" s="61"/>
      <c r="IU339" s="61"/>
      <c r="IV339" s="61"/>
    </row>
    <row r="340" spans="2:256" s="57" customFormat="1" x14ac:dyDescent="0.2">
      <c r="B340" s="277"/>
      <c r="C340" s="277"/>
      <c r="G340" s="277"/>
      <c r="H340" s="278"/>
      <c r="I340" s="278"/>
      <c r="J340" s="278"/>
      <c r="K340" s="277"/>
      <c r="L340" s="268"/>
      <c r="M340" s="268"/>
      <c r="P340" s="279"/>
      <c r="Q340" s="279"/>
      <c r="R340" s="277"/>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c r="FC340" s="61"/>
      <c r="FD340" s="61"/>
      <c r="FE340" s="61"/>
      <c r="FF340" s="61"/>
      <c r="FG340" s="61"/>
      <c r="FH340" s="61"/>
      <c r="FI340" s="61"/>
      <c r="FJ340" s="61"/>
      <c r="FK340" s="61"/>
      <c r="FL340" s="61"/>
      <c r="FM340" s="61"/>
      <c r="FN340" s="61"/>
      <c r="FO340" s="61"/>
      <c r="FP340" s="61"/>
      <c r="FQ340" s="61"/>
      <c r="FR340" s="61"/>
      <c r="FS340" s="61"/>
      <c r="FT340" s="61"/>
      <c r="FU340" s="61"/>
      <c r="FV340" s="61"/>
      <c r="FW340" s="61"/>
      <c r="FX340" s="61"/>
      <c r="FY340" s="61"/>
      <c r="FZ340" s="61"/>
      <c r="GA340" s="61"/>
      <c r="GB340" s="61"/>
      <c r="GC340" s="61"/>
      <c r="GD340" s="61"/>
      <c r="GE340" s="61"/>
      <c r="GF340" s="61"/>
      <c r="GG340" s="61"/>
      <c r="GH340" s="61"/>
      <c r="GI340" s="61"/>
      <c r="GJ340" s="61"/>
      <c r="GK340" s="61"/>
      <c r="GL340" s="61"/>
      <c r="GM340" s="61"/>
      <c r="GN340" s="61"/>
      <c r="GO340" s="61"/>
      <c r="GP340" s="61"/>
      <c r="GQ340" s="61"/>
      <c r="GR340" s="61"/>
      <c r="GS340" s="61"/>
      <c r="GT340" s="61"/>
      <c r="GU340" s="61"/>
      <c r="GV340" s="61"/>
      <c r="GW340" s="61"/>
      <c r="GX340" s="61"/>
      <c r="GY340" s="61"/>
      <c r="GZ340" s="61"/>
      <c r="HA340" s="61"/>
      <c r="HB340" s="61"/>
      <c r="HC340" s="61"/>
      <c r="HD340" s="61"/>
      <c r="HE340" s="61"/>
      <c r="HF340" s="61"/>
      <c r="HG340" s="61"/>
      <c r="HH340" s="61"/>
      <c r="HI340" s="61"/>
      <c r="HJ340" s="61"/>
      <c r="HK340" s="61"/>
      <c r="HL340" s="61"/>
      <c r="HM340" s="61"/>
      <c r="HN340" s="61"/>
      <c r="HO340" s="61"/>
      <c r="HP340" s="61"/>
      <c r="HQ340" s="61"/>
      <c r="HR340" s="61"/>
      <c r="HS340" s="61"/>
      <c r="HT340" s="61"/>
      <c r="HU340" s="61"/>
      <c r="HV340" s="61"/>
      <c r="HW340" s="61"/>
      <c r="HX340" s="61"/>
      <c r="HY340" s="61"/>
      <c r="HZ340" s="61"/>
      <c r="IA340" s="61"/>
      <c r="IB340" s="61"/>
      <c r="IC340" s="61"/>
      <c r="ID340" s="61"/>
      <c r="IE340" s="61"/>
      <c r="IF340" s="61"/>
      <c r="IG340" s="61"/>
      <c r="IH340" s="61"/>
      <c r="II340" s="61"/>
      <c r="IJ340" s="61"/>
      <c r="IK340" s="61"/>
      <c r="IL340" s="61"/>
      <c r="IM340" s="61"/>
      <c r="IN340" s="61"/>
      <c r="IO340" s="61"/>
      <c r="IP340" s="61"/>
      <c r="IQ340" s="61"/>
      <c r="IR340" s="61"/>
      <c r="IS340" s="61"/>
      <c r="IT340" s="61"/>
      <c r="IU340" s="61"/>
      <c r="IV340" s="61"/>
    </row>
    <row r="341" spans="2:256" s="57" customFormat="1" x14ac:dyDescent="0.2">
      <c r="B341" s="277"/>
      <c r="C341" s="277"/>
      <c r="G341" s="277"/>
      <c r="H341" s="278"/>
      <c r="I341" s="278"/>
      <c r="J341" s="278"/>
      <c r="K341" s="277"/>
      <c r="L341" s="268"/>
      <c r="M341" s="268"/>
      <c r="P341" s="279"/>
      <c r="Q341" s="279"/>
      <c r="R341" s="277"/>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c r="FC341" s="61"/>
      <c r="FD341" s="61"/>
      <c r="FE341" s="61"/>
      <c r="FF341" s="61"/>
      <c r="FG341" s="61"/>
      <c r="FH341" s="61"/>
      <c r="FI341" s="61"/>
      <c r="FJ341" s="61"/>
      <c r="FK341" s="61"/>
      <c r="FL341" s="61"/>
      <c r="FM341" s="61"/>
      <c r="FN341" s="61"/>
      <c r="FO341" s="61"/>
      <c r="FP341" s="61"/>
      <c r="FQ341" s="61"/>
      <c r="FR341" s="61"/>
      <c r="FS341" s="61"/>
      <c r="FT341" s="61"/>
      <c r="FU341" s="61"/>
      <c r="FV341" s="61"/>
      <c r="FW341" s="61"/>
      <c r="FX341" s="61"/>
      <c r="FY341" s="61"/>
      <c r="FZ341" s="61"/>
      <c r="GA341" s="61"/>
      <c r="GB341" s="61"/>
      <c r="GC341" s="61"/>
      <c r="GD341" s="61"/>
      <c r="GE341" s="61"/>
      <c r="GF341" s="61"/>
      <c r="GG341" s="61"/>
      <c r="GH341" s="61"/>
      <c r="GI341" s="61"/>
      <c r="GJ341" s="61"/>
      <c r="GK341" s="61"/>
      <c r="GL341" s="61"/>
      <c r="GM341" s="61"/>
      <c r="GN341" s="61"/>
      <c r="GO341" s="61"/>
      <c r="GP341" s="61"/>
      <c r="GQ341" s="61"/>
      <c r="GR341" s="61"/>
      <c r="GS341" s="61"/>
      <c r="GT341" s="61"/>
      <c r="GU341" s="61"/>
      <c r="GV341" s="61"/>
      <c r="GW341" s="61"/>
      <c r="GX341" s="61"/>
      <c r="GY341" s="61"/>
      <c r="GZ341" s="61"/>
      <c r="HA341" s="61"/>
      <c r="HB341" s="61"/>
      <c r="HC341" s="61"/>
      <c r="HD341" s="61"/>
      <c r="HE341" s="61"/>
      <c r="HF341" s="61"/>
      <c r="HG341" s="61"/>
      <c r="HH341" s="61"/>
      <c r="HI341" s="61"/>
      <c r="HJ341" s="61"/>
      <c r="HK341" s="61"/>
      <c r="HL341" s="61"/>
      <c r="HM341" s="61"/>
      <c r="HN341" s="61"/>
      <c r="HO341" s="61"/>
      <c r="HP341" s="61"/>
      <c r="HQ341" s="61"/>
      <c r="HR341" s="61"/>
      <c r="HS341" s="61"/>
      <c r="HT341" s="61"/>
      <c r="HU341" s="61"/>
      <c r="HV341" s="61"/>
      <c r="HW341" s="61"/>
      <c r="HX341" s="61"/>
      <c r="HY341" s="61"/>
      <c r="HZ341" s="61"/>
      <c r="IA341" s="61"/>
      <c r="IB341" s="61"/>
      <c r="IC341" s="61"/>
      <c r="ID341" s="61"/>
      <c r="IE341" s="61"/>
      <c r="IF341" s="61"/>
      <c r="IG341" s="61"/>
      <c r="IH341" s="61"/>
      <c r="II341" s="61"/>
      <c r="IJ341" s="61"/>
      <c r="IK341" s="61"/>
      <c r="IL341" s="61"/>
      <c r="IM341" s="61"/>
      <c r="IN341" s="61"/>
      <c r="IO341" s="61"/>
      <c r="IP341" s="61"/>
      <c r="IQ341" s="61"/>
      <c r="IR341" s="61"/>
      <c r="IS341" s="61"/>
      <c r="IT341" s="61"/>
      <c r="IU341" s="61"/>
      <c r="IV341" s="61"/>
    </row>
    <row r="342" spans="2:256" s="57" customFormat="1" x14ac:dyDescent="0.2">
      <c r="B342" s="277"/>
      <c r="C342" s="277"/>
      <c r="G342" s="277"/>
      <c r="H342" s="278"/>
      <c r="I342" s="278"/>
      <c r="J342" s="278"/>
      <c r="K342" s="277"/>
      <c r="L342" s="268"/>
      <c r="M342" s="268"/>
      <c r="P342" s="279"/>
      <c r="Q342" s="279"/>
      <c r="R342" s="277"/>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c r="FC342" s="61"/>
      <c r="FD342" s="61"/>
      <c r="FE342" s="61"/>
      <c r="FF342" s="61"/>
      <c r="FG342" s="61"/>
      <c r="FH342" s="61"/>
      <c r="FI342" s="61"/>
      <c r="FJ342" s="61"/>
      <c r="FK342" s="61"/>
      <c r="FL342" s="61"/>
      <c r="FM342" s="61"/>
      <c r="FN342" s="61"/>
      <c r="FO342" s="61"/>
      <c r="FP342" s="61"/>
      <c r="FQ342" s="61"/>
      <c r="FR342" s="61"/>
      <c r="FS342" s="61"/>
      <c r="FT342" s="61"/>
      <c r="FU342" s="61"/>
      <c r="FV342" s="61"/>
      <c r="FW342" s="61"/>
      <c r="FX342" s="61"/>
      <c r="FY342" s="61"/>
      <c r="FZ342" s="61"/>
      <c r="GA342" s="61"/>
      <c r="GB342" s="61"/>
      <c r="GC342" s="61"/>
      <c r="GD342" s="61"/>
      <c r="GE342" s="61"/>
      <c r="GF342" s="61"/>
      <c r="GG342" s="61"/>
      <c r="GH342" s="61"/>
      <c r="GI342" s="61"/>
      <c r="GJ342" s="61"/>
      <c r="GK342" s="61"/>
      <c r="GL342" s="61"/>
      <c r="GM342" s="61"/>
      <c r="GN342" s="61"/>
      <c r="GO342" s="61"/>
      <c r="GP342" s="61"/>
      <c r="GQ342" s="61"/>
      <c r="GR342" s="61"/>
      <c r="GS342" s="61"/>
      <c r="GT342" s="61"/>
      <c r="GU342" s="61"/>
      <c r="GV342" s="61"/>
      <c r="GW342" s="61"/>
      <c r="GX342" s="61"/>
      <c r="GY342" s="61"/>
      <c r="GZ342" s="61"/>
      <c r="HA342" s="61"/>
      <c r="HB342" s="61"/>
      <c r="HC342" s="61"/>
      <c r="HD342" s="61"/>
      <c r="HE342" s="61"/>
      <c r="HF342" s="61"/>
      <c r="HG342" s="61"/>
      <c r="HH342" s="61"/>
      <c r="HI342" s="61"/>
      <c r="HJ342" s="61"/>
      <c r="HK342" s="61"/>
      <c r="HL342" s="61"/>
      <c r="HM342" s="61"/>
      <c r="HN342" s="61"/>
      <c r="HO342" s="61"/>
      <c r="HP342" s="61"/>
      <c r="HQ342" s="61"/>
      <c r="HR342" s="61"/>
      <c r="HS342" s="61"/>
      <c r="HT342" s="61"/>
      <c r="HU342" s="61"/>
      <c r="HV342" s="61"/>
      <c r="HW342" s="61"/>
      <c r="HX342" s="61"/>
      <c r="HY342" s="61"/>
      <c r="HZ342" s="61"/>
      <c r="IA342" s="61"/>
      <c r="IB342" s="61"/>
      <c r="IC342" s="61"/>
      <c r="ID342" s="61"/>
      <c r="IE342" s="61"/>
      <c r="IF342" s="61"/>
      <c r="IG342" s="61"/>
      <c r="IH342" s="61"/>
      <c r="II342" s="61"/>
      <c r="IJ342" s="61"/>
      <c r="IK342" s="61"/>
      <c r="IL342" s="61"/>
      <c r="IM342" s="61"/>
      <c r="IN342" s="61"/>
      <c r="IO342" s="61"/>
      <c r="IP342" s="61"/>
      <c r="IQ342" s="61"/>
      <c r="IR342" s="61"/>
      <c r="IS342" s="61"/>
      <c r="IT342" s="61"/>
      <c r="IU342" s="61"/>
      <c r="IV342" s="61"/>
    </row>
    <row r="343" spans="2:256" s="57" customFormat="1" x14ac:dyDescent="0.2">
      <c r="B343" s="277"/>
      <c r="C343" s="277"/>
      <c r="G343" s="277"/>
      <c r="H343" s="278"/>
      <c r="I343" s="278"/>
      <c r="J343" s="278"/>
      <c r="K343" s="277"/>
      <c r="L343" s="268"/>
      <c r="M343" s="268"/>
      <c r="P343" s="279"/>
      <c r="Q343" s="279"/>
      <c r="R343" s="277"/>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c r="FC343" s="61"/>
      <c r="FD343" s="61"/>
      <c r="FE343" s="61"/>
      <c r="FF343" s="61"/>
      <c r="FG343" s="61"/>
      <c r="FH343" s="61"/>
      <c r="FI343" s="61"/>
      <c r="FJ343" s="61"/>
      <c r="FK343" s="61"/>
      <c r="FL343" s="61"/>
      <c r="FM343" s="61"/>
      <c r="FN343" s="61"/>
      <c r="FO343" s="61"/>
      <c r="FP343" s="61"/>
      <c r="FQ343" s="61"/>
      <c r="FR343" s="61"/>
      <c r="FS343" s="61"/>
      <c r="FT343" s="61"/>
      <c r="FU343" s="61"/>
      <c r="FV343" s="61"/>
      <c r="FW343" s="61"/>
      <c r="FX343" s="61"/>
      <c r="FY343" s="61"/>
      <c r="FZ343" s="61"/>
      <c r="GA343" s="61"/>
      <c r="GB343" s="61"/>
      <c r="GC343" s="61"/>
      <c r="GD343" s="61"/>
      <c r="GE343" s="61"/>
      <c r="GF343" s="61"/>
      <c r="GG343" s="61"/>
      <c r="GH343" s="61"/>
      <c r="GI343" s="61"/>
      <c r="GJ343" s="61"/>
      <c r="GK343" s="61"/>
      <c r="GL343" s="61"/>
      <c r="GM343" s="61"/>
      <c r="GN343" s="61"/>
      <c r="GO343" s="61"/>
      <c r="GP343" s="61"/>
      <c r="GQ343" s="61"/>
      <c r="GR343" s="61"/>
      <c r="GS343" s="61"/>
      <c r="GT343" s="61"/>
      <c r="GU343" s="61"/>
      <c r="GV343" s="61"/>
      <c r="GW343" s="61"/>
      <c r="GX343" s="61"/>
      <c r="GY343" s="61"/>
      <c r="GZ343" s="61"/>
      <c r="HA343" s="61"/>
      <c r="HB343" s="61"/>
      <c r="HC343" s="61"/>
      <c r="HD343" s="61"/>
      <c r="HE343" s="61"/>
      <c r="HF343" s="61"/>
      <c r="HG343" s="61"/>
      <c r="HH343" s="61"/>
      <c r="HI343" s="61"/>
      <c r="HJ343" s="61"/>
      <c r="HK343" s="61"/>
      <c r="HL343" s="61"/>
      <c r="HM343" s="61"/>
      <c r="HN343" s="61"/>
      <c r="HO343" s="61"/>
      <c r="HP343" s="61"/>
      <c r="HQ343" s="61"/>
      <c r="HR343" s="61"/>
      <c r="HS343" s="61"/>
      <c r="HT343" s="61"/>
      <c r="HU343" s="61"/>
      <c r="HV343" s="61"/>
      <c r="HW343" s="61"/>
      <c r="HX343" s="61"/>
      <c r="HY343" s="61"/>
      <c r="HZ343" s="61"/>
      <c r="IA343" s="61"/>
      <c r="IB343" s="61"/>
      <c r="IC343" s="61"/>
      <c r="ID343" s="61"/>
      <c r="IE343" s="61"/>
      <c r="IF343" s="61"/>
      <c r="IG343" s="61"/>
      <c r="IH343" s="61"/>
      <c r="II343" s="61"/>
      <c r="IJ343" s="61"/>
      <c r="IK343" s="61"/>
      <c r="IL343" s="61"/>
      <c r="IM343" s="61"/>
      <c r="IN343" s="61"/>
      <c r="IO343" s="61"/>
      <c r="IP343" s="61"/>
      <c r="IQ343" s="61"/>
      <c r="IR343" s="61"/>
      <c r="IS343" s="61"/>
      <c r="IT343" s="61"/>
      <c r="IU343" s="61"/>
      <c r="IV343" s="61"/>
    </row>
    <row r="344" spans="2:256" s="57" customFormat="1" x14ac:dyDescent="0.2">
      <c r="B344" s="277"/>
      <c r="C344" s="277"/>
      <c r="G344" s="277"/>
      <c r="H344" s="278"/>
      <c r="I344" s="278"/>
      <c r="J344" s="278"/>
      <c r="K344" s="277"/>
      <c r="L344" s="268"/>
      <c r="M344" s="268"/>
      <c r="P344" s="279"/>
      <c r="Q344" s="279"/>
      <c r="R344" s="277"/>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c r="FD344" s="61"/>
      <c r="FE344" s="61"/>
      <c r="FF344" s="61"/>
      <c r="FG344" s="61"/>
      <c r="FH344" s="61"/>
      <c r="FI344" s="61"/>
      <c r="FJ344" s="61"/>
      <c r="FK344" s="61"/>
      <c r="FL344" s="61"/>
      <c r="FM344" s="61"/>
      <c r="FN344" s="61"/>
      <c r="FO344" s="61"/>
      <c r="FP344" s="61"/>
      <c r="FQ344" s="61"/>
      <c r="FR344" s="61"/>
      <c r="FS344" s="61"/>
      <c r="FT344" s="61"/>
      <c r="FU344" s="61"/>
      <c r="FV344" s="61"/>
      <c r="FW344" s="61"/>
      <c r="FX344" s="61"/>
      <c r="FY344" s="61"/>
      <c r="FZ344" s="61"/>
      <c r="GA344" s="61"/>
      <c r="GB344" s="61"/>
      <c r="GC344" s="61"/>
      <c r="GD344" s="61"/>
      <c r="GE344" s="61"/>
      <c r="GF344" s="61"/>
      <c r="GG344" s="61"/>
      <c r="GH344" s="61"/>
      <c r="GI344" s="61"/>
      <c r="GJ344" s="61"/>
      <c r="GK344" s="61"/>
      <c r="GL344" s="61"/>
      <c r="GM344" s="61"/>
      <c r="GN344" s="61"/>
      <c r="GO344" s="61"/>
      <c r="GP344" s="61"/>
      <c r="GQ344" s="61"/>
      <c r="GR344" s="61"/>
      <c r="GS344" s="61"/>
      <c r="GT344" s="61"/>
      <c r="GU344" s="61"/>
      <c r="GV344" s="61"/>
      <c r="GW344" s="61"/>
      <c r="GX344" s="61"/>
      <c r="GY344" s="61"/>
      <c r="GZ344" s="61"/>
      <c r="HA344" s="61"/>
      <c r="HB344" s="61"/>
      <c r="HC344" s="61"/>
      <c r="HD344" s="61"/>
      <c r="HE344" s="61"/>
      <c r="HF344" s="61"/>
      <c r="HG344" s="61"/>
      <c r="HH344" s="61"/>
      <c r="HI344" s="61"/>
      <c r="HJ344" s="61"/>
      <c r="HK344" s="61"/>
      <c r="HL344" s="61"/>
      <c r="HM344" s="61"/>
      <c r="HN344" s="61"/>
      <c r="HO344" s="61"/>
      <c r="HP344" s="61"/>
      <c r="HQ344" s="61"/>
      <c r="HR344" s="61"/>
      <c r="HS344" s="61"/>
      <c r="HT344" s="61"/>
      <c r="HU344" s="61"/>
      <c r="HV344" s="61"/>
      <c r="HW344" s="61"/>
      <c r="HX344" s="61"/>
      <c r="HY344" s="61"/>
      <c r="HZ344" s="61"/>
      <c r="IA344" s="61"/>
      <c r="IB344" s="61"/>
      <c r="IC344" s="61"/>
      <c r="ID344" s="61"/>
      <c r="IE344" s="61"/>
      <c r="IF344" s="61"/>
      <c r="IG344" s="61"/>
      <c r="IH344" s="61"/>
      <c r="II344" s="61"/>
      <c r="IJ344" s="61"/>
      <c r="IK344" s="61"/>
      <c r="IL344" s="61"/>
      <c r="IM344" s="61"/>
      <c r="IN344" s="61"/>
      <c r="IO344" s="61"/>
      <c r="IP344" s="61"/>
      <c r="IQ344" s="61"/>
      <c r="IR344" s="61"/>
      <c r="IS344" s="61"/>
      <c r="IT344" s="61"/>
      <c r="IU344" s="61"/>
      <c r="IV344" s="61"/>
    </row>
    <row r="345" spans="2:256" s="57" customFormat="1" x14ac:dyDescent="0.2">
      <c r="B345" s="277"/>
      <c r="C345" s="277"/>
      <c r="G345" s="277"/>
      <c r="H345" s="278"/>
      <c r="I345" s="278"/>
      <c r="J345" s="278"/>
      <c r="K345" s="277"/>
      <c r="L345" s="268"/>
      <c r="M345" s="268"/>
      <c r="P345" s="279"/>
      <c r="Q345" s="279"/>
      <c r="R345" s="277"/>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c r="FD345" s="61"/>
      <c r="FE345" s="61"/>
      <c r="FF345" s="61"/>
      <c r="FG345" s="61"/>
      <c r="FH345" s="61"/>
      <c r="FI345" s="61"/>
      <c r="FJ345" s="61"/>
      <c r="FK345" s="61"/>
      <c r="FL345" s="61"/>
      <c r="FM345" s="61"/>
      <c r="FN345" s="61"/>
      <c r="FO345" s="61"/>
      <c r="FP345" s="61"/>
      <c r="FQ345" s="61"/>
      <c r="FR345" s="61"/>
      <c r="FS345" s="61"/>
      <c r="FT345" s="61"/>
      <c r="FU345" s="61"/>
      <c r="FV345" s="61"/>
      <c r="FW345" s="61"/>
      <c r="FX345" s="61"/>
      <c r="FY345" s="61"/>
      <c r="FZ345" s="61"/>
      <c r="GA345" s="61"/>
      <c r="GB345" s="61"/>
      <c r="GC345" s="61"/>
      <c r="GD345" s="61"/>
      <c r="GE345" s="61"/>
      <c r="GF345" s="61"/>
      <c r="GG345" s="61"/>
      <c r="GH345" s="61"/>
      <c r="GI345" s="61"/>
      <c r="GJ345" s="61"/>
      <c r="GK345" s="61"/>
      <c r="GL345" s="61"/>
      <c r="GM345" s="61"/>
      <c r="GN345" s="61"/>
      <c r="GO345" s="61"/>
      <c r="GP345" s="61"/>
      <c r="GQ345" s="61"/>
      <c r="GR345" s="61"/>
      <c r="GS345" s="61"/>
      <c r="GT345" s="61"/>
      <c r="GU345" s="61"/>
      <c r="GV345" s="61"/>
      <c r="GW345" s="61"/>
      <c r="GX345" s="61"/>
      <c r="GY345" s="61"/>
      <c r="GZ345" s="61"/>
      <c r="HA345" s="61"/>
      <c r="HB345" s="61"/>
      <c r="HC345" s="61"/>
      <c r="HD345" s="61"/>
      <c r="HE345" s="61"/>
      <c r="HF345" s="61"/>
      <c r="HG345" s="61"/>
      <c r="HH345" s="61"/>
      <c r="HI345" s="61"/>
      <c r="HJ345" s="61"/>
      <c r="HK345" s="61"/>
      <c r="HL345" s="61"/>
      <c r="HM345" s="61"/>
      <c r="HN345" s="61"/>
      <c r="HO345" s="61"/>
      <c r="HP345" s="61"/>
      <c r="HQ345" s="61"/>
      <c r="HR345" s="61"/>
      <c r="HS345" s="61"/>
      <c r="HT345" s="61"/>
      <c r="HU345" s="61"/>
      <c r="HV345" s="61"/>
      <c r="HW345" s="61"/>
      <c r="HX345" s="61"/>
      <c r="HY345" s="61"/>
      <c r="HZ345" s="61"/>
      <c r="IA345" s="61"/>
      <c r="IB345" s="61"/>
      <c r="IC345" s="61"/>
      <c r="ID345" s="61"/>
      <c r="IE345" s="61"/>
      <c r="IF345" s="61"/>
      <c r="IG345" s="61"/>
      <c r="IH345" s="61"/>
      <c r="II345" s="61"/>
      <c r="IJ345" s="61"/>
      <c r="IK345" s="61"/>
      <c r="IL345" s="61"/>
      <c r="IM345" s="61"/>
      <c r="IN345" s="61"/>
      <c r="IO345" s="61"/>
      <c r="IP345" s="61"/>
      <c r="IQ345" s="61"/>
      <c r="IR345" s="61"/>
      <c r="IS345" s="61"/>
      <c r="IT345" s="61"/>
      <c r="IU345" s="61"/>
      <c r="IV345" s="61"/>
    </row>
    <row r="346" spans="2:256" s="57" customFormat="1" x14ac:dyDescent="0.2">
      <c r="B346" s="277"/>
      <c r="C346" s="277"/>
      <c r="G346" s="277"/>
      <c r="H346" s="278"/>
      <c r="I346" s="278"/>
      <c r="J346" s="278"/>
      <c r="K346" s="277"/>
      <c r="L346" s="268"/>
      <c r="M346" s="268"/>
      <c r="P346" s="279"/>
      <c r="Q346" s="279"/>
      <c r="R346" s="277"/>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c r="FD346" s="61"/>
      <c r="FE346" s="61"/>
      <c r="FF346" s="61"/>
      <c r="FG346" s="61"/>
      <c r="FH346" s="61"/>
      <c r="FI346" s="61"/>
      <c r="FJ346" s="61"/>
      <c r="FK346" s="61"/>
      <c r="FL346" s="61"/>
      <c r="FM346" s="61"/>
      <c r="FN346" s="61"/>
      <c r="FO346" s="61"/>
      <c r="FP346" s="61"/>
      <c r="FQ346" s="61"/>
      <c r="FR346" s="61"/>
      <c r="FS346" s="61"/>
      <c r="FT346" s="61"/>
      <c r="FU346" s="61"/>
      <c r="FV346" s="61"/>
      <c r="FW346" s="61"/>
      <c r="FX346" s="61"/>
      <c r="FY346" s="61"/>
      <c r="FZ346" s="61"/>
      <c r="GA346" s="61"/>
      <c r="GB346" s="61"/>
      <c r="GC346" s="61"/>
      <c r="GD346" s="61"/>
      <c r="GE346" s="61"/>
      <c r="GF346" s="61"/>
      <c r="GG346" s="61"/>
      <c r="GH346" s="61"/>
      <c r="GI346" s="61"/>
      <c r="GJ346" s="61"/>
      <c r="GK346" s="61"/>
      <c r="GL346" s="61"/>
      <c r="GM346" s="61"/>
      <c r="GN346" s="61"/>
      <c r="GO346" s="61"/>
      <c r="GP346" s="61"/>
      <c r="GQ346" s="61"/>
      <c r="GR346" s="61"/>
      <c r="GS346" s="61"/>
      <c r="GT346" s="61"/>
      <c r="GU346" s="61"/>
      <c r="GV346" s="61"/>
      <c r="GW346" s="61"/>
      <c r="GX346" s="61"/>
      <c r="GY346" s="61"/>
      <c r="GZ346" s="61"/>
      <c r="HA346" s="61"/>
      <c r="HB346" s="61"/>
      <c r="HC346" s="61"/>
      <c r="HD346" s="61"/>
      <c r="HE346" s="61"/>
      <c r="HF346" s="61"/>
      <c r="HG346" s="61"/>
      <c r="HH346" s="61"/>
      <c r="HI346" s="61"/>
      <c r="HJ346" s="61"/>
      <c r="HK346" s="61"/>
      <c r="HL346" s="61"/>
      <c r="HM346" s="61"/>
      <c r="HN346" s="61"/>
      <c r="HO346" s="61"/>
      <c r="HP346" s="61"/>
      <c r="HQ346" s="61"/>
      <c r="HR346" s="61"/>
      <c r="HS346" s="61"/>
      <c r="HT346" s="61"/>
      <c r="HU346" s="61"/>
      <c r="HV346" s="61"/>
      <c r="HW346" s="61"/>
      <c r="HX346" s="61"/>
      <c r="HY346" s="61"/>
      <c r="HZ346" s="61"/>
      <c r="IA346" s="61"/>
      <c r="IB346" s="61"/>
      <c r="IC346" s="61"/>
      <c r="ID346" s="61"/>
      <c r="IE346" s="61"/>
      <c r="IF346" s="61"/>
      <c r="IG346" s="61"/>
      <c r="IH346" s="61"/>
      <c r="II346" s="61"/>
      <c r="IJ346" s="61"/>
      <c r="IK346" s="61"/>
      <c r="IL346" s="61"/>
      <c r="IM346" s="61"/>
      <c r="IN346" s="61"/>
      <c r="IO346" s="61"/>
      <c r="IP346" s="61"/>
      <c r="IQ346" s="61"/>
      <c r="IR346" s="61"/>
      <c r="IS346" s="61"/>
      <c r="IT346" s="61"/>
      <c r="IU346" s="61"/>
      <c r="IV346" s="61"/>
    </row>
    <row r="347" spans="2:256" s="57" customFormat="1" x14ac:dyDescent="0.2">
      <c r="B347" s="277"/>
      <c r="C347" s="277"/>
      <c r="G347" s="277"/>
      <c r="H347" s="278"/>
      <c r="I347" s="278"/>
      <c r="J347" s="278"/>
      <c r="K347" s="277"/>
      <c r="L347" s="268"/>
      <c r="M347" s="268"/>
      <c r="P347" s="279"/>
      <c r="Q347" s="279"/>
      <c r="R347" s="277"/>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c r="FD347" s="61"/>
      <c r="FE347" s="61"/>
      <c r="FF347" s="61"/>
      <c r="FG347" s="61"/>
      <c r="FH347" s="61"/>
      <c r="FI347" s="61"/>
      <c r="FJ347" s="61"/>
      <c r="FK347" s="61"/>
      <c r="FL347" s="61"/>
      <c r="FM347" s="61"/>
      <c r="FN347" s="61"/>
      <c r="FO347" s="61"/>
      <c r="FP347" s="61"/>
      <c r="FQ347" s="61"/>
      <c r="FR347" s="61"/>
      <c r="FS347" s="61"/>
      <c r="FT347" s="61"/>
      <c r="FU347" s="61"/>
      <c r="FV347" s="61"/>
      <c r="FW347" s="61"/>
      <c r="FX347" s="61"/>
      <c r="FY347" s="61"/>
      <c r="FZ347" s="61"/>
      <c r="GA347" s="61"/>
      <c r="GB347" s="61"/>
      <c r="GC347" s="61"/>
      <c r="GD347" s="61"/>
      <c r="GE347" s="61"/>
      <c r="GF347" s="61"/>
      <c r="GG347" s="61"/>
      <c r="GH347" s="61"/>
      <c r="GI347" s="61"/>
      <c r="GJ347" s="61"/>
      <c r="GK347" s="61"/>
      <c r="GL347" s="61"/>
      <c r="GM347" s="61"/>
      <c r="GN347" s="61"/>
      <c r="GO347" s="61"/>
      <c r="GP347" s="61"/>
      <c r="GQ347" s="61"/>
      <c r="GR347" s="61"/>
      <c r="GS347" s="61"/>
      <c r="GT347" s="61"/>
      <c r="GU347" s="61"/>
      <c r="GV347" s="61"/>
      <c r="GW347" s="61"/>
      <c r="GX347" s="61"/>
      <c r="GY347" s="61"/>
      <c r="GZ347" s="61"/>
      <c r="HA347" s="61"/>
      <c r="HB347" s="61"/>
      <c r="HC347" s="61"/>
      <c r="HD347" s="61"/>
      <c r="HE347" s="61"/>
      <c r="HF347" s="61"/>
      <c r="HG347" s="61"/>
      <c r="HH347" s="61"/>
      <c r="HI347" s="61"/>
      <c r="HJ347" s="61"/>
      <c r="HK347" s="61"/>
      <c r="HL347" s="61"/>
      <c r="HM347" s="61"/>
      <c r="HN347" s="61"/>
      <c r="HO347" s="61"/>
      <c r="HP347" s="61"/>
      <c r="HQ347" s="61"/>
      <c r="HR347" s="61"/>
      <c r="HS347" s="61"/>
      <c r="HT347" s="61"/>
      <c r="HU347" s="61"/>
      <c r="HV347" s="61"/>
      <c r="HW347" s="61"/>
      <c r="HX347" s="61"/>
      <c r="HY347" s="61"/>
      <c r="HZ347" s="61"/>
      <c r="IA347" s="61"/>
      <c r="IB347" s="61"/>
      <c r="IC347" s="61"/>
      <c r="ID347" s="61"/>
      <c r="IE347" s="61"/>
      <c r="IF347" s="61"/>
      <c r="IG347" s="61"/>
      <c r="IH347" s="61"/>
      <c r="II347" s="61"/>
      <c r="IJ347" s="61"/>
      <c r="IK347" s="61"/>
      <c r="IL347" s="61"/>
      <c r="IM347" s="61"/>
      <c r="IN347" s="61"/>
      <c r="IO347" s="61"/>
      <c r="IP347" s="61"/>
      <c r="IQ347" s="61"/>
      <c r="IR347" s="61"/>
      <c r="IS347" s="61"/>
      <c r="IT347" s="61"/>
      <c r="IU347" s="61"/>
      <c r="IV347" s="61"/>
    </row>
    <row r="348" spans="2:256" s="57" customFormat="1" x14ac:dyDescent="0.2">
      <c r="B348" s="277"/>
      <c r="C348" s="277"/>
      <c r="G348" s="277"/>
      <c r="H348" s="278"/>
      <c r="I348" s="278"/>
      <c r="J348" s="278"/>
      <c r="K348" s="277"/>
      <c r="L348" s="268"/>
      <c r="M348" s="268"/>
      <c r="P348" s="279"/>
      <c r="Q348" s="279"/>
      <c r="R348" s="277"/>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c r="FD348" s="61"/>
      <c r="FE348" s="61"/>
      <c r="FF348" s="61"/>
      <c r="FG348" s="61"/>
      <c r="FH348" s="61"/>
      <c r="FI348" s="61"/>
      <c r="FJ348" s="61"/>
      <c r="FK348" s="61"/>
      <c r="FL348" s="61"/>
      <c r="FM348" s="61"/>
      <c r="FN348" s="61"/>
      <c r="FO348" s="61"/>
      <c r="FP348" s="61"/>
      <c r="FQ348" s="61"/>
      <c r="FR348" s="61"/>
      <c r="FS348" s="61"/>
      <c r="FT348" s="61"/>
      <c r="FU348" s="61"/>
      <c r="FV348" s="61"/>
      <c r="FW348" s="61"/>
      <c r="FX348" s="61"/>
      <c r="FY348" s="61"/>
      <c r="FZ348" s="61"/>
      <c r="GA348" s="61"/>
      <c r="GB348" s="61"/>
      <c r="GC348" s="61"/>
      <c r="GD348" s="61"/>
      <c r="GE348" s="61"/>
      <c r="GF348" s="61"/>
      <c r="GG348" s="61"/>
      <c r="GH348" s="61"/>
      <c r="GI348" s="61"/>
      <c r="GJ348" s="61"/>
      <c r="GK348" s="61"/>
      <c r="GL348" s="61"/>
      <c r="GM348" s="61"/>
      <c r="GN348" s="61"/>
      <c r="GO348" s="61"/>
      <c r="GP348" s="61"/>
      <c r="GQ348" s="61"/>
      <c r="GR348" s="61"/>
      <c r="GS348" s="61"/>
      <c r="GT348" s="61"/>
      <c r="GU348" s="61"/>
      <c r="GV348" s="61"/>
      <c r="GW348" s="61"/>
      <c r="GX348" s="61"/>
      <c r="GY348" s="61"/>
      <c r="GZ348" s="61"/>
      <c r="HA348" s="61"/>
      <c r="HB348" s="61"/>
      <c r="HC348" s="61"/>
      <c r="HD348" s="61"/>
      <c r="HE348" s="61"/>
      <c r="HF348" s="61"/>
      <c r="HG348" s="61"/>
      <c r="HH348" s="61"/>
      <c r="HI348" s="61"/>
      <c r="HJ348" s="61"/>
      <c r="HK348" s="61"/>
      <c r="HL348" s="61"/>
      <c r="HM348" s="61"/>
      <c r="HN348" s="61"/>
      <c r="HO348" s="61"/>
      <c r="HP348" s="61"/>
      <c r="HQ348" s="61"/>
      <c r="HR348" s="61"/>
      <c r="HS348" s="61"/>
      <c r="HT348" s="61"/>
      <c r="HU348" s="61"/>
      <c r="HV348" s="61"/>
      <c r="HW348" s="61"/>
      <c r="HX348" s="61"/>
      <c r="HY348" s="61"/>
      <c r="HZ348" s="61"/>
      <c r="IA348" s="61"/>
      <c r="IB348" s="61"/>
      <c r="IC348" s="61"/>
      <c r="ID348" s="61"/>
      <c r="IE348" s="61"/>
      <c r="IF348" s="61"/>
      <c r="IG348" s="61"/>
      <c r="IH348" s="61"/>
      <c r="II348" s="61"/>
      <c r="IJ348" s="61"/>
      <c r="IK348" s="61"/>
      <c r="IL348" s="61"/>
      <c r="IM348" s="61"/>
      <c r="IN348" s="61"/>
      <c r="IO348" s="61"/>
      <c r="IP348" s="61"/>
      <c r="IQ348" s="61"/>
      <c r="IR348" s="61"/>
      <c r="IS348" s="61"/>
      <c r="IT348" s="61"/>
      <c r="IU348" s="61"/>
      <c r="IV348" s="61"/>
    </row>
    <row r="349" spans="2:256" s="57" customFormat="1" x14ac:dyDescent="0.2">
      <c r="B349" s="277"/>
      <c r="C349" s="277"/>
      <c r="G349" s="277"/>
      <c r="H349" s="278"/>
      <c r="I349" s="278"/>
      <c r="J349" s="278"/>
      <c r="K349" s="277"/>
      <c r="L349" s="268"/>
      <c r="M349" s="268"/>
      <c r="P349" s="279"/>
      <c r="Q349" s="279"/>
      <c r="R349" s="277"/>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c r="FD349" s="61"/>
      <c r="FE349" s="61"/>
      <c r="FF349" s="61"/>
      <c r="FG349" s="61"/>
      <c r="FH349" s="61"/>
      <c r="FI349" s="61"/>
      <c r="FJ349" s="61"/>
      <c r="FK349" s="61"/>
      <c r="FL349" s="61"/>
      <c r="FM349" s="61"/>
      <c r="FN349" s="61"/>
      <c r="FO349" s="61"/>
      <c r="FP349" s="61"/>
      <c r="FQ349" s="61"/>
      <c r="FR349" s="61"/>
      <c r="FS349" s="61"/>
      <c r="FT349" s="61"/>
      <c r="FU349" s="61"/>
      <c r="FV349" s="61"/>
      <c r="FW349" s="61"/>
      <c r="FX349" s="61"/>
      <c r="FY349" s="61"/>
      <c r="FZ349" s="61"/>
      <c r="GA349" s="61"/>
      <c r="GB349" s="61"/>
      <c r="GC349" s="61"/>
      <c r="GD349" s="61"/>
      <c r="GE349" s="61"/>
      <c r="GF349" s="61"/>
      <c r="GG349" s="61"/>
      <c r="GH349" s="61"/>
      <c r="GI349" s="61"/>
      <c r="GJ349" s="61"/>
      <c r="GK349" s="61"/>
      <c r="GL349" s="61"/>
      <c r="GM349" s="61"/>
      <c r="GN349" s="61"/>
      <c r="GO349" s="61"/>
      <c r="GP349" s="61"/>
      <c r="GQ349" s="61"/>
      <c r="GR349" s="61"/>
      <c r="GS349" s="61"/>
      <c r="GT349" s="61"/>
      <c r="GU349" s="61"/>
      <c r="GV349" s="61"/>
      <c r="GW349" s="61"/>
      <c r="GX349" s="61"/>
      <c r="GY349" s="61"/>
      <c r="GZ349" s="61"/>
      <c r="HA349" s="61"/>
      <c r="HB349" s="61"/>
      <c r="HC349" s="61"/>
      <c r="HD349" s="61"/>
      <c r="HE349" s="61"/>
      <c r="HF349" s="61"/>
      <c r="HG349" s="61"/>
      <c r="HH349" s="61"/>
      <c r="HI349" s="61"/>
      <c r="HJ349" s="61"/>
      <c r="HK349" s="61"/>
      <c r="HL349" s="61"/>
      <c r="HM349" s="61"/>
      <c r="HN349" s="61"/>
      <c r="HO349" s="61"/>
      <c r="HP349" s="61"/>
      <c r="HQ349" s="61"/>
      <c r="HR349" s="61"/>
      <c r="HS349" s="61"/>
      <c r="HT349" s="61"/>
      <c r="HU349" s="61"/>
      <c r="HV349" s="61"/>
      <c r="HW349" s="61"/>
      <c r="HX349" s="61"/>
      <c r="HY349" s="61"/>
      <c r="HZ349" s="61"/>
      <c r="IA349" s="61"/>
      <c r="IB349" s="61"/>
      <c r="IC349" s="61"/>
      <c r="ID349" s="61"/>
      <c r="IE349" s="61"/>
      <c r="IF349" s="61"/>
      <c r="IG349" s="61"/>
      <c r="IH349" s="61"/>
      <c r="II349" s="61"/>
      <c r="IJ349" s="61"/>
      <c r="IK349" s="61"/>
      <c r="IL349" s="61"/>
      <c r="IM349" s="61"/>
      <c r="IN349" s="61"/>
      <c r="IO349" s="61"/>
      <c r="IP349" s="61"/>
      <c r="IQ349" s="61"/>
      <c r="IR349" s="61"/>
      <c r="IS349" s="61"/>
      <c r="IT349" s="61"/>
      <c r="IU349" s="61"/>
      <c r="IV349" s="61"/>
    </row>
    <row r="350" spans="2:256" s="57" customFormat="1" x14ac:dyDescent="0.2">
      <c r="B350" s="277"/>
      <c r="C350" s="277"/>
      <c r="G350" s="277"/>
      <c r="H350" s="278"/>
      <c r="I350" s="278"/>
      <c r="J350" s="278"/>
      <c r="K350" s="277"/>
      <c r="L350" s="268"/>
      <c r="M350" s="268"/>
      <c r="P350" s="279"/>
      <c r="Q350" s="279"/>
      <c r="R350" s="277"/>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c r="FD350" s="61"/>
      <c r="FE350" s="61"/>
      <c r="FF350" s="61"/>
      <c r="FG350" s="61"/>
      <c r="FH350" s="61"/>
      <c r="FI350" s="61"/>
      <c r="FJ350" s="61"/>
      <c r="FK350" s="61"/>
      <c r="FL350" s="61"/>
      <c r="FM350" s="61"/>
      <c r="FN350" s="61"/>
      <c r="FO350" s="61"/>
      <c r="FP350" s="61"/>
      <c r="FQ350" s="61"/>
      <c r="FR350" s="61"/>
      <c r="FS350" s="61"/>
      <c r="FT350" s="61"/>
      <c r="FU350" s="61"/>
      <c r="FV350" s="61"/>
      <c r="FW350" s="61"/>
      <c r="FX350" s="61"/>
      <c r="FY350" s="61"/>
      <c r="FZ350" s="61"/>
      <c r="GA350" s="61"/>
      <c r="GB350" s="61"/>
      <c r="GC350" s="61"/>
      <c r="GD350" s="61"/>
      <c r="GE350" s="61"/>
      <c r="GF350" s="61"/>
      <c r="GG350" s="61"/>
      <c r="GH350" s="61"/>
      <c r="GI350" s="61"/>
      <c r="GJ350" s="61"/>
      <c r="GK350" s="61"/>
      <c r="GL350" s="61"/>
      <c r="GM350" s="61"/>
      <c r="GN350" s="61"/>
      <c r="GO350" s="61"/>
      <c r="GP350" s="61"/>
      <c r="GQ350" s="61"/>
      <c r="GR350" s="61"/>
      <c r="GS350" s="61"/>
      <c r="GT350" s="61"/>
      <c r="GU350" s="61"/>
      <c r="GV350" s="61"/>
      <c r="GW350" s="61"/>
      <c r="GX350" s="61"/>
      <c r="GY350" s="61"/>
      <c r="GZ350" s="61"/>
      <c r="HA350" s="61"/>
      <c r="HB350" s="61"/>
      <c r="HC350" s="61"/>
      <c r="HD350" s="61"/>
      <c r="HE350" s="61"/>
      <c r="HF350" s="61"/>
      <c r="HG350" s="61"/>
      <c r="HH350" s="61"/>
      <c r="HI350" s="61"/>
      <c r="HJ350" s="61"/>
      <c r="HK350" s="61"/>
      <c r="HL350" s="61"/>
      <c r="HM350" s="61"/>
      <c r="HN350" s="61"/>
      <c r="HO350" s="61"/>
      <c r="HP350" s="61"/>
      <c r="HQ350" s="61"/>
      <c r="HR350" s="61"/>
      <c r="HS350" s="61"/>
      <c r="HT350" s="61"/>
      <c r="HU350" s="61"/>
      <c r="HV350" s="61"/>
      <c r="HW350" s="61"/>
      <c r="HX350" s="61"/>
      <c r="HY350" s="61"/>
      <c r="HZ350" s="61"/>
      <c r="IA350" s="61"/>
      <c r="IB350" s="61"/>
      <c r="IC350" s="61"/>
      <c r="ID350" s="61"/>
      <c r="IE350" s="61"/>
      <c r="IF350" s="61"/>
      <c r="IG350" s="61"/>
      <c r="IH350" s="61"/>
      <c r="II350" s="61"/>
      <c r="IJ350" s="61"/>
      <c r="IK350" s="61"/>
      <c r="IL350" s="61"/>
      <c r="IM350" s="61"/>
      <c r="IN350" s="61"/>
      <c r="IO350" s="61"/>
      <c r="IP350" s="61"/>
      <c r="IQ350" s="61"/>
      <c r="IR350" s="61"/>
      <c r="IS350" s="61"/>
      <c r="IT350" s="61"/>
      <c r="IU350" s="61"/>
      <c r="IV350" s="61"/>
    </row>
    <row r="351" spans="2:256" s="57" customFormat="1" x14ac:dyDescent="0.2">
      <c r="B351" s="277"/>
      <c r="C351" s="277"/>
      <c r="G351" s="277"/>
      <c r="H351" s="278"/>
      <c r="I351" s="278"/>
      <c r="J351" s="278"/>
      <c r="K351" s="277"/>
      <c r="L351" s="268"/>
      <c r="M351" s="268"/>
      <c r="P351" s="279"/>
      <c r="Q351" s="279"/>
      <c r="R351" s="277"/>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c r="FY351" s="61"/>
      <c r="FZ351" s="61"/>
      <c r="GA351" s="61"/>
      <c r="GB351" s="61"/>
      <c r="GC351" s="61"/>
      <c r="GD351" s="61"/>
      <c r="GE351" s="61"/>
      <c r="GF351" s="61"/>
      <c r="GG351" s="61"/>
      <c r="GH351" s="61"/>
      <c r="GI351" s="61"/>
      <c r="GJ351" s="61"/>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c r="ID351" s="61"/>
      <c r="IE351" s="61"/>
      <c r="IF351" s="61"/>
      <c r="IG351" s="61"/>
      <c r="IH351" s="61"/>
      <c r="II351" s="61"/>
      <c r="IJ351" s="61"/>
      <c r="IK351" s="61"/>
      <c r="IL351" s="61"/>
      <c r="IM351" s="61"/>
      <c r="IN351" s="61"/>
      <c r="IO351" s="61"/>
      <c r="IP351" s="61"/>
      <c r="IQ351" s="61"/>
      <c r="IR351" s="61"/>
      <c r="IS351" s="61"/>
      <c r="IT351" s="61"/>
      <c r="IU351" s="61"/>
      <c r="IV351" s="61"/>
    </row>
    <row r="352" spans="2:256" s="57" customFormat="1" x14ac:dyDescent="0.2">
      <c r="B352" s="277"/>
      <c r="C352" s="277"/>
      <c r="G352" s="277"/>
      <c r="H352" s="278"/>
      <c r="I352" s="278"/>
      <c r="J352" s="278"/>
      <c r="K352" s="277"/>
      <c r="L352" s="268"/>
      <c r="M352" s="268"/>
      <c r="P352" s="279"/>
      <c r="Q352" s="279"/>
      <c r="R352" s="277"/>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c r="FD352" s="61"/>
      <c r="FE352" s="61"/>
      <c r="FF352" s="61"/>
      <c r="FG352" s="61"/>
      <c r="FH352" s="61"/>
      <c r="FI352" s="61"/>
      <c r="FJ352" s="61"/>
      <c r="FK352" s="61"/>
      <c r="FL352" s="61"/>
      <c r="FM352" s="61"/>
      <c r="FN352" s="61"/>
      <c r="FO352" s="61"/>
      <c r="FP352" s="61"/>
      <c r="FQ352" s="61"/>
      <c r="FR352" s="61"/>
      <c r="FS352" s="61"/>
      <c r="FT352" s="61"/>
      <c r="FU352" s="61"/>
      <c r="FV352" s="61"/>
      <c r="FW352" s="61"/>
      <c r="FX352" s="61"/>
      <c r="FY352" s="61"/>
      <c r="FZ352" s="61"/>
      <c r="GA352" s="61"/>
      <c r="GB352" s="61"/>
      <c r="GC352" s="61"/>
      <c r="GD352" s="61"/>
      <c r="GE352" s="61"/>
      <c r="GF352" s="61"/>
      <c r="GG352" s="61"/>
      <c r="GH352" s="61"/>
      <c r="GI352" s="61"/>
      <c r="GJ352" s="61"/>
      <c r="GK352" s="61"/>
      <c r="GL352" s="61"/>
      <c r="GM352" s="61"/>
      <c r="GN352" s="61"/>
      <c r="GO352" s="61"/>
      <c r="GP352" s="61"/>
      <c r="GQ352" s="61"/>
      <c r="GR352" s="61"/>
      <c r="GS352" s="61"/>
      <c r="GT352" s="61"/>
      <c r="GU352" s="61"/>
      <c r="GV352" s="61"/>
      <c r="GW352" s="61"/>
      <c r="GX352" s="61"/>
      <c r="GY352" s="61"/>
      <c r="GZ352" s="61"/>
      <c r="HA352" s="61"/>
      <c r="HB352" s="61"/>
      <c r="HC352" s="61"/>
      <c r="HD352" s="61"/>
      <c r="HE352" s="61"/>
      <c r="HF352" s="61"/>
      <c r="HG352" s="61"/>
      <c r="HH352" s="61"/>
      <c r="HI352" s="61"/>
      <c r="HJ352" s="61"/>
      <c r="HK352" s="61"/>
      <c r="HL352" s="61"/>
      <c r="HM352" s="61"/>
      <c r="HN352" s="61"/>
      <c r="HO352" s="61"/>
      <c r="HP352" s="61"/>
      <c r="HQ352" s="61"/>
      <c r="HR352" s="61"/>
      <c r="HS352" s="61"/>
      <c r="HT352" s="61"/>
      <c r="HU352" s="61"/>
      <c r="HV352" s="61"/>
      <c r="HW352" s="61"/>
      <c r="HX352" s="61"/>
      <c r="HY352" s="61"/>
      <c r="HZ352" s="61"/>
      <c r="IA352" s="61"/>
      <c r="IB352" s="61"/>
      <c r="IC352" s="61"/>
      <c r="ID352" s="61"/>
      <c r="IE352" s="61"/>
      <c r="IF352" s="61"/>
      <c r="IG352" s="61"/>
      <c r="IH352" s="61"/>
      <c r="II352" s="61"/>
      <c r="IJ352" s="61"/>
      <c r="IK352" s="61"/>
      <c r="IL352" s="61"/>
      <c r="IM352" s="61"/>
      <c r="IN352" s="61"/>
      <c r="IO352" s="61"/>
      <c r="IP352" s="61"/>
      <c r="IQ352" s="61"/>
      <c r="IR352" s="61"/>
      <c r="IS352" s="61"/>
      <c r="IT352" s="61"/>
      <c r="IU352" s="61"/>
      <c r="IV352" s="61"/>
    </row>
    <row r="353" spans="2:256" s="57" customFormat="1" x14ac:dyDescent="0.2">
      <c r="B353" s="277"/>
      <c r="C353" s="277"/>
      <c r="G353" s="277"/>
      <c r="H353" s="278"/>
      <c r="I353" s="278"/>
      <c r="J353" s="278"/>
      <c r="K353" s="277"/>
      <c r="L353" s="268"/>
      <c r="M353" s="268"/>
      <c r="P353" s="279"/>
      <c r="Q353" s="279"/>
      <c r="R353" s="277"/>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c r="FD353" s="61"/>
      <c r="FE353" s="61"/>
      <c r="FF353" s="61"/>
      <c r="FG353" s="61"/>
      <c r="FH353" s="61"/>
      <c r="FI353" s="61"/>
      <c r="FJ353" s="61"/>
      <c r="FK353" s="61"/>
      <c r="FL353" s="61"/>
      <c r="FM353" s="61"/>
      <c r="FN353" s="61"/>
      <c r="FO353" s="61"/>
      <c r="FP353" s="61"/>
      <c r="FQ353" s="61"/>
      <c r="FR353" s="61"/>
      <c r="FS353" s="61"/>
      <c r="FT353" s="61"/>
      <c r="FU353" s="61"/>
      <c r="FV353" s="61"/>
      <c r="FW353" s="61"/>
      <c r="FX353" s="61"/>
      <c r="FY353" s="61"/>
      <c r="FZ353" s="61"/>
      <c r="GA353" s="61"/>
      <c r="GB353" s="61"/>
      <c r="GC353" s="61"/>
      <c r="GD353" s="61"/>
      <c r="GE353" s="61"/>
      <c r="GF353" s="61"/>
      <c r="GG353" s="61"/>
      <c r="GH353" s="61"/>
      <c r="GI353" s="61"/>
      <c r="GJ353" s="61"/>
      <c r="GK353" s="61"/>
      <c r="GL353" s="61"/>
      <c r="GM353" s="61"/>
      <c r="GN353" s="61"/>
      <c r="GO353" s="61"/>
      <c r="GP353" s="61"/>
      <c r="GQ353" s="61"/>
      <c r="GR353" s="61"/>
      <c r="GS353" s="61"/>
      <c r="GT353" s="61"/>
      <c r="GU353" s="61"/>
      <c r="GV353" s="61"/>
      <c r="GW353" s="61"/>
      <c r="GX353" s="61"/>
      <c r="GY353" s="61"/>
      <c r="GZ353" s="61"/>
      <c r="HA353" s="61"/>
      <c r="HB353" s="61"/>
      <c r="HC353" s="61"/>
      <c r="HD353" s="61"/>
      <c r="HE353" s="61"/>
      <c r="HF353" s="61"/>
      <c r="HG353" s="61"/>
      <c r="HH353" s="61"/>
      <c r="HI353" s="61"/>
      <c r="HJ353" s="61"/>
      <c r="HK353" s="61"/>
      <c r="HL353" s="61"/>
      <c r="HM353" s="61"/>
      <c r="HN353" s="61"/>
      <c r="HO353" s="61"/>
      <c r="HP353" s="61"/>
      <c r="HQ353" s="61"/>
      <c r="HR353" s="61"/>
      <c r="HS353" s="61"/>
      <c r="HT353" s="61"/>
      <c r="HU353" s="61"/>
      <c r="HV353" s="61"/>
      <c r="HW353" s="61"/>
      <c r="HX353" s="61"/>
      <c r="HY353" s="61"/>
      <c r="HZ353" s="61"/>
      <c r="IA353" s="61"/>
      <c r="IB353" s="61"/>
      <c r="IC353" s="61"/>
      <c r="ID353" s="61"/>
      <c r="IE353" s="61"/>
      <c r="IF353" s="61"/>
      <c r="IG353" s="61"/>
      <c r="IH353" s="61"/>
      <c r="II353" s="61"/>
      <c r="IJ353" s="61"/>
      <c r="IK353" s="61"/>
      <c r="IL353" s="61"/>
      <c r="IM353" s="61"/>
      <c r="IN353" s="61"/>
      <c r="IO353" s="61"/>
      <c r="IP353" s="61"/>
      <c r="IQ353" s="61"/>
      <c r="IR353" s="61"/>
      <c r="IS353" s="61"/>
      <c r="IT353" s="61"/>
      <c r="IU353" s="61"/>
      <c r="IV353" s="61"/>
    </row>
    <row r="354" spans="2:256" s="57" customFormat="1" x14ac:dyDescent="0.2">
      <c r="B354" s="277"/>
      <c r="C354" s="277"/>
      <c r="G354" s="277"/>
      <c r="H354" s="278"/>
      <c r="I354" s="278"/>
      <c r="J354" s="278"/>
      <c r="K354" s="277"/>
      <c r="L354" s="268"/>
      <c r="M354" s="268"/>
      <c r="P354" s="279"/>
      <c r="Q354" s="279"/>
      <c r="R354" s="277"/>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c r="FD354" s="61"/>
      <c r="FE354" s="61"/>
      <c r="FF354" s="61"/>
      <c r="FG354" s="61"/>
      <c r="FH354" s="61"/>
      <c r="FI354" s="61"/>
      <c r="FJ354" s="61"/>
      <c r="FK354" s="61"/>
      <c r="FL354" s="61"/>
      <c r="FM354" s="61"/>
      <c r="FN354" s="61"/>
      <c r="FO354" s="61"/>
      <c r="FP354" s="61"/>
      <c r="FQ354" s="61"/>
      <c r="FR354" s="61"/>
      <c r="FS354" s="61"/>
      <c r="FT354" s="61"/>
      <c r="FU354" s="61"/>
      <c r="FV354" s="61"/>
      <c r="FW354" s="61"/>
      <c r="FX354" s="61"/>
      <c r="FY354" s="61"/>
      <c r="FZ354" s="61"/>
      <c r="GA354" s="61"/>
      <c r="GB354" s="61"/>
      <c r="GC354" s="61"/>
      <c r="GD354" s="61"/>
      <c r="GE354" s="61"/>
      <c r="GF354" s="61"/>
      <c r="GG354" s="61"/>
      <c r="GH354" s="61"/>
      <c r="GI354" s="61"/>
      <c r="GJ354" s="61"/>
      <c r="GK354" s="61"/>
      <c r="GL354" s="61"/>
      <c r="GM354" s="61"/>
      <c r="GN354" s="61"/>
      <c r="GO354" s="61"/>
      <c r="GP354" s="61"/>
      <c r="GQ354" s="61"/>
      <c r="GR354" s="61"/>
      <c r="GS354" s="61"/>
      <c r="GT354" s="61"/>
      <c r="GU354" s="61"/>
      <c r="GV354" s="61"/>
      <c r="GW354" s="61"/>
      <c r="GX354" s="61"/>
      <c r="GY354" s="61"/>
      <c r="GZ354" s="61"/>
      <c r="HA354" s="61"/>
      <c r="HB354" s="61"/>
      <c r="HC354" s="61"/>
      <c r="HD354" s="61"/>
      <c r="HE354" s="61"/>
      <c r="HF354" s="61"/>
      <c r="HG354" s="61"/>
      <c r="HH354" s="61"/>
      <c r="HI354" s="61"/>
      <c r="HJ354" s="61"/>
      <c r="HK354" s="61"/>
      <c r="HL354" s="61"/>
      <c r="HM354" s="61"/>
      <c r="HN354" s="61"/>
      <c r="HO354" s="61"/>
      <c r="HP354" s="61"/>
      <c r="HQ354" s="61"/>
      <c r="HR354" s="61"/>
      <c r="HS354" s="61"/>
      <c r="HT354" s="61"/>
      <c r="HU354" s="61"/>
      <c r="HV354" s="61"/>
      <c r="HW354" s="61"/>
      <c r="HX354" s="61"/>
      <c r="HY354" s="61"/>
      <c r="HZ354" s="61"/>
      <c r="IA354" s="61"/>
      <c r="IB354" s="61"/>
      <c r="IC354" s="61"/>
      <c r="ID354" s="61"/>
      <c r="IE354" s="61"/>
      <c r="IF354" s="61"/>
      <c r="IG354" s="61"/>
      <c r="IH354" s="61"/>
      <c r="II354" s="61"/>
      <c r="IJ354" s="61"/>
      <c r="IK354" s="61"/>
      <c r="IL354" s="61"/>
      <c r="IM354" s="61"/>
      <c r="IN354" s="61"/>
      <c r="IO354" s="61"/>
      <c r="IP354" s="61"/>
      <c r="IQ354" s="61"/>
      <c r="IR354" s="61"/>
      <c r="IS354" s="61"/>
      <c r="IT354" s="61"/>
      <c r="IU354" s="61"/>
      <c r="IV354" s="61"/>
    </row>
    <row r="355" spans="2:256" s="57" customFormat="1" x14ac:dyDescent="0.2">
      <c r="B355" s="277"/>
      <c r="C355" s="277"/>
      <c r="G355" s="277"/>
      <c r="H355" s="278"/>
      <c r="I355" s="278"/>
      <c r="J355" s="278"/>
      <c r="K355" s="277"/>
      <c r="L355" s="268"/>
      <c r="M355" s="268"/>
      <c r="P355" s="279"/>
      <c r="Q355" s="279"/>
      <c r="R355" s="277"/>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c r="FD355" s="61"/>
      <c r="FE355" s="61"/>
      <c r="FF355" s="61"/>
      <c r="FG355" s="61"/>
      <c r="FH355" s="61"/>
      <c r="FI355" s="61"/>
      <c r="FJ355" s="61"/>
      <c r="FK355" s="61"/>
      <c r="FL355" s="61"/>
      <c r="FM355" s="61"/>
      <c r="FN355" s="61"/>
      <c r="FO355" s="61"/>
      <c r="FP355" s="61"/>
      <c r="FQ355" s="61"/>
      <c r="FR355" s="61"/>
      <c r="FS355" s="61"/>
      <c r="FT355" s="61"/>
      <c r="FU355" s="61"/>
      <c r="FV355" s="61"/>
      <c r="FW355" s="61"/>
      <c r="FX355" s="61"/>
      <c r="FY355" s="61"/>
      <c r="FZ355" s="61"/>
      <c r="GA355" s="61"/>
      <c r="GB355" s="61"/>
      <c r="GC355" s="61"/>
      <c r="GD355" s="61"/>
      <c r="GE355" s="61"/>
      <c r="GF355" s="61"/>
      <c r="GG355" s="61"/>
      <c r="GH355" s="61"/>
      <c r="GI355" s="61"/>
      <c r="GJ355" s="61"/>
      <c r="GK355" s="61"/>
      <c r="GL355" s="61"/>
      <c r="GM355" s="61"/>
      <c r="GN355" s="61"/>
      <c r="GO355" s="61"/>
      <c r="GP355" s="61"/>
      <c r="GQ355" s="61"/>
      <c r="GR355" s="61"/>
      <c r="GS355" s="61"/>
      <c r="GT355" s="61"/>
      <c r="GU355" s="61"/>
      <c r="GV355" s="61"/>
      <c r="GW355" s="61"/>
      <c r="GX355" s="61"/>
      <c r="GY355" s="61"/>
      <c r="GZ355" s="61"/>
      <c r="HA355" s="61"/>
      <c r="HB355" s="61"/>
      <c r="HC355" s="61"/>
      <c r="HD355" s="61"/>
      <c r="HE355" s="61"/>
      <c r="HF355" s="61"/>
      <c r="HG355" s="61"/>
      <c r="HH355" s="61"/>
      <c r="HI355" s="61"/>
      <c r="HJ355" s="61"/>
      <c r="HK355" s="61"/>
      <c r="HL355" s="61"/>
      <c r="HM355" s="61"/>
      <c r="HN355" s="61"/>
      <c r="HO355" s="61"/>
      <c r="HP355" s="61"/>
      <c r="HQ355" s="61"/>
      <c r="HR355" s="61"/>
      <c r="HS355" s="61"/>
      <c r="HT355" s="61"/>
      <c r="HU355" s="61"/>
      <c r="HV355" s="61"/>
      <c r="HW355" s="61"/>
      <c r="HX355" s="61"/>
      <c r="HY355" s="61"/>
      <c r="HZ355" s="61"/>
      <c r="IA355" s="61"/>
      <c r="IB355" s="61"/>
      <c r="IC355" s="61"/>
      <c r="ID355" s="61"/>
      <c r="IE355" s="61"/>
      <c r="IF355" s="61"/>
      <c r="IG355" s="61"/>
      <c r="IH355" s="61"/>
      <c r="II355" s="61"/>
      <c r="IJ355" s="61"/>
      <c r="IK355" s="61"/>
      <c r="IL355" s="61"/>
      <c r="IM355" s="61"/>
      <c r="IN355" s="61"/>
      <c r="IO355" s="61"/>
      <c r="IP355" s="61"/>
      <c r="IQ355" s="61"/>
      <c r="IR355" s="61"/>
      <c r="IS355" s="61"/>
      <c r="IT355" s="61"/>
      <c r="IU355" s="61"/>
      <c r="IV355" s="61"/>
    </row>
    <row r="356" spans="2:256" s="57" customFormat="1" x14ac:dyDescent="0.2">
      <c r="B356" s="277"/>
      <c r="C356" s="277"/>
      <c r="G356" s="277"/>
      <c r="H356" s="278"/>
      <c r="I356" s="278"/>
      <c r="J356" s="278"/>
      <c r="K356" s="277"/>
      <c r="L356" s="268"/>
      <c r="M356" s="268"/>
      <c r="P356" s="279"/>
      <c r="Q356" s="279"/>
      <c r="R356" s="277"/>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c r="FD356" s="61"/>
      <c r="FE356" s="61"/>
      <c r="FF356" s="61"/>
      <c r="FG356" s="61"/>
      <c r="FH356" s="61"/>
      <c r="FI356" s="61"/>
      <c r="FJ356" s="61"/>
      <c r="FK356" s="61"/>
      <c r="FL356" s="61"/>
      <c r="FM356" s="61"/>
      <c r="FN356" s="61"/>
      <c r="FO356" s="61"/>
      <c r="FP356" s="61"/>
      <c r="FQ356" s="61"/>
      <c r="FR356" s="61"/>
      <c r="FS356" s="61"/>
      <c r="FT356" s="61"/>
      <c r="FU356" s="61"/>
      <c r="FV356" s="61"/>
      <c r="FW356" s="61"/>
      <c r="FX356" s="61"/>
      <c r="FY356" s="61"/>
      <c r="FZ356" s="61"/>
      <c r="GA356" s="61"/>
      <c r="GB356" s="61"/>
      <c r="GC356" s="61"/>
      <c r="GD356" s="61"/>
      <c r="GE356" s="61"/>
      <c r="GF356" s="61"/>
      <c r="GG356" s="61"/>
      <c r="GH356" s="61"/>
      <c r="GI356" s="61"/>
      <c r="GJ356" s="61"/>
      <c r="GK356" s="61"/>
      <c r="GL356" s="61"/>
      <c r="GM356" s="61"/>
      <c r="GN356" s="61"/>
      <c r="GO356" s="61"/>
      <c r="GP356" s="61"/>
      <c r="GQ356" s="61"/>
      <c r="GR356" s="61"/>
      <c r="GS356" s="61"/>
      <c r="GT356" s="61"/>
      <c r="GU356" s="61"/>
      <c r="GV356" s="61"/>
      <c r="GW356" s="61"/>
      <c r="GX356" s="61"/>
      <c r="GY356" s="61"/>
      <c r="GZ356" s="61"/>
      <c r="HA356" s="61"/>
      <c r="HB356" s="61"/>
      <c r="HC356" s="61"/>
      <c r="HD356" s="61"/>
      <c r="HE356" s="61"/>
      <c r="HF356" s="61"/>
      <c r="HG356" s="61"/>
      <c r="HH356" s="61"/>
      <c r="HI356" s="61"/>
      <c r="HJ356" s="61"/>
      <c r="HK356" s="61"/>
      <c r="HL356" s="61"/>
      <c r="HM356" s="61"/>
      <c r="HN356" s="61"/>
      <c r="HO356" s="61"/>
      <c r="HP356" s="61"/>
      <c r="HQ356" s="61"/>
      <c r="HR356" s="61"/>
      <c r="HS356" s="61"/>
      <c r="HT356" s="61"/>
      <c r="HU356" s="61"/>
      <c r="HV356" s="61"/>
      <c r="HW356" s="61"/>
      <c r="HX356" s="61"/>
      <c r="HY356" s="61"/>
      <c r="HZ356" s="61"/>
      <c r="IA356" s="61"/>
      <c r="IB356" s="61"/>
      <c r="IC356" s="61"/>
      <c r="ID356" s="61"/>
      <c r="IE356" s="61"/>
      <c r="IF356" s="61"/>
      <c r="IG356" s="61"/>
      <c r="IH356" s="61"/>
      <c r="II356" s="61"/>
      <c r="IJ356" s="61"/>
      <c r="IK356" s="61"/>
      <c r="IL356" s="61"/>
      <c r="IM356" s="61"/>
      <c r="IN356" s="61"/>
      <c r="IO356" s="61"/>
      <c r="IP356" s="61"/>
      <c r="IQ356" s="61"/>
      <c r="IR356" s="61"/>
      <c r="IS356" s="61"/>
      <c r="IT356" s="61"/>
      <c r="IU356" s="61"/>
      <c r="IV356" s="61"/>
    </row>
    <row r="357" spans="2:256" s="57" customFormat="1" x14ac:dyDescent="0.2">
      <c r="B357" s="277"/>
      <c r="C357" s="277"/>
      <c r="G357" s="277"/>
      <c r="H357" s="278"/>
      <c r="I357" s="278"/>
      <c r="J357" s="278"/>
      <c r="K357" s="277"/>
      <c r="L357" s="268"/>
      <c r="M357" s="268"/>
      <c r="P357" s="279"/>
      <c r="Q357" s="279"/>
      <c r="R357" s="277"/>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c r="IF357" s="61"/>
      <c r="IG357" s="61"/>
      <c r="IH357" s="61"/>
      <c r="II357" s="61"/>
      <c r="IJ357" s="61"/>
      <c r="IK357" s="61"/>
      <c r="IL357" s="61"/>
      <c r="IM357" s="61"/>
      <c r="IN357" s="61"/>
      <c r="IO357" s="61"/>
      <c r="IP357" s="61"/>
      <c r="IQ357" s="61"/>
      <c r="IR357" s="61"/>
      <c r="IS357" s="61"/>
      <c r="IT357" s="61"/>
      <c r="IU357" s="61"/>
      <c r="IV357" s="61"/>
    </row>
    <row r="358" spans="2:256" s="57" customFormat="1" x14ac:dyDescent="0.2">
      <c r="B358" s="277"/>
      <c r="C358" s="277"/>
      <c r="G358" s="277"/>
      <c r="H358" s="278"/>
      <c r="I358" s="278"/>
      <c r="J358" s="278"/>
      <c r="K358" s="277"/>
      <c r="L358" s="268"/>
      <c r="M358" s="268"/>
      <c r="P358" s="279"/>
      <c r="Q358" s="279"/>
      <c r="R358" s="277"/>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c r="IF358" s="61"/>
      <c r="IG358" s="61"/>
      <c r="IH358" s="61"/>
      <c r="II358" s="61"/>
      <c r="IJ358" s="61"/>
      <c r="IK358" s="61"/>
      <c r="IL358" s="61"/>
      <c r="IM358" s="61"/>
      <c r="IN358" s="61"/>
      <c r="IO358" s="61"/>
      <c r="IP358" s="61"/>
      <c r="IQ358" s="61"/>
      <c r="IR358" s="61"/>
      <c r="IS358" s="61"/>
      <c r="IT358" s="61"/>
      <c r="IU358" s="61"/>
      <c r="IV358" s="61"/>
    </row>
    <row r="359" spans="2:256" s="57" customFormat="1" x14ac:dyDescent="0.2">
      <c r="B359" s="277"/>
      <c r="C359" s="277"/>
      <c r="G359" s="277"/>
      <c r="H359" s="278"/>
      <c r="I359" s="278"/>
      <c r="J359" s="278"/>
      <c r="K359" s="277"/>
      <c r="L359" s="268"/>
      <c r="M359" s="268"/>
      <c r="P359" s="279"/>
      <c r="Q359" s="279"/>
      <c r="R359" s="277"/>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c r="IF359" s="61"/>
      <c r="IG359" s="61"/>
      <c r="IH359" s="61"/>
      <c r="II359" s="61"/>
      <c r="IJ359" s="61"/>
      <c r="IK359" s="61"/>
      <c r="IL359" s="61"/>
      <c r="IM359" s="61"/>
      <c r="IN359" s="61"/>
      <c r="IO359" s="61"/>
      <c r="IP359" s="61"/>
      <c r="IQ359" s="61"/>
      <c r="IR359" s="61"/>
      <c r="IS359" s="61"/>
      <c r="IT359" s="61"/>
      <c r="IU359" s="61"/>
      <c r="IV359" s="61"/>
    </row>
    <row r="360" spans="2:256" s="57" customFormat="1" x14ac:dyDescent="0.2">
      <c r="B360" s="277"/>
      <c r="C360" s="277"/>
      <c r="G360" s="277"/>
      <c r="H360" s="278"/>
      <c r="I360" s="278"/>
      <c r="J360" s="278"/>
      <c r="K360" s="277"/>
      <c r="L360" s="268"/>
      <c r="M360" s="268"/>
      <c r="P360" s="279"/>
      <c r="Q360" s="279"/>
      <c r="R360" s="277"/>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c r="IF360" s="61"/>
      <c r="IG360" s="61"/>
      <c r="IH360" s="61"/>
      <c r="II360" s="61"/>
      <c r="IJ360" s="61"/>
      <c r="IK360" s="61"/>
      <c r="IL360" s="61"/>
      <c r="IM360" s="61"/>
      <c r="IN360" s="61"/>
      <c r="IO360" s="61"/>
      <c r="IP360" s="61"/>
      <c r="IQ360" s="61"/>
      <c r="IR360" s="61"/>
      <c r="IS360" s="61"/>
      <c r="IT360" s="61"/>
      <c r="IU360" s="61"/>
      <c r="IV360" s="61"/>
    </row>
    <row r="361" spans="2:256" s="57" customFormat="1" x14ac:dyDescent="0.2">
      <c r="B361" s="277"/>
      <c r="C361" s="277"/>
      <c r="G361" s="277"/>
      <c r="H361" s="278"/>
      <c r="I361" s="278"/>
      <c r="J361" s="278"/>
      <c r="K361" s="277"/>
      <c r="L361" s="268"/>
      <c r="M361" s="268"/>
      <c r="P361" s="279"/>
      <c r="Q361" s="279"/>
      <c r="R361" s="277"/>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c r="HQ361" s="61"/>
      <c r="HR361" s="61"/>
      <c r="HS361" s="61"/>
      <c r="HT361" s="61"/>
      <c r="HU361" s="61"/>
      <c r="HV361" s="61"/>
      <c r="HW361" s="61"/>
      <c r="HX361" s="61"/>
      <c r="HY361" s="61"/>
      <c r="HZ361" s="61"/>
      <c r="IA361" s="61"/>
      <c r="IB361" s="61"/>
      <c r="IC361" s="61"/>
      <c r="ID361" s="61"/>
      <c r="IE361" s="61"/>
      <c r="IF361" s="61"/>
      <c r="IG361" s="61"/>
      <c r="IH361" s="61"/>
      <c r="II361" s="61"/>
      <c r="IJ361" s="61"/>
      <c r="IK361" s="61"/>
      <c r="IL361" s="61"/>
      <c r="IM361" s="61"/>
      <c r="IN361" s="61"/>
      <c r="IO361" s="61"/>
      <c r="IP361" s="61"/>
      <c r="IQ361" s="61"/>
      <c r="IR361" s="61"/>
      <c r="IS361" s="61"/>
      <c r="IT361" s="61"/>
      <c r="IU361" s="61"/>
      <c r="IV361" s="61"/>
    </row>
    <row r="362" spans="2:256" s="57" customFormat="1" x14ac:dyDescent="0.2">
      <c r="B362" s="277"/>
      <c r="C362" s="277"/>
      <c r="G362" s="277"/>
      <c r="H362" s="278"/>
      <c r="I362" s="278"/>
      <c r="J362" s="278"/>
      <c r="K362" s="277"/>
      <c r="L362" s="268"/>
      <c r="M362" s="268"/>
      <c r="P362" s="279"/>
      <c r="Q362" s="279"/>
      <c r="R362" s="277"/>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c r="HQ362" s="61"/>
      <c r="HR362" s="61"/>
      <c r="HS362" s="61"/>
      <c r="HT362" s="61"/>
      <c r="HU362" s="61"/>
      <c r="HV362" s="61"/>
      <c r="HW362" s="61"/>
      <c r="HX362" s="61"/>
      <c r="HY362" s="61"/>
      <c r="HZ362" s="61"/>
      <c r="IA362" s="61"/>
      <c r="IB362" s="61"/>
      <c r="IC362" s="61"/>
      <c r="ID362" s="61"/>
      <c r="IE362" s="61"/>
      <c r="IF362" s="61"/>
      <c r="IG362" s="61"/>
      <c r="IH362" s="61"/>
      <c r="II362" s="61"/>
      <c r="IJ362" s="61"/>
      <c r="IK362" s="61"/>
      <c r="IL362" s="61"/>
      <c r="IM362" s="61"/>
      <c r="IN362" s="61"/>
      <c r="IO362" s="61"/>
      <c r="IP362" s="61"/>
      <c r="IQ362" s="61"/>
      <c r="IR362" s="61"/>
      <c r="IS362" s="61"/>
      <c r="IT362" s="61"/>
      <c r="IU362" s="61"/>
      <c r="IV362" s="61"/>
    </row>
    <row r="363" spans="2:256" s="57" customFormat="1" x14ac:dyDescent="0.2">
      <c r="B363" s="277"/>
      <c r="C363" s="277"/>
      <c r="G363" s="277"/>
      <c r="H363" s="278"/>
      <c r="I363" s="278"/>
      <c r="J363" s="278"/>
      <c r="K363" s="277"/>
      <c r="L363" s="268"/>
      <c r="M363" s="268"/>
      <c r="P363" s="279"/>
      <c r="Q363" s="279"/>
      <c r="R363" s="277"/>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c r="HQ363" s="61"/>
      <c r="HR363" s="61"/>
      <c r="HS363" s="61"/>
      <c r="HT363" s="61"/>
      <c r="HU363" s="61"/>
      <c r="HV363" s="61"/>
      <c r="HW363" s="61"/>
      <c r="HX363" s="61"/>
      <c r="HY363" s="61"/>
      <c r="HZ363" s="61"/>
      <c r="IA363" s="61"/>
      <c r="IB363" s="61"/>
      <c r="IC363" s="61"/>
      <c r="ID363" s="61"/>
      <c r="IE363" s="61"/>
      <c r="IF363" s="61"/>
      <c r="IG363" s="61"/>
      <c r="IH363" s="61"/>
      <c r="II363" s="61"/>
      <c r="IJ363" s="61"/>
      <c r="IK363" s="61"/>
      <c r="IL363" s="61"/>
      <c r="IM363" s="61"/>
      <c r="IN363" s="61"/>
      <c r="IO363" s="61"/>
      <c r="IP363" s="61"/>
      <c r="IQ363" s="61"/>
      <c r="IR363" s="61"/>
      <c r="IS363" s="61"/>
      <c r="IT363" s="61"/>
      <c r="IU363" s="61"/>
      <c r="IV363" s="61"/>
    </row>
    <row r="364" spans="2:256" s="57" customFormat="1" x14ac:dyDescent="0.2">
      <c r="B364" s="277"/>
      <c r="C364" s="277"/>
      <c r="G364" s="277"/>
      <c r="H364" s="278"/>
      <c r="I364" s="278"/>
      <c r="J364" s="278"/>
      <c r="K364" s="277"/>
      <c r="L364" s="268"/>
      <c r="M364" s="268"/>
      <c r="P364" s="279"/>
      <c r="Q364" s="279"/>
      <c r="R364" s="277"/>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c r="FD364" s="61"/>
      <c r="FE364" s="61"/>
      <c r="FF364" s="61"/>
      <c r="FG364" s="61"/>
      <c r="FH364" s="61"/>
      <c r="FI364" s="61"/>
      <c r="FJ364" s="61"/>
      <c r="FK364" s="61"/>
      <c r="FL364" s="61"/>
      <c r="FM364" s="61"/>
      <c r="FN364" s="61"/>
      <c r="FO364" s="61"/>
      <c r="FP364" s="61"/>
      <c r="FQ364" s="61"/>
      <c r="FR364" s="61"/>
      <c r="FS364" s="61"/>
      <c r="FT364" s="61"/>
      <c r="FU364" s="61"/>
      <c r="FV364" s="61"/>
      <c r="FW364" s="61"/>
      <c r="FX364" s="61"/>
      <c r="FY364" s="61"/>
      <c r="FZ364" s="61"/>
      <c r="GA364" s="61"/>
      <c r="GB364" s="61"/>
      <c r="GC364" s="61"/>
      <c r="GD364" s="61"/>
      <c r="GE364" s="61"/>
      <c r="GF364" s="61"/>
      <c r="GG364" s="61"/>
      <c r="GH364" s="61"/>
      <c r="GI364" s="61"/>
      <c r="GJ364" s="61"/>
      <c r="GK364" s="61"/>
      <c r="GL364" s="61"/>
      <c r="GM364" s="61"/>
      <c r="GN364" s="61"/>
      <c r="GO364" s="61"/>
      <c r="GP364" s="61"/>
      <c r="GQ364" s="61"/>
      <c r="GR364" s="61"/>
      <c r="GS364" s="61"/>
      <c r="GT364" s="61"/>
      <c r="GU364" s="61"/>
      <c r="GV364" s="61"/>
      <c r="GW364" s="61"/>
      <c r="GX364" s="61"/>
      <c r="GY364" s="61"/>
      <c r="GZ364" s="61"/>
      <c r="HA364" s="61"/>
      <c r="HB364" s="61"/>
      <c r="HC364" s="61"/>
      <c r="HD364" s="61"/>
      <c r="HE364" s="61"/>
      <c r="HF364" s="61"/>
      <c r="HG364" s="61"/>
      <c r="HH364" s="61"/>
      <c r="HI364" s="61"/>
      <c r="HJ364" s="61"/>
      <c r="HK364" s="61"/>
      <c r="HL364" s="61"/>
      <c r="HM364" s="61"/>
      <c r="HN364" s="61"/>
      <c r="HO364" s="61"/>
      <c r="HP364" s="61"/>
      <c r="HQ364" s="61"/>
      <c r="HR364" s="61"/>
      <c r="HS364" s="61"/>
      <c r="HT364" s="61"/>
      <c r="HU364" s="61"/>
      <c r="HV364" s="61"/>
      <c r="HW364" s="61"/>
      <c r="HX364" s="61"/>
      <c r="HY364" s="61"/>
      <c r="HZ364" s="61"/>
      <c r="IA364" s="61"/>
      <c r="IB364" s="61"/>
      <c r="IC364" s="61"/>
      <c r="ID364" s="61"/>
      <c r="IE364" s="61"/>
      <c r="IF364" s="61"/>
      <c r="IG364" s="61"/>
      <c r="IH364" s="61"/>
      <c r="II364" s="61"/>
      <c r="IJ364" s="61"/>
      <c r="IK364" s="61"/>
      <c r="IL364" s="61"/>
      <c r="IM364" s="61"/>
      <c r="IN364" s="61"/>
      <c r="IO364" s="61"/>
      <c r="IP364" s="61"/>
      <c r="IQ364" s="61"/>
      <c r="IR364" s="61"/>
      <c r="IS364" s="61"/>
      <c r="IT364" s="61"/>
      <c r="IU364" s="61"/>
      <c r="IV364" s="61"/>
    </row>
    <row r="365" spans="2:256" s="57" customFormat="1" x14ac:dyDescent="0.2">
      <c r="B365" s="277"/>
      <c r="C365" s="277"/>
      <c r="G365" s="277"/>
      <c r="H365" s="278"/>
      <c r="I365" s="278"/>
      <c r="J365" s="278"/>
      <c r="K365" s="277"/>
      <c r="L365" s="268"/>
      <c r="M365" s="268"/>
      <c r="P365" s="279"/>
      <c r="Q365" s="279"/>
      <c r="R365" s="277"/>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c r="FD365" s="61"/>
      <c r="FE365" s="61"/>
      <c r="FF365" s="61"/>
      <c r="FG365" s="61"/>
      <c r="FH365" s="61"/>
      <c r="FI365" s="61"/>
      <c r="FJ365" s="61"/>
      <c r="FK365" s="61"/>
      <c r="FL365" s="61"/>
      <c r="FM365" s="61"/>
      <c r="FN365" s="61"/>
      <c r="FO365" s="61"/>
      <c r="FP365" s="61"/>
      <c r="FQ365" s="61"/>
      <c r="FR365" s="61"/>
      <c r="FS365" s="61"/>
      <c r="FT365" s="61"/>
      <c r="FU365" s="61"/>
      <c r="FV365" s="61"/>
      <c r="FW365" s="61"/>
      <c r="FX365" s="61"/>
      <c r="FY365" s="61"/>
      <c r="FZ365" s="61"/>
      <c r="GA365" s="61"/>
      <c r="GB365" s="61"/>
      <c r="GC365" s="61"/>
      <c r="GD365" s="61"/>
      <c r="GE365" s="61"/>
      <c r="GF365" s="61"/>
      <c r="GG365" s="61"/>
      <c r="GH365" s="61"/>
      <c r="GI365" s="61"/>
      <c r="GJ365" s="61"/>
      <c r="GK365" s="61"/>
      <c r="GL365" s="61"/>
      <c r="GM365" s="61"/>
      <c r="GN365" s="61"/>
      <c r="GO365" s="61"/>
      <c r="GP365" s="61"/>
      <c r="GQ365" s="61"/>
      <c r="GR365" s="61"/>
      <c r="GS365" s="61"/>
      <c r="GT365" s="61"/>
      <c r="GU365" s="61"/>
      <c r="GV365" s="61"/>
      <c r="GW365" s="61"/>
      <c r="GX365" s="61"/>
      <c r="GY365" s="61"/>
      <c r="GZ365" s="61"/>
      <c r="HA365" s="61"/>
      <c r="HB365" s="61"/>
      <c r="HC365" s="61"/>
      <c r="HD365" s="61"/>
      <c r="HE365" s="61"/>
      <c r="HF365" s="61"/>
      <c r="HG365" s="61"/>
      <c r="HH365" s="61"/>
      <c r="HI365" s="61"/>
      <c r="HJ365" s="61"/>
      <c r="HK365" s="61"/>
      <c r="HL365" s="61"/>
      <c r="HM365" s="61"/>
      <c r="HN365" s="61"/>
      <c r="HO365" s="61"/>
      <c r="HP365" s="61"/>
      <c r="HQ365" s="61"/>
      <c r="HR365" s="61"/>
      <c r="HS365" s="61"/>
      <c r="HT365" s="61"/>
      <c r="HU365" s="61"/>
      <c r="HV365" s="61"/>
      <c r="HW365" s="61"/>
      <c r="HX365" s="61"/>
      <c r="HY365" s="61"/>
      <c r="HZ365" s="61"/>
      <c r="IA365" s="61"/>
      <c r="IB365" s="61"/>
      <c r="IC365" s="61"/>
      <c r="ID365" s="61"/>
      <c r="IE365" s="61"/>
      <c r="IF365" s="61"/>
      <c r="IG365" s="61"/>
      <c r="IH365" s="61"/>
      <c r="II365" s="61"/>
      <c r="IJ365" s="61"/>
      <c r="IK365" s="61"/>
      <c r="IL365" s="61"/>
      <c r="IM365" s="61"/>
      <c r="IN365" s="61"/>
      <c r="IO365" s="61"/>
      <c r="IP365" s="61"/>
      <c r="IQ365" s="61"/>
      <c r="IR365" s="61"/>
      <c r="IS365" s="61"/>
      <c r="IT365" s="61"/>
      <c r="IU365" s="61"/>
      <c r="IV365" s="61"/>
    </row>
    <row r="366" spans="2:256" s="57" customFormat="1" x14ac:dyDescent="0.2">
      <c r="B366" s="277"/>
      <c r="C366" s="277"/>
      <c r="G366" s="277"/>
      <c r="H366" s="278"/>
      <c r="I366" s="278"/>
      <c r="J366" s="278"/>
      <c r="K366" s="277"/>
      <c r="L366" s="268"/>
      <c r="M366" s="268"/>
      <c r="P366" s="279"/>
      <c r="Q366" s="279"/>
      <c r="R366" s="277"/>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c r="FD366" s="61"/>
      <c r="FE366" s="61"/>
      <c r="FF366" s="61"/>
      <c r="FG366" s="61"/>
      <c r="FH366" s="61"/>
      <c r="FI366" s="61"/>
      <c r="FJ366" s="61"/>
      <c r="FK366" s="61"/>
      <c r="FL366" s="61"/>
      <c r="FM366" s="61"/>
      <c r="FN366" s="61"/>
      <c r="FO366" s="61"/>
      <c r="FP366" s="61"/>
      <c r="FQ366" s="61"/>
      <c r="FR366" s="61"/>
      <c r="FS366" s="61"/>
      <c r="FT366" s="61"/>
      <c r="FU366" s="61"/>
      <c r="FV366" s="61"/>
      <c r="FW366" s="61"/>
      <c r="FX366" s="61"/>
      <c r="FY366" s="61"/>
      <c r="FZ366" s="61"/>
      <c r="GA366" s="61"/>
      <c r="GB366" s="61"/>
      <c r="GC366" s="61"/>
      <c r="GD366" s="61"/>
      <c r="GE366" s="61"/>
      <c r="GF366" s="61"/>
      <c r="GG366" s="61"/>
      <c r="GH366" s="61"/>
      <c r="GI366" s="61"/>
      <c r="GJ366" s="61"/>
      <c r="GK366" s="61"/>
      <c r="GL366" s="61"/>
      <c r="GM366" s="61"/>
      <c r="GN366" s="61"/>
      <c r="GO366" s="61"/>
      <c r="GP366" s="61"/>
      <c r="GQ366" s="61"/>
      <c r="GR366" s="61"/>
      <c r="GS366" s="61"/>
      <c r="GT366" s="61"/>
      <c r="GU366" s="61"/>
      <c r="GV366" s="61"/>
      <c r="GW366" s="61"/>
      <c r="GX366" s="61"/>
      <c r="GY366" s="61"/>
      <c r="GZ366" s="61"/>
      <c r="HA366" s="61"/>
      <c r="HB366" s="61"/>
      <c r="HC366" s="61"/>
      <c r="HD366" s="61"/>
      <c r="HE366" s="61"/>
      <c r="HF366" s="61"/>
      <c r="HG366" s="61"/>
      <c r="HH366" s="61"/>
      <c r="HI366" s="61"/>
      <c r="HJ366" s="61"/>
      <c r="HK366" s="61"/>
      <c r="HL366" s="61"/>
      <c r="HM366" s="61"/>
      <c r="HN366" s="61"/>
      <c r="HO366" s="61"/>
      <c r="HP366" s="61"/>
      <c r="HQ366" s="61"/>
      <c r="HR366" s="61"/>
      <c r="HS366" s="61"/>
      <c r="HT366" s="61"/>
      <c r="HU366" s="61"/>
      <c r="HV366" s="61"/>
      <c r="HW366" s="61"/>
      <c r="HX366" s="61"/>
      <c r="HY366" s="61"/>
      <c r="HZ366" s="61"/>
      <c r="IA366" s="61"/>
      <c r="IB366" s="61"/>
      <c r="IC366" s="61"/>
      <c r="ID366" s="61"/>
      <c r="IE366" s="61"/>
      <c r="IF366" s="61"/>
      <c r="IG366" s="61"/>
      <c r="IH366" s="61"/>
      <c r="II366" s="61"/>
      <c r="IJ366" s="61"/>
      <c r="IK366" s="61"/>
      <c r="IL366" s="61"/>
      <c r="IM366" s="61"/>
      <c r="IN366" s="61"/>
      <c r="IO366" s="61"/>
      <c r="IP366" s="61"/>
      <c r="IQ366" s="61"/>
      <c r="IR366" s="61"/>
      <c r="IS366" s="61"/>
      <c r="IT366" s="61"/>
      <c r="IU366" s="61"/>
      <c r="IV366" s="61"/>
    </row>
    <row r="367" spans="2:256" s="57" customFormat="1" x14ac:dyDescent="0.2">
      <c r="B367" s="277"/>
      <c r="C367" s="277"/>
      <c r="G367" s="277"/>
      <c r="H367" s="278"/>
      <c r="I367" s="278"/>
      <c r="J367" s="278"/>
      <c r="K367" s="277"/>
      <c r="L367" s="268"/>
      <c r="M367" s="268"/>
      <c r="P367" s="279"/>
      <c r="Q367" s="279"/>
      <c r="R367" s="277"/>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c r="HQ367" s="61"/>
      <c r="HR367" s="61"/>
      <c r="HS367" s="61"/>
      <c r="HT367" s="61"/>
      <c r="HU367" s="61"/>
      <c r="HV367" s="61"/>
      <c r="HW367" s="61"/>
      <c r="HX367" s="61"/>
      <c r="HY367" s="61"/>
      <c r="HZ367" s="61"/>
      <c r="IA367" s="61"/>
      <c r="IB367" s="61"/>
      <c r="IC367" s="61"/>
      <c r="ID367" s="61"/>
      <c r="IE367" s="61"/>
      <c r="IF367" s="61"/>
      <c r="IG367" s="61"/>
      <c r="IH367" s="61"/>
      <c r="II367" s="61"/>
      <c r="IJ367" s="61"/>
      <c r="IK367" s="61"/>
      <c r="IL367" s="61"/>
      <c r="IM367" s="61"/>
      <c r="IN367" s="61"/>
      <c r="IO367" s="61"/>
      <c r="IP367" s="61"/>
      <c r="IQ367" s="61"/>
      <c r="IR367" s="61"/>
      <c r="IS367" s="61"/>
      <c r="IT367" s="61"/>
      <c r="IU367" s="61"/>
      <c r="IV367" s="61"/>
    </row>
    <row r="368" spans="2:256" s="57" customFormat="1" x14ac:dyDescent="0.2">
      <c r="B368" s="277"/>
      <c r="C368" s="277"/>
      <c r="G368" s="277"/>
      <c r="H368" s="278"/>
      <c r="I368" s="278"/>
      <c r="J368" s="278"/>
      <c r="K368" s="277"/>
      <c r="L368" s="268"/>
      <c r="M368" s="268"/>
      <c r="P368" s="279"/>
      <c r="Q368" s="279"/>
      <c r="R368" s="277"/>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c r="HQ368" s="61"/>
      <c r="HR368" s="61"/>
      <c r="HS368" s="61"/>
      <c r="HT368" s="61"/>
      <c r="HU368" s="61"/>
      <c r="HV368" s="61"/>
      <c r="HW368" s="61"/>
      <c r="HX368" s="61"/>
      <c r="HY368" s="61"/>
      <c r="HZ368" s="61"/>
      <c r="IA368" s="61"/>
      <c r="IB368" s="61"/>
      <c r="IC368" s="61"/>
      <c r="ID368" s="61"/>
      <c r="IE368" s="61"/>
      <c r="IF368" s="61"/>
      <c r="IG368" s="61"/>
      <c r="IH368" s="61"/>
      <c r="II368" s="61"/>
      <c r="IJ368" s="61"/>
      <c r="IK368" s="61"/>
      <c r="IL368" s="61"/>
      <c r="IM368" s="61"/>
      <c r="IN368" s="61"/>
      <c r="IO368" s="61"/>
      <c r="IP368" s="61"/>
      <c r="IQ368" s="61"/>
      <c r="IR368" s="61"/>
      <c r="IS368" s="61"/>
      <c r="IT368" s="61"/>
      <c r="IU368" s="61"/>
      <c r="IV368" s="61"/>
    </row>
    <row r="369" spans="2:256" s="57" customFormat="1" x14ac:dyDescent="0.2">
      <c r="B369" s="277"/>
      <c r="C369" s="277"/>
      <c r="G369" s="277"/>
      <c r="H369" s="278"/>
      <c r="I369" s="278"/>
      <c r="J369" s="278"/>
      <c r="K369" s="277"/>
      <c r="L369" s="268"/>
      <c r="M369" s="268"/>
      <c r="P369" s="279"/>
      <c r="Q369" s="279"/>
      <c r="R369" s="277"/>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c r="HQ369" s="61"/>
      <c r="HR369" s="61"/>
      <c r="HS369" s="61"/>
      <c r="HT369" s="61"/>
      <c r="HU369" s="61"/>
      <c r="HV369" s="61"/>
      <c r="HW369" s="61"/>
      <c r="HX369" s="61"/>
      <c r="HY369" s="61"/>
      <c r="HZ369" s="61"/>
      <c r="IA369" s="61"/>
      <c r="IB369" s="61"/>
      <c r="IC369" s="61"/>
      <c r="ID369" s="61"/>
      <c r="IE369" s="61"/>
      <c r="IF369" s="61"/>
      <c r="IG369" s="61"/>
      <c r="IH369" s="61"/>
      <c r="II369" s="61"/>
      <c r="IJ369" s="61"/>
      <c r="IK369" s="61"/>
      <c r="IL369" s="61"/>
      <c r="IM369" s="61"/>
      <c r="IN369" s="61"/>
      <c r="IO369" s="61"/>
      <c r="IP369" s="61"/>
      <c r="IQ369" s="61"/>
      <c r="IR369" s="61"/>
      <c r="IS369" s="61"/>
      <c r="IT369" s="61"/>
      <c r="IU369" s="61"/>
      <c r="IV369" s="61"/>
    </row>
    <row r="370" spans="2:256" s="57" customFormat="1" x14ac:dyDescent="0.2">
      <c r="B370" s="277"/>
      <c r="C370" s="277"/>
      <c r="G370" s="277"/>
      <c r="H370" s="278"/>
      <c r="I370" s="278"/>
      <c r="J370" s="278"/>
      <c r="K370" s="277"/>
      <c r="L370" s="268"/>
      <c r="M370" s="268"/>
      <c r="P370" s="279"/>
      <c r="Q370" s="279"/>
      <c r="R370" s="277"/>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c r="HQ370" s="61"/>
      <c r="HR370" s="61"/>
      <c r="HS370" s="61"/>
      <c r="HT370" s="61"/>
      <c r="HU370" s="61"/>
      <c r="HV370" s="61"/>
      <c r="HW370" s="61"/>
      <c r="HX370" s="61"/>
      <c r="HY370" s="61"/>
      <c r="HZ370" s="61"/>
      <c r="IA370" s="61"/>
      <c r="IB370" s="61"/>
      <c r="IC370" s="61"/>
      <c r="ID370" s="61"/>
      <c r="IE370" s="61"/>
      <c r="IF370" s="61"/>
      <c r="IG370" s="61"/>
      <c r="IH370" s="61"/>
      <c r="II370" s="61"/>
      <c r="IJ370" s="61"/>
      <c r="IK370" s="61"/>
      <c r="IL370" s="61"/>
      <c r="IM370" s="61"/>
      <c r="IN370" s="61"/>
      <c r="IO370" s="61"/>
      <c r="IP370" s="61"/>
      <c r="IQ370" s="61"/>
      <c r="IR370" s="61"/>
      <c r="IS370" s="61"/>
      <c r="IT370" s="61"/>
      <c r="IU370" s="61"/>
      <c r="IV370" s="61"/>
    </row>
    <row r="371" spans="2:256" s="57" customFormat="1" x14ac:dyDescent="0.2">
      <c r="B371" s="277"/>
      <c r="C371" s="277"/>
      <c r="G371" s="277"/>
      <c r="H371" s="278"/>
      <c r="I371" s="278"/>
      <c r="J371" s="278"/>
      <c r="K371" s="277"/>
      <c r="L371" s="268"/>
      <c r="M371" s="268"/>
      <c r="P371" s="279"/>
      <c r="Q371" s="279"/>
      <c r="R371" s="277"/>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c r="HQ371" s="61"/>
      <c r="HR371" s="61"/>
      <c r="HS371" s="61"/>
      <c r="HT371" s="61"/>
      <c r="HU371" s="61"/>
      <c r="HV371" s="61"/>
      <c r="HW371" s="61"/>
      <c r="HX371" s="61"/>
      <c r="HY371" s="61"/>
      <c r="HZ371" s="61"/>
      <c r="IA371" s="61"/>
      <c r="IB371" s="61"/>
      <c r="IC371" s="61"/>
      <c r="ID371" s="61"/>
      <c r="IE371" s="61"/>
      <c r="IF371" s="61"/>
      <c r="IG371" s="61"/>
      <c r="IH371" s="61"/>
      <c r="II371" s="61"/>
      <c r="IJ371" s="61"/>
      <c r="IK371" s="61"/>
      <c r="IL371" s="61"/>
      <c r="IM371" s="61"/>
      <c r="IN371" s="61"/>
      <c r="IO371" s="61"/>
      <c r="IP371" s="61"/>
      <c r="IQ371" s="61"/>
      <c r="IR371" s="61"/>
      <c r="IS371" s="61"/>
      <c r="IT371" s="61"/>
      <c r="IU371" s="61"/>
      <c r="IV371" s="61"/>
    </row>
    <row r="372" spans="2:256" s="57" customFormat="1" x14ac:dyDescent="0.2">
      <c r="B372" s="277"/>
      <c r="C372" s="277"/>
      <c r="G372" s="277"/>
      <c r="H372" s="278"/>
      <c r="I372" s="278"/>
      <c r="J372" s="278"/>
      <c r="K372" s="277"/>
      <c r="L372" s="268"/>
      <c r="M372" s="268"/>
      <c r="P372" s="279"/>
      <c r="Q372" s="279"/>
      <c r="R372" s="277"/>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c r="HQ372" s="61"/>
      <c r="HR372" s="61"/>
      <c r="HS372" s="61"/>
      <c r="HT372" s="61"/>
      <c r="HU372" s="61"/>
      <c r="HV372" s="61"/>
      <c r="HW372" s="61"/>
      <c r="HX372" s="61"/>
      <c r="HY372" s="61"/>
      <c r="HZ372" s="61"/>
      <c r="IA372" s="61"/>
      <c r="IB372" s="61"/>
      <c r="IC372" s="61"/>
      <c r="ID372" s="61"/>
      <c r="IE372" s="61"/>
      <c r="IF372" s="61"/>
      <c r="IG372" s="61"/>
      <c r="IH372" s="61"/>
      <c r="II372" s="61"/>
      <c r="IJ372" s="61"/>
      <c r="IK372" s="61"/>
      <c r="IL372" s="61"/>
      <c r="IM372" s="61"/>
      <c r="IN372" s="61"/>
      <c r="IO372" s="61"/>
      <c r="IP372" s="61"/>
      <c r="IQ372" s="61"/>
      <c r="IR372" s="61"/>
      <c r="IS372" s="61"/>
      <c r="IT372" s="61"/>
      <c r="IU372" s="61"/>
      <c r="IV372" s="61"/>
    </row>
    <row r="373" spans="2:256" s="57" customFormat="1" x14ac:dyDescent="0.2">
      <c r="B373" s="277"/>
      <c r="C373" s="277"/>
      <c r="G373" s="277"/>
      <c r="H373" s="278"/>
      <c r="I373" s="278"/>
      <c r="J373" s="278"/>
      <c r="K373" s="277"/>
      <c r="L373" s="268"/>
      <c r="M373" s="268"/>
      <c r="P373" s="279"/>
      <c r="Q373" s="279"/>
      <c r="R373" s="277"/>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c r="HQ373" s="61"/>
      <c r="HR373" s="61"/>
      <c r="HS373" s="61"/>
      <c r="HT373" s="61"/>
      <c r="HU373" s="61"/>
      <c r="HV373" s="61"/>
      <c r="HW373" s="61"/>
      <c r="HX373" s="61"/>
      <c r="HY373" s="61"/>
      <c r="HZ373" s="61"/>
      <c r="IA373" s="61"/>
      <c r="IB373" s="61"/>
      <c r="IC373" s="61"/>
      <c r="ID373" s="61"/>
      <c r="IE373" s="61"/>
      <c r="IF373" s="61"/>
      <c r="IG373" s="61"/>
      <c r="IH373" s="61"/>
      <c r="II373" s="61"/>
      <c r="IJ373" s="61"/>
      <c r="IK373" s="61"/>
      <c r="IL373" s="61"/>
      <c r="IM373" s="61"/>
      <c r="IN373" s="61"/>
      <c r="IO373" s="61"/>
      <c r="IP373" s="61"/>
      <c r="IQ373" s="61"/>
      <c r="IR373" s="61"/>
      <c r="IS373" s="61"/>
      <c r="IT373" s="61"/>
      <c r="IU373" s="61"/>
      <c r="IV373" s="61"/>
    </row>
    <row r="374" spans="2:256" s="57" customFormat="1" x14ac:dyDescent="0.2">
      <c r="B374" s="277"/>
      <c r="C374" s="277"/>
      <c r="G374" s="277"/>
      <c r="H374" s="278"/>
      <c r="I374" s="278"/>
      <c r="J374" s="278"/>
      <c r="K374" s="277"/>
      <c r="L374" s="268"/>
      <c r="M374" s="268"/>
      <c r="P374" s="279"/>
      <c r="Q374" s="279"/>
      <c r="R374" s="277"/>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c r="HQ374" s="61"/>
      <c r="HR374" s="61"/>
      <c r="HS374" s="61"/>
      <c r="HT374" s="61"/>
      <c r="HU374" s="61"/>
      <c r="HV374" s="61"/>
      <c r="HW374" s="61"/>
      <c r="HX374" s="61"/>
      <c r="HY374" s="61"/>
      <c r="HZ374" s="61"/>
      <c r="IA374" s="61"/>
      <c r="IB374" s="61"/>
      <c r="IC374" s="61"/>
      <c r="ID374" s="61"/>
      <c r="IE374" s="61"/>
      <c r="IF374" s="61"/>
      <c r="IG374" s="61"/>
      <c r="IH374" s="61"/>
      <c r="II374" s="61"/>
      <c r="IJ374" s="61"/>
      <c r="IK374" s="61"/>
      <c r="IL374" s="61"/>
      <c r="IM374" s="61"/>
      <c r="IN374" s="61"/>
      <c r="IO374" s="61"/>
      <c r="IP374" s="61"/>
      <c r="IQ374" s="61"/>
      <c r="IR374" s="61"/>
      <c r="IS374" s="61"/>
      <c r="IT374" s="61"/>
      <c r="IU374" s="61"/>
      <c r="IV374" s="61"/>
    </row>
    <row r="375" spans="2:256" s="57" customFormat="1" x14ac:dyDescent="0.2">
      <c r="B375" s="277"/>
      <c r="C375" s="277"/>
      <c r="G375" s="277"/>
      <c r="H375" s="278"/>
      <c r="I375" s="278"/>
      <c r="J375" s="278"/>
      <c r="K375" s="277"/>
      <c r="L375" s="268"/>
      <c r="M375" s="268"/>
      <c r="P375" s="279"/>
      <c r="Q375" s="279"/>
      <c r="R375" s="277"/>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c r="FD375" s="61"/>
      <c r="FE375" s="61"/>
      <c r="FF375" s="61"/>
      <c r="FG375" s="61"/>
      <c r="FH375" s="61"/>
      <c r="FI375" s="61"/>
      <c r="FJ375" s="61"/>
      <c r="FK375" s="61"/>
      <c r="FL375" s="61"/>
      <c r="FM375" s="61"/>
      <c r="FN375" s="61"/>
      <c r="FO375" s="61"/>
      <c r="FP375" s="61"/>
      <c r="FQ375" s="61"/>
      <c r="FR375" s="61"/>
      <c r="FS375" s="61"/>
      <c r="FT375" s="61"/>
      <c r="FU375" s="61"/>
      <c r="FV375" s="61"/>
      <c r="FW375" s="61"/>
      <c r="FX375" s="61"/>
      <c r="FY375" s="61"/>
      <c r="FZ375" s="61"/>
      <c r="GA375" s="61"/>
      <c r="GB375" s="61"/>
      <c r="GC375" s="61"/>
      <c r="GD375" s="61"/>
      <c r="GE375" s="61"/>
      <c r="GF375" s="61"/>
      <c r="GG375" s="61"/>
      <c r="GH375" s="61"/>
      <c r="GI375" s="61"/>
      <c r="GJ375" s="61"/>
      <c r="GK375" s="61"/>
      <c r="GL375" s="61"/>
      <c r="GM375" s="61"/>
      <c r="GN375" s="61"/>
      <c r="GO375" s="61"/>
      <c r="GP375" s="61"/>
      <c r="GQ375" s="61"/>
      <c r="GR375" s="61"/>
      <c r="GS375" s="61"/>
      <c r="GT375" s="61"/>
      <c r="GU375" s="61"/>
      <c r="GV375" s="61"/>
      <c r="GW375" s="61"/>
      <c r="GX375" s="61"/>
      <c r="GY375" s="61"/>
      <c r="GZ375" s="61"/>
      <c r="HA375" s="61"/>
      <c r="HB375" s="61"/>
      <c r="HC375" s="61"/>
      <c r="HD375" s="61"/>
      <c r="HE375" s="61"/>
      <c r="HF375" s="61"/>
      <c r="HG375" s="61"/>
      <c r="HH375" s="61"/>
      <c r="HI375" s="61"/>
      <c r="HJ375" s="61"/>
      <c r="HK375" s="61"/>
      <c r="HL375" s="61"/>
      <c r="HM375" s="61"/>
      <c r="HN375" s="61"/>
      <c r="HO375" s="61"/>
      <c r="HP375" s="61"/>
      <c r="HQ375" s="61"/>
      <c r="HR375" s="61"/>
      <c r="HS375" s="61"/>
      <c r="HT375" s="61"/>
      <c r="HU375" s="61"/>
      <c r="HV375" s="61"/>
      <c r="HW375" s="61"/>
      <c r="HX375" s="61"/>
      <c r="HY375" s="61"/>
      <c r="HZ375" s="61"/>
      <c r="IA375" s="61"/>
      <c r="IB375" s="61"/>
      <c r="IC375" s="61"/>
      <c r="ID375" s="61"/>
      <c r="IE375" s="61"/>
      <c r="IF375" s="61"/>
      <c r="IG375" s="61"/>
      <c r="IH375" s="61"/>
      <c r="II375" s="61"/>
      <c r="IJ375" s="61"/>
      <c r="IK375" s="61"/>
      <c r="IL375" s="61"/>
      <c r="IM375" s="61"/>
      <c r="IN375" s="61"/>
      <c r="IO375" s="61"/>
      <c r="IP375" s="61"/>
      <c r="IQ375" s="61"/>
      <c r="IR375" s="61"/>
      <c r="IS375" s="61"/>
      <c r="IT375" s="61"/>
      <c r="IU375" s="61"/>
      <c r="IV375" s="61"/>
    </row>
    <row r="376" spans="2:256" s="57" customFormat="1" x14ac:dyDescent="0.2">
      <c r="B376" s="277"/>
      <c r="C376" s="277"/>
      <c r="G376" s="277"/>
      <c r="H376" s="278"/>
      <c r="I376" s="278"/>
      <c r="J376" s="278"/>
      <c r="K376" s="277"/>
      <c r="L376" s="268"/>
      <c r="M376" s="268"/>
      <c r="P376" s="279"/>
      <c r="Q376" s="279"/>
      <c r="R376" s="277"/>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c r="FD376" s="61"/>
      <c r="FE376" s="61"/>
      <c r="FF376" s="61"/>
      <c r="FG376" s="61"/>
      <c r="FH376" s="61"/>
      <c r="FI376" s="61"/>
      <c r="FJ376" s="61"/>
      <c r="FK376" s="61"/>
      <c r="FL376" s="61"/>
      <c r="FM376" s="61"/>
      <c r="FN376" s="61"/>
      <c r="FO376" s="61"/>
      <c r="FP376" s="61"/>
      <c r="FQ376" s="61"/>
      <c r="FR376" s="61"/>
      <c r="FS376" s="61"/>
      <c r="FT376" s="61"/>
      <c r="FU376" s="61"/>
      <c r="FV376" s="61"/>
      <c r="FW376" s="61"/>
      <c r="FX376" s="61"/>
      <c r="FY376" s="61"/>
      <c r="FZ376" s="61"/>
      <c r="GA376" s="61"/>
      <c r="GB376" s="61"/>
      <c r="GC376" s="61"/>
      <c r="GD376" s="61"/>
      <c r="GE376" s="61"/>
      <c r="GF376" s="61"/>
      <c r="GG376" s="61"/>
      <c r="GH376" s="61"/>
      <c r="GI376" s="61"/>
      <c r="GJ376" s="61"/>
      <c r="GK376" s="61"/>
      <c r="GL376" s="61"/>
      <c r="GM376" s="61"/>
      <c r="GN376" s="61"/>
      <c r="GO376" s="61"/>
      <c r="GP376" s="61"/>
      <c r="GQ376" s="61"/>
      <c r="GR376" s="61"/>
      <c r="GS376" s="61"/>
      <c r="GT376" s="61"/>
      <c r="GU376" s="61"/>
      <c r="GV376" s="61"/>
      <c r="GW376" s="61"/>
      <c r="GX376" s="61"/>
      <c r="GY376" s="61"/>
      <c r="GZ376" s="61"/>
      <c r="HA376" s="61"/>
      <c r="HB376" s="61"/>
      <c r="HC376" s="61"/>
      <c r="HD376" s="61"/>
      <c r="HE376" s="61"/>
      <c r="HF376" s="61"/>
      <c r="HG376" s="61"/>
      <c r="HH376" s="61"/>
      <c r="HI376" s="61"/>
      <c r="HJ376" s="61"/>
      <c r="HK376" s="61"/>
      <c r="HL376" s="61"/>
      <c r="HM376" s="61"/>
      <c r="HN376" s="61"/>
      <c r="HO376" s="61"/>
      <c r="HP376" s="61"/>
      <c r="HQ376" s="61"/>
      <c r="HR376" s="61"/>
      <c r="HS376" s="61"/>
      <c r="HT376" s="61"/>
      <c r="HU376" s="61"/>
      <c r="HV376" s="61"/>
      <c r="HW376" s="61"/>
      <c r="HX376" s="61"/>
      <c r="HY376" s="61"/>
      <c r="HZ376" s="61"/>
      <c r="IA376" s="61"/>
      <c r="IB376" s="61"/>
      <c r="IC376" s="61"/>
      <c r="ID376" s="61"/>
      <c r="IE376" s="61"/>
      <c r="IF376" s="61"/>
      <c r="IG376" s="61"/>
      <c r="IH376" s="61"/>
      <c r="II376" s="61"/>
      <c r="IJ376" s="61"/>
      <c r="IK376" s="61"/>
      <c r="IL376" s="61"/>
      <c r="IM376" s="61"/>
      <c r="IN376" s="61"/>
      <c r="IO376" s="61"/>
      <c r="IP376" s="61"/>
      <c r="IQ376" s="61"/>
      <c r="IR376" s="61"/>
      <c r="IS376" s="61"/>
      <c r="IT376" s="61"/>
      <c r="IU376" s="61"/>
      <c r="IV376" s="61"/>
    </row>
    <row r="377" spans="2:256" s="57" customFormat="1" x14ac:dyDescent="0.2">
      <c r="B377" s="277"/>
      <c r="C377" s="277"/>
      <c r="G377" s="277"/>
      <c r="H377" s="278"/>
      <c r="I377" s="278"/>
      <c r="J377" s="278"/>
      <c r="K377" s="277"/>
      <c r="L377" s="268"/>
      <c r="M377" s="268"/>
      <c r="P377" s="279"/>
      <c r="Q377" s="279"/>
      <c r="R377" s="277"/>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c r="HQ377" s="61"/>
      <c r="HR377" s="61"/>
      <c r="HS377" s="61"/>
      <c r="HT377" s="61"/>
      <c r="HU377" s="61"/>
      <c r="HV377" s="61"/>
      <c r="HW377" s="61"/>
      <c r="HX377" s="61"/>
      <c r="HY377" s="61"/>
      <c r="HZ377" s="61"/>
      <c r="IA377" s="61"/>
      <c r="IB377" s="61"/>
      <c r="IC377" s="61"/>
      <c r="ID377" s="61"/>
      <c r="IE377" s="61"/>
      <c r="IF377" s="61"/>
      <c r="IG377" s="61"/>
      <c r="IH377" s="61"/>
      <c r="II377" s="61"/>
      <c r="IJ377" s="61"/>
      <c r="IK377" s="61"/>
      <c r="IL377" s="61"/>
      <c r="IM377" s="61"/>
      <c r="IN377" s="61"/>
      <c r="IO377" s="61"/>
      <c r="IP377" s="61"/>
      <c r="IQ377" s="61"/>
      <c r="IR377" s="61"/>
      <c r="IS377" s="61"/>
      <c r="IT377" s="61"/>
      <c r="IU377" s="61"/>
      <c r="IV377" s="61"/>
    </row>
    <row r="378" spans="2:256" s="57" customFormat="1" x14ac:dyDescent="0.2">
      <c r="B378" s="277"/>
      <c r="C378" s="277"/>
      <c r="G378" s="277"/>
      <c r="H378" s="278"/>
      <c r="I378" s="278"/>
      <c r="J378" s="278"/>
      <c r="K378" s="277"/>
      <c r="L378" s="268"/>
      <c r="M378" s="268"/>
      <c r="P378" s="279"/>
      <c r="Q378" s="279"/>
      <c r="R378" s="277"/>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c r="FD378" s="61"/>
      <c r="FE378" s="61"/>
      <c r="FF378" s="61"/>
      <c r="FG378" s="61"/>
      <c r="FH378" s="61"/>
      <c r="FI378" s="61"/>
      <c r="FJ378" s="61"/>
      <c r="FK378" s="61"/>
      <c r="FL378" s="61"/>
      <c r="FM378" s="61"/>
      <c r="FN378" s="61"/>
      <c r="FO378" s="61"/>
      <c r="FP378" s="61"/>
      <c r="FQ378" s="61"/>
      <c r="FR378" s="61"/>
      <c r="FS378" s="61"/>
      <c r="FT378" s="61"/>
      <c r="FU378" s="61"/>
      <c r="FV378" s="61"/>
      <c r="FW378" s="61"/>
      <c r="FX378" s="61"/>
      <c r="FY378" s="61"/>
      <c r="FZ378" s="61"/>
      <c r="GA378" s="61"/>
      <c r="GB378" s="61"/>
      <c r="GC378" s="61"/>
      <c r="GD378" s="61"/>
      <c r="GE378" s="61"/>
      <c r="GF378" s="61"/>
      <c r="GG378" s="61"/>
      <c r="GH378" s="61"/>
      <c r="GI378" s="61"/>
      <c r="GJ378" s="61"/>
      <c r="GK378" s="61"/>
      <c r="GL378" s="61"/>
      <c r="GM378" s="61"/>
      <c r="GN378" s="61"/>
      <c r="GO378" s="61"/>
      <c r="GP378" s="61"/>
      <c r="GQ378" s="61"/>
      <c r="GR378" s="61"/>
      <c r="GS378" s="61"/>
      <c r="GT378" s="61"/>
      <c r="GU378" s="61"/>
      <c r="GV378" s="61"/>
      <c r="GW378" s="61"/>
      <c r="GX378" s="61"/>
      <c r="GY378" s="61"/>
      <c r="GZ378" s="61"/>
      <c r="HA378" s="61"/>
      <c r="HB378" s="61"/>
      <c r="HC378" s="61"/>
      <c r="HD378" s="61"/>
      <c r="HE378" s="61"/>
      <c r="HF378" s="61"/>
      <c r="HG378" s="61"/>
      <c r="HH378" s="61"/>
      <c r="HI378" s="61"/>
      <c r="HJ378" s="61"/>
      <c r="HK378" s="61"/>
      <c r="HL378" s="61"/>
      <c r="HM378" s="61"/>
      <c r="HN378" s="61"/>
      <c r="HO378" s="61"/>
      <c r="HP378" s="61"/>
      <c r="HQ378" s="61"/>
      <c r="HR378" s="61"/>
      <c r="HS378" s="61"/>
      <c r="HT378" s="61"/>
      <c r="HU378" s="61"/>
      <c r="HV378" s="61"/>
      <c r="HW378" s="61"/>
      <c r="HX378" s="61"/>
      <c r="HY378" s="61"/>
      <c r="HZ378" s="61"/>
      <c r="IA378" s="61"/>
      <c r="IB378" s="61"/>
      <c r="IC378" s="61"/>
      <c r="ID378" s="61"/>
      <c r="IE378" s="61"/>
      <c r="IF378" s="61"/>
      <c r="IG378" s="61"/>
      <c r="IH378" s="61"/>
      <c r="II378" s="61"/>
      <c r="IJ378" s="61"/>
      <c r="IK378" s="61"/>
      <c r="IL378" s="61"/>
      <c r="IM378" s="61"/>
      <c r="IN378" s="61"/>
      <c r="IO378" s="61"/>
      <c r="IP378" s="61"/>
      <c r="IQ378" s="61"/>
      <c r="IR378" s="61"/>
      <c r="IS378" s="61"/>
      <c r="IT378" s="61"/>
      <c r="IU378" s="61"/>
      <c r="IV378" s="61"/>
    </row>
    <row r="379" spans="2:256" s="57" customFormat="1" x14ac:dyDescent="0.2">
      <c r="B379" s="277"/>
      <c r="C379" s="277"/>
      <c r="G379" s="277"/>
      <c r="H379" s="278"/>
      <c r="I379" s="278"/>
      <c r="J379" s="278"/>
      <c r="K379" s="277"/>
      <c r="L379" s="268"/>
      <c r="M379" s="268"/>
      <c r="P379" s="279"/>
      <c r="Q379" s="279"/>
      <c r="R379" s="277"/>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c r="FD379" s="61"/>
      <c r="FE379" s="61"/>
      <c r="FF379" s="61"/>
      <c r="FG379" s="61"/>
      <c r="FH379" s="61"/>
      <c r="FI379" s="61"/>
      <c r="FJ379" s="61"/>
      <c r="FK379" s="61"/>
      <c r="FL379" s="61"/>
      <c r="FM379" s="61"/>
      <c r="FN379" s="61"/>
      <c r="FO379" s="61"/>
      <c r="FP379" s="61"/>
      <c r="FQ379" s="61"/>
      <c r="FR379" s="61"/>
      <c r="FS379" s="61"/>
      <c r="FT379" s="61"/>
      <c r="FU379" s="61"/>
      <c r="FV379" s="61"/>
      <c r="FW379" s="61"/>
      <c r="FX379" s="61"/>
      <c r="FY379" s="61"/>
      <c r="FZ379" s="61"/>
      <c r="GA379" s="61"/>
      <c r="GB379" s="61"/>
      <c r="GC379" s="61"/>
      <c r="GD379" s="61"/>
      <c r="GE379" s="61"/>
      <c r="GF379" s="61"/>
      <c r="GG379" s="61"/>
      <c r="GH379" s="61"/>
      <c r="GI379" s="61"/>
      <c r="GJ379" s="61"/>
      <c r="GK379" s="61"/>
      <c r="GL379" s="61"/>
      <c r="GM379" s="61"/>
      <c r="GN379" s="61"/>
      <c r="GO379" s="61"/>
      <c r="GP379" s="61"/>
      <c r="GQ379" s="61"/>
      <c r="GR379" s="61"/>
      <c r="GS379" s="61"/>
      <c r="GT379" s="61"/>
      <c r="GU379" s="61"/>
      <c r="GV379" s="61"/>
      <c r="GW379" s="61"/>
      <c r="GX379" s="61"/>
      <c r="GY379" s="61"/>
      <c r="GZ379" s="61"/>
      <c r="HA379" s="61"/>
      <c r="HB379" s="61"/>
      <c r="HC379" s="61"/>
      <c r="HD379" s="61"/>
      <c r="HE379" s="61"/>
      <c r="HF379" s="61"/>
      <c r="HG379" s="61"/>
      <c r="HH379" s="61"/>
      <c r="HI379" s="61"/>
      <c r="HJ379" s="61"/>
      <c r="HK379" s="61"/>
      <c r="HL379" s="61"/>
      <c r="HM379" s="61"/>
      <c r="HN379" s="61"/>
      <c r="HO379" s="61"/>
      <c r="HP379" s="61"/>
      <c r="HQ379" s="61"/>
      <c r="HR379" s="61"/>
      <c r="HS379" s="61"/>
      <c r="HT379" s="61"/>
      <c r="HU379" s="61"/>
      <c r="HV379" s="61"/>
      <c r="HW379" s="61"/>
      <c r="HX379" s="61"/>
      <c r="HY379" s="61"/>
      <c r="HZ379" s="61"/>
      <c r="IA379" s="61"/>
      <c r="IB379" s="61"/>
      <c r="IC379" s="61"/>
      <c r="ID379" s="61"/>
      <c r="IE379" s="61"/>
      <c r="IF379" s="61"/>
      <c r="IG379" s="61"/>
      <c r="IH379" s="61"/>
      <c r="II379" s="61"/>
      <c r="IJ379" s="61"/>
      <c r="IK379" s="61"/>
      <c r="IL379" s="61"/>
      <c r="IM379" s="61"/>
      <c r="IN379" s="61"/>
      <c r="IO379" s="61"/>
      <c r="IP379" s="61"/>
      <c r="IQ379" s="61"/>
      <c r="IR379" s="61"/>
      <c r="IS379" s="61"/>
      <c r="IT379" s="61"/>
      <c r="IU379" s="61"/>
      <c r="IV379" s="61"/>
    </row>
    <row r="380" spans="2:256" s="57" customFormat="1" x14ac:dyDescent="0.2">
      <c r="B380" s="277"/>
      <c r="C380" s="277"/>
      <c r="G380" s="277"/>
      <c r="H380" s="278"/>
      <c r="I380" s="278"/>
      <c r="J380" s="278"/>
      <c r="K380" s="277"/>
      <c r="L380" s="268"/>
      <c r="M380" s="268"/>
      <c r="P380" s="279"/>
      <c r="Q380" s="279"/>
      <c r="R380" s="277"/>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c r="FD380" s="61"/>
      <c r="FE380" s="61"/>
      <c r="FF380" s="61"/>
      <c r="FG380" s="61"/>
      <c r="FH380" s="61"/>
      <c r="FI380" s="61"/>
      <c r="FJ380" s="61"/>
      <c r="FK380" s="61"/>
      <c r="FL380" s="61"/>
      <c r="FM380" s="61"/>
      <c r="FN380" s="61"/>
      <c r="FO380" s="61"/>
      <c r="FP380" s="61"/>
      <c r="FQ380" s="61"/>
      <c r="FR380" s="61"/>
      <c r="FS380" s="61"/>
      <c r="FT380" s="61"/>
      <c r="FU380" s="61"/>
      <c r="FV380" s="61"/>
      <c r="FW380" s="61"/>
      <c r="FX380" s="61"/>
      <c r="FY380" s="61"/>
      <c r="FZ380" s="61"/>
      <c r="GA380" s="61"/>
      <c r="GB380" s="61"/>
      <c r="GC380" s="61"/>
      <c r="GD380" s="61"/>
      <c r="GE380" s="61"/>
      <c r="GF380" s="61"/>
      <c r="GG380" s="61"/>
      <c r="GH380" s="61"/>
      <c r="GI380" s="61"/>
      <c r="GJ380" s="61"/>
      <c r="GK380" s="61"/>
      <c r="GL380" s="61"/>
      <c r="GM380" s="61"/>
      <c r="GN380" s="61"/>
      <c r="GO380" s="61"/>
      <c r="GP380" s="61"/>
      <c r="GQ380" s="61"/>
      <c r="GR380" s="61"/>
      <c r="GS380" s="61"/>
      <c r="GT380" s="61"/>
      <c r="GU380" s="61"/>
      <c r="GV380" s="61"/>
      <c r="GW380" s="61"/>
      <c r="GX380" s="61"/>
      <c r="GY380" s="61"/>
      <c r="GZ380" s="61"/>
      <c r="HA380" s="61"/>
      <c r="HB380" s="61"/>
      <c r="HC380" s="61"/>
      <c r="HD380" s="61"/>
      <c r="HE380" s="61"/>
      <c r="HF380" s="61"/>
      <c r="HG380" s="61"/>
      <c r="HH380" s="61"/>
      <c r="HI380" s="61"/>
      <c r="HJ380" s="61"/>
      <c r="HK380" s="61"/>
      <c r="HL380" s="61"/>
      <c r="HM380" s="61"/>
      <c r="HN380" s="61"/>
      <c r="HO380" s="61"/>
      <c r="HP380" s="61"/>
      <c r="HQ380" s="61"/>
      <c r="HR380" s="61"/>
      <c r="HS380" s="61"/>
      <c r="HT380" s="61"/>
      <c r="HU380" s="61"/>
      <c r="HV380" s="61"/>
      <c r="HW380" s="61"/>
      <c r="HX380" s="61"/>
      <c r="HY380" s="61"/>
      <c r="HZ380" s="61"/>
      <c r="IA380" s="61"/>
      <c r="IB380" s="61"/>
      <c r="IC380" s="61"/>
      <c r="ID380" s="61"/>
      <c r="IE380" s="61"/>
      <c r="IF380" s="61"/>
      <c r="IG380" s="61"/>
      <c r="IH380" s="61"/>
      <c r="II380" s="61"/>
      <c r="IJ380" s="61"/>
      <c r="IK380" s="61"/>
      <c r="IL380" s="61"/>
      <c r="IM380" s="61"/>
      <c r="IN380" s="61"/>
      <c r="IO380" s="61"/>
      <c r="IP380" s="61"/>
      <c r="IQ380" s="61"/>
      <c r="IR380" s="61"/>
      <c r="IS380" s="61"/>
      <c r="IT380" s="61"/>
      <c r="IU380" s="61"/>
      <c r="IV380" s="61"/>
    </row>
    <row r="381" spans="2:256" s="57" customFormat="1" x14ac:dyDescent="0.2">
      <c r="B381" s="277"/>
      <c r="C381" s="277"/>
      <c r="G381" s="277"/>
      <c r="H381" s="278"/>
      <c r="I381" s="278"/>
      <c r="J381" s="278"/>
      <c r="K381" s="277"/>
      <c r="L381" s="268"/>
      <c r="M381" s="268"/>
      <c r="P381" s="279"/>
      <c r="Q381" s="279"/>
      <c r="R381" s="277"/>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c r="FD381" s="61"/>
      <c r="FE381" s="61"/>
      <c r="FF381" s="61"/>
      <c r="FG381" s="61"/>
      <c r="FH381" s="61"/>
      <c r="FI381" s="61"/>
      <c r="FJ381" s="61"/>
      <c r="FK381" s="61"/>
      <c r="FL381" s="61"/>
      <c r="FM381" s="61"/>
      <c r="FN381" s="61"/>
      <c r="FO381" s="61"/>
      <c r="FP381" s="61"/>
      <c r="FQ381" s="61"/>
      <c r="FR381" s="61"/>
      <c r="FS381" s="61"/>
      <c r="FT381" s="61"/>
      <c r="FU381" s="61"/>
      <c r="FV381" s="61"/>
      <c r="FW381" s="61"/>
      <c r="FX381" s="61"/>
      <c r="FY381" s="61"/>
      <c r="FZ381" s="61"/>
      <c r="GA381" s="61"/>
      <c r="GB381" s="61"/>
      <c r="GC381" s="61"/>
      <c r="GD381" s="61"/>
      <c r="GE381" s="61"/>
      <c r="GF381" s="61"/>
      <c r="GG381" s="61"/>
      <c r="GH381" s="61"/>
      <c r="GI381" s="61"/>
      <c r="GJ381" s="61"/>
      <c r="GK381" s="61"/>
      <c r="GL381" s="61"/>
      <c r="GM381" s="61"/>
      <c r="GN381" s="61"/>
      <c r="GO381" s="61"/>
      <c r="GP381" s="61"/>
      <c r="GQ381" s="61"/>
      <c r="GR381" s="61"/>
      <c r="GS381" s="61"/>
      <c r="GT381" s="61"/>
      <c r="GU381" s="61"/>
      <c r="GV381" s="61"/>
      <c r="GW381" s="61"/>
      <c r="GX381" s="61"/>
      <c r="GY381" s="61"/>
      <c r="GZ381" s="61"/>
      <c r="HA381" s="61"/>
      <c r="HB381" s="61"/>
      <c r="HC381" s="61"/>
      <c r="HD381" s="61"/>
      <c r="HE381" s="61"/>
      <c r="HF381" s="61"/>
      <c r="HG381" s="61"/>
      <c r="HH381" s="61"/>
      <c r="HI381" s="61"/>
      <c r="HJ381" s="61"/>
      <c r="HK381" s="61"/>
      <c r="HL381" s="61"/>
      <c r="HM381" s="61"/>
      <c r="HN381" s="61"/>
      <c r="HO381" s="61"/>
      <c r="HP381" s="61"/>
      <c r="HQ381" s="61"/>
      <c r="HR381" s="61"/>
      <c r="HS381" s="61"/>
      <c r="HT381" s="61"/>
      <c r="HU381" s="61"/>
      <c r="HV381" s="61"/>
      <c r="HW381" s="61"/>
      <c r="HX381" s="61"/>
      <c r="HY381" s="61"/>
      <c r="HZ381" s="61"/>
      <c r="IA381" s="61"/>
      <c r="IB381" s="61"/>
      <c r="IC381" s="61"/>
      <c r="ID381" s="61"/>
      <c r="IE381" s="61"/>
      <c r="IF381" s="61"/>
      <c r="IG381" s="61"/>
      <c r="IH381" s="61"/>
      <c r="II381" s="61"/>
      <c r="IJ381" s="61"/>
      <c r="IK381" s="61"/>
      <c r="IL381" s="61"/>
      <c r="IM381" s="61"/>
      <c r="IN381" s="61"/>
      <c r="IO381" s="61"/>
      <c r="IP381" s="61"/>
      <c r="IQ381" s="61"/>
      <c r="IR381" s="61"/>
      <c r="IS381" s="61"/>
      <c r="IT381" s="61"/>
      <c r="IU381" s="61"/>
      <c r="IV381" s="61"/>
    </row>
    <row r="382" spans="2:256" s="57" customFormat="1" x14ac:dyDescent="0.2">
      <c r="B382" s="277"/>
      <c r="C382" s="277"/>
      <c r="G382" s="277"/>
      <c r="H382" s="278"/>
      <c r="I382" s="278"/>
      <c r="J382" s="278"/>
      <c r="K382" s="277"/>
      <c r="L382" s="268"/>
      <c r="M382" s="268"/>
      <c r="P382" s="279"/>
      <c r="Q382" s="279"/>
      <c r="R382" s="277"/>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c r="FD382" s="61"/>
      <c r="FE382" s="61"/>
      <c r="FF382" s="61"/>
      <c r="FG382" s="61"/>
      <c r="FH382" s="61"/>
      <c r="FI382" s="61"/>
      <c r="FJ382" s="61"/>
      <c r="FK382" s="61"/>
      <c r="FL382" s="61"/>
      <c r="FM382" s="61"/>
      <c r="FN382" s="61"/>
      <c r="FO382" s="61"/>
      <c r="FP382" s="61"/>
      <c r="FQ382" s="61"/>
      <c r="FR382" s="61"/>
      <c r="FS382" s="61"/>
      <c r="FT382" s="61"/>
      <c r="FU382" s="61"/>
      <c r="FV382" s="61"/>
      <c r="FW382" s="61"/>
      <c r="FX382" s="61"/>
      <c r="FY382" s="61"/>
      <c r="FZ382" s="61"/>
      <c r="GA382" s="61"/>
      <c r="GB382" s="61"/>
      <c r="GC382" s="61"/>
      <c r="GD382" s="61"/>
      <c r="GE382" s="61"/>
      <c r="GF382" s="61"/>
      <c r="GG382" s="61"/>
      <c r="GH382" s="61"/>
      <c r="GI382" s="61"/>
      <c r="GJ382" s="61"/>
      <c r="GK382" s="61"/>
      <c r="GL382" s="61"/>
      <c r="GM382" s="61"/>
      <c r="GN382" s="61"/>
      <c r="GO382" s="61"/>
      <c r="GP382" s="61"/>
      <c r="GQ382" s="61"/>
      <c r="GR382" s="61"/>
      <c r="GS382" s="61"/>
      <c r="GT382" s="61"/>
      <c r="GU382" s="61"/>
      <c r="GV382" s="61"/>
      <c r="GW382" s="61"/>
      <c r="GX382" s="61"/>
      <c r="GY382" s="61"/>
      <c r="GZ382" s="61"/>
      <c r="HA382" s="61"/>
      <c r="HB382" s="61"/>
      <c r="HC382" s="61"/>
      <c r="HD382" s="61"/>
      <c r="HE382" s="61"/>
      <c r="HF382" s="61"/>
      <c r="HG382" s="61"/>
      <c r="HH382" s="61"/>
      <c r="HI382" s="61"/>
      <c r="HJ382" s="61"/>
      <c r="HK382" s="61"/>
      <c r="HL382" s="61"/>
      <c r="HM382" s="61"/>
      <c r="HN382" s="61"/>
      <c r="HO382" s="61"/>
      <c r="HP382" s="61"/>
      <c r="HQ382" s="61"/>
      <c r="HR382" s="61"/>
      <c r="HS382" s="61"/>
      <c r="HT382" s="61"/>
      <c r="HU382" s="61"/>
      <c r="HV382" s="61"/>
      <c r="HW382" s="61"/>
      <c r="HX382" s="61"/>
      <c r="HY382" s="61"/>
      <c r="HZ382" s="61"/>
      <c r="IA382" s="61"/>
      <c r="IB382" s="61"/>
      <c r="IC382" s="61"/>
      <c r="ID382" s="61"/>
      <c r="IE382" s="61"/>
      <c r="IF382" s="61"/>
      <c r="IG382" s="61"/>
      <c r="IH382" s="61"/>
      <c r="II382" s="61"/>
      <c r="IJ382" s="61"/>
      <c r="IK382" s="61"/>
      <c r="IL382" s="61"/>
      <c r="IM382" s="61"/>
      <c r="IN382" s="61"/>
      <c r="IO382" s="61"/>
      <c r="IP382" s="61"/>
      <c r="IQ382" s="61"/>
      <c r="IR382" s="61"/>
      <c r="IS382" s="61"/>
      <c r="IT382" s="61"/>
      <c r="IU382" s="61"/>
      <c r="IV382" s="61"/>
    </row>
    <row r="383" spans="2:256" s="57" customFormat="1" x14ac:dyDescent="0.2">
      <c r="B383" s="277"/>
      <c r="C383" s="277"/>
      <c r="G383" s="277"/>
      <c r="H383" s="278"/>
      <c r="I383" s="278"/>
      <c r="J383" s="278"/>
      <c r="K383" s="277"/>
      <c r="L383" s="268"/>
      <c r="M383" s="268"/>
      <c r="P383" s="279"/>
      <c r="Q383" s="279"/>
      <c r="R383" s="277"/>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c r="FD383" s="61"/>
      <c r="FE383" s="61"/>
      <c r="FF383" s="61"/>
      <c r="FG383" s="61"/>
      <c r="FH383" s="61"/>
      <c r="FI383" s="61"/>
      <c r="FJ383" s="61"/>
      <c r="FK383" s="61"/>
      <c r="FL383" s="61"/>
      <c r="FM383" s="61"/>
      <c r="FN383" s="61"/>
      <c r="FO383" s="61"/>
      <c r="FP383" s="61"/>
      <c r="FQ383" s="61"/>
      <c r="FR383" s="61"/>
      <c r="FS383" s="61"/>
      <c r="FT383" s="61"/>
      <c r="FU383" s="61"/>
      <c r="FV383" s="61"/>
      <c r="FW383" s="61"/>
      <c r="FX383" s="61"/>
      <c r="FY383" s="61"/>
      <c r="FZ383" s="61"/>
      <c r="GA383" s="61"/>
      <c r="GB383" s="61"/>
      <c r="GC383" s="61"/>
      <c r="GD383" s="61"/>
      <c r="GE383" s="61"/>
      <c r="GF383" s="61"/>
      <c r="GG383" s="61"/>
      <c r="GH383" s="61"/>
      <c r="GI383" s="61"/>
      <c r="GJ383" s="61"/>
      <c r="GK383" s="61"/>
      <c r="GL383" s="61"/>
      <c r="GM383" s="61"/>
      <c r="GN383" s="61"/>
      <c r="GO383" s="61"/>
      <c r="GP383" s="61"/>
      <c r="GQ383" s="61"/>
      <c r="GR383" s="61"/>
      <c r="GS383" s="61"/>
      <c r="GT383" s="61"/>
      <c r="GU383" s="61"/>
      <c r="GV383" s="61"/>
      <c r="GW383" s="61"/>
      <c r="GX383" s="61"/>
      <c r="GY383" s="61"/>
      <c r="GZ383" s="61"/>
      <c r="HA383" s="61"/>
      <c r="HB383" s="61"/>
      <c r="HC383" s="61"/>
      <c r="HD383" s="61"/>
      <c r="HE383" s="61"/>
      <c r="HF383" s="61"/>
      <c r="HG383" s="61"/>
      <c r="HH383" s="61"/>
      <c r="HI383" s="61"/>
      <c r="HJ383" s="61"/>
      <c r="HK383" s="61"/>
      <c r="HL383" s="61"/>
      <c r="HM383" s="61"/>
      <c r="HN383" s="61"/>
      <c r="HO383" s="61"/>
      <c r="HP383" s="61"/>
      <c r="HQ383" s="61"/>
      <c r="HR383" s="61"/>
      <c r="HS383" s="61"/>
      <c r="HT383" s="61"/>
      <c r="HU383" s="61"/>
      <c r="HV383" s="61"/>
      <c r="HW383" s="61"/>
      <c r="HX383" s="61"/>
      <c r="HY383" s="61"/>
      <c r="HZ383" s="61"/>
      <c r="IA383" s="61"/>
      <c r="IB383" s="61"/>
      <c r="IC383" s="61"/>
      <c r="ID383" s="61"/>
      <c r="IE383" s="61"/>
      <c r="IF383" s="61"/>
      <c r="IG383" s="61"/>
      <c r="IH383" s="61"/>
      <c r="II383" s="61"/>
      <c r="IJ383" s="61"/>
      <c r="IK383" s="61"/>
      <c r="IL383" s="61"/>
      <c r="IM383" s="61"/>
      <c r="IN383" s="61"/>
      <c r="IO383" s="61"/>
      <c r="IP383" s="61"/>
      <c r="IQ383" s="61"/>
      <c r="IR383" s="61"/>
      <c r="IS383" s="61"/>
      <c r="IT383" s="61"/>
      <c r="IU383" s="61"/>
      <c r="IV383" s="61"/>
    </row>
    <row r="384" spans="2:256" s="57" customFormat="1" x14ac:dyDescent="0.2">
      <c r="B384" s="277"/>
      <c r="C384" s="277"/>
      <c r="G384" s="277"/>
      <c r="H384" s="278"/>
      <c r="I384" s="278"/>
      <c r="J384" s="278"/>
      <c r="K384" s="277"/>
      <c r="L384" s="268"/>
      <c r="M384" s="268"/>
      <c r="P384" s="279"/>
      <c r="Q384" s="279"/>
      <c r="R384" s="277"/>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c r="BQ384" s="61"/>
      <c r="BR384" s="61"/>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c r="FD384" s="61"/>
      <c r="FE384" s="61"/>
      <c r="FF384" s="61"/>
      <c r="FG384" s="61"/>
      <c r="FH384" s="61"/>
      <c r="FI384" s="61"/>
      <c r="FJ384" s="61"/>
      <c r="FK384" s="61"/>
      <c r="FL384" s="61"/>
      <c r="FM384" s="61"/>
      <c r="FN384" s="61"/>
      <c r="FO384" s="61"/>
      <c r="FP384" s="61"/>
      <c r="FQ384" s="61"/>
      <c r="FR384" s="61"/>
      <c r="FS384" s="61"/>
      <c r="FT384" s="61"/>
      <c r="FU384" s="61"/>
      <c r="FV384" s="61"/>
      <c r="FW384" s="61"/>
      <c r="FX384" s="61"/>
      <c r="FY384" s="61"/>
      <c r="FZ384" s="61"/>
      <c r="GA384" s="61"/>
      <c r="GB384" s="61"/>
      <c r="GC384" s="61"/>
      <c r="GD384" s="61"/>
      <c r="GE384" s="61"/>
      <c r="GF384" s="61"/>
      <c r="GG384" s="61"/>
      <c r="GH384" s="61"/>
      <c r="GI384" s="61"/>
      <c r="GJ384" s="61"/>
      <c r="GK384" s="61"/>
      <c r="GL384" s="61"/>
      <c r="GM384" s="61"/>
      <c r="GN384" s="61"/>
      <c r="GO384" s="61"/>
      <c r="GP384" s="61"/>
      <c r="GQ384" s="61"/>
      <c r="GR384" s="61"/>
      <c r="GS384" s="61"/>
      <c r="GT384" s="61"/>
      <c r="GU384" s="61"/>
      <c r="GV384" s="61"/>
      <c r="GW384" s="61"/>
      <c r="GX384" s="61"/>
      <c r="GY384" s="61"/>
      <c r="GZ384" s="61"/>
      <c r="HA384" s="61"/>
      <c r="HB384" s="61"/>
      <c r="HC384" s="61"/>
      <c r="HD384" s="61"/>
      <c r="HE384" s="61"/>
      <c r="HF384" s="61"/>
      <c r="HG384" s="61"/>
      <c r="HH384" s="61"/>
      <c r="HI384" s="61"/>
      <c r="HJ384" s="61"/>
      <c r="HK384" s="61"/>
      <c r="HL384" s="61"/>
      <c r="HM384" s="61"/>
      <c r="HN384" s="61"/>
      <c r="HO384" s="61"/>
      <c r="HP384" s="61"/>
      <c r="HQ384" s="61"/>
      <c r="HR384" s="61"/>
      <c r="HS384" s="61"/>
      <c r="HT384" s="61"/>
      <c r="HU384" s="61"/>
      <c r="HV384" s="61"/>
      <c r="HW384" s="61"/>
      <c r="HX384" s="61"/>
      <c r="HY384" s="61"/>
      <c r="HZ384" s="61"/>
      <c r="IA384" s="61"/>
      <c r="IB384" s="61"/>
      <c r="IC384" s="61"/>
      <c r="ID384" s="61"/>
      <c r="IE384" s="61"/>
      <c r="IF384" s="61"/>
      <c r="IG384" s="61"/>
      <c r="IH384" s="61"/>
      <c r="II384" s="61"/>
      <c r="IJ384" s="61"/>
      <c r="IK384" s="61"/>
      <c r="IL384" s="61"/>
      <c r="IM384" s="61"/>
      <c r="IN384" s="61"/>
      <c r="IO384" s="61"/>
      <c r="IP384" s="61"/>
      <c r="IQ384" s="61"/>
      <c r="IR384" s="61"/>
      <c r="IS384" s="61"/>
      <c r="IT384" s="61"/>
      <c r="IU384" s="61"/>
      <c r="IV384" s="61"/>
    </row>
    <row r="385" spans="2:256" s="57" customFormat="1" x14ac:dyDescent="0.2">
      <c r="B385" s="277"/>
      <c r="C385" s="277"/>
      <c r="G385" s="277"/>
      <c r="H385" s="278"/>
      <c r="I385" s="278"/>
      <c r="J385" s="278"/>
      <c r="K385" s="277"/>
      <c r="L385" s="268"/>
      <c r="M385" s="268"/>
      <c r="P385" s="279"/>
      <c r="Q385" s="279"/>
      <c r="R385" s="277"/>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c r="BQ385" s="61"/>
      <c r="BR385" s="61"/>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c r="FD385" s="61"/>
      <c r="FE385" s="61"/>
      <c r="FF385" s="61"/>
      <c r="FG385" s="61"/>
      <c r="FH385" s="61"/>
      <c r="FI385" s="61"/>
      <c r="FJ385" s="61"/>
      <c r="FK385" s="61"/>
      <c r="FL385" s="61"/>
      <c r="FM385" s="61"/>
      <c r="FN385" s="61"/>
      <c r="FO385" s="61"/>
      <c r="FP385" s="61"/>
      <c r="FQ385" s="61"/>
      <c r="FR385" s="61"/>
      <c r="FS385" s="61"/>
      <c r="FT385" s="61"/>
      <c r="FU385" s="61"/>
      <c r="FV385" s="61"/>
      <c r="FW385" s="61"/>
      <c r="FX385" s="61"/>
      <c r="FY385" s="61"/>
      <c r="FZ385" s="61"/>
      <c r="GA385" s="61"/>
      <c r="GB385" s="61"/>
      <c r="GC385" s="61"/>
      <c r="GD385" s="61"/>
      <c r="GE385" s="61"/>
      <c r="GF385" s="61"/>
      <c r="GG385" s="61"/>
      <c r="GH385" s="61"/>
      <c r="GI385" s="61"/>
      <c r="GJ385" s="61"/>
      <c r="GK385" s="61"/>
      <c r="GL385" s="61"/>
      <c r="GM385" s="61"/>
      <c r="GN385" s="61"/>
      <c r="GO385" s="61"/>
      <c r="GP385" s="61"/>
      <c r="GQ385" s="61"/>
      <c r="GR385" s="61"/>
      <c r="GS385" s="61"/>
      <c r="GT385" s="61"/>
      <c r="GU385" s="61"/>
      <c r="GV385" s="61"/>
      <c r="GW385" s="61"/>
      <c r="GX385" s="61"/>
      <c r="GY385" s="61"/>
      <c r="GZ385" s="61"/>
      <c r="HA385" s="61"/>
      <c r="HB385" s="61"/>
      <c r="HC385" s="61"/>
      <c r="HD385" s="61"/>
      <c r="HE385" s="61"/>
      <c r="HF385" s="61"/>
      <c r="HG385" s="61"/>
      <c r="HH385" s="61"/>
      <c r="HI385" s="61"/>
      <c r="HJ385" s="61"/>
      <c r="HK385" s="61"/>
      <c r="HL385" s="61"/>
      <c r="HM385" s="61"/>
      <c r="HN385" s="61"/>
      <c r="HO385" s="61"/>
      <c r="HP385" s="61"/>
      <c r="HQ385" s="61"/>
      <c r="HR385" s="61"/>
      <c r="HS385" s="61"/>
      <c r="HT385" s="61"/>
      <c r="HU385" s="61"/>
      <c r="HV385" s="61"/>
      <c r="HW385" s="61"/>
      <c r="HX385" s="61"/>
      <c r="HY385" s="61"/>
      <c r="HZ385" s="61"/>
      <c r="IA385" s="61"/>
      <c r="IB385" s="61"/>
      <c r="IC385" s="61"/>
      <c r="ID385" s="61"/>
      <c r="IE385" s="61"/>
      <c r="IF385" s="61"/>
      <c r="IG385" s="61"/>
      <c r="IH385" s="61"/>
      <c r="II385" s="61"/>
      <c r="IJ385" s="61"/>
      <c r="IK385" s="61"/>
      <c r="IL385" s="61"/>
      <c r="IM385" s="61"/>
      <c r="IN385" s="61"/>
      <c r="IO385" s="61"/>
      <c r="IP385" s="61"/>
      <c r="IQ385" s="61"/>
      <c r="IR385" s="61"/>
      <c r="IS385" s="61"/>
      <c r="IT385" s="61"/>
      <c r="IU385" s="61"/>
      <c r="IV385" s="61"/>
    </row>
    <row r="386" spans="2:256" s="57" customFormat="1" x14ac:dyDescent="0.2">
      <c r="B386" s="277"/>
      <c r="C386" s="277"/>
      <c r="G386" s="277"/>
      <c r="H386" s="278"/>
      <c r="I386" s="278"/>
      <c r="J386" s="278"/>
      <c r="K386" s="277"/>
      <c r="L386" s="268"/>
      <c r="M386" s="268"/>
      <c r="P386" s="279"/>
      <c r="Q386" s="279"/>
      <c r="R386" s="277"/>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c r="FD386" s="61"/>
      <c r="FE386" s="61"/>
      <c r="FF386" s="61"/>
      <c r="FG386" s="61"/>
      <c r="FH386" s="61"/>
      <c r="FI386" s="61"/>
      <c r="FJ386" s="61"/>
      <c r="FK386" s="61"/>
      <c r="FL386" s="61"/>
      <c r="FM386" s="61"/>
      <c r="FN386" s="61"/>
      <c r="FO386" s="61"/>
      <c r="FP386" s="61"/>
      <c r="FQ386" s="61"/>
      <c r="FR386" s="61"/>
      <c r="FS386" s="61"/>
      <c r="FT386" s="61"/>
      <c r="FU386" s="61"/>
      <c r="FV386" s="61"/>
      <c r="FW386" s="61"/>
      <c r="FX386" s="61"/>
      <c r="FY386" s="61"/>
      <c r="FZ386" s="61"/>
      <c r="GA386" s="61"/>
      <c r="GB386" s="61"/>
      <c r="GC386" s="61"/>
      <c r="GD386" s="61"/>
      <c r="GE386" s="61"/>
      <c r="GF386" s="61"/>
      <c r="GG386" s="61"/>
      <c r="GH386" s="61"/>
      <c r="GI386" s="61"/>
      <c r="GJ386" s="61"/>
      <c r="GK386" s="61"/>
      <c r="GL386" s="61"/>
      <c r="GM386" s="61"/>
      <c r="GN386" s="61"/>
      <c r="GO386" s="61"/>
      <c r="GP386" s="61"/>
      <c r="GQ386" s="61"/>
      <c r="GR386" s="61"/>
      <c r="GS386" s="61"/>
      <c r="GT386" s="61"/>
      <c r="GU386" s="61"/>
      <c r="GV386" s="61"/>
      <c r="GW386" s="61"/>
      <c r="GX386" s="61"/>
      <c r="GY386" s="61"/>
      <c r="GZ386" s="61"/>
      <c r="HA386" s="61"/>
      <c r="HB386" s="61"/>
      <c r="HC386" s="61"/>
      <c r="HD386" s="61"/>
      <c r="HE386" s="61"/>
      <c r="HF386" s="61"/>
      <c r="HG386" s="61"/>
      <c r="HH386" s="61"/>
      <c r="HI386" s="61"/>
      <c r="HJ386" s="61"/>
      <c r="HK386" s="61"/>
      <c r="HL386" s="61"/>
      <c r="HM386" s="61"/>
      <c r="HN386" s="61"/>
      <c r="HO386" s="61"/>
      <c r="HP386" s="61"/>
      <c r="HQ386" s="61"/>
      <c r="HR386" s="61"/>
      <c r="HS386" s="61"/>
      <c r="HT386" s="61"/>
      <c r="HU386" s="61"/>
      <c r="HV386" s="61"/>
      <c r="HW386" s="61"/>
      <c r="HX386" s="61"/>
      <c r="HY386" s="61"/>
      <c r="HZ386" s="61"/>
      <c r="IA386" s="61"/>
      <c r="IB386" s="61"/>
      <c r="IC386" s="61"/>
      <c r="ID386" s="61"/>
      <c r="IE386" s="61"/>
      <c r="IF386" s="61"/>
      <c r="IG386" s="61"/>
      <c r="IH386" s="61"/>
      <c r="II386" s="61"/>
      <c r="IJ386" s="61"/>
      <c r="IK386" s="61"/>
      <c r="IL386" s="61"/>
      <c r="IM386" s="61"/>
      <c r="IN386" s="61"/>
      <c r="IO386" s="61"/>
      <c r="IP386" s="61"/>
      <c r="IQ386" s="61"/>
      <c r="IR386" s="61"/>
      <c r="IS386" s="61"/>
      <c r="IT386" s="61"/>
      <c r="IU386" s="61"/>
      <c r="IV386" s="61"/>
    </row>
    <row r="387" spans="2:256" s="57" customFormat="1" x14ac:dyDescent="0.2">
      <c r="B387" s="277"/>
      <c r="C387" s="277"/>
      <c r="G387" s="277"/>
      <c r="H387" s="278"/>
      <c r="I387" s="278"/>
      <c r="J387" s="278"/>
      <c r="K387" s="277"/>
      <c r="L387" s="268"/>
      <c r="M387" s="268"/>
      <c r="P387" s="279"/>
      <c r="Q387" s="279"/>
      <c r="R387" s="277"/>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c r="FD387" s="61"/>
      <c r="FE387" s="61"/>
      <c r="FF387" s="61"/>
      <c r="FG387" s="61"/>
      <c r="FH387" s="61"/>
      <c r="FI387" s="61"/>
      <c r="FJ387" s="61"/>
      <c r="FK387" s="61"/>
      <c r="FL387" s="61"/>
      <c r="FM387" s="61"/>
      <c r="FN387" s="61"/>
      <c r="FO387" s="61"/>
      <c r="FP387" s="61"/>
      <c r="FQ387" s="61"/>
      <c r="FR387" s="61"/>
      <c r="FS387" s="61"/>
      <c r="FT387" s="61"/>
      <c r="FU387" s="61"/>
      <c r="FV387" s="61"/>
      <c r="FW387" s="61"/>
      <c r="FX387" s="61"/>
      <c r="FY387" s="61"/>
      <c r="FZ387" s="61"/>
      <c r="GA387" s="61"/>
      <c r="GB387" s="61"/>
      <c r="GC387" s="61"/>
      <c r="GD387" s="61"/>
      <c r="GE387" s="61"/>
      <c r="GF387" s="61"/>
      <c r="GG387" s="61"/>
      <c r="GH387" s="61"/>
      <c r="GI387" s="61"/>
      <c r="GJ387" s="61"/>
      <c r="GK387" s="61"/>
      <c r="GL387" s="61"/>
      <c r="GM387" s="61"/>
      <c r="GN387" s="61"/>
      <c r="GO387" s="61"/>
      <c r="GP387" s="61"/>
      <c r="GQ387" s="61"/>
      <c r="GR387" s="61"/>
      <c r="GS387" s="61"/>
      <c r="GT387" s="61"/>
      <c r="GU387" s="61"/>
      <c r="GV387" s="61"/>
      <c r="GW387" s="61"/>
      <c r="GX387" s="61"/>
      <c r="GY387" s="61"/>
      <c r="GZ387" s="61"/>
      <c r="HA387" s="61"/>
      <c r="HB387" s="61"/>
      <c r="HC387" s="61"/>
      <c r="HD387" s="61"/>
      <c r="HE387" s="61"/>
      <c r="HF387" s="61"/>
      <c r="HG387" s="61"/>
      <c r="HH387" s="61"/>
      <c r="HI387" s="61"/>
      <c r="HJ387" s="61"/>
      <c r="HK387" s="61"/>
      <c r="HL387" s="61"/>
      <c r="HM387" s="61"/>
      <c r="HN387" s="61"/>
      <c r="HO387" s="61"/>
      <c r="HP387" s="61"/>
      <c r="HQ387" s="61"/>
      <c r="HR387" s="61"/>
      <c r="HS387" s="61"/>
      <c r="HT387" s="61"/>
      <c r="HU387" s="61"/>
      <c r="HV387" s="61"/>
      <c r="HW387" s="61"/>
      <c r="HX387" s="61"/>
      <c r="HY387" s="61"/>
      <c r="HZ387" s="61"/>
      <c r="IA387" s="61"/>
      <c r="IB387" s="61"/>
      <c r="IC387" s="61"/>
      <c r="ID387" s="61"/>
      <c r="IE387" s="61"/>
      <c r="IF387" s="61"/>
      <c r="IG387" s="61"/>
      <c r="IH387" s="61"/>
      <c r="II387" s="61"/>
      <c r="IJ387" s="61"/>
      <c r="IK387" s="61"/>
      <c r="IL387" s="61"/>
      <c r="IM387" s="61"/>
      <c r="IN387" s="61"/>
      <c r="IO387" s="61"/>
      <c r="IP387" s="61"/>
      <c r="IQ387" s="61"/>
      <c r="IR387" s="61"/>
      <c r="IS387" s="61"/>
      <c r="IT387" s="61"/>
      <c r="IU387" s="61"/>
      <c r="IV387" s="61"/>
    </row>
    <row r="388" spans="2:256" s="57" customFormat="1" x14ac:dyDescent="0.2">
      <c r="B388" s="277"/>
      <c r="C388" s="277"/>
      <c r="G388" s="277"/>
      <c r="H388" s="278"/>
      <c r="I388" s="278"/>
      <c r="J388" s="278"/>
      <c r="K388" s="277"/>
      <c r="L388" s="268"/>
      <c r="M388" s="268"/>
      <c r="P388" s="279"/>
      <c r="Q388" s="279"/>
      <c r="R388" s="277"/>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c r="BQ388" s="61"/>
      <c r="BR388" s="61"/>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c r="FD388" s="61"/>
      <c r="FE388" s="61"/>
      <c r="FF388" s="61"/>
      <c r="FG388" s="61"/>
      <c r="FH388" s="61"/>
      <c r="FI388" s="61"/>
      <c r="FJ388" s="61"/>
      <c r="FK388" s="61"/>
      <c r="FL388" s="61"/>
      <c r="FM388" s="61"/>
      <c r="FN388" s="61"/>
      <c r="FO388" s="61"/>
      <c r="FP388" s="61"/>
      <c r="FQ388" s="61"/>
      <c r="FR388" s="61"/>
      <c r="FS388" s="61"/>
      <c r="FT388" s="61"/>
      <c r="FU388" s="61"/>
      <c r="FV388" s="61"/>
      <c r="FW388" s="61"/>
      <c r="FX388" s="61"/>
      <c r="FY388" s="61"/>
      <c r="FZ388" s="61"/>
      <c r="GA388" s="61"/>
      <c r="GB388" s="61"/>
      <c r="GC388" s="61"/>
      <c r="GD388" s="61"/>
      <c r="GE388" s="61"/>
      <c r="GF388" s="61"/>
      <c r="GG388" s="61"/>
      <c r="GH388" s="61"/>
      <c r="GI388" s="61"/>
      <c r="GJ388" s="61"/>
      <c r="GK388" s="61"/>
      <c r="GL388" s="61"/>
      <c r="GM388" s="61"/>
      <c r="GN388" s="61"/>
      <c r="GO388" s="61"/>
      <c r="GP388" s="61"/>
      <c r="GQ388" s="61"/>
      <c r="GR388" s="61"/>
      <c r="GS388" s="61"/>
      <c r="GT388" s="61"/>
      <c r="GU388" s="61"/>
      <c r="GV388" s="61"/>
      <c r="GW388" s="61"/>
      <c r="GX388" s="61"/>
      <c r="GY388" s="61"/>
      <c r="GZ388" s="61"/>
      <c r="HA388" s="61"/>
      <c r="HB388" s="61"/>
      <c r="HC388" s="61"/>
      <c r="HD388" s="61"/>
      <c r="HE388" s="61"/>
      <c r="HF388" s="61"/>
      <c r="HG388" s="61"/>
      <c r="HH388" s="61"/>
      <c r="HI388" s="61"/>
      <c r="HJ388" s="61"/>
      <c r="HK388" s="61"/>
      <c r="HL388" s="61"/>
      <c r="HM388" s="61"/>
      <c r="HN388" s="61"/>
      <c r="HO388" s="61"/>
      <c r="HP388" s="61"/>
      <c r="HQ388" s="61"/>
      <c r="HR388" s="61"/>
      <c r="HS388" s="61"/>
      <c r="HT388" s="61"/>
      <c r="HU388" s="61"/>
      <c r="HV388" s="61"/>
      <c r="HW388" s="61"/>
      <c r="HX388" s="61"/>
      <c r="HY388" s="61"/>
      <c r="HZ388" s="61"/>
      <c r="IA388" s="61"/>
      <c r="IB388" s="61"/>
      <c r="IC388" s="61"/>
      <c r="ID388" s="61"/>
      <c r="IE388" s="61"/>
      <c r="IF388" s="61"/>
      <c r="IG388" s="61"/>
      <c r="IH388" s="61"/>
      <c r="II388" s="61"/>
      <c r="IJ388" s="61"/>
      <c r="IK388" s="61"/>
      <c r="IL388" s="61"/>
      <c r="IM388" s="61"/>
      <c r="IN388" s="61"/>
      <c r="IO388" s="61"/>
      <c r="IP388" s="61"/>
      <c r="IQ388" s="61"/>
      <c r="IR388" s="61"/>
      <c r="IS388" s="61"/>
      <c r="IT388" s="61"/>
      <c r="IU388" s="61"/>
      <c r="IV388" s="61"/>
    </row>
    <row r="389" spans="2:256" s="57" customFormat="1" x14ac:dyDescent="0.2">
      <c r="B389" s="277"/>
      <c r="C389" s="277"/>
      <c r="G389" s="277"/>
      <c r="H389" s="278"/>
      <c r="I389" s="278"/>
      <c r="J389" s="278"/>
      <c r="K389" s="277"/>
      <c r="L389" s="268"/>
      <c r="M389" s="268"/>
      <c r="P389" s="279"/>
      <c r="Q389" s="279"/>
      <c r="R389" s="277"/>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c r="BQ389" s="61"/>
      <c r="BR389" s="61"/>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c r="FD389" s="61"/>
      <c r="FE389" s="61"/>
      <c r="FF389" s="61"/>
      <c r="FG389" s="61"/>
      <c r="FH389" s="61"/>
      <c r="FI389" s="61"/>
      <c r="FJ389" s="61"/>
      <c r="FK389" s="61"/>
      <c r="FL389" s="61"/>
      <c r="FM389" s="61"/>
      <c r="FN389" s="61"/>
      <c r="FO389" s="61"/>
      <c r="FP389" s="61"/>
      <c r="FQ389" s="61"/>
      <c r="FR389" s="61"/>
      <c r="FS389" s="61"/>
      <c r="FT389" s="61"/>
      <c r="FU389" s="61"/>
      <c r="FV389" s="61"/>
      <c r="FW389" s="61"/>
      <c r="FX389" s="61"/>
      <c r="FY389" s="61"/>
      <c r="FZ389" s="61"/>
      <c r="GA389" s="61"/>
      <c r="GB389" s="61"/>
      <c r="GC389" s="61"/>
      <c r="GD389" s="61"/>
      <c r="GE389" s="61"/>
      <c r="GF389" s="61"/>
      <c r="GG389" s="61"/>
      <c r="GH389" s="61"/>
      <c r="GI389" s="61"/>
      <c r="GJ389" s="61"/>
      <c r="GK389" s="61"/>
      <c r="GL389" s="61"/>
      <c r="GM389" s="61"/>
      <c r="GN389" s="61"/>
      <c r="GO389" s="61"/>
      <c r="GP389" s="61"/>
      <c r="GQ389" s="61"/>
      <c r="GR389" s="61"/>
      <c r="GS389" s="61"/>
      <c r="GT389" s="61"/>
      <c r="GU389" s="61"/>
      <c r="GV389" s="61"/>
      <c r="GW389" s="61"/>
      <c r="GX389" s="61"/>
      <c r="GY389" s="61"/>
      <c r="GZ389" s="61"/>
      <c r="HA389" s="61"/>
      <c r="HB389" s="61"/>
      <c r="HC389" s="61"/>
      <c r="HD389" s="61"/>
      <c r="HE389" s="61"/>
      <c r="HF389" s="61"/>
      <c r="HG389" s="61"/>
      <c r="HH389" s="61"/>
      <c r="HI389" s="61"/>
      <c r="HJ389" s="61"/>
      <c r="HK389" s="61"/>
      <c r="HL389" s="61"/>
      <c r="HM389" s="61"/>
      <c r="HN389" s="61"/>
      <c r="HO389" s="61"/>
      <c r="HP389" s="61"/>
      <c r="HQ389" s="61"/>
      <c r="HR389" s="61"/>
      <c r="HS389" s="61"/>
      <c r="HT389" s="61"/>
      <c r="HU389" s="61"/>
      <c r="HV389" s="61"/>
      <c r="HW389" s="61"/>
      <c r="HX389" s="61"/>
      <c r="HY389" s="61"/>
      <c r="HZ389" s="61"/>
      <c r="IA389" s="61"/>
      <c r="IB389" s="61"/>
      <c r="IC389" s="61"/>
      <c r="ID389" s="61"/>
      <c r="IE389" s="61"/>
      <c r="IF389" s="61"/>
      <c r="IG389" s="61"/>
      <c r="IH389" s="61"/>
      <c r="II389" s="61"/>
      <c r="IJ389" s="61"/>
      <c r="IK389" s="61"/>
      <c r="IL389" s="61"/>
      <c r="IM389" s="61"/>
      <c r="IN389" s="61"/>
      <c r="IO389" s="61"/>
      <c r="IP389" s="61"/>
      <c r="IQ389" s="61"/>
      <c r="IR389" s="61"/>
      <c r="IS389" s="61"/>
      <c r="IT389" s="61"/>
      <c r="IU389" s="61"/>
      <c r="IV389" s="61"/>
    </row>
    <row r="390" spans="2:256" s="57" customFormat="1" x14ac:dyDescent="0.2">
      <c r="B390" s="277"/>
      <c r="C390" s="277"/>
      <c r="G390" s="277"/>
      <c r="H390" s="278"/>
      <c r="I390" s="278"/>
      <c r="J390" s="278"/>
      <c r="K390" s="277"/>
      <c r="L390" s="268"/>
      <c r="M390" s="268"/>
      <c r="P390" s="279"/>
      <c r="Q390" s="279"/>
      <c r="R390" s="277"/>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c r="FD390" s="61"/>
      <c r="FE390" s="61"/>
      <c r="FF390" s="61"/>
      <c r="FG390" s="61"/>
      <c r="FH390" s="61"/>
      <c r="FI390" s="61"/>
      <c r="FJ390" s="61"/>
      <c r="FK390" s="61"/>
      <c r="FL390" s="61"/>
      <c r="FM390" s="61"/>
      <c r="FN390" s="61"/>
      <c r="FO390" s="61"/>
      <c r="FP390" s="61"/>
      <c r="FQ390" s="61"/>
      <c r="FR390" s="61"/>
      <c r="FS390" s="61"/>
      <c r="FT390" s="61"/>
      <c r="FU390" s="61"/>
      <c r="FV390" s="61"/>
      <c r="FW390" s="61"/>
      <c r="FX390" s="61"/>
      <c r="FY390" s="61"/>
      <c r="FZ390" s="61"/>
      <c r="GA390" s="61"/>
      <c r="GB390" s="61"/>
      <c r="GC390" s="61"/>
      <c r="GD390" s="61"/>
      <c r="GE390" s="61"/>
      <c r="GF390" s="61"/>
      <c r="GG390" s="61"/>
      <c r="GH390" s="61"/>
      <c r="GI390" s="61"/>
      <c r="GJ390" s="61"/>
      <c r="GK390" s="61"/>
      <c r="GL390" s="61"/>
      <c r="GM390" s="61"/>
      <c r="GN390" s="61"/>
      <c r="GO390" s="61"/>
      <c r="GP390" s="61"/>
      <c r="GQ390" s="61"/>
      <c r="GR390" s="61"/>
      <c r="GS390" s="61"/>
      <c r="GT390" s="61"/>
      <c r="GU390" s="61"/>
      <c r="GV390" s="61"/>
      <c r="GW390" s="61"/>
      <c r="GX390" s="61"/>
      <c r="GY390" s="61"/>
      <c r="GZ390" s="61"/>
      <c r="HA390" s="61"/>
      <c r="HB390" s="61"/>
      <c r="HC390" s="61"/>
      <c r="HD390" s="61"/>
      <c r="HE390" s="61"/>
      <c r="HF390" s="61"/>
      <c r="HG390" s="61"/>
      <c r="HH390" s="61"/>
      <c r="HI390" s="61"/>
      <c r="HJ390" s="61"/>
      <c r="HK390" s="61"/>
      <c r="HL390" s="61"/>
      <c r="HM390" s="61"/>
      <c r="HN390" s="61"/>
      <c r="HO390" s="61"/>
      <c r="HP390" s="61"/>
      <c r="HQ390" s="61"/>
      <c r="HR390" s="61"/>
      <c r="HS390" s="61"/>
      <c r="HT390" s="61"/>
      <c r="HU390" s="61"/>
      <c r="HV390" s="61"/>
      <c r="HW390" s="61"/>
      <c r="HX390" s="61"/>
      <c r="HY390" s="61"/>
      <c r="HZ390" s="61"/>
      <c r="IA390" s="61"/>
      <c r="IB390" s="61"/>
      <c r="IC390" s="61"/>
      <c r="ID390" s="61"/>
      <c r="IE390" s="61"/>
      <c r="IF390" s="61"/>
      <c r="IG390" s="61"/>
      <c r="IH390" s="61"/>
      <c r="II390" s="61"/>
      <c r="IJ390" s="61"/>
      <c r="IK390" s="61"/>
      <c r="IL390" s="61"/>
      <c r="IM390" s="61"/>
      <c r="IN390" s="61"/>
      <c r="IO390" s="61"/>
      <c r="IP390" s="61"/>
      <c r="IQ390" s="61"/>
      <c r="IR390" s="61"/>
      <c r="IS390" s="61"/>
      <c r="IT390" s="61"/>
      <c r="IU390" s="61"/>
      <c r="IV390" s="61"/>
    </row>
    <row r="391" spans="2:256" s="57" customFormat="1" x14ac:dyDescent="0.2">
      <c r="B391" s="277"/>
      <c r="C391" s="277"/>
      <c r="G391" s="277"/>
      <c r="H391" s="278"/>
      <c r="I391" s="278"/>
      <c r="J391" s="278"/>
      <c r="K391" s="277"/>
      <c r="L391" s="268"/>
      <c r="M391" s="268"/>
      <c r="P391" s="279"/>
      <c r="Q391" s="279"/>
      <c r="R391" s="277"/>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1"/>
      <c r="BL391" s="61"/>
      <c r="BM391" s="61"/>
      <c r="BN391" s="61"/>
      <c r="BO391" s="61"/>
      <c r="BP391" s="61"/>
      <c r="BQ391" s="61"/>
      <c r="BR391" s="61"/>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c r="FD391" s="61"/>
      <c r="FE391" s="61"/>
      <c r="FF391" s="61"/>
      <c r="FG391" s="61"/>
      <c r="FH391" s="61"/>
      <c r="FI391" s="61"/>
      <c r="FJ391" s="61"/>
      <c r="FK391" s="61"/>
      <c r="FL391" s="61"/>
      <c r="FM391" s="61"/>
      <c r="FN391" s="61"/>
      <c r="FO391" s="61"/>
      <c r="FP391" s="61"/>
      <c r="FQ391" s="61"/>
      <c r="FR391" s="61"/>
      <c r="FS391" s="61"/>
      <c r="FT391" s="61"/>
      <c r="FU391" s="61"/>
      <c r="FV391" s="61"/>
      <c r="FW391" s="61"/>
      <c r="FX391" s="61"/>
      <c r="FY391" s="61"/>
      <c r="FZ391" s="61"/>
      <c r="GA391" s="61"/>
      <c r="GB391" s="61"/>
      <c r="GC391" s="61"/>
      <c r="GD391" s="61"/>
      <c r="GE391" s="61"/>
      <c r="GF391" s="61"/>
      <c r="GG391" s="61"/>
      <c r="GH391" s="61"/>
      <c r="GI391" s="61"/>
      <c r="GJ391" s="61"/>
      <c r="GK391" s="61"/>
      <c r="GL391" s="61"/>
      <c r="GM391" s="61"/>
      <c r="GN391" s="61"/>
      <c r="GO391" s="61"/>
      <c r="GP391" s="61"/>
      <c r="GQ391" s="61"/>
      <c r="GR391" s="61"/>
      <c r="GS391" s="61"/>
      <c r="GT391" s="61"/>
      <c r="GU391" s="61"/>
      <c r="GV391" s="61"/>
      <c r="GW391" s="61"/>
      <c r="GX391" s="61"/>
      <c r="GY391" s="61"/>
      <c r="GZ391" s="61"/>
      <c r="HA391" s="61"/>
      <c r="HB391" s="61"/>
      <c r="HC391" s="61"/>
      <c r="HD391" s="61"/>
      <c r="HE391" s="61"/>
      <c r="HF391" s="61"/>
      <c r="HG391" s="61"/>
      <c r="HH391" s="61"/>
      <c r="HI391" s="61"/>
      <c r="HJ391" s="61"/>
      <c r="HK391" s="61"/>
      <c r="HL391" s="61"/>
      <c r="HM391" s="61"/>
      <c r="HN391" s="61"/>
      <c r="HO391" s="61"/>
      <c r="HP391" s="61"/>
      <c r="HQ391" s="61"/>
      <c r="HR391" s="61"/>
      <c r="HS391" s="61"/>
      <c r="HT391" s="61"/>
      <c r="HU391" s="61"/>
      <c r="HV391" s="61"/>
      <c r="HW391" s="61"/>
      <c r="HX391" s="61"/>
      <c r="HY391" s="61"/>
      <c r="HZ391" s="61"/>
      <c r="IA391" s="61"/>
      <c r="IB391" s="61"/>
      <c r="IC391" s="61"/>
      <c r="ID391" s="61"/>
      <c r="IE391" s="61"/>
      <c r="IF391" s="61"/>
      <c r="IG391" s="61"/>
      <c r="IH391" s="61"/>
      <c r="II391" s="61"/>
      <c r="IJ391" s="61"/>
      <c r="IK391" s="61"/>
      <c r="IL391" s="61"/>
      <c r="IM391" s="61"/>
      <c r="IN391" s="61"/>
      <c r="IO391" s="61"/>
      <c r="IP391" s="61"/>
      <c r="IQ391" s="61"/>
      <c r="IR391" s="61"/>
      <c r="IS391" s="61"/>
      <c r="IT391" s="61"/>
      <c r="IU391" s="61"/>
      <c r="IV391" s="61"/>
    </row>
    <row r="392" spans="2:256" s="57" customFormat="1" x14ac:dyDescent="0.2">
      <c r="B392" s="277"/>
      <c r="C392" s="277"/>
      <c r="G392" s="277"/>
      <c r="H392" s="278"/>
      <c r="I392" s="278"/>
      <c r="J392" s="278"/>
      <c r="K392" s="277"/>
      <c r="L392" s="268"/>
      <c r="M392" s="268"/>
      <c r="P392" s="279"/>
      <c r="Q392" s="279"/>
      <c r="R392" s="277"/>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c r="FD392" s="61"/>
      <c r="FE392" s="61"/>
      <c r="FF392" s="61"/>
      <c r="FG392" s="61"/>
      <c r="FH392" s="61"/>
      <c r="FI392" s="61"/>
      <c r="FJ392" s="61"/>
      <c r="FK392" s="61"/>
      <c r="FL392" s="61"/>
      <c r="FM392" s="61"/>
      <c r="FN392" s="61"/>
      <c r="FO392" s="61"/>
      <c r="FP392" s="61"/>
      <c r="FQ392" s="61"/>
      <c r="FR392" s="61"/>
      <c r="FS392" s="61"/>
      <c r="FT392" s="61"/>
      <c r="FU392" s="61"/>
      <c r="FV392" s="61"/>
      <c r="FW392" s="61"/>
      <c r="FX392" s="61"/>
      <c r="FY392" s="61"/>
      <c r="FZ392" s="61"/>
      <c r="GA392" s="61"/>
      <c r="GB392" s="61"/>
      <c r="GC392" s="61"/>
      <c r="GD392" s="61"/>
      <c r="GE392" s="61"/>
      <c r="GF392" s="61"/>
      <c r="GG392" s="61"/>
      <c r="GH392" s="61"/>
      <c r="GI392" s="61"/>
      <c r="GJ392" s="61"/>
      <c r="GK392" s="61"/>
      <c r="GL392" s="61"/>
      <c r="GM392" s="61"/>
      <c r="GN392" s="61"/>
      <c r="GO392" s="61"/>
      <c r="GP392" s="61"/>
      <c r="GQ392" s="61"/>
      <c r="GR392" s="61"/>
      <c r="GS392" s="61"/>
      <c r="GT392" s="61"/>
      <c r="GU392" s="61"/>
      <c r="GV392" s="61"/>
      <c r="GW392" s="61"/>
      <c r="GX392" s="61"/>
      <c r="GY392" s="61"/>
      <c r="GZ392" s="61"/>
      <c r="HA392" s="61"/>
      <c r="HB392" s="61"/>
      <c r="HC392" s="61"/>
      <c r="HD392" s="61"/>
      <c r="HE392" s="61"/>
      <c r="HF392" s="61"/>
      <c r="HG392" s="61"/>
      <c r="HH392" s="61"/>
      <c r="HI392" s="61"/>
      <c r="HJ392" s="61"/>
      <c r="HK392" s="61"/>
      <c r="HL392" s="61"/>
      <c r="HM392" s="61"/>
      <c r="HN392" s="61"/>
      <c r="HO392" s="61"/>
      <c r="HP392" s="61"/>
      <c r="HQ392" s="61"/>
      <c r="HR392" s="61"/>
      <c r="HS392" s="61"/>
      <c r="HT392" s="61"/>
      <c r="HU392" s="61"/>
      <c r="HV392" s="61"/>
      <c r="HW392" s="61"/>
      <c r="HX392" s="61"/>
      <c r="HY392" s="61"/>
      <c r="HZ392" s="61"/>
      <c r="IA392" s="61"/>
      <c r="IB392" s="61"/>
      <c r="IC392" s="61"/>
      <c r="ID392" s="61"/>
      <c r="IE392" s="61"/>
      <c r="IF392" s="61"/>
      <c r="IG392" s="61"/>
      <c r="IH392" s="61"/>
      <c r="II392" s="61"/>
      <c r="IJ392" s="61"/>
      <c r="IK392" s="61"/>
      <c r="IL392" s="61"/>
      <c r="IM392" s="61"/>
      <c r="IN392" s="61"/>
      <c r="IO392" s="61"/>
      <c r="IP392" s="61"/>
      <c r="IQ392" s="61"/>
      <c r="IR392" s="61"/>
      <c r="IS392" s="61"/>
      <c r="IT392" s="61"/>
      <c r="IU392" s="61"/>
      <c r="IV392" s="61"/>
    </row>
    <row r="393" spans="2:256" s="57" customFormat="1" x14ac:dyDescent="0.2">
      <c r="B393" s="277"/>
      <c r="C393" s="277"/>
      <c r="G393" s="277"/>
      <c r="H393" s="278"/>
      <c r="I393" s="278"/>
      <c r="J393" s="278"/>
      <c r="K393" s="277"/>
      <c r="L393" s="268"/>
      <c r="M393" s="268"/>
      <c r="P393" s="279"/>
      <c r="Q393" s="279"/>
      <c r="R393" s="277"/>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61"/>
      <c r="BM393" s="61"/>
      <c r="BN393" s="61"/>
      <c r="BO393" s="61"/>
      <c r="BP393" s="61"/>
      <c r="BQ393" s="61"/>
      <c r="BR393" s="61"/>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c r="FD393" s="61"/>
      <c r="FE393" s="61"/>
      <c r="FF393" s="61"/>
      <c r="FG393" s="61"/>
      <c r="FH393" s="61"/>
      <c r="FI393" s="61"/>
      <c r="FJ393" s="61"/>
      <c r="FK393" s="61"/>
      <c r="FL393" s="61"/>
      <c r="FM393" s="61"/>
      <c r="FN393" s="61"/>
      <c r="FO393" s="61"/>
      <c r="FP393" s="61"/>
      <c r="FQ393" s="61"/>
      <c r="FR393" s="61"/>
      <c r="FS393" s="61"/>
      <c r="FT393" s="61"/>
      <c r="FU393" s="61"/>
      <c r="FV393" s="61"/>
      <c r="FW393" s="61"/>
      <c r="FX393" s="61"/>
      <c r="FY393" s="61"/>
      <c r="FZ393" s="61"/>
      <c r="GA393" s="61"/>
      <c r="GB393" s="61"/>
      <c r="GC393" s="61"/>
      <c r="GD393" s="61"/>
      <c r="GE393" s="61"/>
      <c r="GF393" s="61"/>
      <c r="GG393" s="61"/>
      <c r="GH393" s="61"/>
      <c r="GI393" s="61"/>
      <c r="GJ393" s="61"/>
      <c r="GK393" s="61"/>
      <c r="GL393" s="61"/>
      <c r="GM393" s="61"/>
      <c r="GN393" s="61"/>
      <c r="GO393" s="61"/>
      <c r="GP393" s="61"/>
      <c r="GQ393" s="61"/>
      <c r="GR393" s="61"/>
      <c r="GS393" s="61"/>
      <c r="GT393" s="61"/>
      <c r="GU393" s="61"/>
      <c r="GV393" s="61"/>
      <c r="GW393" s="61"/>
      <c r="GX393" s="61"/>
      <c r="GY393" s="61"/>
      <c r="GZ393" s="61"/>
      <c r="HA393" s="61"/>
      <c r="HB393" s="61"/>
      <c r="HC393" s="61"/>
      <c r="HD393" s="61"/>
      <c r="HE393" s="61"/>
      <c r="HF393" s="61"/>
      <c r="HG393" s="61"/>
      <c r="HH393" s="61"/>
      <c r="HI393" s="61"/>
      <c r="HJ393" s="61"/>
      <c r="HK393" s="61"/>
      <c r="HL393" s="61"/>
      <c r="HM393" s="61"/>
      <c r="HN393" s="61"/>
      <c r="HO393" s="61"/>
      <c r="HP393" s="61"/>
      <c r="HQ393" s="61"/>
      <c r="HR393" s="61"/>
      <c r="HS393" s="61"/>
      <c r="HT393" s="61"/>
      <c r="HU393" s="61"/>
      <c r="HV393" s="61"/>
      <c r="HW393" s="61"/>
      <c r="HX393" s="61"/>
      <c r="HY393" s="61"/>
      <c r="HZ393" s="61"/>
      <c r="IA393" s="61"/>
      <c r="IB393" s="61"/>
      <c r="IC393" s="61"/>
      <c r="ID393" s="61"/>
      <c r="IE393" s="61"/>
      <c r="IF393" s="61"/>
      <c r="IG393" s="61"/>
      <c r="IH393" s="61"/>
      <c r="II393" s="61"/>
      <c r="IJ393" s="61"/>
      <c r="IK393" s="61"/>
      <c r="IL393" s="61"/>
      <c r="IM393" s="61"/>
      <c r="IN393" s="61"/>
      <c r="IO393" s="61"/>
      <c r="IP393" s="61"/>
      <c r="IQ393" s="61"/>
      <c r="IR393" s="61"/>
      <c r="IS393" s="61"/>
      <c r="IT393" s="61"/>
      <c r="IU393" s="61"/>
      <c r="IV393" s="61"/>
    </row>
    <row r="394" spans="2:256" s="57" customFormat="1" x14ac:dyDescent="0.2">
      <c r="B394" s="277"/>
      <c r="C394" s="277"/>
      <c r="G394" s="277"/>
      <c r="H394" s="278"/>
      <c r="I394" s="278"/>
      <c r="J394" s="278"/>
      <c r="K394" s="277"/>
      <c r="L394" s="268"/>
      <c r="M394" s="268"/>
      <c r="P394" s="279"/>
      <c r="Q394" s="279"/>
      <c r="R394" s="277"/>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61"/>
      <c r="BM394" s="61"/>
      <c r="BN394" s="61"/>
      <c r="BO394" s="61"/>
      <c r="BP394" s="61"/>
      <c r="BQ394" s="61"/>
      <c r="BR394" s="61"/>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c r="FD394" s="61"/>
      <c r="FE394" s="61"/>
      <c r="FF394" s="61"/>
      <c r="FG394" s="61"/>
      <c r="FH394" s="61"/>
      <c r="FI394" s="61"/>
      <c r="FJ394" s="61"/>
      <c r="FK394" s="61"/>
      <c r="FL394" s="61"/>
      <c r="FM394" s="61"/>
      <c r="FN394" s="61"/>
      <c r="FO394" s="61"/>
      <c r="FP394" s="61"/>
      <c r="FQ394" s="61"/>
      <c r="FR394" s="61"/>
      <c r="FS394" s="61"/>
      <c r="FT394" s="61"/>
      <c r="FU394" s="61"/>
      <c r="FV394" s="61"/>
      <c r="FW394" s="61"/>
      <c r="FX394" s="61"/>
      <c r="FY394" s="61"/>
      <c r="FZ394" s="61"/>
      <c r="GA394" s="61"/>
      <c r="GB394" s="61"/>
      <c r="GC394" s="61"/>
      <c r="GD394" s="61"/>
      <c r="GE394" s="61"/>
      <c r="GF394" s="61"/>
      <c r="GG394" s="61"/>
      <c r="GH394" s="61"/>
      <c r="GI394" s="61"/>
      <c r="GJ394" s="61"/>
      <c r="GK394" s="61"/>
      <c r="GL394" s="61"/>
      <c r="GM394" s="61"/>
      <c r="GN394" s="61"/>
      <c r="GO394" s="61"/>
      <c r="GP394" s="61"/>
      <c r="GQ394" s="61"/>
      <c r="GR394" s="61"/>
      <c r="GS394" s="61"/>
      <c r="GT394" s="61"/>
      <c r="GU394" s="61"/>
      <c r="GV394" s="61"/>
      <c r="GW394" s="61"/>
      <c r="GX394" s="61"/>
      <c r="GY394" s="61"/>
      <c r="GZ394" s="61"/>
      <c r="HA394" s="61"/>
      <c r="HB394" s="61"/>
      <c r="HC394" s="61"/>
      <c r="HD394" s="61"/>
      <c r="HE394" s="61"/>
      <c r="HF394" s="61"/>
      <c r="HG394" s="61"/>
      <c r="HH394" s="61"/>
      <c r="HI394" s="61"/>
      <c r="HJ394" s="61"/>
      <c r="HK394" s="61"/>
      <c r="HL394" s="61"/>
      <c r="HM394" s="61"/>
      <c r="HN394" s="61"/>
      <c r="HO394" s="61"/>
      <c r="HP394" s="61"/>
      <c r="HQ394" s="61"/>
      <c r="HR394" s="61"/>
      <c r="HS394" s="61"/>
      <c r="HT394" s="61"/>
      <c r="HU394" s="61"/>
      <c r="HV394" s="61"/>
      <c r="HW394" s="61"/>
      <c r="HX394" s="61"/>
      <c r="HY394" s="61"/>
      <c r="HZ394" s="61"/>
      <c r="IA394" s="61"/>
      <c r="IB394" s="61"/>
      <c r="IC394" s="61"/>
      <c r="ID394" s="61"/>
      <c r="IE394" s="61"/>
      <c r="IF394" s="61"/>
      <c r="IG394" s="61"/>
      <c r="IH394" s="61"/>
      <c r="II394" s="61"/>
      <c r="IJ394" s="61"/>
      <c r="IK394" s="61"/>
      <c r="IL394" s="61"/>
      <c r="IM394" s="61"/>
      <c r="IN394" s="61"/>
      <c r="IO394" s="61"/>
      <c r="IP394" s="61"/>
      <c r="IQ394" s="61"/>
      <c r="IR394" s="61"/>
      <c r="IS394" s="61"/>
      <c r="IT394" s="61"/>
      <c r="IU394" s="61"/>
      <c r="IV394" s="61"/>
    </row>
    <row r="395" spans="2:256" s="57" customFormat="1" x14ac:dyDescent="0.2">
      <c r="B395" s="277"/>
      <c r="C395" s="277"/>
      <c r="G395" s="277"/>
      <c r="H395" s="278"/>
      <c r="I395" s="278"/>
      <c r="J395" s="278"/>
      <c r="K395" s="277"/>
      <c r="L395" s="268"/>
      <c r="M395" s="268"/>
      <c r="P395" s="279"/>
      <c r="Q395" s="279"/>
      <c r="R395" s="277"/>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61"/>
      <c r="BM395" s="61"/>
      <c r="BN395" s="61"/>
      <c r="BO395" s="61"/>
      <c r="BP395" s="61"/>
      <c r="BQ395" s="61"/>
      <c r="BR395" s="61"/>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c r="FD395" s="61"/>
      <c r="FE395" s="61"/>
      <c r="FF395" s="61"/>
      <c r="FG395" s="61"/>
      <c r="FH395" s="61"/>
      <c r="FI395" s="61"/>
      <c r="FJ395" s="61"/>
      <c r="FK395" s="61"/>
      <c r="FL395" s="61"/>
      <c r="FM395" s="61"/>
      <c r="FN395" s="61"/>
      <c r="FO395" s="61"/>
      <c r="FP395" s="61"/>
      <c r="FQ395" s="61"/>
      <c r="FR395" s="61"/>
      <c r="FS395" s="61"/>
      <c r="FT395" s="61"/>
      <c r="FU395" s="61"/>
      <c r="FV395" s="61"/>
      <c r="FW395" s="61"/>
      <c r="FX395" s="61"/>
      <c r="FY395" s="61"/>
      <c r="FZ395" s="61"/>
      <c r="GA395" s="61"/>
      <c r="GB395" s="61"/>
      <c r="GC395" s="61"/>
      <c r="GD395" s="61"/>
      <c r="GE395" s="61"/>
      <c r="GF395" s="61"/>
      <c r="GG395" s="61"/>
      <c r="GH395" s="61"/>
      <c r="GI395" s="61"/>
      <c r="GJ395" s="61"/>
      <c r="GK395" s="61"/>
      <c r="GL395" s="61"/>
      <c r="GM395" s="61"/>
      <c r="GN395" s="61"/>
      <c r="GO395" s="61"/>
      <c r="GP395" s="61"/>
      <c r="GQ395" s="61"/>
      <c r="GR395" s="61"/>
      <c r="GS395" s="61"/>
      <c r="GT395" s="61"/>
      <c r="GU395" s="61"/>
      <c r="GV395" s="61"/>
      <c r="GW395" s="61"/>
      <c r="GX395" s="61"/>
      <c r="GY395" s="61"/>
      <c r="GZ395" s="61"/>
      <c r="HA395" s="61"/>
      <c r="HB395" s="61"/>
      <c r="HC395" s="61"/>
      <c r="HD395" s="61"/>
      <c r="HE395" s="61"/>
      <c r="HF395" s="61"/>
      <c r="HG395" s="61"/>
      <c r="HH395" s="61"/>
      <c r="HI395" s="61"/>
      <c r="HJ395" s="61"/>
      <c r="HK395" s="61"/>
      <c r="HL395" s="61"/>
      <c r="HM395" s="61"/>
      <c r="HN395" s="61"/>
      <c r="HO395" s="61"/>
      <c r="HP395" s="61"/>
      <c r="HQ395" s="61"/>
      <c r="HR395" s="61"/>
      <c r="HS395" s="61"/>
      <c r="HT395" s="61"/>
      <c r="HU395" s="61"/>
      <c r="HV395" s="61"/>
      <c r="HW395" s="61"/>
      <c r="HX395" s="61"/>
      <c r="HY395" s="61"/>
      <c r="HZ395" s="61"/>
      <c r="IA395" s="61"/>
      <c r="IB395" s="61"/>
      <c r="IC395" s="61"/>
      <c r="ID395" s="61"/>
      <c r="IE395" s="61"/>
      <c r="IF395" s="61"/>
      <c r="IG395" s="61"/>
      <c r="IH395" s="61"/>
      <c r="II395" s="61"/>
      <c r="IJ395" s="61"/>
      <c r="IK395" s="61"/>
      <c r="IL395" s="61"/>
      <c r="IM395" s="61"/>
      <c r="IN395" s="61"/>
      <c r="IO395" s="61"/>
      <c r="IP395" s="61"/>
      <c r="IQ395" s="61"/>
      <c r="IR395" s="61"/>
      <c r="IS395" s="61"/>
      <c r="IT395" s="61"/>
      <c r="IU395" s="61"/>
      <c r="IV395" s="61"/>
    </row>
    <row r="396" spans="2:256" s="57" customFormat="1" x14ac:dyDescent="0.2">
      <c r="B396" s="277"/>
      <c r="C396" s="277"/>
      <c r="G396" s="277"/>
      <c r="H396" s="278"/>
      <c r="I396" s="278"/>
      <c r="J396" s="278"/>
      <c r="K396" s="277"/>
      <c r="L396" s="268"/>
      <c r="M396" s="268"/>
      <c r="P396" s="279"/>
      <c r="Q396" s="279"/>
      <c r="R396" s="277"/>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c r="FD396" s="61"/>
      <c r="FE396" s="61"/>
      <c r="FF396" s="61"/>
      <c r="FG396" s="61"/>
      <c r="FH396" s="61"/>
      <c r="FI396" s="61"/>
      <c r="FJ396" s="61"/>
      <c r="FK396" s="61"/>
      <c r="FL396" s="61"/>
      <c r="FM396" s="61"/>
      <c r="FN396" s="61"/>
      <c r="FO396" s="61"/>
      <c r="FP396" s="61"/>
      <c r="FQ396" s="61"/>
      <c r="FR396" s="61"/>
      <c r="FS396" s="61"/>
      <c r="FT396" s="61"/>
      <c r="FU396" s="61"/>
      <c r="FV396" s="61"/>
      <c r="FW396" s="61"/>
      <c r="FX396" s="61"/>
      <c r="FY396" s="61"/>
      <c r="FZ396" s="61"/>
      <c r="GA396" s="61"/>
      <c r="GB396" s="61"/>
      <c r="GC396" s="61"/>
      <c r="GD396" s="61"/>
      <c r="GE396" s="61"/>
      <c r="GF396" s="61"/>
      <c r="GG396" s="61"/>
      <c r="GH396" s="61"/>
      <c r="GI396" s="61"/>
      <c r="GJ396" s="61"/>
      <c r="GK396" s="61"/>
      <c r="GL396" s="61"/>
      <c r="GM396" s="61"/>
      <c r="GN396" s="61"/>
      <c r="GO396" s="61"/>
      <c r="GP396" s="61"/>
      <c r="GQ396" s="61"/>
      <c r="GR396" s="61"/>
      <c r="GS396" s="61"/>
      <c r="GT396" s="61"/>
      <c r="GU396" s="61"/>
      <c r="GV396" s="61"/>
      <c r="GW396" s="61"/>
      <c r="GX396" s="61"/>
      <c r="GY396" s="61"/>
      <c r="GZ396" s="61"/>
      <c r="HA396" s="61"/>
      <c r="HB396" s="61"/>
      <c r="HC396" s="61"/>
      <c r="HD396" s="61"/>
      <c r="HE396" s="61"/>
      <c r="HF396" s="61"/>
      <c r="HG396" s="61"/>
      <c r="HH396" s="61"/>
      <c r="HI396" s="61"/>
      <c r="HJ396" s="61"/>
      <c r="HK396" s="61"/>
      <c r="HL396" s="61"/>
      <c r="HM396" s="61"/>
      <c r="HN396" s="61"/>
      <c r="HO396" s="61"/>
      <c r="HP396" s="61"/>
      <c r="HQ396" s="61"/>
      <c r="HR396" s="61"/>
      <c r="HS396" s="61"/>
      <c r="HT396" s="61"/>
      <c r="HU396" s="61"/>
      <c r="HV396" s="61"/>
      <c r="HW396" s="61"/>
      <c r="HX396" s="61"/>
      <c r="HY396" s="61"/>
      <c r="HZ396" s="61"/>
      <c r="IA396" s="61"/>
      <c r="IB396" s="61"/>
      <c r="IC396" s="61"/>
      <c r="ID396" s="61"/>
      <c r="IE396" s="61"/>
      <c r="IF396" s="61"/>
      <c r="IG396" s="61"/>
      <c r="IH396" s="61"/>
      <c r="II396" s="61"/>
      <c r="IJ396" s="61"/>
      <c r="IK396" s="61"/>
      <c r="IL396" s="61"/>
      <c r="IM396" s="61"/>
      <c r="IN396" s="61"/>
      <c r="IO396" s="61"/>
      <c r="IP396" s="61"/>
      <c r="IQ396" s="61"/>
      <c r="IR396" s="61"/>
      <c r="IS396" s="61"/>
      <c r="IT396" s="61"/>
      <c r="IU396" s="61"/>
      <c r="IV396" s="61"/>
    </row>
    <row r="397" spans="2:256" s="57" customFormat="1" x14ac:dyDescent="0.2">
      <c r="B397" s="277"/>
      <c r="C397" s="277"/>
      <c r="G397" s="277"/>
      <c r="H397" s="278"/>
      <c r="I397" s="278"/>
      <c r="J397" s="278"/>
      <c r="K397" s="277"/>
      <c r="L397" s="268"/>
      <c r="M397" s="268"/>
      <c r="P397" s="279"/>
      <c r="Q397" s="279"/>
      <c r="R397" s="277"/>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c r="BM397" s="61"/>
      <c r="BN397" s="61"/>
      <c r="BO397" s="61"/>
      <c r="BP397" s="61"/>
      <c r="BQ397" s="61"/>
      <c r="BR397" s="61"/>
      <c r="BS397" s="61"/>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c r="FC397" s="61"/>
      <c r="FD397" s="61"/>
      <c r="FE397" s="61"/>
      <c r="FF397" s="61"/>
      <c r="FG397" s="61"/>
      <c r="FH397" s="61"/>
      <c r="FI397" s="61"/>
      <c r="FJ397" s="61"/>
      <c r="FK397" s="61"/>
      <c r="FL397" s="61"/>
      <c r="FM397" s="61"/>
      <c r="FN397" s="61"/>
      <c r="FO397" s="61"/>
      <c r="FP397" s="61"/>
      <c r="FQ397" s="61"/>
      <c r="FR397" s="61"/>
      <c r="FS397" s="61"/>
      <c r="FT397" s="61"/>
      <c r="FU397" s="61"/>
      <c r="FV397" s="61"/>
      <c r="FW397" s="61"/>
      <c r="FX397" s="61"/>
      <c r="FY397" s="61"/>
      <c r="FZ397" s="61"/>
      <c r="GA397" s="61"/>
      <c r="GB397" s="61"/>
      <c r="GC397" s="61"/>
      <c r="GD397" s="61"/>
      <c r="GE397" s="61"/>
      <c r="GF397" s="61"/>
      <c r="GG397" s="61"/>
      <c r="GH397" s="61"/>
      <c r="GI397" s="61"/>
      <c r="GJ397" s="61"/>
      <c r="GK397" s="61"/>
      <c r="GL397" s="61"/>
      <c r="GM397" s="61"/>
      <c r="GN397" s="61"/>
      <c r="GO397" s="61"/>
      <c r="GP397" s="61"/>
      <c r="GQ397" s="61"/>
      <c r="GR397" s="61"/>
      <c r="GS397" s="61"/>
      <c r="GT397" s="61"/>
      <c r="GU397" s="61"/>
      <c r="GV397" s="61"/>
      <c r="GW397" s="61"/>
      <c r="GX397" s="61"/>
      <c r="GY397" s="61"/>
      <c r="GZ397" s="61"/>
      <c r="HA397" s="61"/>
      <c r="HB397" s="61"/>
      <c r="HC397" s="61"/>
      <c r="HD397" s="61"/>
      <c r="HE397" s="61"/>
      <c r="HF397" s="61"/>
      <c r="HG397" s="61"/>
      <c r="HH397" s="61"/>
      <c r="HI397" s="61"/>
      <c r="HJ397" s="61"/>
      <c r="HK397" s="61"/>
      <c r="HL397" s="61"/>
      <c r="HM397" s="61"/>
      <c r="HN397" s="61"/>
      <c r="HO397" s="61"/>
      <c r="HP397" s="61"/>
      <c r="HQ397" s="61"/>
      <c r="HR397" s="61"/>
      <c r="HS397" s="61"/>
      <c r="HT397" s="61"/>
      <c r="HU397" s="61"/>
      <c r="HV397" s="61"/>
      <c r="HW397" s="61"/>
      <c r="HX397" s="61"/>
      <c r="HY397" s="61"/>
      <c r="HZ397" s="61"/>
      <c r="IA397" s="61"/>
      <c r="IB397" s="61"/>
      <c r="IC397" s="61"/>
      <c r="ID397" s="61"/>
      <c r="IE397" s="61"/>
      <c r="IF397" s="61"/>
      <c r="IG397" s="61"/>
      <c r="IH397" s="61"/>
      <c r="II397" s="61"/>
      <c r="IJ397" s="61"/>
      <c r="IK397" s="61"/>
      <c r="IL397" s="61"/>
      <c r="IM397" s="61"/>
      <c r="IN397" s="61"/>
      <c r="IO397" s="61"/>
      <c r="IP397" s="61"/>
      <c r="IQ397" s="61"/>
      <c r="IR397" s="61"/>
      <c r="IS397" s="61"/>
      <c r="IT397" s="61"/>
      <c r="IU397" s="61"/>
      <c r="IV397" s="61"/>
    </row>
    <row r="398" spans="2:256" s="57" customFormat="1" x14ac:dyDescent="0.2">
      <c r="B398" s="277"/>
      <c r="C398" s="277"/>
      <c r="G398" s="277"/>
      <c r="H398" s="278"/>
      <c r="I398" s="278"/>
      <c r="J398" s="278"/>
      <c r="K398" s="277"/>
      <c r="L398" s="268"/>
      <c r="M398" s="268"/>
      <c r="P398" s="279"/>
      <c r="Q398" s="279"/>
      <c r="R398" s="277"/>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c r="FD398" s="61"/>
      <c r="FE398" s="61"/>
      <c r="FF398" s="61"/>
      <c r="FG398" s="61"/>
      <c r="FH398" s="61"/>
      <c r="FI398" s="61"/>
      <c r="FJ398" s="61"/>
      <c r="FK398" s="61"/>
      <c r="FL398" s="61"/>
      <c r="FM398" s="61"/>
      <c r="FN398" s="61"/>
      <c r="FO398" s="61"/>
      <c r="FP398" s="61"/>
      <c r="FQ398" s="61"/>
      <c r="FR398" s="61"/>
      <c r="FS398" s="61"/>
      <c r="FT398" s="61"/>
      <c r="FU398" s="61"/>
      <c r="FV398" s="61"/>
      <c r="FW398" s="61"/>
      <c r="FX398" s="61"/>
      <c r="FY398" s="61"/>
      <c r="FZ398" s="61"/>
      <c r="GA398" s="61"/>
      <c r="GB398" s="61"/>
      <c r="GC398" s="61"/>
      <c r="GD398" s="61"/>
      <c r="GE398" s="61"/>
      <c r="GF398" s="61"/>
      <c r="GG398" s="61"/>
      <c r="GH398" s="61"/>
      <c r="GI398" s="61"/>
      <c r="GJ398" s="61"/>
      <c r="GK398" s="61"/>
      <c r="GL398" s="61"/>
      <c r="GM398" s="61"/>
      <c r="GN398" s="61"/>
      <c r="GO398" s="61"/>
      <c r="GP398" s="61"/>
      <c r="GQ398" s="61"/>
      <c r="GR398" s="61"/>
      <c r="GS398" s="61"/>
      <c r="GT398" s="61"/>
      <c r="GU398" s="61"/>
      <c r="GV398" s="61"/>
      <c r="GW398" s="61"/>
      <c r="GX398" s="61"/>
      <c r="GY398" s="61"/>
      <c r="GZ398" s="61"/>
      <c r="HA398" s="61"/>
      <c r="HB398" s="61"/>
      <c r="HC398" s="61"/>
      <c r="HD398" s="61"/>
      <c r="HE398" s="61"/>
      <c r="HF398" s="61"/>
      <c r="HG398" s="61"/>
      <c r="HH398" s="61"/>
      <c r="HI398" s="61"/>
      <c r="HJ398" s="61"/>
      <c r="HK398" s="61"/>
      <c r="HL398" s="61"/>
      <c r="HM398" s="61"/>
      <c r="HN398" s="61"/>
      <c r="HO398" s="61"/>
      <c r="HP398" s="61"/>
      <c r="HQ398" s="61"/>
      <c r="HR398" s="61"/>
      <c r="HS398" s="61"/>
      <c r="HT398" s="61"/>
      <c r="HU398" s="61"/>
      <c r="HV398" s="61"/>
      <c r="HW398" s="61"/>
      <c r="HX398" s="61"/>
      <c r="HY398" s="61"/>
      <c r="HZ398" s="61"/>
      <c r="IA398" s="61"/>
      <c r="IB398" s="61"/>
      <c r="IC398" s="61"/>
      <c r="ID398" s="61"/>
      <c r="IE398" s="61"/>
      <c r="IF398" s="61"/>
      <c r="IG398" s="61"/>
      <c r="IH398" s="61"/>
      <c r="II398" s="61"/>
      <c r="IJ398" s="61"/>
      <c r="IK398" s="61"/>
      <c r="IL398" s="61"/>
      <c r="IM398" s="61"/>
      <c r="IN398" s="61"/>
      <c r="IO398" s="61"/>
      <c r="IP398" s="61"/>
      <c r="IQ398" s="61"/>
      <c r="IR398" s="61"/>
      <c r="IS398" s="61"/>
      <c r="IT398" s="61"/>
      <c r="IU398" s="61"/>
      <c r="IV398" s="61"/>
    </row>
    <row r="399" spans="2:256" s="57" customFormat="1" x14ac:dyDescent="0.2">
      <c r="B399" s="277"/>
      <c r="C399" s="277"/>
      <c r="G399" s="277"/>
      <c r="H399" s="278"/>
      <c r="I399" s="278"/>
      <c r="J399" s="278"/>
      <c r="K399" s="277"/>
      <c r="L399" s="268"/>
      <c r="M399" s="268"/>
      <c r="P399" s="279"/>
      <c r="Q399" s="279"/>
      <c r="R399" s="277"/>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61"/>
      <c r="BM399" s="61"/>
      <c r="BN399" s="61"/>
      <c r="BO399" s="61"/>
      <c r="BP399" s="61"/>
      <c r="BQ399" s="61"/>
      <c r="BR399" s="61"/>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c r="FD399" s="61"/>
      <c r="FE399" s="61"/>
      <c r="FF399" s="61"/>
      <c r="FG399" s="61"/>
      <c r="FH399" s="61"/>
      <c r="FI399" s="61"/>
      <c r="FJ399" s="61"/>
      <c r="FK399" s="61"/>
      <c r="FL399" s="61"/>
      <c r="FM399" s="61"/>
      <c r="FN399" s="61"/>
      <c r="FO399" s="61"/>
      <c r="FP399" s="61"/>
      <c r="FQ399" s="61"/>
      <c r="FR399" s="61"/>
      <c r="FS399" s="61"/>
      <c r="FT399" s="61"/>
      <c r="FU399" s="61"/>
      <c r="FV399" s="61"/>
      <c r="FW399" s="61"/>
      <c r="FX399" s="61"/>
      <c r="FY399" s="61"/>
      <c r="FZ399" s="61"/>
      <c r="GA399" s="61"/>
      <c r="GB399" s="61"/>
      <c r="GC399" s="61"/>
      <c r="GD399" s="61"/>
      <c r="GE399" s="61"/>
      <c r="GF399" s="61"/>
      <c r="GG399" s="61"/>
      <c r="GH399" s="61"/>
      <c r="GI399" s="61"/>
      <c r="GJ399" s="61"/>
      <c r="GK399" s="61"/>
      <c r="GL399" s="61"/>
      <c r="GM399" s="61"/>
      <c r="GN399" s="61"/>
      <c r="GO399" s="61"/>
      <c r="GP399" s="61"/>
      <c r="GQ399" s="61"/>
      <c r="GR399" s="61"/>
      <c r="GS399" s="61"/>
      <c r="GT399" s="61"/>
      <c r="GU399" s="61"/>
      <c r="GV399" s="61"/>
      <c r="GW399" s="61"/>
      <c r="GX399" s="61"/>
      <c r="GY399" s="61"/>
      <c r="GZ399" s="61"/>
      <c r="HA399" s="61"/>
      <c r="HB399" s="61"/>
      <c r="HC399" s="61"/>
      <c r="HD399" s="61"/>
      <c r="HE399" s="61"/>
      <c r="HF399" s="61"/>
      <c r="HG399" s="61"/>
      <c r="HH399" s="61"/>
      <c r="HI399" s="61"/>
      <c r="HJ399" s="61"/>
      <c r="HK399" s="61"/>
      <c r="HL399" s="61"/>
      <c r="HM399" s="61"/>
      <c r="HN399" s="61"/>
      <c r="HO399" s="61"/>
      <c r="HP399" s="61"/>
      <c r="HQ399" s="61"/>
      <c r="HR399" s="61"/>
      <c r="HS399" s="61"/>
      <c r="HT399" s="61"/>
      <c r="HU399" s="61"/>
      <c r="HV399" s="61"/>
      <c r="HW399" s="61"/>
      <c r="HX399" s="61"/>
      <c r="HY399" s="61"/>
      <c r="HZ399" s="61"/>
      <c r="IA399" s="61"/>
      <c r="IB399" s="61"/>
      <c r="IC399" s="61"/>
      <c r="ID399" s="61"/>
      <c r="IE399" s="61"/>
      <c r="IF399" s="61"/>
      <c r="IG399" s="61"/>
      <c r="IH399" s="61"/>
      <c r="II399" s="61"/>
      <c r="IJ399" s="61"/>
      <c r="IK399" s="61"/>
      <c r="IL399" s="61"/>
      <c r="IM399" s="61"/>
      <c r="IN399" s="61"/>
      <c r="IO399" s="61"/>
      <c r="IP399" s="61"/>
      <c r="IQ399" s="61"/>
      <c r="IR399" s="61"/>
      <c r="IS399" s="61"/>
      <c r="IT399" s="61"/>
      <c r="IU399" s="61"/>
      <c r="IV399" s="61"/>
    </row>
    <row r="400" spans="2:256" s="57" customFormat="1" x14ac:dyDescent="0.2">
      <c r="B400" s="277"/>
      <c r="C400" s="277"/>
      <c r="G400" s="277"/>
      <c r="H400" s="278"/>
      <c r="I400" s="278"/>
      <c r="J400" s="278"/>
      <c r="K400" s="277"/>
      <c r="L400" s="268"/>
      <c r="M400" s="268"/>
      <c r="P400" s="279"/>
      <c r="Q400" s="279"/>
      <c r="R400" s="277"/>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c r="FD400" s="61"/>
      <c r="FE400" s="61"/>
      <c r="FF400" s="61"/>
      <c r="FG400" s="61"/>
      <c r="FH400" s="61"/>
      <c r="FI400" s="61"/>
      <c r="FJ400" s="61"/>
      <c r="FK400" s="61"/>
      <c r="FL400" s="61"/>
      <c r="FM400" s="61"/>
      <c r="FN400" s="61"/>
      <c r="FO400" s="61"/>
      <c r="FP400" s="61"/>
      <c r="FQ400" s="61"/>
      <c r="FR400" s="61"/>
      <c r="FS400" s="61"/>
      <c r="FT400" s="61"/>
      <c r="FU400" s="61"/>
      <c r="FV400" s="61"/>
      <c r="FW400" s="61"/>
      <c r="FX400" s="61"/>
      <c r="FY400" s="61"/>
      <c r="FZ400" s="61"/>
      <c r="GA400" s="61"/>
      <c r="GB400" s="61"/>
      <c r="GC400" s="61"/>
      <c r="GD400" s="61"/>
      <c r="GE400" s="61"/>
      <c r="GF400" s="61"/>
      <c r="GG400" s="61"/>
      <c r="GH400" s="61"/>
      <c r="GI400" s="61"/>
      <c r="GJ400" s="61"/>
      <c r="GK400" s="61"/>
      <c r="GL400" s="61"/>
      <c r="GM400" s="61"/>
      <c r="GN400" s="61"/>
      <c r="GO400" s="61"/>
      <c r="GP400" s="61"/>
      <c r="GQ400" s="61"/>
      <c r="GR400" s="61"/>
      <c r="GS400" s="61"/>
      <c r="GT400" s="61"/>
      <c r="GU400" s="61"/>
      <c r="GV400" s="61"/>
      <c r="GW400" s="61"/>
      <c r="GX400" s="61"/>
      <c r="GY400" s="61"/>
      <c r="GZ400" s="61"/>
      <c r="HA400" s="61"/>
      <c r="HB400" s="61"/>
      <c r="HC400" s="61"/>
      <c r="HD400" s="61"/>
      <c r="HE400" s="61"/>
      <c r="HF400" s="61"/>
      <c r="HG400" s="61"/>
      <c r="HH400" s="61"/>
      <c r="HI400" s="61"/>
      <c r="HJ400" s="61"/>
      <c r="HK400" s="61"/>
      <c r="HL400" s="61"/>
      <c r="HM400" s="61"/>
      <c r="HN400" s="61"/>
      <c r="HO400" s="61"/>
      <c r="HP400" s="61"/>
      <c r="HQ400" s="61"/>
      <c r="HR400" s="61"/>
      <c r="HS400" s="61"/>
      <c r="HT400" s="61"/>
      <c r="HU400" s="61"/>
      <c r="HV400" s="61"/>
      <c r="HW400" s="61"/>
      <c r="HX400" s="61"/>
      <c r="HY400" s="61"/>
      <c r="HZ400" s="61"/>
      <c r="IA400" s="61"/>
      <c r="IB400" s="61"/>
      <c r="IC400" s="61"/>
      <c r="ID400" s="61"/>
      <c r="IE400" s="61"/>
      <c r="IF400" s="61"/>
      <c r="IG400" s="61"/>
      <c r="IH400" s="61"/>
      <c r="II400" s="61"/>
      <c r="IJ400" s="61"/>
      <c r="IK400" s="61"/>
      <c r="IL400" s="61"/>
      <c r="IM400" s="61"/>
      <c r="IN400" s="61"/>
      <c r="IO400" s="61"/>
      <c r="IP400" s="61"/>
      <c r="IQ400" s="61"/>
      <c r="IR400" s="61"/>
      <c r="IS400" s="61"/>
      <c r="IT400" s="61"/>
      <c r="IU400" s="61"/>
      <c r="IV400" s="61"/>
    </row>
    <row r="401" spans="2:256" s="57" customFormat="1" x14ac:dyDescent="0.2">
      <c r="B401" s="277"/>
      <c r="C401" s="277"/>
      <c r="G401" s="277"/>
      <c r="H401" s="278"/>
      <c r="I401" s="278"/>
      <c r="J401" s="278"/>
      <c r="K401" s="277"/>
      <c r="L401" s="268"/>
      <c r="M401" s="268"/>
      <c r="P401" s="279"/>
      <c r="Q401" s="279"/>
      <c r="R401" s="277"/>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c r="FD401" s="61"/>
      <c r="FE401" s="61"/>
      <c r="FF401" s="61"/>
      <c r="FG401" s="61"/>
      <c r="FH401" s="61"/>
      <c r="FI401" s="61"/>
      <c r="FJ401" s="61"/>
      <c r="FK401" s="61"/>
      <c r="FL401" s="61"/>
      <c r="FM401" s="61"/>
      <c r="FN401" s="61"/>
      <c r="FO401" s="61"/>
      <c r="FP401" s="61"/>
      <c r="FQ401" s="61"/>
      <c r="FR401" s="61"/>
      <c r="FS401" s="61"/>
      <c r="FT401" s="61"/>
      <c r="FU401" s="61"/>
      <c r="FV401" s="61"/>
      <c r="FW401" s="61"/>
      <c r="FX401" s="61"/>
      <c r="FY401" s="61"/>
      <c r="FZ401" s="61"/>
      <c r="GA401" s="61"/>
      <c r="GB401" s="61"/>
      <c r="GC401" s="61"/>
      <c r="GD401" s="61"/>
      <c r="GE401" s="61"/>
      <c r="GF401" s="61"/>
      <c r="GG401" s="61"/>
      <c r="GH401" s="61"/>
      <c r="GI401" s="61"/>
      <c r="GJ401" s="61"/>
      <c r="GK401" s="61"/>
      <c r="GL401" s="61"/>
      <c r="GM401" s="61"/>
      <c r="GN401" s="61"/>
      <c r="GO401" s="61"/>
      <c r="GP401" s="61"/>
      <c r="GQ401" s="61"/>
      <c r="GR401" s="61"/>
      <c r="GS401" s="61"/>
      <c r="GT401" s="61"/>
      <c r="GU401" s="61"/>
      <c r="GV401" s="61"/>
      <c r="GW401" s="61"/>
      <c r="GX401" s="61"/>
      <c r="GY401" s="61"/>
      <c r="GZ401" s="61"/>
      <c r="HA401" s="61"/>
      <c r="HB401" s="61"/>
      <c r="HC401" s="61"/>
      <c r="HD401" s="61"/>
      <c r="HE401" s="61"/>
      <c r="HF401" s="61"/>
      <c r="HG401" s="61"/>
      <c r="HH401" s="61"/>
      <c r="HI401" s="61"/>
      <c r="HJ401" s="61"/>
      <c r="HK401" s="61"/>
      <c r="HL401" s="61"/>
      <c r="HM401" s="61"/>
      <c r="HN401" s="61"/>
      <c r="HO401" s="61"/>
      <c r="HP401" s="61"/>
      <c r="HQ401" s="61"/>
      <c r="HR401" s="61"/>
      <c r="HS401" s="61"/>
      <c r="HT401" s="61"/>
      <c r="HU401" s="61"/>
      <c r="HV401" s="61"/>
      <c r="HW401" s="61"/>
      <c r="HX401" s="61"/>
      <c r="HY401" s="61"/>
      <c r="HZ401" s="61"/>
      <c r="IA401" s="61"/>
      <c r="IB401" s="61"/>
      <c r="IC401" s="61"/>
      <c r="ID401" s="61"/>
      <c r="IE401" s="61"/>
      <c r="IF401" s="61"/>
      <c r="IG401" s="61"/>
      <c r="IH401" s="61"/>
      <c r="II401" s="61"/>
      <c r="IJ401" s="61"/>
      <c r="IK401" s="61"/>
      <c r="IL401" s="61"/>
      <c r="IM401" s="61"/>
      <c r="IN401" s="61"/>
      <c r="IO401" s="61"/>
      <c r="IP401" s="61"/>
      <c r="IQ401" s="61"/>
      <c r="IR401" s="61"/>
      <c r="IS401" s="61"/>
      <c r="IT401" s="61"/>
      <c r="IU401" s="61"/>
      <c r="IV401" s="61"/>
    </row>
    <row r="402" spans="2:256" s="57" customFormat="1" x14ac:dyDescent="0.2">
      <c r="B402" s="277"/>
      <c r="C402" s="277"/>
      <c r="G402" s="277"/>
      <c r="H402" s="278"/>
      <c r="I402" s="278"/>
      <c r="J402" s="278"/>
      <c r="K402" s="277"/>
      <c r="L402" s="268"/>
      <c r="M402" s="268"/>
      <c r="P402" s="279"/>
      <c r="Q402" s="279"/>
      <c r="R402" s="277"/>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c r="BM402" s="61"/>
      <c r="BN402" s="61"/>
      <c r="BO402" s="61"/>
      <c r="BP402" s="61"/>
      <c r="BQ402" s="61"/>
      <c r="BR402" s="61"/>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c r="FD402" s="61"/>
      <c r="FE402" s="61"/>
      <c r="FF402" s="61"/>
      <c r="FG402" s="61"/>
      <c r="FH402" s="61"/>
      <c r="FI402" s="61"/>
      <c r="FJ402" s="61"/>
      <c r="FK402" s="61"/>
      <c r="FL402" s="61"/>
      <c r="FM402" s="61"/>
      <c r="FN402" s="61"/>
      <c r="FO402" s="61"/>
      <c r="FP402" s="61"/>
      <c r="FQ402" s="61"/>
      <c r="FR402" s="61"/>
      <c r="FS402" s="61"/>
      <c r="FT402" s="61"/>
      <c r="FU402" s="61"/>
      <c r="FV402" s="61"/>
      <c r="FW402" s="61"/>
      <c r="FX402" s="61"/>
      <c r="FY402" s="61"/>
      <c r="FZ402" s="61"/>
      <c r="GA402" s="61"/>
      <c r="GB402" s="61"/>
      <c r="GC402" s="61"/>
      <c r="GD402" s="61"/>
      <c r="GE402" s="61"/>
      <c r="GF402" s="61"/>
      <c r="GG402" s="61"/>
      <c r="GH402" s="61"/>
      <c r="GI402" s="61"/>
      <c r="GJ402" s="61"/>
      <c r="GK402" s="61"/>
      <c r="GL402" s="61"/>
      <c r="GM402" s="61"/>
      <c r="GN402" s="61"/>
      <c r="GO402" s="61"/>
      <c r="GP402" s="61"/>
      <c r="GQ402" s="61"/>
      <c r="GR402" s="61"/>
      <c r="GS402" s="61"/>
      <c r="GT402" s="61"/>
      <c r="GU402" s="61"/>
      <c r="GV402" s="61"/>
      <c r="GW402" s="61"/>
      <c r="GX402" s="61"/>
      <c r="GY402" s="61"/>
      <c r="GZ402" s="61"/>
      <c r="HA402" s="61"/>
      <c r="HB402" s="61"/>
      <c r="HC402" s="61"/>
      <c r="HD402" s="61"/>
      <c r="HE402" s="61"/>
      <c r="HF402" s="61"/>
      <c r="HG402" s="61"/>
      <c r="HH402" s="61"/>
      <c r="HI402" s="61"/>
      <c r="HJ402" s="61"/>
      <c r="HK402" s="61"/>
      <c r="HL402" s="61"/>
      <c r="HM402" s="61"/>
      <c r="HN402" s="61"/>
      <c r="HO402" s="61"/>
      <c r="HP402" s="61"/>
      <c r="HQ402" s="61"/>
      <c r="HR402" s="61"/>
      <c r="HS402" s="61"/>
      <c r="HT402" s="61"/>
      <c r="HU402" s="61"/>
      <c r="HV402" s="61"/>
      <c r="HW402" s="61"/>
      <c r="HX402" s="61"/>
      <c r="HY402" s="61"/>
      <c r="HZ402" s="61"/>
      <c r="IA402" s="61"/>
      <c r="IB402" s="61"/>
      <c r="IC402" s="61"/>
      <c r="ID402" s="61"/>
      <c r="IE402" s="61"/>
      <c r="IF402" s="61"/>
      <c r="IG402" s="61"/>
      <c r="IH402" s="61"/>
      <c r="II402" s="61"/>
      <c r="IJ402" s="61"/>
      <c r="IK402" s="61"/>
      <c r="IL402" s="61"/>
      <c r="IM402" s="61"/>
      <c r="IN402" s="61"/>
      <c r="IO402" s="61"/>
      <c r="IP402" s="61"/>
      <c r="IQ402" s="61"/>
      <c r="IR402" s="61"/>
      <c r="IS402" s="61"/>
      <c r="IT402" s="61"/>
      <c r="IU402" s="61"/>
      <c r="IV402" s="61"/>
    </row>
    <row r="403" spans="2:256" s="57" customFormat="1" x14ac:dyDescent="0.2">
      <c r="B403" s="277"/>
      <c r="C403" s="277"/>
      <c r="G403" s="277"/>
      <c r="H403" s="278"/>
      <c r="I403" s="278"/>
      <c r="J403" s="278"/>
      <c r="K403" s="277"/>
      <c r="L403" s="268"/>
      <c r="M403" s="268"/>
      <c r="P403" s="279"/>
      <c r="Q403" s="279"/>
      <c r="R403" s="277"/>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c r="BM403" s="61"/>
      <c r="BN403" s="61"/>
      <c r="BO403" s="61"/>
      <c r="BP403" s="61"/>
      <c r="BQ403" s="61"/>
      <c r="BR403" s="61"/>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c r="FD403" s="61"/>
      <c r="FE403" s="61"/>
      <c r="FF403" s="61"/>
      <c r="FG403" s="61"/>
      <c r="FH403" s="61"/>
      <c r="FI403" s="61"/>
      <c r="FJ403" s="61"/>
      <c r="FK403" s="61"/>
      <c r="FL403" s="61"/>
      <c r="FM403" s="61"/>
      <c r="FN403" s="61"/>
      <c r="FO403" s="61"/>
      <c r="FP403" s="61"/>
      <c r="FQ403" s="61"/>
      <c r="FR403" s="61"/>
      <c r="FS403" s="61"/>
      <c r="FT403" s="61"/>
      <c r="FU403" s="61"/>
      <c r="FV403" s="61"/>
      <c r="FW403" s="61"/>
      <c r="FX403" s="61"/>
      <c r="FY403" s="61"/>
      <c r="FZ403" s="61"/>
      <c r="GA403" s="61"/>
      <c r="GB403" s="61"/>
      <c r="GC403" s="61"/>
      <c r="GD403" s="61"/>
      <c r="GE403" s="61"/>
      <c r="GF403" s="61"/>
      <c r="GG403" s="61"/>
      <c r="GH403" s="61"/>
      <c r="GI403" s="61"/>
      <c r="GJ403" s="61"/>
      <c r="GK403" s="61"/>
      <c r="GL403" s="61"/>
      <c r="GM403" s="61"/>
      <c r="GN403" s="61"/>
      <c r="GO403" s="61"/>
      <c r="GP403" s="61"/>
      <c r="GQ403" s="61"/>
      <c r="GR403" s="61"/>
      <c r="GS403" s="61"/>
      <c r="GT403" s="61"/>
      <c r="GU403" s="61"/>
      <c r="GV403" s="61"/>
      <c r="GW403" s="61"/>
      <c r="GX403" s="61"/>
      <c r="GY403" s="61"/>
      <c r="GZ403" s="61"/>
      <c r="HA403" s="61"/>
      <c r="HB403" s="61"/>
      <c r="HC403" s="61"/>
      <c r="HD403" s="61"/>
      <c r="HE403" s="61"/>
      <c r="HF403" s="61"/>
      <c r="HG403" s="61"/>
      <c r="HH403" s="61"/>
      <c r="HI403" s="61"/>
      <c r="HJ403" s="61"/>
      <c r="HK403" s="61"/>
      <c r="HL403" s="61"/>
      <c r="HM403" s="61"/>
      <c r="HN403" s="61"/>
      <c r="HO403" s="61"/>
      <c r="HP403" s="61"/>
      <c r="HQ403" s="61"/>
      <c r="HR403" s="61"/>
      <c r="HS403" s="61"/>
      <c r="HT403" s="61"/>
      <c r="HU403" s="61"/>
      <c r="HV403" s="61"/>
      <c r="HW403" s="61"/>
      <c r="HX403" s="61"/>
      <c r="HY403" s="61"/>
      <c r="HZ403" s="61"/>
      <c r="IA403" s="61"/>
      <c r="IB403" s="61"/>
      <c r="IC403" s="61"/>
      <c r="ID403" s="61"/>
      <c r="IE403" s="61"/>
      <c r="IF403" s="61"/>
      <c r="IG403" s="61"/>
      <c r="IH403" s="61"/>
      <c r="II403" s="61"/>
      <c r="IJ403" s="61"/>
      <c r="IK403" s="61"/>
      <c r="IL403" s="61"/>
      <c r="IM403" s="61"/>
      <c r="IN403" s="61"/>
      <c r="IO403" s="61"/>
      <c r="IP403" s="61"/>
      <c r="IQ403" s="61"/>
      <c r="IR403" s="61"/>
      <c r="IS403" s="61"/>
      <c r="IT403" s="61"/>
      <c r="IU403" s="61"/>
      <c r="IV403" s="61"/>
    </row>
    <row r="404" spans="2:256" s="57" customFormat="1" x14ac:dyDescent="0.2">
      <c r="B404" s="277"/>
      <c r="C404" s="277"/>
      <c r="G404" s="277"/>
      <c r="H404" s="278"/>
      <c r="I404" s="278"/>
      <c r="J404" s="278"/>
      <c r="K404" s="277"/>
      <c r="L404" s="268"/>
      <c r="M404" s="268"/>
      <c r="P404" s="279"/>
      <c r="Q404" s="279"/>
      <c r="R404" s="277"/>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c r="BQ404" s="61"/>
      <c r="BR404" s="61"/>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c r="FC404" s="61"/>
      <c r="FD404" s="61"/>
      <c r="FE404" s="61"/>
      <c r="FF404" s="61"/>
      <c r="FG404" s="61"/>
      <c r="FH404" s="61"/>
      <c r="FI404" s="61"/>
      <c r="FJ404" s="61"/>
      <c r="FK404" s="61"/>
      <c r="FL404" s="61"/>
      <c r="FM404" s="61"/>
      <c r="FN404" s="61"/>
      <c r="FO404" s="61"/>
      <c r="FP404" s="61"/>
      <c r="FQ404" s="61"/>
      <c r="FR404" s="61"/>
      <c r="FS404" s="61"/>
      <c r="FT404" s="61"/>
      <c r="FU404" s="61"/>
      <c r="FV404" s="61"/>
      <c r="FW404" s="61"/>
      <c r="FX404" s="61"/>
      <c r="FY404" s="61"/>
      <c r="FZ404" s="61"/>
      <c r="GA404" s="61"/>
      <c r="GB404" s="61"/>
      <c r="GC404" s="61"/>
      <c r="GD404" s="61"/>
      <c r="GE404" s="61"/>
      <c r="GF404" s="61"/>
      <c r="GG404" s="61"/>
      <c r="GH404" s="61"/>
      <c r="GI404" s="61"/>
      <c r="GJ404" s="61"/>
      <c r="GK404" s="61"/>
      <c r="GL404" s="61"/>
      <c r="GM404" s="61"/>
      <c r="GN404" s="61"/>
      <c r="GO404" s="61"/>
      <c r="GP404" s="61"/>
      <c r="GQ404" s="61"/>
      <c r="GR404" s="61"/>
      <c r="GS404" s="61"/>
      <c r="GT404" s="61"/>
      <c r="GU404" s="61"/>
      <c r="GV404" s="61"/>
      <c r="GW404" s="61"/>
      <c r="GX404" s="61"/>
      <c r="GY404" s="61"/>
      <c r="GZ404" s="61"/>
      <c r="HA404" s="61"/>
      <c r="HB404" s="61"/>
      <c r="HC404" s="61"/>
      <c r="HD404" s="61"/>
      <c r="HE404" s="61"/>
      <c r="HF404" s="61"/>
      <c r="HG404" s="61"/>
      <c r="HH404" s="61"/>
      <c r="HI404" s="61"/>
      <c r="HJ404" s="61"/>
      <c r="HK404" s="61"/>
      <c r="HL404" s="61"/>
      <c r="HM404" s="61"/>
      <c r="HN404" s="61"/>
      <c r="HO404" s="61"/>
      <c r="HP404" s="61"/>
      <c r="HQ404" s="61"/>
      <c r="HR404" s="61"/>
      <c r="HS404" s="61"/>
      <c r="HT404" s="61"/>
      <c r="HU404" s="61"/>
      <c r="HV404" s="61"/>
      <c r="HW404" s="61"/>
      <c r="HX404" s="61"/>
      <c r="HY404" s="61"/>
      <c r="HZ404" s="61"/>
      <c r="IA404" s="61"/>
      <c r="IB404" s="61"/>
      <c r="IC404" s="61"/>
      <c r="ID404" s="61"/>
      <c r="IE404" s="61"/>
      <c r="IF404" s="61"/>
      <c r="IG404" s="61"/>
      <c r="IH404" s="61"/>
      <c r="II404" s="61"/>
      <c r="IJ404" s="61"/>
      <c r="IK404" s="61"/>
      <c r="IL404" s="61"/>
      <c r="IM404" s="61"/>
      <c r="IN404" s="61"/>
      <c r="IO404" s="61"/>
      <c r="IP404" s="61"/>
      <c r="IQ404" s="61"/>
      <c r="IR404" s="61"/>
      <c r="IS404" s="61"/>
      <c r="IT404" s="61"/>
      <c r="IU404" s="61"/>
      <c r="IV404" s="61"/>
    </row>
    <row r="405" spans="2:256" s="57" customFormat="1" x14ac:dyDescent="0.2">
      <c r="B405" s="277"/>
      <c r="C405" s="277"/>
      <c r="G405" s="277"/>
      <c r="H405" s="278"/>
      <c r="I405" s="278"/>
      <c r="J405" s="278"/>
      <c r="K405" s="277"/>
      <c r="L405" s="268"/>
      <c r="M405" s="268"/>
      <c r="P405" s="279"/>
      <c r="Q405" s="279"/>
      <c r="R405" s="277"/>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1"/>
      <c r="BL405" s="61"/>
      <c r="BM405" s="61"/>
      <c r="BN405" s="61"/>
      <c r="BO405" s="61"/>
      <c r="BP405" s="61"/>
      <c r="BQ405" s="61"/>
      <c r="BR405" s="61"/>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c r="FC405" s="61"/>
      <c r="FD405" s="61"/>
      <c r="FE405" s="61"/>
      <c r="FF405" s="61"/>
      <c r="FG405" s="61"/>
      <c r="FH405" s="61"/>
      <c r="FI405" s="61"/>
      <c r="FJ405" s="61"/>
      <c r="FK405" s="61"/>
      <c r="FL405" s="61"/>
      <c r="FM405" s="61"/>
      <c r="FN405" s="61"/>
      <c r="FO405" s="61"/>
      <c r="FP405" s="61"/>
      <c r="FQ405" s="61"/>
      <c r="FR405" s="61"/>
      <c r="FS405" s="61"/>
      <c r="FT405" s="61"/>
      <c r="FU405" s="61"/>
      <c r="FV405" s="61"/>
      <c r="FW405" s="61"/>
      <c r="FX405" s="61"/>
      <c r="FY405" s="61"/>
      <c r="FZ405" s="61"/>
      <c r="GA405" s="61"/>
      <c r="GB405" s="61"/>
      <c r="GC405" s="61"/>
      <c r="GD405" s="61"/>
      <c r="GE405" s="61"/>
      <c r="GF405" s="61"/>
      <c r="GG405" s="61"/>
      <c r="GH405" s="61"/>
      <c r="GI405" s="61"/>
      <c r="GJ405" s="61"/>
      <c r="GK405" s="61"/>
      <c r="GL405" s="61"/>
      <c r="GM405" s="61"/>
      <c r="GN405" s="61"/>
      <c r="GO405" s="61"/>
      <c r="GP405" s="61"/>
      <c r="GQ405" s="61"/>
      <c r="GR405" s="61"/>
      <c r="GS405" s="61"/>
      <c r="GT405" s="61"/>
      <c r="GU405" s="61"/>
      <c r="GV405" s="61"/>
      <c r="GW405" s="61"/>
      <c r="GX405" s="61"/>
      <c r="GY405" s="61"/>
      <c r="GZ405" s="61"/>
      <c r="HA405" s="61"/>
      <c r="HB405" s="61"/>
      <c r="HC405" s="61"/>
      <c r="HD405" s="61"/>
      <c r="HE405" s="61"/>
      <c r="HF405" s="61"/>
      <c r="HG405" s="61"/>
      <c r="HH405" s="61"/>
      <c r="HI405" s="61"/>
      <c r="HJ405" s="61"/>
      <c r="HK405" s="61"/>
      <c r="HL405" s="61"/>
      <c r="HM405" s="61"/>
      <c r="HN405" s="61"/>
      <c r="HO405" s="61"/>
      <c r="HP405" s="61"/>
      <c r="HQ405" s="61"/>
      <c r="HR405" s="61"/>
      <c r="HS405" s="61"/>
      <c r="HT405" s="61"/>
      <c r="HU405" s="61"/>
      <c r="HV405" s="61"/>
      <c r="HW405" s="61"/>
      <c r="HX405" s="61"/>
      <c r="HY405" s="61"/>
      <c r="HZ405" s="61"/>
      <c r="IA405" s="61"/>
      <c r="IB405" s="61"/>
      <c r="IC405" s="61"/>
      <c r="ID405" s="61"/>
      <c r="IE405" s="61"/>
      <c r="IF405" s="61"/>
      <c r="IG405" s="61"/>
      <c r="IH405" s="61"/>
      <c r="II405" s="61"/>
      <c r="IJ405" s="61"/>
      <c r="IK405" s="61"/>
      <c r="IL405" s="61"/>
      <c r="IM405" s="61"/>
      <c r="IN405" s="61"/>
      <c r="IO405" s="61"/>
      <c r="IP405" s="61"/>
      <c r="IQ405" s="61"/>
      <c r="IR405" s="61"/>
      <c r="IS405" s="61"/>
      <c r="IT405" s="61"/>
      <c r="IU405" s="61"/>
      <c r="IV405" s="61"/>
    </row>
    <row r="406" spans="2:256" s="57" customFormat="1" x14ac:dyDescent="0.2">
      <c r="B406" s="277"/>
      <c r="C406" s="277"/>
      <c r="G406" s="277"/>
      <c r="H406" s="278"/>
      <c r="I406" s="278"/>
      <c r="J406" s="278"/>
      <c r="K406" s="277"/>
      <c r="L406" s="268"/>
      <c r="M406" s="268"/>
      <c r="P406" s="279"/>
      <c r="Q406" s="279"/>
      <c r="R406" s="277"/>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c r="BQ406" s="61"/>
      <c r="BR406" s="61"/>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c r="FC406" s="61"/>
      <c r="FD406" s="61"/>
      <c r="FE406" s="61"/>
      <c r="FF406" s="61"/>
      <c r="FG406" s="61"/>
      <c r="FH406" s="61"/>
      <c r="FI406" s="61"/>
      <c r="FJ406" s="61"/>
      <c r="FK406" s="61"/>
      <c r="FL406" s="61"/>
      <c r="FM406" s="61"/>
      <c r="FN406" s="61"/>
      <c r="FO406" s="61"/>
      <c r="FP406" s="61"/>
      <c r="FQ406" s="61"/>
      <c r="FR406" s="61"/>
      <c r="FS406" s="61"/>
      <c r="FT406" s="61"/>
      <c r="FU406" s="61"/>
      <c r="FV406" s="61"/>
      <c r="FW406" s="61"/>
      <c r="FX406" s="61"/>
      <c r="FY406" s="61"/>
      <c r="FZ406" s="61"/>
      <c r="GA406" s="61"/>
      <c r="GB406" s="61"/>
      <c r="GC406" s="61"/>
      <c r="GD406" s="61"/>
      <c r="GE406" s="61"/>
      <c r="GF406" s="61"/>
      <c r="GG406" s="61"/>
      <c r="GH406" s="61"/>
      <c r="GI406" s="61"/>
      <c r="GJ406" s="61"/>
      <c r="GK406" s="61"/>
      <c r="GL406" s="61"/>
      <c r="GM406" s="61"/>
      <c r="GN406" s="61"/>
      <c r="GO406" s="61"/>
      <c r="GP406" s="61"/>
      <c r="GQ406" s="61"/>
      <c r="GR406" s="61"/>
      <c r="GS406" s="61"/>
      <c r="GT406" s="61"/>
      <c r="GU406" s="61"/>
      <c r="GV406" s="61"/>
      <c r="GW406" s="61"/>
      <c r="GX406" s="61"/>
      <c r="GY406" s="61"/>
      <c r="GZ406" s="61"/>
      <c r="HA406" s="61"/>
      <c r="HB406" s="61"/>
      <c r="HC406" s="61"/>
      <c r="HD406" s="61"/>
      <c r="HE406" s="61"/>
      <c r="HF406" s="61"/>
      <c r="HG406" s="61"/>
      <c r="HH406" s="61"/>
      <c r="HI406" s="61"/>
      <c r="HJ406" s="61"/>
      <c r="HK406" s="61"/>
      <c r="HL406" s="61"/>
      <c r="HM406" s="61"/>
      <c r="HN406" s="61"/>
      <c r="HO406" s="61"/>
      <c r="HP406" s="61"/>
      <c r="HQ406" s="61"/>
      <c r="HR406" s="61"/>
      <c r="HS406" s="61"/>
      <c r="HT406" s="61"/>
      <c r="HU406" s="61"/>
      <c r="HV406" s="61"/>
      <c r="HW406" s="61"/>
      <c r="HX406" s="61"/>
      <c r="HY406" s="61"/>
      <c r="HZ406" s="61"/>
      <c r="IA406" s="61"/>
      <c r="IB406" s="61"/>
      <c r="IC406" s="61"/>
      <c r="ID406" s="61"/>
      <c r="IE406" s="61"/>
      <c r="IF406" s="61"/>
      <c r="IG406" s="61"/>
      <c r="IH406" s="61"/>
      <c r="II406" s="61"/>
      <c r="IJ406" s="61"/>
      <c r="IK406" s="61"/>
      <c r="IL406" s="61"/>
      <c r="IM406" s="61"/>
      <c r="IN406" s="61"/>
      <c r="IO406" s="61"/>
      <c r="IP406" s="61"/>
      <c r="IQ406" s="61"/>
      <c r="IR406" s="61"/>
      <c r="IS406" s="61"/>
      <c r="IT406" s="61"/>
      <c r="IU406" s="61"/>
      <c r="IV406" s="61"/>
    </row>
    <row r="407" spans="2:256" s="57" customFormat="1" x14ac:dyDescent="0.2">
      <c r="B407" s="277"/>
      <c r="C407" s="277"/>
      <c r="G407" s="277"/>
      <c r="H407" s="278"/>
      <c r="I407" s="278"/>
      <c r="J407" s="278"/>
      <c r="K407" s="277"/>
      <c r="L407" s="268"/>
      <c r="M407" s="268"/>
      <c r="P407" s="279"/>
      <c r="Q407" s="279"/>
      <c r="R407" s="277"/>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c r="FC407" s="61"/>
      <c r="FD407" s="61"/>
      <c r="FE407" s="61"/>
      <c r="FF407" s="61"/>
      <c r="FG407" s="61"/>
      <c r="FH407" s="61"/>
      <c r="FI407" s="61"/>
      <c r="FJ407" s="61"/>
      <c r="FK407" s="61"/>
      <c r="FL407" s="61"/>
      <c r="FM407" s="61"/>
      <c r="FN407" s="61"/>
      <c r="FO407" s="61"/>
      <c r="FP407" s="61"/>
      <c r="FQ407" s="61"/>
      <c r="FR407" s="61"/>
      <c r="FS407" s="61"/>
      <c r="FT407" s="61"/>
      <c r="FU407" s="61"/>
      <c r="FV407" s="61"/>
      <c r="FW407" s="61"/>
      <c r="FX407" s="61"/>
      <c r="FY407" s="61"/>
      <c r="FZ407" s="61"/>
      <c r="GA407" s="61"/>
      <c r="GB407" s="61"/>
      <c r="GC407" s="61"/>
      <c r="GD407" s="61"/>
      <c r="GE407" s="61"/>
      <c r="GF407" s="61"/>
      <c r="GG407" s="61"/>
      <c r="GH407" s="61"/>
      <c r="GI407" s="61"/>
      <c r="GJ407" s="61"/>
      <c r="GK407" s="61"/>
      <c r="GL407" s="61"/>
      <c r="GM407" s="61"/>
      <c r="GN407" s="61"/>
      <c r="GO407" s="61"/>
      <c r="GP407" s="61"/>
      <c r="GQ407" s="61"/>
      <c r="GR407" s="61"/>
      <c r="GS407" s="61"/>
      <c r="GT407" s="61"/>
      <c r="GU407" s="61"/>
      <c r="GV407" s="61"/>
      <c r="GW407" s="61"/>
      <c r="GX407" s="61"/>
      <c r="GY407" s="61"/>
      <c r="GZ407" s="61"/>
      <c r="HA407" s="61"/>
      <c r="HB407" s="61"/>
      <c r="HC407" s="61"/>
      <c r="HD407" s="61"/>
      <c r="HE407" s="61"/>
      <c r="HF407" s="61"/>
      <c r="HG407" s="61"/>
      <c r="HH407" s="61"/>
      <c r="HI407" s="61"/>
      <c r="HJ407" s="61"/>
      <c r="HK407" s="61"/>
      <c r="HL407" s="61"/>
      <c r="HM407" s="61"/>
      <c r="HN407" s="61"/>
      <c r="HO407" s="61"/>
      <c r="HP407" s="61"/>
      <c r="HQ407" s="61"/>
      <c r="HR407" s="61"/>
      <c r="HS407" s="61"/>
      <c r="HT407" s="61"/>
      <c r="HU407" s="61"/>
      <c r="HV407" s="61"/>
      <c r="HW407" s="61"/>
      <c r="HX407" s="61"/>
      <c r="HY407" s="61"/>
      <c r="HZ407" s="61"/>
      <c r="IA407" s="61"/>
      <c r="IB407" s="61"/>
      <c r="IC407" s="61"/>
      <c r="ID407" s="61"/>
      <c r="IE407" s="61"/>
      <c r="IF407" s="61"/>
      <c r="IG407" s="61"/>
      <c r="IH407" s="61"/>
      <c r="II407" s="61"/>
      <c r="IJ407" s="61"/>
      <c r="IK407" s="61"/>
      <c r="IL407" s="61"/>
      <c r="IM407" s="61"/>
      <c r="IN407" s="61"/>
      <c r="IO407" s="61"/>
      <c r="IP407" s="61"/>
      <c r="IQ407" s="61"/>
      <c r="IR407" s="61"/>
      <c r="IS407" s="61"/>
      <c r="IT407" s="61"/>
      <c r="IU407" s="61"/>
      <c r="IV407" s="61"/>
    </row>
    <row r="408" spans="2:256" s="57" customFormat="1" x14ac:dyDescent="0.2">
      <c r="B408" s="277"/>
      <c r="C408" s="277"/>
      <c r="G408" s="277"/>
      <c r="H408" s="278"/>
      <c r="I408" s="278"/>
      <c r="J408" s="278"/>
      <c r="K408" s="277"/>
      <c r="L408" s="268"/>
      <c r="M408" s="268"/>
      <c r="P408" s="279"/>
      <c r="Q408" s="279"/>
      <c r="R408" s="277"/>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c r="FC408" s="61"/>
      <c r="FD408" s="61"/>
      <c r="FE408" s="61"/>
      <c r="FF408" s="61"/>
      <c r="FG408" s="61"/>
      <c r="FH408" s="61"/>
      <c r="FI408" s="61"/>
      <c r="FJ408" s="61"/>
      <c r="FK408" s="61"/>
      <c r="FL408" s="61"/>
      <c r="FM408" s="61"/>
      <c r="FN408" s="61"/>
      <c r="FO408" s="61"/>
      <c r="FP408" s="61"/>
      <c r="FQ408" s="61"/>
      <c r="FR408" s="61"/>
      <c r="FS408" s="61"/>
      <c r="FT408" s="61"/>
      <c r="FU408" s="61"/>
      <c r="FV408" s="61"/>
      <c r="FW408" s="61"/>
      <c r="FX408" s="61"/>
      <c r="FY408" s="61"/>
      <c r="FZ408" s="61"/>
      <c r="GA408" s="61"/>
      <c r="GB408" s="61"/>
      <c r="GC408" s="61"/>
      <c r="GD408" s="61"/>
      <c r="GE408" s="61"/>
      <c r="GF408" s="61"/>
      <c r="GG408" s="61"/>
      <c r="GH408" s="61"/>
      <c r="GI408" s="61"/>
      <c r="GJ408" s="61"/>
      <c r="GK408" s="61"/>
      <c r="GL408" s="61"/>
      <c r="GM408" s="61"/>
      <c r="GN408" s="61"/>
      <c r="GO408" s="61"/>
      <c r="GP408" s="61"/>
      <c r="GQ408" s="61"/>
      <c r="GR408" s="61"/>
      <c r="GS408" s="61"/>
      <c r="GT408" s="61"/>
      <c r="GU408" s="61"/>
      <c r="GV408" s="61"/>
      <c r="GW408" s="61"/>
      <c r="GX408" s="61"/>
      <c r="GY408" s="61"/>
      <c r="GZ408" s="61"/>
      <c r="HA408" s="61"/>
      <c r="HB408" s="61"/>
      <c r="HC408" s="61"/>
      <c r="HD408" s="61"/>
      <c r="HE408" s="61"/>
      <c r="HF408" s="61"/>
      <c r="HG408" s="61"/>
      <c r="HH408" s="61"/>
      <c r="HI408" s="61"/>
      <c r="HJ408" s="61"/>
      <c r="HK408" s="61"/>
      <c r="HL408" s="61"/>
      <c r="HM408" s="61"/>
      <c r="HN408" s="61"/>
      <c r="HO408" s="61"/>
      <c r="HP408" s="61"/>
      <c r="HQ408" s="61"/>
      <c r="HR408" s="61"/>
      <c r="HS408" s="61"/>
      <c r="HT408" s="61"/>
      <c r="HU408" s="61"/>
      <c r="HV408" s="61"/>
      <c r="HW408" s="61"/>
      <c r="HX408" s="61"/>
      <c r="HY408" s="61"/>
      <c r="HZ408" s="61"/>
      <c r="IA408" s="61"/>
      <c r="IB408" s="61"/>
      <c r="IC408" s="61"/>
      <c r="ID408" s="61"/>
      <c r="IE408" s="61"/>
      <c r="IF408" s="61"/>
      <c r="IG408" s="61"/>
      <c r="IH408" s="61"/>
      <c r="II408" s="61"/>
      <c r="IJ408" s="61"/>
      <c r="IK408" s="61"/>
      <c r="IL408" s="61"/>
      <c r="IM408" s="61"/>
      <c r="IN408" s="61"/>
      <c r="IO408" s="61"/>
      <c r="IP408" s="61"/>
      <c r="IQ408" s="61"/>
      <c r="IR408" s="61"/>
      <c r="IS408" s="61"/>
      <c r="IT408" s="61"/>
      <c r="IU408" s="61"/>
      <c r="IV408" s="61"/>
    </row>
    <row r="409" spans="2:256" s="57" customFormat="1" x14ac:dyDescent="0.2">
      <c r="B409" s="277"/>
      <c r="C409" s="277"/>
      <c r="G409" s="277"/>
      <c r="H409" s="278"/>
      <c r="I409" s="278"/>
      <c r="J409" s="278"/>
      <c r="K409" s="277"/>
      <c r="L409" s="268"/>
      <c r="M409" s="268"/>
      <c r="P409" s="279"/>
      <c r="Q409" s="279"/>
      <c r="R409" s="277"/>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c r="BM409" s="61"/>
      <c r="BN409" s="61"/>
      <c r="BO409" s="61"/>
      <c r="BP409" s="61"/>
      <c r="BQ409" s="61"/>
      <c r="BR409" s="61"/>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c r="FC409" s="61"/>
      <c r="FD409" s="61"/>
      <c r="FE409" s="61"/>
      <c r="FF409" s="61"/>
      <c r="FG409" s="61"/>
      <c r="FH409" s="61"/>
      <c r="FI409" s="61"/>
      <c r="FJ409" s="61"/>
      <c r="FK409" s="61"/>
      <c r="FL409" s="61"/>
      <c r="FM409" s="61"/>
      <c r="FN409" s="61"/>
      <c r="FO409" s="61"/>
      <c r="FP409" s="61"/>
      <c r="FQ409" s="61"/>
      <c r="FR409" s="61"/>
      <c r="FS409" s="61"/>
      <c r="FT409" s="61"/>
      <c r="FU409" s="61"/>
      <c r="FV409" s="61"/>
      <c r="FW409" s="61"/>
      <c r="FX409" s="61"/>
      <c r="FY409" s="61"/>
      <c r="FZ409" s="61"/>
      <c r="GA409" s="61"/>
      <c r="GB409" s="61"/>
      <c r="GC409" s="61"/>
      <c r="GD409" s="61"/>
      <c r="GE409" s="61"/>
      <c r="GF409" s="61"/>
      <c r="GG409" s="61"/>
      <c r="GH409" s="61"/>
      <c r="GI409" s="61"/>
      <c r="GJ409" s="61"/>
      <c r="GK409" s="61"/>
      <c r="GL409" s="61"/>
      <c r="GM409" s="61"/>
      <c r="GN409" s="61"/>
      <c r="GO409" s="61"/>
      <c r="GP409" s="61"/>
      <c r="GQ409" s="61"/>
      <c r="GR409" s="61"/>
      <c r="GS409" s="61"/>
      <c r="GT409" s="61"/>
      <c r="GU409" s="61"/>
      <c r="GV409" s="61"/>
      <c r="GW409" s="61"/>
      <c r="GX409" s="61"/>
      <c r="GY409" s="61"/>
      <c r="GZ409" s="61"/>
      <c r="HA409" s="61"/>
      <c r="HB409" s="61"/>
      <c r="HC409" s="61"/>
      <c r="HD409" s="61"/>
      <c r="HE409" s="61"/>
      <c r="HF409" s="61"/>
      <c r="HG409" s="61"/>
      <c r="HH409" s="61"/>
      <c r="HI409" s="61"/>
      <c r="HJ409" s="61"/>
      <c r="HK409" s="61"/>
      <c r="HL409" s="61"/>
      <c r="HM409" s="61"/>
      <c r="HN409" s="61"/>
      <c r="HO409" s="61"/>
      <c r="HP409" s="61"/>
      <c r="HQ409" s="61"/>
      <c r="HR409" s="61"/>
      <c r="HS409" s="61"/>
      <c r="HT409" s="61"/>
      <c r="HU409" s="61"/>
      <c r="HV409" s="61"/>
      <c r="HW409" s="61"/>
      <c r="HX409" s="61"/>
      <c r="HY409" s="61"/>
      <c r="HZ409" s="61"/>
      <c r="IA409" s="61"/>
      <c r="IB409" s="61"/>
      <c r="IC409" s="61"/>
      <c r="ID409" s="61"/>
      <c r="IE409" s="61"/>
      <c r="IF409" s="61"/>
      <c r="IG409" s="61"/>
      <c r="IH409" s="61"/>
      <c r="II409" s="61"/>
      <c r="IJ409" s="61"/>
      <c r="IK409" s="61"/>
      <c r="IL409" s="61"/>
      <c r="IM409" s="61"/>
      <c r="IN409" s="61"/>
      <c r="IO409" s="61"/>
      <c r="IP409" s="61"/>
      <c r="IQ409" s="61"/>
      <c r="IR409" s="61"/>
      <c r="IS409" s="61"/>
      <c r="IT409" s="61"/>
      <c r="IU409" s="61"/>
      <c r="IV409" s="61"/>
    </row>
    <row r="410" spans="2:256" s="57" customFormat="1" x14ac:dyDescent="0.2">
      <c r="B410" s="277"/>
      <c r="C410" s="277"/>
      <c r="G410" s="277"/>
      <c r="H410" s="278"/>
      <c r="I410" s="278"/>
      <c r="J410" s="278"/>
      <c r="K410" s="277"/>
      <c r="L410" s="268"/>
      <c r="M410" s="268"/>
      <c r="P410" s="279"/>
      <c r="Q410" s="279"/>
      <c r="R410" s="277"/>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c r="BM410" s="61"/>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c r="FD410" s="61"/>
      <c r="FE410" s="61"/>
      <c r="FF410" s="61"/>
      <c r="FG410" s="61"/>
      <c r="FH410" s="61"/>
      <c r="FI410" s="61"/>
      <c r="FJ410" s="61"/>
      <c r="FK410" s="61"/>
      <c r="FL410" s="61"/>
      <c r="FM410" s="61"/>
      <c r="FN410" s="61"/>
      <c r="FO410" s="61"/>
      <c r="FP410" s="61"/>
      <c r="FQ410" s="61"/>
      <c r="FR410" s="61"/>
      <c r="FS410" s="61"/>
      <c r="FT410" s="61"/>
      <c r="FU410" s="61"/>
      <c r="FV410" s="61"/>
      <c r="FW410" s="61"/>
      <c r="FX410" s="61"/>
      <c r="FY410" s="61"/>
      <c r="FZ410" s="61"/>
      <c r="GA410" s="61"/>
      <c r="GB410" s="61"/>
      <c r="GC410" s="61"/>
      <c r="GD410" s="61"/>
      <c r="GE410" s="61"/>
      <c r="GF410" s="61"/>
      <c r="GG410" s="61"/>
      <c r="GH410" s="61"/>
      <c r="GI410" s="61"/>
      <c r="GJ410" s="61"/>
      <c r="GK410" s="61"/>
      <c r="GL410" s="61"/>
      <c r="GM410" s="61"/>
      <c r="GN410" s="61"/>
      <c r="GO410" s="61"/>
      <c r="GP410" s="61"/>
      <c r="GQ410" s="61"/>
      <c r="GR410" s="61"/>
      <c r="GS410" s="61"/>
      <c r="GT410" s="61"/>
      <c r="GU410" s="61"/>
      <c r="GV410" s="61"/>
      <c r="GW410" s="61"/>
      <c r="GX410" s="61"/>
      <c r="GY410" s="61"/>
      <c r="GZ410" s="61"/>
      <c r="HA410" s="61"/>
      <c r="HB410" s="61"/>
      <c r="HC410" s="61"/>
      <c r="HD410" s="61"/>
      <c r="HE410" s="61"/>
      <c r="HF410" s="61"/>
      <c r="HG410" s="61"/>
      <c r="HH410" s="61"/>
      <c r="HI410" s="61"/>
      <c r="HJ410" s="61"/>
      <c r="HK410" s="61"/>
      <c r="HL410" s="61"/>
      <c r="HM410" s="61"/>
      <c r="HN410" s="61"/>
      <c r="HO410" s="61"/>
      <c r="HP410" s="61"/>
      <c r="HQ410" s="61"/>
      <c r="HR410" s="61"/>
      <c r="HS410" s="61"/>
      <c r="HT410" s="61"/>
      <c r="HU410" s="61"/>
      <c r="HV410" s="61"/>
      <c r="HW410" s="61"/>
      <c r="HX410" s="61"/>
      <c r="HY410" s="61"/>
      <c r="HZ410" s="61"/>
      <c r="IA410" s="61"/>
      <c r="IB410" s="61"/>
      <c r="IC410" s="61"/>
      <c r="ID410" s="61"/>
      <c r="IE410" s="61"/>
      <c r="IF410" s="61"/>
      <c r="IG410" s="61"/>
      <c r="IH410" s="61"/>
      <c r="II410" s="61"/>
      <c r="IJ410" s="61"/>
      <c r="IK410" s="61"/>
      <c r="IL410" s="61"/>
      <c r="IM410" s="61"/>
      <c r="IN410" s="61"/>
      <c r="IO410" s="61"/>
      <c r="IP410" s="61"/>
      <c r="IQ410" s="61"/>
      <c r="IR410" s="61"/>
      <c r="IS410" s="61"/>
      <c r="IT410" s="61"/>
      <c r="IU410" s="61"/>
      <c r="IV410" s="61"/>
    </row>
    <row r="411" spans="2:256" s="57" customFormat="1" x14ac:dyDescent="0.2">
      <c r="B411" s="277"/>
      <c r="C411" s="277"/>
      <c r="G411" s="277"/>
      <c r="H411" s="278"/>
      <c r="I411" s="278"/>
      <c r="J411" s="278"/>
      <c r="K411" s="277"/>
      <c r="L411" s="268"/>
      <c r="M411" s="268"/>
      <c r="P411" s="279"/>
      <c r="Q411" s="279"/>
      <c r="R411" s="277"/>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1"/>
      <c r="BL411" s="61"/>
      <c r="BM411" s="61"/>
      <c r="BN411" s="61"/>
      <c r="BO411" s="61"/>
      <c r="BP411" s="61"/>
      <c r="BQ411" s="61"/>
      <c r="BR411" s="61"/>
      <c r="BS411" s="61"/>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c r="FA411" s="61"/>
      <c r="FB411" s="61"/>
      <c r="FC411" s="61"/>
      <c r="FD411" s="61"/>
      <c r="FE411" s="61"/>
      <c r="FF411" s="61"/>
      <c r="FG411" s="61"/>
      <c r="FH411" s="61"/>
      <c r="FI411" s="61"/>
      <c r="FJ411" s="61"/>
      <c r="FK411" s="61"/>
      <c r="FL411" s="61"/>
      <c r="FM411" s="61"/>
      <c r="FN411" s="61"/>
      <c r="FO411" s="61"/>
      <c r="FP411" s="61"/>
      <c r="FQ411" s="61"/>
      <c r="FR411" s="61"/>
      <c r="FS411" s="61"/>
      <c r="FT411" s="61"/>
      <c r="FU411" s="61"/>
      <c r="FV411" s="61"/>
      <c r="FW411" s="61"/>
      <c r="FX411" s="61"/>
      <c r="FY411" s="61"/>
      <c r="FZ411" s="61"/>
      <c r="GA411" s="61"/>
      <c r="GB411" s="61"/>
      <c r="GC411" s="61"/>
      <c r="GD411" s="61"/>
      <c r="GE411" s="61"/>
      <c r="GF411" s="61"/>
      <c r="GG411" s="61"/>
      <c r="GH411" s="61"/>
      <c r="GI411" s="61"/>
      <c r="GJ411" s="61"/>
      <c r="GK411" s="61"/>
      <c r="GL411" s="61"/>
      <c r="GM411" s="61"/>
      <c r="GN411" s="61"/>
      <c r="GO411" s="61"/>
      <c r="GP411" s="61"/>
      <c r="GQ411" s="61"/>
      <c r="GR411" s="61"/>
      <c r="GS411" s="61"/>
      <c r="GT411" s="61"/>
      <c r="GU411" s="61"/>
      <c r="GV411" s="61"/>
      <c r="GW411" s="61"/>
      <c r="GX411" s="61"/>
      <c r="GY411" s="61"/>
      <c r="GZ411" s="61"/>
      <c r="HA411" s="61"/>
      <c r="HB411" s="61"/>
      <c r="HC411" s="61"/>
      <c r="HD411" s="61"/>
      <c r="HE411" s="61"/>
      <c r="HF411" s="61"/>
      <c r="HG411" s="61"/>
      <c r="HH411" s="61"/>
      <c r="HI411" s="61"/>
      <c r="HJ411" s="61"/>
      <c r="HK411" s="61"/>
      <c r="HL411" s="61"/>
      <c r="HM411" s="61"/>
      <c r="HN411" s="61"/>
      <c r="HO411" s="61"/>
      <c r="HP411" s="61"/>
      <c r="HQ411" s="61"/>
      <c r="HR411" s="61"/>
      <c r="HS411" s="61"/>
      <c r="HT411" s="61"/>
      <c r="HU411" s="61"/>
      <c r="HV411" s="61"/>
      <c r="HW411" s="61"/>
      <c r="HX411" s="61"/>
      <c r="HY411" s="61"/>
      <c r="HZ411" s="61"/>
      <c r="IA411" s="61"/>
      <c r="IB411" s="61"/>
      <c r="IC411" s="61"/>
      <c r="ID411" s="61"/>
      <c r="IE411" s="61"/>
      <c r="IF411" s="61"/>
      <c r="IG411" s="61"/>
      <c r="IH411" s="61"/>
      <c r="II411" s="61"/>
      <c r="IJ411" s="61"/>
      <c r="IK411" s="61"/>
      <c r="IL411" s="61"/>
      <c r="IM411" s="61"/>
      <c r="IN411" s="61"/>
      <c r="IO411" s="61"/>
      <c r="IP411" s="61"/>
      <c r="IQ411" s="61"/>
      <c r="IR411" s="61"/>
      <c r="IS411" s="61"/>
      <c r="IT411" s="61"/>
      <c r="IU411" s="61"/>
      <c r="IV411" s="61"/>
    </row>
    <row r="412" spans="2:256" s="57" customFormat="1" x14ac:dyDescent="0.2">
      <c r="B412" s="277"/>
      <c r="C412" s="277"/>
      <c r="G412" s="277"/>
      <c r="H412" s="278"/>
      <c r="I412" s="278"/>
      <c r="J412" s="278"/>
      <c r="K412" s="277"/>
      <c r="L412" s="268"/>
      <c r="M412" s="268"/>
      <c r="P412" s="279"/>
      <c r="Q412" s="279"/>
      <c r="R412" s="277"/>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1"/>
      <c r="BL412" s="61"/>
      <c r="BM412" s="61"/>
      <c r="BN412" s="61"/>
      <c r="BO412" s="61"/>
      <c r="BP412" s="61"/>
      <c r="BQ412" s="61"/>
      <c r="BR412" s="61"/>
      <c r="BS412" s="61"/>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c r="FA412" s="61"/>
      <c r="FB412" s="61"/>
      <c r="FC412" s="61"/>
      <c r="FD412" s="61"/>
      <c r="FE412" s="61"/>
      <c r="FF412" s="61"/>
      <c r="FG412" s="61"/>
      <c r="FH412" s="61"/>
      <c r="FI412" s="61"/>
      <c r="FJ412" s="61"/>
      <c r="FK412" s="61"/>
      <c r="FL412" s="61"/>
      <c r="FM412" s="61"/>
      <c r="FN412" s="61"/>
      <c r="FO412" s="61"/>
      <c r="FP412" s="61"/>
      <c r="FQ412" s="61"/>
      <c r="FR412" s="61"/>
      <c r="FS412" s="61"/>
      <c r="FT412" s="61"/>
      <c r="FU412" s="61"/>
      <c r="FV412" s="61"/>
      <c r="FW412" s="61"/>
      <c r="FX412" s="61"/>
      <c r="FY412" s="61"/>
      <c r="FZ412" s="61"/>
      <c r="GA412" s="61"/>
      <c r="GB412" s="61"/>
      <c r="GC412" s="61"/>
      <c r="GD412" s="61"/>
      <c r="GE412" s="61"/>
      <c r="GF412" s="61"/>
      <c r="GG412" s="61"/>
      <c r="GH412" s="61"/>
      <c r="GI412" s="61"/>
      <c r="GJ412" s="61"/>
      <c r="GK412" s="61"/>
      <c r="GL412" s="61"/>
      <c r="GM412" s="61"/>
      <c r="GN412" s="61"/>
      <c r="GO412" s="61"/>
      <c r="GP412" s="61"/>
      <c r="GQ412" s="61"/>
      <c r="GR412" s="61"/>
      <c r="GS412" s="61"/>
      <c r="GT412" s="61"/>
      <c r="GU412" s="61"/>
      <c r="GV412" s="61"/>
      <c r="GW412" s="61"/>
      <c r="GX412" s="61"/>
      <c r="GY412" s="61"/>
      <c r="GZ412" s="61"/>
      <c r="HA412" s="61"/>
      <c r="HB412" s="61"/>
      <c r="HC412" s="61"/>
      <c r="HD412" s="61"/>
      <c r="HE412" s="61"/>
      <c r="HF412" s="61"/>
      <c r="HG412" s="61"/>
      <c r="HH412" s="61"/>
      <c r="HI412" s="61"/>
      <c r="HJ412" s="61"/>
      <c r="HK412" s="61"/>
      <c r="HL412" s="61"/>
      <c r="HM412" s="61"/>
      <c r="HN412" s="61"/>
      <c r="HO412" s="61"/>
      <c r="HP412" s="61"/>
      <c r="HQ412" s="61"/>
      <c r="HR412" s="61"/>
      <c r="HS412" s="61"/>
      <c r="HT412" s="61"/>
      <c r="HU412" s="61"/>
      <c r="HV412" s="61"/>
      <c r="HW412" s="61"/>
      <c r="HX412" s="61"/>
      <c r="HY412" s="61"/>
      <c r="HZ412" s="61"/>
      <c r="IA412" s="61"/>
      <c r="IB412" s="61"/>
      <c r="IC412" s="61"/>
      <c r="ID412" s="61"/>
      <c r="IE412" s="61"/>
      <c r="IF412" s="61"/>
      <c r="IG412" s="61"/>
      <c r="IH412" s="61"/>
      <c r="II412" s="61"/>
      <c r="IJ412" s="61"/>
      <c r="IK412" s="61"/>
      <c r="IL412" s="61"/>
      <c r="IM412" s="61"/>
      <c r="IN412" s="61"/>
      <c r="IO412" s="61"/>
      <c r="IP412" s="61"/>
      <c r="IQ412" s="61"/>
      <c r="IR412" s="61"/>
      <c r="IS412" s="61"/>
      <c r="IT412" s="61"/>
      <c r="IU412" s="61"/>
      <c r="IV412" s="61"/>
    </row>
    <row r="413" spans="2:256" s="57" customFormat="1" x14ac:dyDescent="0.2">
      <c r="B413" s="277"/>
      <c r="C413" s="277"/>
      <c r="G413" s="277"/>
      <c r="H413" s="278"/>
      <c r="I413" s="278"/>
      <c r="J413" s="278"/>
      <c r="K413" s="277"/>
      <c r="L413" s="268"/>
      <c r="M413" s="268"/>
      <c r="P413" s="279"/>
      <c r="Q413" s="279"/>
      <c r="R413" s="277"/>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1"/>
      <c r="BL413" s="61"/>
      <c r="BM413" s="61"/>
      <c r="BN413" s="61"/>
      <c r="BO413" s="61"/>
      <c r="BP413" s="61"/>
      <c r="BQ413" s="61"/>
      <c r="BR413" s="61"/>
      <c r="BS413" s="61"/>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c r="FA413" s="61"/>
      <c r="FB413" s="61"/>
      <c r="FC413" s="61"/>
      <c r="FD413" s="61"/>
      <c r="FE413" s="61"/>
      <c r="FF413" s="61"/>
      <c r="FG413" s="61"/>
      <c r="FH413" s="61"/>
      <c r="FI413" s="61"/>
      <c r="FJ413" s="61"/>
      <c r="FK413" s="61"/>
      <c r="FL413" s="61"/>
      <c r="FM413" s="61"/>
      <c r="FN413" s="61"/>
      <c r="FO413" s="61"/>
      <c r="FP413" s="61"/>
      <c r="FQ413" s="61"/>
      <c r="FR413" s="61"/>
      <c r="FS413" s="61"/>
      <c r="FT413" s="61"/>
      <c r="FU413" s="61"/>
      <c r="FV413" s="61"/>
      <c r="FW413" s="61"/>
      <c r="FX413" s="61"/>
      <c r="FY413" s="61"/>
      <c r="FZ413" s="61"/>
      <c r="GA413" s="61"/>
      <c r="GB413" s="61"/>
      <c r="GC413" s="61"/>
      <c r="GD413" s="61"/>
      <c r="GE413" s="61"/>
      <c r="GF413" s="61"/>
      <c r="GG413" s="61"/>
      <c r="GH413" s="61"/>
      <c r="GI413" s="61"/>
      <c r="GJ413" s="61"/>
      <c r="GK413" s="61"/>
      <c r="GL413" s="61"/>
      <c r="GM413" s="61"/>
      <c r="GN413" s="61"/>
      <c r="GO413" s="61"/>
      <c r="GP413" s="61"/>
      <c r="GQ413" s="61"/>
      <c r="GR413" s="61"/>
      <c r="GS413" s="61"/>
      <c r="GT413" s="61"/>
      <c r="GU413" s="61"/>
      <c r="GV413" s="61"/>
      <c r="GW413" s="61"/>
      <c r="GX413" s="61"/>
      <c r="GY413" s="61"/>
      <c r="GZ413" s="61"/>
      <c r="HA413" s="61"/>
      <c r="HB413" s="61"/>
      <c r="HC413" s="61"/>
      <c r="HD413" s="61"/>
      <c r="HE413" s="61"/>
      <c r="HF413" s="61"/>
      <c r="HG413" s="61"/>
      <c r="HH413" s="61"/>
      <c r="HI413" s="61"/>
      <c r="HJ413" s="61"/>
      <c r="HK413" s="61"/>
      <c r="HL413" s="61"/>
      <c r="HM413" s="61"/>
      <c r="HN413" s="61"/>
      <c r="HO413" s="61"/>
      <c r="HP413" s="61"/>
      <c r="HQ413" s="61"/>
      <c r="HR413" s="61"/>
      <c r="HS413" s="61"/>
      <c r="HT413" s="61"/>
      <c r="HU413" s="61"/>
      <c r="HV413" s="61"/>
      <c r="HW413" s="61"/>
      <c r="HX413" s="61"/>
      <c r="HY413" s="61"/>
      <c r="HZ413" s="61"/>
      <c r="IA413" s="61"/>
      <c r="IB413" s="61"/>
      <c r="IC413" s="61"/>
      <c r="ID413" s="61"/>
      <c r="IE413" s="61"/>
      <c r="IF413" s="61"/>
      <c r="IG413" s="61"/>
      <c r="IH413" s="61"/>
      <c r="II413" s="61"/>
      <c r="IJ413" s="61"/>
      <c r="IK413" s="61"/>
      <c r="IL413" s="61"/>
      <c r="IM413" s="61"/>
      <c r="IN413" s="61"/>
      <c r="IO413" s="61"/>
      <c r="IP413" s="61"/>
      <c r="IQ413" s="61"/>
      <c r="IR413" s="61"/>
      <c r="IS413" s="61"/>
      <c r="IT413" s="61"/>
      <c r="IU413" s="61"/>
      <c r="IV413" s="61"/>
    </row>
    <row r="414" spans="2:256" s="57" customFormat="1" x14ac:dyDescent="0.2">
      <c r="B414" s="277"/>
      <c r="C414" s="277"/>
      <c r="G414" s="277"/>
      <c r="H414" s="278"/>
      <c r="I414" s="278"/>
      <c r="J414" s="278"/>
      <c r="K414" s="277"/>
      <c r="L414" s="268"/>
      <c r="M414" s="268"/>
      <c r="P414" s="279"/>
      <c r="Q414" s="279"/>
      <c r="R414" s="277"/>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1"/>
      <c r="BL414" s="61"/>
      <c r="BM414" s="61"/>
      <c r="BN414" s="61"/>
      <c r="BO414" s="61"/>
      <c r="BP414" s="61"/>
      <c r="BQ414" s="61"/>
      <c r="BR414" s="61"/>
      <c r="BS414" s="61"/>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c r="FA414" s="61"/>
      <c r="FB414" s="61"/>
      <c r="FC414" s="61"/>
      <c r="FD414" s="61"/>
      <c r="FE414" s="61"/>
      <c r="FF414" s="61"/>
      <c r="FG414" s="61"/>
      <c r="FH414" s="61"/>
      <c r="FI414" s="61"/>
      <c r="FJ414" s="61"/>
      <c r="FK414" s="61"/>
      <c r="FL414" s="61"/>
      <c r="FM414" s="61"/>
      <c r="FN414" s="61"/>
      <c r="FO414" s="61"/>
      <c r="FP414" s="61"/>
      <c r="FQ414" s="61"/>
      <c r="FR414" s="61"/>
      <c r="FS414" s="61"/>
      <c r="FT414" s="61"/>
      <c r="FU414" s="61"/>
      <c r="FV414" s="61"/>
      <c r="FW414" s="61"/>
      <c r="FX414" s="61"/>
      <c r="FY414" s="61"/>
      <c r="FZ414" s="61"/>
      <c r="GA414" s="61"/>
      <c r="GB414" s="61"/>
      <c r="GC414" s="61"/>
      <c r="GD414" s="61"/>
      <c r="GE414" s="61"/>
      <c r="GF414" s="61"/>
      <c r="GG414" s="61"/>
      <c r="GH414" s="61"/>
      <c r="GI414" s="61"/>
      <c r="GJ414" s="61"/>
      <c r="GK414" s="61"/>
      <c r="GL414" s="61"/>
      <c r="GM414" s="61"/>
      <c r="GN414" s="61"/>
      <c r="GO414" s="61"/>
      <c r="GP414" s="61"/>
      <c r="GQ414" s="61"/>
      <c r="GR414" s="61"/>
      <c r="GS414" s="61"/>
      <c r="GT414" s="61"/>
      <c r="GU414" s="61"/>
      <c r="GV414" s="61"/>
      <c r="GW414" s="61"/>
      <c r="GX414" s="61"/>
      <c r="GY414" s="61"/>
      <c r="GZ414" s="61"/>
      <c r="HA414" s="61"/>
      <c r="HB414" s="61"/>
      <c r="HC414" s="61"/>
      <c r="HD414" s="61"/>
      <c r="HE414" s="61"/>
      <c r="HF414" s="61"/>
      <c r="HG414" s="61"/>
      <c r="HH414" s="61"/>
      <c r="HI414" s="61"/>
      <c r="HJ414" s="61"/>
      <c r="HK414" s="61"/>
      <c r="HL414" s="61"/>
      <c r="HM414" s="61"/>
      <c r="HN414" s="61"/>
      <c r="HO414" s="61"/>
      <c r="HP414" s="61"/>
      <c r="HQ414" s="61"/>
      <c r="HR414" s="61"/>
      <c r="HS414" s="61"/>
      <c r="HT414" s="61"/>
      <c r="HU414" s="61"/>
      <c r="HV414" s="61"/>
      <c r="HW414" s="61"/>
      <c r="HX414" s="61"/>
      <c r="HY414" s="61"/>
      <c r="HZ414" s="61"/>
      <c r="IA414" s="61"/>
      <c r="IB414" s="61"/>
      <c r="IC414" s="61"/>
      <c r="ID414" s="61"/>
      <c r="IE414" s="61"/>
      <c r="IF414" s="61"/>
      <c r="IG414" s="61"/>
      <c r="IH414" s="61"/>
      <c r="II414" s="61"/>
      <c r="IJ414" s="61"/>
      <c r="IK414" s="61"/>
      <c r="IL414" s="61"/>
      <c r="IM414" s="61"/>
      <c r="IN414" s="61"/>
      <c r="IO414" s="61"/>
      <c r="IP414" s="61"/>
      <c r="IQ414" s="61"/>
      <c r="IR414" s="61"/>
      <c r="IS414" s="61"/>
      <c r="IT414" s="61"/>
      <c r="IU414" s="61"/>
      <c r="IV414" s="61"/>
    </row>
    <row r="415" spans="2:256" s="57" customFormat="1" x14ac:dyDescent="0.2">
      <c r="B415" s="277"/>
      <c r="C415" s="277"/>
      <c r="G415" s="277"/>
      <c r="H415" s="278"/>
      <c r="I415" s="278"/>
      <c r="J415" s="278"/>
      <c r="K415" s="277"/>
      <c r="L415" s="268"/>
      <c r="M415" s="268"/>
      <c r="P415" s="279"/>
      <c r="Q415" s="279"/>
      <c r="R415" s="277"/>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1"/>
      <c r="BH415" s="61"/>
      <c r="BI415" s="61"/>
      <c r="BJ415" s="61"/>
      <c r="BK415" s="61"/>
      <c r="BL415" s="61"/>
      <c r="BM415" s="61"/>
      <c r="BN415" s="61"/>
      <c r="BO415" s="61"/>
      <c r="BP415" s="61"/>
      <c r="BQ415" s="61"/>
      <c r="BR415" s="61"/>
      <c r="BS415" s="61"/>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c r="FA415" s="61"/>
      <c r="FB415" s="61"/>
      <c r="FC415" s="61"/>
      <c r="FD415" s="61"/>
      <c r="FE415" s="61"/>
      <c r="FF415" s="61"/>
      <c r="FG415" s="61"/>
      <c r="FH415" s="61"/>
      <c r="FI415" s="61"/>
      <c r="FJ415" s="61"/>
      <c r="FK415" s="61"/>
      <c r="FL415" s="61"/>
      <c r="FM415" s="61"/>
      <c r="FN415" s="61"/>
      <c r="FO415" s="61"/>
      <c r="FP415" s="61"/>
      <c r="FQ415" s="61"/>
      <c r="FR415" s="61"/>
      <c r="FS415" s="61"/>
      <c r="FT415" s="61"/>
      <c r="FU415" s="61"/>
      <c r="FV415" s="61"/>
      <c r="FW415" s="61"/>
      <c r="FX415" s="61"/>
      <c r="FY415" s="61"/>
      <c r="FZ415" s="61"/>
      <c r="GA415" s="61"/>
      <c r="GB415" s="61"/>
      <c r="GC415" s="61"/>
      <c r="GD415" s="61"/>
      <c r="GE415" s="61"/>
      <c r="GF415" s="61"/>
      <c r="GG415" s="61"/>
      <c r="GH415" s="61"/>
      <c r="GI415" s="61"/>
      <c r="GJ415" s="61"/>
      <c r="GK415" s="61"/>
      <c r="GL415" s="61"/>
      <c r="GM415" s="61"/>
      <c r="GN415" s="61"/>
      <c r="GO415" s="61"/>
      <c r="GP415" s="61"/>
      <c r="GQ415" s="61"/>
      <c r="GR415" s="61"/>
      <c r="GS415" s="61"/>
      <c r="GT415" s="61"/>
      <c r="GU415" s="61"/>
      <c r="GV415" s="61"/>
      <c r="GW415" s="61"/>
      <c r="GX415" s="61"/>
      <c r="GY415" s="61"/>
      <c r="GZ415" s="61"/>
      <c r="HA415" s="61"/>
      <c r="HB415" s="61"/>
      <c r="HC415" s="61"/>
      <c r="HD415" s="61"/>
      <c r="HE415" s="61"/>
      <c r="HF415" s="61"/>
      <c r="HG415" s="61"/>
      <c r="HH415" s="61"/>
      <c r="HI415" s="61"/>
      <c r="HJ415" s="61"/>
      <c r="HK415" s="61"/>
      <c r="HL415" s="61"/>
      <c r="HM415" s="61"/>
      <c r="HN415" s="61"/>
      <c r="HO415" s="61"/>
      <c r="HP415" s="61"/>
      <c r="HQ415" s="61"/>
      <c r="HR415" s="61"/>
      <c r="HS415" s="61"/>
      <c r="HT415" s="61"/>
      <c r="HU415" s="61"/>
      <c r="HV415" s="61"/>
      <c r="HW415" s="61"/>
      <c r="HX415" s="61"/>
      <c r="HY415" s="61"/>
      <c r="HZ415" s="61"/>
      <c r="IA415" s="61"/>
      <c r="IB415" s="61"/>
      <c r="IC415" s="61"/>
      <c r="ID415" s="61"/>
      <c r="IE415" s="61"/>
      <c r="IF415" s="61"/>
      <c r="IG415" s="61"/>
      <c r="IH415" s="61"/>
      <c r="II415" s="61"/>
      <c r="IJ415" s="61"/>
      <c r="IK415" s="61"/>
      <c r="IL415" s="61"/>
      <c r="IM415" s="61"/>
      <c r="IN415" s="61"/>
      <c r="IO415" s="61"/>
      <c r="IP415" s="61"/>
      <c r="IQ415" s="61"/>
      <c r="IR415" s="61"/>
      <c r="IS415" s="61"/>
      <c r="IT415" s="61"/>
      <c r="IU415" s="61"/>
      <c r="IV415" s="61"/>
    </row>
    <row r="416" spans="2:256" s="57" customFormat="1" x14ac:dyDescent="0.2">
      <c r="B416" s="277"/>
      <c r="C416" s="277"/>
      <c r="G416" s="277"/>
      <c r="H416" s="278"/>
      <c r="I416" s="278"/>
      <c r="J416" s="278"/>
      <c r="K416" s="277"/>
      <c r="L416" s="268"/>
      <c r="M416" s="268"/>
      <c r="P416" s="279"/>
      <c r="Q416" s="279"/>
      <c r="R416" s="277"/>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c r="BS416" s="61"/>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c r="FA416" s="61"/>
      <c r="FB416" s="61"/>
      <c r="FC416" s="61"/>
      <c r="FD416" s="61"/>
      <c r="FE416" s="61"/>
      <c r="FF416" s="61"/>
      <c r="FG416" s="61"/>
      <c r="FH416" s="61"/>
      <c r="FI416" s="61"/>
      <c r="FJ416" s="61"/>
      <c r="FK416" s="61"/>
      <c r="FL416" s="61"/>
      <c r="FM416" s="61"/>
      <c r="FN416" s="61"/>
      <c r="FO416" s="61"/>
      <c r="FP416" s="61"/>
      <c r="FQ416" s="61"/>
      <c r="FR416" s="61"/>
      <c r="FS416" s="61"/>
      <c r="FT416" s="61"/>
      <c r="FU416" s="61"/>
      <c r="FV416" s="61"/>
      <c r="FW416" s="61"/>
      <c r="FX416" s="61"/>
      <c r="FY416" s="61"/>
      <c r="FZ416" s="61"/>
      <c r="GA416" s="61"/>
      <c r="GB416" s="61"/>
      <c r="GC416" s="61"/>
      <c r="GD416" s="61"/>
      <c r="GE416" s="61"/>
      <c r="GF416" s="61"/>
      <c r="GG416" s="61"/>
      <c r="GH416" s="61"/>
      <c r="GI416" s="61"/>
      <c r="GJ416" s="61"/>
      <c r="GK416" s="61"/>
      <c r="GL416" s="61"/>
      <c r="GM416" s="61"/>
      <c r="GN416" s="61"/>
      <c r="GO416" s="61"/>
      <c r="GP416" s="61"/>
      <c r="GQ416" s="61"/>
      <c r="GR416" s="61"/>
      <c r="GS416" s="61"/>
      <c r="GT416" s="61"/>
      <c r="GU416" s="61"/>
      <c r="GV416" s="61"/>
      <c r="GW416" s="61"/>
      <c r="GX416" s="61"/>
      <c r="GY416" s="61"/>
      <c r="GZ416" s="61"/>
      <c r="HA416" s="61"/>
      <c r="HB416" s="61"/>
      <c r="HC416" s="61"/>
      <c r="HD416" s="61"/>
      <c r="HE416" s="61"/>
      <c r="HF416" s="61"/>
      <c r="HG416" s="61"/>
      <c r="HH416" s="61"/>
      <c r="HI416" s="61"/>
      <c r="HJ416" s="61"/>
      <c r="HK416" s="61"/>
      <c r="HL416" s="61"/>
      <c r="HM416" s="61"/>
      <c r="HN416" s="61"/>
      <c r="HO416" s="61"/>
      <c r="HP416" s="61"/>
      <c r="HQ416" s="61"/>
      <c r="HR416" s="61"/>
      <c r="HS416" s="61"/>
      <c r="HT416" s="61"/>
      <c r="HU416" s="61"/>
      <c r="HV416" s="61"/>
      <c r="HW416" s="61"/>
      <c r="HX416" s="61"/>
      <c r="HY416" s="61"/>
      <c r="HZ416" s="61"/>
      <c r="IA416" s="61"/>
      <c r="IB416" s="61"/>
      <c r="IC416" s="61"/>
      <c r="ID416" s="61"/>
      <c r="IE416" s="61"/>
      <c r="IF416" s="61"/>
      <c r="IG416" s="61"/>
      <c r="IH416" s="61"/>
      <c r="II416" s="61"/>
      <c r="IJ416" s="61"/>
      <c r="IK416" s="61"/>
      <c r="IL416" s="61"/>
      <c r="IM416" s="61"/>
      <c r="IN416" s="61"/>
      <c r="IO416" s="61"/>
      <c r="IP416" s="61"/>
      <c r="IQ416" s="61"/>
      <c r="IR416" s="61"/>
      <c r="IS416" s="61"/>
      <c r="IT416" s="61"/>
      <c r="IU416" s="61"/>
      <c r="IV416" s="61"/>
    </row>
    <row r="417" spans="2:256" s="57" customFormat="1" x14ac:dyDescent="0.2">
      <c r="B417" s="277"/>
      <c r="C417" s="277"/>
      <c r="G417" s="277"/>
      <c r="H417" s="278"/>
      <c r="I417" s="278"/>
      <c r="J417" s="278"/>
      <c r="K417" s="277"/>
      <c r="L417" s="268"/>
      <c r="M417" s="268"/>
      <c r="P417" s="279"/>
      <c r="Q417" s="279"/>
      <c r="R417" s="277"/>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61"/>
      <c r="BM417" s="61"/>
      <c r="BN417" s="61"/>
      <c r="BO417" s="61"/>
      <c r="BP417" s="61"/>
      <c r="BQ417" s="61"/>
      <c r="BR417" s="61"/>
      <c r="BS417" s="61"/>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c r="FA417" s="61"/>
      <c r="FB417" s="61"/>
      <c r="FC417" s="61"/>
      <c r="FD417" s="61"/>
      <c r="FE417" s="61"/>
      <c r="FF417" s="61"/>
      <c r="FG417" s="61"/>
      <c r="FH417" s="61"/>
      <c r="FI417" s="61"/>
      <c r="FJ417" s="61"/>
      <c r="FK417" s="61"/>
      <c r="FL417" s="61"/>
      <c r="FM417" s="61"/>
      <c r="FN417" s="61"/>
      <c r="FO417" s="61"/>
      <c r="FP417" s="61"/>
      <c r="FQ417" s="61"/>
      <c r="FR417" s="61"/>
      <c r="FS417" s="61"/>
      <c r="FT417" s="61"/>
      <c r="FU417" s="61"/>
      <c r="FV417" s="61"/>
      <c r="FW417" s="61"/>
      <c r="FX417" s="61"/>
      <c r="FY417" s="61"/>
      <c r="FZ417" s="61"/>
      <c r="GA417" s="61"/>
      <c r="GB417" s="61"/>
      <c r="GC417" s="61"/>
      <c r="GD417" s="61"/>
      <c r="GE417" s="61"/>
      <c r="GF417" s="61"/>
      <c r="GG417" s="61"/>
      <c r="GH417" s="61"/>
      <c r="GI417" s="61"/>
      <c r="GJ417" s="61"/>
      <c r="GK417" s="61"/>
      <c r="GL417" s="61"/>
      <c r="GM417" s="61"/>
      <c r="GN417" s="61"/>
      <c r="GO417" s="61"/>
      <c r="GP417" s="61"/>
      <c r="GQ417" s="61"/>
      <c r="GR417" s="61"/>
      <c r="GS417" s="61"/>
      <c r="GT417" s="61"/>
      <c r="GU417" s="61"/>
      <c r="GV417" s="61"/>
      <c r="GW417" s="61"/>
      <c r="GX417" s="61"/>
      <c r="GY417" s="61"/>
      <c r="GZ417" s="61"/>
      <c r="HA417" s="61"/>
      <c r="HB417" s="61"/>
      <c r="HC417" s="61"/>
      <c r="HD417" s="61"/>
      <c r="HE417" s="61"/>
      <c r="HF417" s="61"/>
      <c r="HG417" s="61"/>
      <c r="HH417" s="61"/>
      <c r="HI417" s="61"/>
      <c r="HJ417" s="61"/>
      <c r="HK417" s="61"/>
      <c r="HL417" s="61"/>
      <c r="HM417" s="61"/>
      <c r="HN417" s="61"/>
      <c r="HO417" s="61"/>
      <c r="HP417" s="61"/>
      <c r="HQ417" s="61"/>
      <c r="HR417" s="61"/>
      <c r="HS417" s="61"/>
      <c r="HT417" s="61"/>
      <c r="HU417" s="61"/>
      <c r="HV417" s="61"/>
      <c r="HW417" s="61"/>
      <c r="HX417" s="61"/>
      <c r="HY417" s="61"/>
      <c r="HZ417" s="61"/>
      <c r="IA417" s="61"/>
      <c r="IB417" s="61"/>
      <c r="IC417" s="61"/>
      <c r="ID417" s="61"/>
      <c r="IE417" s="61"/>
      <c r="IF417" s="61"/>
      <c r="IG417" s="61"/>
      <c r="IH417" s="61"/>
      <c r="II417" s="61"/>
      <c r="IJ417" s="61"/>
      <c r="IK417" s="61"/>
      <c r="IL417" s="61"/>
      <c r="IM417" s="61"/>
      <c r="IN417" s="61"/>
      <c r="IO417" s="61"/>
      <c r="IP417" s="61"/>
      <c r="IQ417" s="61"/>
      <c r="IR417" s="61"/>
      <c r="IS417" s="61"/>
      <c r="IT417" s="61"/>
      <c r="IU417" s="61"/>
      <c r="IV417" s="61"/>
    </row>
    <row r="418" spans="2:256" s="57" customFormat="1" x14ac:dyDescent="0.2">
      <c r="B418" s="277"/>
      <c r="C418" s="277"/>
      <c r="G418" s="277"/>
      <c r="H418" s="278"/>
      <c r="I418" s="278"/>
      <c r="J418" s="278"/>
      <c r="K418" s="277"/>
      <c r="L418" s="268"/>
      <c r="M418" s="268"/>
      <c r="P418" s="279"/>
      <c r="Q418" s="279"/>
      <c r="R418" s="277"/>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c r="FC418" s="61"/>
      <c r="FD418" s="61"/>
      <c r="FE418" s="61"/>
      <c r="FF418" s="61"/>
      <c r="FG418" s="61"/>
      <c r="FH418" s="61"/>
      <c r="FI418" s="61"/>
      <c r="FJ418" s="61"/>
      <c r="FK418" s="61"/>
      <c r="FL418" s="61"/>
      <c r="FM418" s="61"/>
      <c r="FN418" s="61"/>
      <c r="FO418" s="61"/>
      <c r="FP418" s="61"/>
      <c r="FQ418" s="61"/>
      <c r="FR418" s="61"/>
      <c r="FS418" s="61"/>
      <c r="FT418" s="61"/>
      <c r="FU418" s="61"/>
      <c r="FV418" s="61"/>
      <c r="FW418" s="61"/>
      <c r="FX418" s="61"/>
      <c r="FY418" s="61"/>
      <c r="FZ418" s="61"/>
      <c r="GA418" s="61"/>
      <c r="GB418" s="61"/>
      <c r="GC418" s="61"/>
      <c r="GD418" s="61"/>
      <c r="GE418" s="61"/>
      <c r="GF418" s="61"/>
      <c r="GG418" s="61"/>
      <c r="GH418" s="61"/>
      <c r="GI418" s="61"/>
      <c r="GJ418" s="61"/>
      <c r="GK418" s="61"/>
      <c r="GL418" s="61"/>
      <c r="GM418" s="61"/>
      <c r="GN418" s="61"/>
      <c r="GO418" s="61"/>
      <c r="GP418" s="61"/>
      <c r="GQ418" s="61"/>
      <c r="GR418" s="61"/>
      <c r="GS418" s="61"/>
      <c r="GT418" s="61"/>
      <c r="GU418" s="61"/>
      <c r="GV418" s="61"/>
      <c r="GW418" s="61"/>
      <c r="GX418" s="61"/>
      <c r="GY418" s="61"/>
      <c r="GZ418" s="61"/>
      <c r="HA418" s="61"/>
      <c r="HB418" s="61"/>
      <c r="HC418" s="61"/>
      <c r="HD418" s="61"/>
      <c r="HE418" s="61"/>
      <c r="HF418" s="61"/>
      <c r="HG418" s="61"/>
      <c r="HH418" s="61"/>
      <c r="HI418" s="61"/>
      <c r="HJ418" s="61"/>
      <c r="HK418" s="61"/>
      <c r="HL418" s="61"/>
      <c r="HM418" s="61"/>
      <c r="HN418" s="61"/>
      <c r="HO418" s="61"/>
      <c r="HP418" s="61"/>
      <c r="HQ418" s="61"/>
      <c r="HR418" s="61"/>
      <c r="HS418" s="61"/>
      <c r="HT418" s="61"/>
      <c r="HU418" s="61"/>
      <c r="HV418" s="61"/>
      <c r="HW418" s="61"/>
      <c r="HX418" s="61"/>
      <c r="HY418" s="61"/>
      <c r="HZ418" s="61"/>
      <c r="IA418" s="61"/>
      <c r="IB418" s="61"/>
      <c r="IC418" s="61"/>
      <c r="ID418" s="61"/>
      <c r="IE418" s="61"/>
      <c r="IF418" s="61"/>
      <c r="IG418" s="61"/>
      <c r="IH418" s="61"/>
      <c r="II418" s="61"/>
      <c r="IJ418" s="61"/>
      <c r="IK418" s="61"/>
      <c r="IL418" s="61"/>
      <c r="IM418" s="61"/>
      <c r="IN418" s="61"/>
      <c r="IO418" s="61"/>
      <c r="IP418" s="61"/>
      <c r="IQ418" s="61"/>
      <c r="IR418" s="61"/>
      <c r="IS418" s="61"/>
      <c r="IT418" s="61"/>
      <c r="IU418" s="61"/>
      <c r="IV418" s="61"/>
    </row>
    <row r="419" spans="2:256" s="57" customFormat="1" x14ac:dyDescent="0.2">
      <c r="B419" s="277"/>
      <c r="C419" s="277"/>
      <c r="G419" s="277"/>
      <c r="H419" s="278"/>
      <c r="I419" s="278"/>
      <c r="J419" s="278"/>
      <c r="K419" s="277"/>
      <c r="L419" s="268"/>
      <c r="M419" s="268"/>
      <c r="P419" s="279"/>
      <c r="Q419" s="279"/>
      <c r="R419" s="277"/>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c r="BM419" s="61"/>
      <c r="BN419" s="61"/>
      <c r="BO419" s="61"/>
      <c r="BP419" s="61"/>
      <c r="BQ419" s="61"/>
      <c r="BR419" s="61"/>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c r="FC419" s="61"/>
      <c r="FD419" s="61"/>
      <c r="FE419" s="61"/>
      <c r="FF419" s="61"/>
      <c r="FG419" s="61"/>
      <c r="FH419" s="61"/>
      <c r="FI419" s="61"/>
      <c r="FJ419" s="61"/>
      <c r="FK419" s="61"/>
      <c r="FL419" s="61"/>
      <c r="FM419" s="61"/>
      <c r="FN419" s="61"/>
      <c r="FO419" s="61"/>
      <c r="FP419" s="61"/>
      <c r="FQ419" s="61"/>
      <c r="FR419" s="61"/>
      <c r="FS419" s="61"/>
      <c r="FT419" s="61"/>
      <c r="FU419" s="61"/>
      <c r="FV419" s="61"/>
      <c r="FW419" s="61"/>
      <c r="FX419" s="61"/>
      <c r="FY419" s="61"/>
      <c r="FZ419" s="61"/>
      <c r="GA419" s="61"/>
      <c r="GB419" s="61"/>
      <c r="GC419" s="61"/>
      <c r="GD419" s="61"/>
      <c r="GE419" s="61"/>
      <c r="GF419" s="61"/>
      <c r="GG419" s="61"/>
      <c r="GH419" s="61"/>
      <c r="GI419" s="61"/>
      <c r="GJ419" s="61"/>
      <c r="GK419" s="61"/>
      <c r="GL419" s="61"/>
      <c r="GM419" s="61"/>
      <c r="GN419" s="61"/>
      <c r="GO419" s="61"/>
      <c r="GP419" s="61"/>
      <c r="GQ419" s="61"/>
      <c r="GR419" s="61"/>
      <c r="GS419" s="61"/>
      <c r="GT419" s="61"/>
      <c r="GU419" s="61"/>
      <c r="GV419" s="61"/>
      <c r="GW419" s="61"/>
      <c r="GX419" s="61"/>
      <c r="GY419" s="61"/>
      <c r="GZ419" s="61"/>
      <c r="HA419" s="61"/>
      <c r="HB419" s="61"/>
      <c r="HC419" s="61"/>
      <c r="HD419" s="61"/>
      <c r="HE419" s="61"/>
      <c r="HF419" s="61"/>
      <c r="HG419" s="61"/>
      <c r="HH419" s="61"/>
      <c r="HI419" s="61"/>
      <c r="HJ419" s="61"/>
      <c r="HK419" s="61"/>
      <c r="HL419" s="61"/>
      <c r="HM419" s="61"/>
      <c r="HN419" s="61"/>
      <c r="HO419" s="61"/>
      <c r="HP419" s="61"/>
      <c r="HQ419" s="61"/>
      <c r="HR419" s="61"/>
      <c r="HS419" s="61"/>
      <c r="HT419" s="61"/>
      <c r="HU419" s="61"/>
      <c r="HV419" s="61"/>
      <c r="HW419" s="61"/>
      <c r="HX419" s="61"/>
      <c r="HY419" s="61"/>
      <c r="HZ419" s="61"/>
      <c r="IA419" s="61"/>
      <c r="IB419" s="61"/>
      <c r="IC419" s="61"/>
      <c r="ID419" s="61"/>
      <c r="IE419" s="61"/>
      <c r="IF419" s="61"/>
      <c r="IG419" s="61"/>
      <c r="IH419" s="61"/>
      <c r="II419" s="61"/>
      <c r="IJ419" s="61"/>
      <c r="IK419" s="61"/>
      <c r="IL419" s="61"/>
      <c r="IM419" s="61"/>
      <c r="IN419" s="61"/>
      <c r="IO419" s="61"/>
      <c r="IP419" s="61"/>
      <c r="IQ419" s="61"/>
      <c r="IR419" s="61"/>
      <c r="IS419" s="61"/>
      <c r="IT419" s="61"/>
      <c r="IU419" s="61"/>
      <c r="IV419" s="61"/>
    </row>
    <row r="420" spans="2:256" s="57" customFormat="1" x14ac:dyDescent="0.2">
      <c r="B420" s="277"/>
      <c r="C420" s="277"/>
      <c r="G420" s="277"/>
      <c r="H420" s="278"/>
      <c r="I420" s="278"/>
      <c r="J420" s="278"/>
      <c r="K420" s="277"/>
      <c r="L420" s="268"/>
      <c r="M420" s="268"/>
      <c r="P420" s="279"/>
      <c r="Q420" s="279"/>
      <c r="R420" s="277"/>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1"/>
      <c r="BH420" s="61"/>
      <c r="BI420" s="61"/>
      <c r="BJ420" s="61"/>
      <c r="BK420" s="61"/>
      <c r="BL420" s="61"/>
      <c r="BM420" s="61"/>
      <c r="BN420" s="61"/>
      <c r="BO420" s="61"/>
      <c r="BP420" s="61"/>
      <c r="BQ420" s="61"/>
      <c r="BR420" s="61"/>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c r="FC420" s="61"/>
      <c r="FD420" s="61"/>
      <c r="FE420" s="61"/>
      <c r="FF420" s="61"/>
      <c r="FG420" s="61"/>
      <c r="FH420" s="61"/>
      <c r="FI420" s="61"/>
      <c r="FJ420" s="61"/>
      <c r="FK420" s="61"/>
      <c r="FL420" s="61"/>
      <c r="FM420" s="61"/>
      <c r="FN420" s="61"/>
      <c r="FO420" s="61"/>
      <c r="FP420" s="61"/>
      <c r="FQ420" s="61"/>
      <c r="FR420" s="61"/>
      <c r="FS420" s="61"/>
      <c r="FT420" s="61"/>
      <c r="FU420" s="61"/>
      <c r="FV420" s="61"/>
      <c r="FW420" s="61"/>
      <c r="FX420" s="61"/>
      <c r="FY420" s="61"/>
      <c r="FZ420" s="61"/>
      <c r="GA420" s="61"/>
      <c r="GB420" s="61"/>
      <c r="GC420" s="61"/>
      <c r="GD420" s="61"/>
      <c r="GE420" s="61"/>
      <c r="GF420" s="61"/>
      <c r="GG420" s="61"/>
      <c r="GH420" s="61"/>
      <c r="GI420" s="61"/>
      <c r="GJ420" s="61"/>
      <c r="GK420" s="61"/>
      <c r="GL420" s="61"/>
      <c r="GM420" s="61"/>
      <c r="GN420" s="61"/>
      <c r="GO420" s="61"/>
      <c r="GP420" s="61"/>
      <c r="GQ420" s="61"/>
      <c r="GR420" s="61"/>
      <c r="GS420" s="61"/>
      <c r="GT420" s="61"/>
      <c r="GU420" s="61"/>
      <c r="GV420" s="61"/>
      <c r="GW420" s="61"/>
      <c r="GX420" s="61"/>
      <c r="GY420" s="61"/>
      <c r="GZ420" s="61"/>
      <c r="HA420" s="61"/>
      <c r="HB420" s="61"/>
      <c r="HC420" s="61"/>
      <c r="HD420" s="61"/>
      <c r="HE420" s="61"/>
      <c r="HF420" s="61"/>
      <c r="HG420" s="61"/>
      <c r="HH420" s="61"/>
      <c r="HI420" s="61"/>
      <c r="HJ420" s="61"/>
      <c r="HK420" s="61"/>
      <c r="HL420" s="61"/>
      <c r="HM420" s="61"/>
      <c r="HN420" s="61"/>
      <c r="HO420" s="61"/>
      <c r="HP420" s="61"/>
      <c r="HQ420" s="61"/>
      <c r="HR420" s="61"/>
      <c r="HS420" s="61"/>
      <c r="HT420" s="61"/>
      <c r="HU420" s="61"/>
      <c r="HV420" s="61"/>
      <c r="HW420" s="61"/>
      <c r="HX420" s="61"/>
      <c r="HY420" s="61"/>
      <c r="HZ420" s="61"/>
      <c r="IA420" s="61"/>
      <c r="IB420" s="61"/>
      <c r="IC420" s="61"/>
      <c r="ID420" s="61"/>
      <c r="IE420" s="61"/>
      <c r="IF420" s="61"/>
      <c r="IG420" s="61"/>
      <c r="IH420" s="61"/>
      <c r="II420" s="61"/>
      <c r="IJ420" s="61"/>
      <c r="IK420" s="61"/>
      <c r="IL420" s="61"/>
      <c r="IM420" s="61"/>
      <c r="IN420" s="61"/>
      <c r="IO420" s="61"/>
      <c r="IP420" s="61"/>
      <c r="IQ420" s="61"/>
      <c r="IR420" s="61"/>
      <c r="IS420" s="61"/>
      <c r="IT420" s="61"/>
      <c r="IU420" s="61"/>
      <c r="IV420" s="61"/>
    </row>
    <row r="421" spans="2:256" s="57" customFormat="1" x14ac:dyDescent="0.2">
      <c r="B421" s="277"/>
      <c r="C421" s="277"/>
      <c r="G421" s="277"/>
      <c r="H421" s="278"/>
      <c r="I421" s="278"/>
      <c r="J421" s="278"/>
      <c r="K421" s="277"/>
      <c r="L421" s="268"/>
      <c r="M421" s="268"/>
      <c r="P421" s="279"/>
      <c r="Q421" s="279"/>
      <c r="R421" s="277"/>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c r="FC421" s="61"/>
      <c r="FD421" s="61"/>
      <c r="FE421" s="61"/>
      <c r="FF421" s="61"/>
      <c r="FG421" s="61"/>
      <c r="FH421" s="61"/>
      <c r="FI421" s="61"/>
      <c r="FJ421" s="61"/>
      <c r="FK421" s="61"/>
      <c r="FL421" s="61"/>
      <c r="FM421" s="61"/>
      <c r="FN421" s="61"/>
      <c r="FO421" s="61"/>
      <c r="FP421" s="61"/>
      <c r="FQ421" s="61"/>
      <c r="FR421" s="61"/>
      <c r="FS421" s="61"/>
      <c r="FT421" s="61"/>
      <c r="FU421" s="61"/>
      <c r="FV421" s="61"/>
      <c r="FW421" s="61"/>
      <c r="FX421" s="61"/>
      <c r="FY421" s="61"/>
      <c r="FZ421" s="61"/>
      <c r="GA421" s="61"/>
      <c r="GB421" s="61"/>
      <c r="GC421" s="61"/>
      <c r="GD421" s="61"/>
      <c r="GE421" s="61"/>
      <c r="GF421" s="61"/>
      <c r="GG421" s="61"/>
      <c r="GH421" s="61"/>
      <c r="GI421" s="61"/>
      <c r="GJ421" s="61"/>
      <c r="GK421" s="61"/>
      <c r="GL421" s="61"/>
      <c r="GM421" s="61"/>
      <c r="GN421" s="61"/>
      <c r="GO421" s="61"/>
      <c r="GP421" s="61"/>
      <c r="GQ421" s="61"/>
      <c r="GR421" s="61"/>
      <c r="GS421" s="61"/>
      <c r="GT421" s="61"/>
      <c r="GU421" s="61"/>
      <c r="GV421" s="61"/>
      <c r="GW421" s="61"/>
      <c r="GX421" s="61"/>
      <c r="GY421" s="61"/>
      <c r="GZ421" s="61"/>
      <c r="HA421" s="61"/>
      <c r="HB421" s="61"/>
      <c r="HC421" s="61"/>
      <c r="HD421" s="61"/>
      <c r="HE421" s="61"/>
      <c r="HF421" s="61"/>
      <c r="HG421" s="61"/>
      <c r="HH421" s="61"/>
      <c r="HI421" s="61"/>
      <c r="HJ421" s="61"/>
      <c r="HK421" s="61"/>
      <c r="HL421" s="61"/>
      <c r="HM421" s="61"/>
      <c r="HN421" s="61"/>
      <c r="HO421" s="61"/>
      <c r="HP421" s="61"/>
      <c r="HQ421" s="61"/>
      <c r="HR421" s="61"/>
      <c r="HS421" s="61"/>
      <c r="HT421" s="61"/>
      <c r="HU421" s="61"/>
      <c r="HV421" s="61"/>
      <c r="HW421" s="61"/>
      <c r="HX421" s="61"/>
      <c r="HY421" s="61"/>
      <c r="HZ421" s="61"/>
      <c r="IA421" s="61"/>
      <c r="IB421" s="61"/>
      <c r="IC421" s="61"/>
      <c r="ID421" s="61"/>
      <c r="IE421" s="61"/>
      <c r="IF421" s="61"/>
      <c r="IG421" s="61"/>
      <c r="IH421" s="61"/>
      <c r="II421" s="61"/>
      <c r="IJ421" s="61"/>
      <c r="IK421" s="61"/>
      <c r="IL421" s="61"/>
      <c r="IM421" s="61"/>
      <c r="IN421" s="61"/>
      <c r="IO421" s="61"/>
      <c r="IP421" s="61"/>
      <c r="IQ421" s="61"/>
      <c r="IR421" s="61"/>
      <c r="IS421" s="61"/>
      <c r="IT421" s="61"/>
      <c r="IU421" s="61"/>
      <c r="IV421" s="61"/>
    </row>
    <row r="422" spans="2:256" s="57" customFormat="1" x14ac:dyDescent="0.2">
      <c r="B422" s="277"/>
      <c r="C422" s="277"/>
      <c r="G422" s="277"/>
      <c r="H422" s="278"/>
      <c r="I422" s="278"/>
      <c r="J422" s="278"/>
      <c r="K422" s="277"/>
      <c r="L422" s="268"/>
      <c r="M422" s="268"/>
      <c r="P422" s="279"/>
      <c r="Q422" s="279"/>
      <c r="R422" s="277"/>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c r="FC422" s="61"/>
      <c r="FD422" s="61"/>
      <c r="FE422" s="61"/>
      <c r="FF422" s="61"/>
      <c r="FG422" s="61"/>
      <c r="FH422" s="61"/>
      <c r="FI422" s="61"/>
      <c r="FJ422" s="61"/>
      <c r="FK422" s="61"/>
      <c r="FL422" s="61"/>
      <c r="FM422" s="61"/>
      <c r="FN422" s="61"/>
      <c r="FO422" s="61"/>
      <c r="FP422" s="61"/>
      <c r="FQ422" s="61"/>
      <c r="FR422" s="61"/>
      <c r="FS422" s="61"/>
      <c r="FT422" s="61"/>
      <c r="FU422" s="61"/>
      <c r="FV422" s="61"/>
      <c r="FW422" s="61"/>
      <c r="FX422" s="61"/>
      <c r="FY422" s="61"/>
      <c r="FZ422" s="61"/>
      <c r="GA422" s="61"/>
      <c r="GB422" s="61"/>
      <c r="GC422" s="61"/>
      <c r="GD422" s="61"/>
      <c r="GE422" s="61"/>
      <c r="GF422" s="61"/>
      <c r="GG422" s="61"/>
      <c r="GH422" s="61"/>
      <c r="GI422" s="61"/>
      <c r="GJ422" s="61"/>
      <c r="GK422" s="61"/>
      <c r="GL422" s="61"/>
      <c r="GM422" s="61"/>
      <c r="GN422" s="61"/>
      <c r="GO422" s="61"/>
      <c r="GP422" s="61"/>
      <c r="GQ422" s="61"/>
      <c r="GR422" s="61"/>
      <c r="GS422" s="61"/>
      <c r="GT422" s="61"/>
      <c r="GU422" s="61"/>
      <c r="GV422" s="61"/>
      <c r="GW422" s="61"/>
      <c r="GX422" s="61"/>
      <c r="GY422" s="61"/>
      <c r="GZ422" s="61"/>
      <c r="HA422" s="61"/>
      <c r="HB422" s="61"/>
      <c r="HC422" s="61"/>
      <c r="HD422" s="61"/>
      <c r="HE422" s="61"/>
      <c r="HF422" s="61"/>
      <c r="HG422" s="61"/>
      <c r="HH422" s="61"/>
      <c r="HI422" s="61"/>
      <c r="HJ422" s="61"/>
      <c r="HK422" s="61"/>
      <c r="HL422" s="61"/>
      <c r="HM422" s="61"/>
      <c r="HN422" s="61"/>
      <c r="HO422" s="61"/>
      <c r="HP422" s="61"/>
      <c r="HQ422" s="61"/>
      <c r="HR422" s="61"/>
      <c r="HS422" s="61"/>
      <c r="HT422" s="61"/>
      <c r="HU422" s="61"/>
      <c r="HV422" s="61"/>
      <c r="HW422" s="61"/>
      <c r="HX422" s="61"/>
      <c r="HY422" s="61"/>
      <c r="HZ422" s="61"/>
      <c r="IA422" s="61"/>
      <c r="IB422" s="61"/>
      <c r="IC422" s="61"/>
      <c r="ID422" s="61"/>
      <c r="IE422" s="61"/>
      <c r="IF422" s="61"/>
      <c r="IG422" s="61"/>
      <c r="IH422" s="61"/>
      <c r="II422" s="61"/>
      <c r="IJ422" s="61"/>
      <c r="IK422" s="61"/>
      <c r="IL422" s="61"/>
      <c r="IM422" s="61"/>
      <c r="IN422" s="61"/>
      <c r="IO422" s="61"/>
      <c r="IP422" s="61"/>
      <c r="IQ422" s="61"/>
      <c r="IR422" s="61"/>
      <c r="IS422" s="61"/>
      <c r="IT422" s="61"/>
      <c r="IU422" s="61"/>
      <c r="IV422" s="61"/>
    </row>
    <row r="423" spans="2:256" s="57" customFormat="1" x14ac:dyDescent="0.2">
      <c r="B423" s="277"/>
      <c r="C423" s="277"/>
      <c r="G423" s="277"/>
      <c r="H423" s="278"/>
      <c r="I423" s="278"/>
      <c r="J423" s="278"/>
      <c r="K423" s="277"/>
      <c r="L423" s="268"/>
      <c r="M423" s="268"/>
      <c r="P423" s="279"/>
      <c r="Q423" s="279"/>
      <c r="R423" s="277"/>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c r="FC423" s="61"/>
      <c r="FD423" s="61"/>
      <c r="FE423" s="61"/>
      <c r="FF423" s="61"/>
      <c r="FG423" s="61"/>
      <c r="FH423" s="61"/>
      <c r="FI423" s="61"/>
      <c r="FJ423" s="61"/>
      <c r="FK423" s="61"/>
      <c r="FL423" s="61"/>
      <c r="FM423" s="61"/>
      <c r="FN423" s="61"/>
      <c r="FO423" s="61"/>
      <c r="FP423" s="61"/>
      <c r="FQ423" s="61"/>
      <c r="FR423" s="61"/>
      <c r="FS423" s="61"/>
      <c r="FT423" s="61"/>
      <c r="FU423" s="61"/>
      <c r="FV423" s="61"/>
      <c r="FW423" s="61"/>
      <c r="FX423" s="61"/>
      <c r="FY423" s="61"/>
      <c r="FZ423" s="61"/>
      <c r="GA423" s="61"/>
      <c r="GB423" s="61"/>
      <c r="GC423" s="61"/>
      <c r="GD423" s="61"/>
      <c r="GE423" s="61"/>
      <c r="GF423" s="61"/>
      <c r="GG423" s="61"/>
      <c r="GH423" s="61"/>
      <c r="GI423" s="61"/>
      <c r="GJ423" s="61"/>
      <c r="GK423" s="61"/>
      <c r="GL423" s="61"/>
      <c r="GM423" s="61"/>
      <c r="GN423" s="61"/>
      <c r="GO423" s="61"/>
      <c r="GP423" s="61"/>
      <c r="GQ423" s="61"/>
      <c r="GR423" s="61"/>
      <c r="GS423" s="61"/>
      <c r="GT423" s="61"/>
      <c r="GU423" s="61"/>
      <c r="GV423" s="61"/>
      <c r="GW423" s="61"/>
      <c r="GX423" s="61"/>
      <c r="GY423" s="61"/>
      <c r="GZ423" s="61"/>
      <c r="HA423" s="61"/>
      <c r="HB423" s="61"/>
      <c r="HC423" s="61"/>
      <c r="HD423" s="61"/>
      <c r="HE423" s="61"/>
      <c r="HF423" s="61"/>
      <c r="HG423" s="61"/>
      <c r="HH423" s="61"/>
      <c r="HI423" s="61"/>
      <c r="HJ423" s="61"/>
      <c r="HK423" s="61"/>
      <c r="HL423" s="61"/>
      <c r="HM423" s="61"/>
      <c r="HN423" s="61"/>
      <c r="HO423" s="61"/>
      <c r="HP423" s="61"/>
      <c r="HQ423" s="61"/>
      <c r="HR423" s="61"/>
      <c r="HS423" s="61"/>
      <c r="HT423" s="61"/>
      <c r="HU423" s="61"/>
      <c r="HV423" s="61"/>
      <c r="HW423" s="61"/>
      <c r="HX423" s="61"/>
      <c r="HY423" s="61"/>
      <c r="HZ423" s="61"/>
      <c r="IA423" s="61"/>
      <c r="IB423" s="61"/>
      <c r="IC423" s="61"/>
      <c r="ID423" s="61"/>
      <c r="IE423" s="61"/>
      <c r="IF423" s="61"/>
      <c r="IG423" s="61"/>
      <c r="IH423" s="61"/>
      <c r="II423" s="61"/>
      <c r="IJ423" s="61"/>
      <c r="IK423" s="61"/>
      <c r="IL423" s="61"/>
      <c r="IM423" s="61"/>
      <c r="IN423" s="61"/>
      <c r="IO423" s="61"/>
      <c r="IP423" s="61"/>
      <c r="IQ423" s="61"/>
      <c r="IR423" s="61"/>
      <c r="IS423" s="61"/>
      <c r="IT423" s="61"/>
      <c r="IU423" s="61"/>
      <c r="IV423" s="61"/>
    </row>
    <row r="424" spans="2:256" s="57" customFormat="1" x14ac:dyDescent="0.2">
      <c r="B424" s="277"/>
      <c r="C424" s="277"/>
      <c r="G424" s="277"/>
      <c r="H424" s="278"/>
      <c r="I424" s="278"/>
      <c r="J424" s="278"/>
      <c r="K424" s="277"/>
      <c r="L424" s="268"/>
      <c r="M424" s="268"/>
      <c r="P424" s="279"/>
      <c r="Q424" s="279"/>
      <c r="R424" s="277"/>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c r="FC424" s="61"/>
      <c r="FD424" s="61"/>
      <c r="FE424" s="61"/>
      <c r="FF424" s="61"/>
      <c r="FG424" s="61"/>
      <c r="FH424" s="61"/>
      <c r="FI424" s="61"/>
      <c r="FJ424" s="61"/>
      <c r="FK424" s="61"/>
      <c r="FL424" s="61"/>
      <c r="FM424" s="61"/>
      <c r="FN424" s="61"/>
      <c r="FO424" s="61"/>
      <c r="FP424" s="61"/>
      <c r="FQ424" s="61"/>
      <c r="FR424" s="61"/>
      <c r="FS424" s="61"/>
      <c r="FT424" s="61"/>
      <c r="FU424" s="61"/>
      <c r="FV424" s="61"/>
      <c r="FW424" s="61"/>
      <c r="FX424" s="61"/>
      <c r="FY424" s="61"/>
      <c r="FZ424" s="61"/>
      <c r="GA424" s="61"/>
      <c r="GB424" s="61"/>
      <c r="GC424" s="61"/>
      <c r="GD424" s="61"/>
      <c r="GE424" s="61"/>
      <c r="GF424" s="61"/>
      <c r="GG424" s="61"/>
      <c r="GH424" s="61"/>
      <c r="GI424" s="61"/>
      <c r="GJ424" s="61"/>
      <c r="GK424" s="61"/>
      <c r="GL424" s="61"/>
      <c r="GM424" s="61"/>
      <c r="GN424" s="61"/>
      <c r="GO424" s="61"/>
      <c r="GP424" s="61"/>
      <c r="GQ424" s="61"/>
      <c r="GR424" s="61"/>
      <c r="GS424" s="61"/>
      <c r="GT424" s="61"/>
      <c r="GU424" s="61"/>
      <c r="GV424" s="61"/>
      <c r="GW424" s="61"/>
      <c r="GX424" s="61"/>
      <c r="GY424" s="61"/>
      <c r="GZ424" s="61"/>
      <c r="HA424" s="61"/>
      <c r="HB424" s="61"/>
      <c r="HC424" s="61"/>
      <c r="HD424" s="61"/>
      <c r="HE424" s="61"/>
      <c r="HF424" s="61"/>
      <c r="HG424" s="61"/>
      <c r="HH424" s="61"/>
      <c r="HI424" s="61"/>
      <c r="HJ424" s="61"/>
      <c r="HK424" s="61"/>
      <c r="HL424" s="61"/>
      <c r="HM424" s="61"/>
      <c r="HN424" s="61"/>
      <c r="HO424" s="61"/>
      <c r="HP424" s="61"/>
      <c r="HQ424" s="61"/>
      <c r="HR424" s="61"/>
      <c r="HS424" s="61"/>
      <c r="HT424" s="61"/>
      <c r="HU424" s="61"/>
      <c r="HV424" s="61"/>
      <c r="HW424" s="61"/>
      <c r="HX424" s="61"/>
      <c r="HY424" s="61"/>
      <c r="HZ424" s="61"/>
      <c r="IA424" s="61"/>
      <c r="IB424" s="61"/>
      <c r="IC424" s="61"/>
      <c r="ID424" s="61"/>
      <c r="IE424" s="61"/>
      <c r="IF424" s="61"/>
      <c r="IG424" s="61"/>
      <c r="IH424" s="61"/>
      <c r="II424" s="61"/>
      <c r="IJ424" s="61"/>
      <c r="IK424" s="61"/>
      <c r="IL424" s="61"/>
      <c r="IM424" s="61"/>
      <c r="IN424" s="61"/>
      <c r="IO424" s="61"/>
      <c r="IP424" s="61"/>
      <c r="IQ424" s="61"/>
      <c r="IR424" s="61"/>
      <c r="IS424" s="61"/>
      <c r="IT424" s="61"/>
      <c r="IU424" s="61"/>
      <c r="IV424" s="61"/>
    </row>
    <row r="425" spans="2:256" s="57" customFormat="1" x14ac:dyDescent="0.2">
      <c r="B425" s="277"/>
      <c r="C425" s="277"/>
      <c r="G425" s="277"/>
      <c r="H425" s="278"/>
      <c r="I425" s="278"/>
      <c r="J425" s="278"/>
      <c r="K425" s="277"/>
      <c r="L425" s="268"/>
      <c r="M425" s="268"/>
      <c r="P425" s="279"/>
      <c r="Q425" s="279"/>
      <c r="R425" s="277"/>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c r="FC425" s="61"/>
      <c r="FD425" s="61"/>
      <c r="FE425" s="61"/>
      <c r="FF425" s="61"/>
      <c r="FG425" s="61"/>
      <c r="FH425" s="61"/>
      <c r="FI425" s="61"/>
      <c r="FJ425" s="61"/>
      <c r="FK425" s="61"/>
      <c r="FL425" s="61"/>
      <c r="FM425" s="61"/>
      <c r="FN425" s="61"/>
      <c r="FO425" s="61"/>
      <c r="FP425" s="61"/>
      <c r="FQ425" s="61"/>
      <c r="FR425" s="61"/>
      <c r="FS425" s="61"/>
      <c r="FT425" s="61"/>
      <c r="FU425" s="61"/>
      <c r="FV425" s="61"/>
      <c r="FW425" s="61"/>
      <c r="FX425" s="61"/>
      <c r="FY425" s="61"/>
      <c r="FZ425" s="61"/>
      <c r="GA425" s="61"/>
      <c r="GB425" s="61"/>
      <c r="GC425" s="61"/>
      <c r="GD425" s="61"/>
      <c r="GE425" s="61"/>
      <c r="GF425" s="61"/>
      <c r="GG425" s="61"/>
      <c r="GH425" s="61"/>
      <c r="GI425" s="61"/>
      <c r="GJ425" s="61"/>
      <c r="GK425" s="61"/>
      <c r="GL425" s="61"/>
      <c r="GM425" s="61"/>
      <c r="GN425" s="61"/>
      <c r="GO425" s="61"/>
      <c r="GP425" s="61"/>
      <c r="GQ425" s="61"/>
      <c r="GR425" s="61"/>
      <c r="GS425" s="61"/>
      <c r="GT425" s="61"/>
      <c r="GU425" s="61"/>
      <c r="GV425" s="61"/>
      <c r="GW425" s="61"/>
      <c r="GX425" s="61"/>
      <c r="GY425" s="61"/>
      <c r="GZ425" s="61"/>
      <c r="HA425" s="61"/>
      <c r="HB425" s="61"/>
      <c r="HC425" s="61"/>
      <c r="HD425" s="61"/>
      <c r="HE425" s="61"/>
      <c r="HF425" s="61"/>
      <c r="HG425" s="61"/>
      <c r="HH425" s="61"/>
      <c r="HI425" s="61"/>
      <c r="HJ425" s="61"/>
      <c r="HK425" s="61"/>
      <c r="HL425" s="61"/>
      <c r="HM425" s="61"/>
      <c r="HN425" s="61"/>
      <c r="HO425" s="61"/>
      <c r="HP425" s="61"/>
      <c r="HQ425" s="61"/>
      <c r="HR425" s="61"/>
      <c r="HS425" s="61"/>
      <c r="HT425" s="61"/>
      <c r="HU425" s="61"/>
      <c r="HV425" s="61"/>
      <c r="HW425" s="61"/>
      <c r="HX425" s="61"/>
      <c r="HY425" s="61"/>
      <c r="HZ425" s="61"/>
      <c r="IA425" s="61"/>
      <c r="IB425" s="61"/>
      <c r="IC425" s="61"/>
      <c r="ID425" s="61"/>
      <c r="IE425" s="61"/>
      <c r="IF425" s="61"/>
      <c r="IG425" s="61"/>
      <c r="IH425" s="61"/>
      <c r="II425" s="61"/>
      <c r="IJ425" s="61"/>
      <c r="IK425" s="61"/>
      <c r="IL425" s="61"/>
      <c r="IM425" s="61"/>
      <c r="IN425" s="61"/>
      <c r="IO425" s="61"/>
      <c r="IP425" s="61"/>
      <c r="IQ425" s="61"/>
      <c r="IR425" s="61"/>
      <c r="IS425" s="61"/>
      <c r="IT425" s="61"/>
      <c r="IU425" s="61"/>
      <c r="IV425" s="61"/>
    </row>
    <row r="426" spans="2:256" s="57" customFormat="1" x14ac:dyDescent="0.2">
      <c r="B426" s="277"/>
      <c r="C426" s="277"/>
      <c r="G426" s="277"/>
      <c r="H426" s="278"/>
      <c r="I426" s="278"/>
      <c r="J426" s="278"/>
      <c r="K426" s="277"/>
      <c r="L426" s="268"/>
      <c r="M426" s="268"/>
      <c r="P426" s="279"/>
      <c r="Q426" s="279"/>
      <c r="R426" s="277"/>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c r="FD426" s="61"/>
      <c r="FE426" s="61"/>
      <c r="FF426" s="61"/>
      <c r="FG426" s="61"/>
      <c r="FH426" s="61"/>
      <c r="FI426" s="61"/>
      <c r="FJ426" s="61"/>
      <c r="FK426" s="61"/>
      <c r="FL426" s="61"/>
      <c r="FM426" s="61"/>
      <c r="FN426" s="61"/>
      <c r="FO426" s="61"/>
      <c r="FP426" s="61"/>
      <c r="FQ426" s="61"/>
      <c r="FR426" s="61"/>
      <c r="FS426" s="61"/>
      <c r="FT426" s="61"/>
      <c r="FU426" s="61"/>
      <c r="FV426" s="61"/>
      <c r="FW426" s="61"/>
      <c r="FX426" s="61"/>
      <c r="FY426" s="61"/>
      <c r="FZ426" s="61"/>
      <c r="GA426" s="61"/>
      <c r="GB426" s="61"/>
      <c r="GC426" s="61"/>
      <c r="GD426" s="61"/>
      <c r="GE426" s="61"/>
      <c r="GF426" s="61"/>
      <c r="GG426" s="61"/>
      <c r="GH426" s="61"/>
      <c r="GI426" s="61"/>
      <c r="GJ426" s="61"/>
      <c r="GK426" s="61"/>
      <c r="GL426" s="61"/>
      <c r="GM426" s="61"/>
      <c r="GN426" s="61"/>
      <c r="GO426" s="61"/>
      <c r="GP426" s="61"/>
      <c r="GQ426" s="61"/>
      <c r="GR426" s="61"/>
      <c r="GS426" s="61"/>
      <c r="GT426" s="61"/>
      <c r="GU426" s="61"/>
      <c r="GV426" s="61"/>
      <c r="GW426" s="61"/>
      <c r="GX426" s="61"/>
      <c r="GY426" s="61"/>
      <c r="GZ426" s="61"/>
      <c r="HA426" s="61"/>
      <c r="HB426" s="61"/>
      <c r="HC426" s="61"/>
      <c r="HD426" s="61"/>
      <c r="HE426" s="61"/>
      <c r="HF426" s="61"/>
      <c r="HG426" s="61"/>
      <c r="HH426" s="61"/>
      <c r="HI426" s="61"/>
      <c r="HJ426" s="61"/>
      <c r="HK426" s="61"/>
      <c r="HL426" s="61"/>
      <c r="HM426" s="61"/>
      <c r="HN426" s="61"/>
      <c r="HO426" s="61"/>
      <c r="HP426" s="61"/>
      <c r="HQ426" s="61"/>
      <c r="HR426" s="61"/>
      <c r="HS426" s="61"/>
      <c r="HT426" s="61"/>
      <c r="HU426" s="61"/>
      <c r="HV426" s="61"/>
      <c r="HW426" s="61"/>
      <c r="HX426" s="61"/>
      <c r="HY426" s="61"/>
      <c r="HZ426" s="61"/>
      <c r="IA426" s="61"/>
      <c r="IB426" s="61"/>
      <c r="IC426" s="61"/>
      <c r="ID426" s="61"/>
      <c r="IE426" s="61"/>
      <c r="IF426" s="61"/>
      <c r="IG426" s="61"/>
      <c r="IH426" s="61"/>
      <c r="II426" s="61"/>
      <c r="IJ426" s="61"/>
      <c r="IK426" s="61"/>
      <c r="IL426" s="61"/>
      <c r="IM426" s="61"/>
      <c r="IN426" s="61"/>
      <c r="IO426" s="61"/>
      <c r="IP426" s="61"/>
      <c r="IQ426" s="61"/>
      <c r="IR426" s="61"/>
      <c r="IS426" s="61"/>
      <c r="IT426" s="61"/>
      <c r="IU426" s="61"/>
      <c r="IV426" s="61"/>
    </row>
    <row r="427" spans="2:256" s="57" customFormat="1" x14ac:dyDescent="0.2">
      <c r="B427" s="277"/>
      <c r="C427" s="277"/>
      <c r="G427" s="277"/>
      <c r="H427" s="278"/>
      <c r="I427" s="278"/>
      <c r="J427" s="278"/>
      <c r="K427" s="277"/>
      <c r="L427" s="268"/>
      <c r="M427" s="268"/>
      <c r="P427" s="279"/>
      <c r="Q427" s="279"/>
      <c r="R427" s="277"/>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c r="FD427" s="61"/>
      <c r="FE427" s="61"/>
      <c r="FF427" s="61"/>
      <c r="FG427" s="61"/>
      <c r="FH427" s="61"/>
      <c r="FI427" s="61"/>
      <c r="FJ427" s="61"/>
      <c r="FK427" s="61"/>
      <c r="FL427" s="61"/>
      <c r="FM427" s="61"/>
      <c r="FN427" s="61"/>
      <c r="FO427" s="61"/>
      <c r="FP427" s="61"/>
      <c r="FQ427" s="61"/>
      <c r="FR427" s="61"/>
      <c r="FS427" s="61"/>
      <c r="FT427" s="61"/>
      <c r="FU427" s="61"/>
      <c r="FV427" s="61"/>
      <c r="FW427" s="61"/>
      <c r="FX427" s="61"/>
      <c r="FY427" s="61"/>
      <c r="FZ427" s="61"/>
      <c r="GA427" s="61"/>
      <c r="GB427" s="61"/>
      <c r="GC427" s="61"/>
      <c r="GD427" s="61"/>
      <c r="GE427" s="61"/>
      <c r="GF427" s="61"/>
      <c r="GG427" s="61"/>
      <c r="GH427" s="61"/>
      <c r="GI427" s="61"/>
      <c r="GJ427" s="61"/>
      <c r="GK427" s="61"/>
      <c r="GL427" s="61"/>
      <c r="GM427" s="61"/>
      <c r="GN427" s="61"/>
      <c r="GO427" s="61"/>
      <c r="GP427" s="61"/>
      <c r="GQ427" s="61"/>
      <c r="GR427" s="61"/>
      <c r="GS427" s="61"/>
      <c r="GT427" s="61"/>
      <c r="GU427" s="61"/>
      <c r="GV427" s="61"/>
      <c r="GW427" s="61"/>
      <c r="GX427" s="61"/>
      <c r="GY427" s="61"/>
      <c r="GZ427" s="61"/>
      <c r="HA427" s="61"/>
      <c r="HB427" s="61"/>
      <c r="HC427" s="61"/>
      <c r="HD427" s="61"/>
      <c r="HE427" s="61"/>
      <c r="HF427" s="61"/>
      <c r="HG427" s="61"/>
      <c r="HH427" s="61"/>
      <c r="HI427" s="61"/>
      <c r="HJ427" s="61"/>
      <c r="HK427" s="61"/>
      <c r="HL427" s="61"/>
      <c r="HM427" s="61"/>
      <c r="HN427" s="61"/>
      <c r="HO427" s="61"/>
      <c r="HP427" s="61"/>
      <c r="HQ427" s="61"/>
      <c r="HR427" s="61"/>
      <c r="HS427" s="61"/>
      <c r="HT427" s="61"/>
      <c r="HU427" s="61"/>
      <c r="HV427" s="61"/>
      <c r="HW427" s="61"/>
      <c r="HX427" s="61"/>
      <c r="HY427" s="61"/>
      <c r="HZ427" s="61"/>
      <c r="IA427" s="61"/>
      <c r="IB427" s="61"/>
      <c r="IC427" s="61"/>
      <c r="ID427" s="61"/>
      <c r="IE427" s="61"/>
      <c r="IF427" s="61"/>
      <c r="IG427" s="61"/>
      <c r="IH427" s="61"/>
      <c r="II427" s="61"/>
      <c r="IJ427" s="61"/>
      <c r="IK427" s="61"/>
      <c r="IL427" s="61"/>
      <c r="IM427" s="61"/>
      <c r="IN427" s="61"/>
      <c r="IO427" s="61"/>
      <c r="IP427" s="61"/>
      <c r="IQ427" s="61"/>
      <c r="IR427" s="61"/>
      <c r="IS427" s="61"/>
      <c r="IT427" s="61"/>
      <c r="IU427" s="61"/>
      <c r="IV427" s="61"/>
    </row>
    <row r="428" spans="2:256" s="57" customFormat="1" x14ac:dyDescent="0.2">
      <c r="B428" s="277"/>
      <c r="C428" s="277"/>
      <c r="G428" s="277"/>
      <c r="H428" s="278"/>
      <c r="I428" s="278"/>
      <c r="J428" s="278"/>
      <c r="K428" s="277"/>
      <c r="L428" s="268"/>
      <c r="M428" s="268"/>
      <c r="P428" s="279"/>
      <c r="Q428" s="279"/>
      <c r="R428" s="277"/>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c r="FD428" s="61"/>
      <c r="FE428" s="61"/>
      <c r="FF428" s="61"/>
      <c r="FG428" s="61"/>
      <c r="FH428" s="61"/>
      <c r="FI428" s="61"/>
      <c r="FJ428" s="61"/>
      <c r="FK428" s="61"/>
      <c r="FL428" s="61"/>
      <c r="FM428" s="61"/>
      <c r="FN428" s="61"/>
      <c r="FO428" s="61"/>
      <c r="FP428" s="61"/>
      <c r="FQ428" s="61"/>
      <c r="FR428" s="61"/>
      <c r="FS428" s="61"/>
      <c r="FT428" s="61"/>
      <c r="FU428" s="61"/>
      <c r="FV428" s="61"/>
      <c r="FW428" s="61"/>
      <c r="FX428" s="61"/>
      <c r="FY428" s="61"/>
      <c r="FZ428" s="61"/>
      <c r="GA428" s="61"/>
      <c r="GB428" s="61"/>
      <c r="GC428" s="61"/>
      <c r="GD428" s="61"/>
      <c r="GE428" s="61"/>
      <c r="GF428" s="61"/>
      <c r="GG428" s="61"/>
      <c r="GH428" s="61"/>
      <c r="GI428" s="61"/>
      <c r="GJ428" s="61"/>
      <c r="GK428" s="61"/>
      <c r="GL428" s="61"/>
      <c r="GM428" s="61"/>
      <c r="GN428" s="61"/>
      <c r="GO428" s="61"/>
      <c r="GP428" s="61"/>
      <c r="GQ428" s="61"/>
      <c r="GR428" s="61"/>
      <c r="GS428" s="61"/>
      <c r="GT428" s="61"/>
      <c r="GU428" s="61"/>
      <c r="GV428" s="61"/>
      <c r="GW428" s="61"/>
      <c r="GX428" s="61"/>
      <c r="GY428" s="61"/>
      <c r="GZ428" s="61"/>
      <c r="HA428" s="61"/>
      <c r="HB428" s="61"/>
      <c r="HC428" s="61"/>
      <c r="HD428" s="61"/>
      <c r="HE428" s="61"/>
      <c r="HF428" s="61"/>
      <c r="HG428" s="61"/>
      <c r="HH428" s="61"/>
      <c r="HI428" s="61"/>
      <c r="HJ428" s="61"/>
      <c r="HK428" s="61"/>
      <c r="HL428" s="61"/>
      <c r="HM428" s="61"/>
      <c r="HN428" s="61"/>
      <c r="HO428" s="61"/>
      <c r="HP428" s="61"/>
      <c r="HQ428" s="61"/>
      <c r="HR428" s="61"/>
      <c r="HS428" s="61"/>
      <c r="HT428" s="61"/>
      <c r="HU428" s="61"/>
      <c r="HV428" s="61"/>
      <c r="HW428" s="61"/>
      <c r="HX428" s="61"/>
      <c r="HY428" s="61"/>
      <c r="HZ428" s="61"/>
      <c r="IA428" s="61"/>
      <c r="IB428" s="61"/>
      <c r="IC428" s="61"/>
      <c r="ID428" s="61"/>
      <c r="IE428" s="61"/>
      <c r="IF428" s="61"/>
      <c r="IG428" s="61"/>
      <c r="IH428" s="61"/>
      <c r="II428" s="61"/>
      <c r="IJ428" s="61"/>
      <c r="IK428" s="61"/>
      <c r="IL428" s="61"/>
      <c r="IM428" s="61"/>
      <c r="IN428" s="61"/>
      <c r="IO428" s="61"/>
      <c r="IP428" s="61"/>
      <c r="IQ428" s="61"/>
      <c r="IR428" s="61"/>
      <c r="IS428" s="61"/>
      <c r="IT428" s="61"/>
      <c r="IU428" s="61"/>
      <c r="IV428" s="61"/>
    </row>
    <row r="429" spans="2:256" s="57" customFormat="1" x14ac:dyDescent="0.2">
      <c r="B429" s="277"/>
      <c r="C429" s="277"/>
      <c r="G429" s="277"/>
      <c r="H429" s="278"/>
      <c r="I429" s="278"/>
      <c r="J429" s="278"/>
      <c r="K429" s="277"/>
      <c r="L429" s="268"/>
      <c r="M429" s="268"/>
      <c r="P429" s="279"/>
      <c r="Q429" s="279"/>
      <c r="R429" s="277"/>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c r="BC429" s="61"/>
      <c r="BD429" s="61"/>
      <c r="BE429" s="61"/>
      <c r="BF429" s="61"/>
      <c r="BG429" s="61"/>
      <c r="BH429" s="61"/>
      <c r="BI429" s="61"/>
      <c r="BJ429" s="61"/>
      <c r="BK429" s="61"/>
      <c r="BL429" s="61"/>
      <c r="BM429" s="61"/>
      <c r="BN429" s="61"/>
      <c r="BO429" s="61"/>
      <c r="BP429" s="61"/>
      <c r="BQ429" s="61"/>
      <c r="BR429" s="61"/>
      <c r="BS429" s="61"/>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c r="FD429" s="61"/>
      <c r="FE429" s="61"/>
      <c r="FF429" s="61"/>
      <c r="FG429" s="61"/>
      <c r="FH429" s="61"/>
      <c r="FI429" s="61"/>
      <c r="FJ429" s="61"/>
      <c r="FK429" s="61"/>
      <c r="FL429" s="61"/>
      <c r="FM429" s="61"/>
      <c r="FN429" s="61"/>
      <c r="FO429" s="61"/>
      <c r="FP429" s="61"/>
      <c r="FQ429" s="61"/>
      <c r="FR429" s="61"/>
      <c r="FS429" s="61"/>
      <c r="FT429" s="61"/>
      <c r="FU429" s="61"/>
      <c r="FV429" s="61"/>
      <c r="FW429" s="61"/>
      <c r="FX429" s="61"/>
      <c r="FY429" s="61"/>
      <c r="FZ429" s="61"/>
      <c r="GA429" s="61"/>
      <c r="GB429" s="61"/>
      <c r="GC429" s="61"/>
      <c r="GD429" s="61"/>
      <c r="GE429" s="61"/>
      <c r="GF429" s="61"/>
      <c r="GG429" s="61"/>
      <c r="GH429" s="61"/>
      <c r="GI429" s="61"/>
      <c r="GJ429" s="61"/>
      <c r="GK429" s="61"/>
      <c r="GL429" s="61"/>
      <c r="GM429" s="61"/>
      <c r="GN429" s="61"/>
      <c r="GO429" s="61"/>
      <c r="GP429" s="61"/>
      <c r="GQ429" s="61"/>
      <c r="GR429" s="61"/>
      <c r="GS429" s="61"/>
      <c r="GT429" s="61"/>
      <c r="GU429" s="61"/>
      <c r="GV429" s="61"/>
      <c r="GW429" s="61"/>
      <c r="GX429" s="61"/>
      <c r="GY429" s="61"/>
      <c r="GZ429" s="61"/>
      <c r="HA429" s="61"/>
      <c r="HB429" s="61"/>
      <c r="HC429" s="61"/>
      <c r="HD429" s="61"/>
      <c r="HE429" s="61"/>
      <c r="HF429" s="61"/>
      <c r="HG429" s="61"/>
      <c r="HH429" s="61"/>
      <c r="HI429" s="61"/>
      <c r="HJ429" s="61"/>
      <c r="HK429" s="61"/>
      <c r="HL429" s="61"/>
      <c r="HM429" s="61"/>
      <c r="HN429" s="61"/>
      <c r="HO429" s="61"/>
      <c r="HP429" s="61"/>
      <c r="HQ429" s="61"/>
      <c r="HR429" s="61"/>
      <c r="HS429" s="61"/>
      <c r="HT429" s="61"/>
      <c r="HU429" s="61"/>
      <c r="HV429" s="61"/>
      <c r="HW429" s="61"/>
      <c r="HX429" s="61"/>
      <c r="HY429" s="61"/>
      <c r="HZ429" s="61"/>
      <c r="IA429" s="61"/>
      <c r="IB429" s="61"/>
      <c r="IC429" s="61"/>
      <c r="ID429" s="61"/>
      <c r="IE429" s="61"/>
      <c r="IF429" s="61"/>
      <c r="IG429" s="61"/>
      <c r="IH429" s="61"/>
      <c r="II429" s="61"/>
      <c r="IJ429" s="61"/>
      <c r="IK429" s="61"/>
      <c r="IL429" s="61"/>
      <c r="IM429" s="61"/>
      <c r="IN429" s="61"/>
      <c r="IO429" s="61"/>
      <c r="IP429" s="61"/>
      <c r="IQ429" s="61"/>
      <c r="IR429" s="61"/>
      <c r="IS429" s="61"/>
      <c r="IT429" s="61"/>
      <c r="IU429" s="61"/>
      <c r="IV429" s="61"/>
    </row>
    <row r="430" spans="2:256" s="57" customFormat="1" x14ac:dyDescent="0.2">
      <c r="B430" s="277"/>
      <c r="C430" s="277"/>
      <c r="G430" s="277"/>
      <c r="H430" s="278"/>
      <c r="I430" s="278"/>
      <c r="J430" s="278"/>
      <c r="K430" s="277"/>
      <c r="L430" s="268"/>
      <c r="M430" s="268"/>
      <c r="P430" s="279"/>
      <c r="Q430" s="279"/>
      <c r="R430" s="277"/>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1"/>
      <c r="BH430" s="61"/>
      <c r="BI430" s="61"/>
      <c r="BJ430" s="61"/>
      <c r="BK430" s="61"/>
      <c r="BL430" s="61"/>
      <c r="BM430" s="61"/>
      <c r="BN430" s="61"/>
      <c r="BO430" s="61"/>
      <c r="BP430" s="61"/>
      <c r="BQ430" s="61"/>
      <c r="BR430" s="61"/>
      <c r="BS430" s="61"/>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c r="FC430" s="61"/>
      <c r="FD430" s="61"/>
      <c r="FE430" s="61"/>
      <c r="FF430" s="61"/>
      <c r="FG430" s="61"/>
      <c r="FH430" s="61"/>
      <c r="FI430" s="61"/>
      <c r="FJ430" s="61"/>
      <c r="FK430" s="61"/>
      <c r="FL430" s="61"/>
      <c r="FM430" s="61"/>
      <c r="FN430" s="61"/>
      <c r="FO430" s="61"/>
      <c r="FP430" s="61"/>
      <c r="FQ430" s="61"/>
      <c r="FR430" s="61"/>
      <c r="FS430" s="61"/>
      <c r="FT430" s="61"/>
      <c r="FU430" s="61"/>
      <c r="FV430" s="61"/>
      <c r="FW430" s="61"/>
      <c r="FX430" s="61"/>
      <c r="FY430" s="61"/>
      <c r="FZ430" s="61"/>
      <c r="GA430" s="61"/>
      <c r="GB430" s="61"/>
      <c r="GC430" s="61"/>
      <c r="GD430" s="61"/>
      <c r="GE430" s="61"/>
      <c r="GF430" s="61"/>
      <c r="GG430" s="61"/>
      <c r="GH430" s="61"/>
      <c r="GI430" s="61"/>
      <c r="GJ430" s="61"/>
      <c r="GK430" s="61"/>
      <c r="GL430" s="61"/>
      <c r="GM430" s="61"/>
      <c r="GN430" s="61"/>
      <c r="GO430" s="61"/>
      <c r="GP430" s="61"/>
      <c r="GQ430" s="61"/>
      <c r="GR430" s="61"/>
      <c r="GS430" s="61"/>
      <c r="GT430" s="61"/>
      <c r="GU430" s="61"/>
      <c r="GV430" s="61"/>
      <c r="GW430" s="61"/>
      <c r="GX430" s="61"/>
      <c r="GY430" s="61"/>
      <c r="GZ430" s="61"/>
      <c r="HA430" s="61"/>
      <c r="HB430" s="61"/>
      <c r="HC430" s="61"/>
      <c r="HD430" s="61"/>
      <c r="HE430" s="61"/>
      <c r="HF430" s="61"/>
      <c r="HG430" s="61"/>
      <c r="HH430" s="61"/>
      <c r="HI430" s="61"/>
      <c r="HJ430" s="61"/>
      <c r="HK430" s="61"/>
      <c r="HL430" s="61"/>
      <c r="HM430" s="61"/>
      <c r="HN430" s="61"/>
      <c r="HO430" s="61"/>
      <c r="HP430" s="61"/>
      <c r="HQ430" s="61"/>
      <c r="HR430" s="61"/>
      <c r="HS430" s="61"/>
      <c r="HT430" s="61"/>
      <c r="HU430" s="61"/>
      <c r="HV430" s="61"/>
      <c r="HW430" s="61"/>
      <c r="HX430" s="61"/>
      <c r="HY430" s="61"/>
      <c r="HZ430" s="61"/>
      <c r="IA430" s="61"/>
      <c r="IB430" s="61"/>
      <c r="IC430" s="61"/>
      <c r="ID430" s="61"/>
      <c r="IE430" s="61"/>
      <c r="IF430" s="61"/>
      <c r="IG430" s="61"/>
      <c r="IH430" s="61"/>
      <c r="II430" s="61"/>
      <c r="IJ430" s="61"/>
      <c r="IK430" s="61"/>
      <c r="IL430" s="61"/>
      <c r="IM430" s="61"/>
      <c r="IN430" s="61"/>
      <c r="IO430" s="61"/>
      <c r="IP430" s="61"/>
      <c r="IQ430" s="61"/>
      <c r="IR430" s="61"/>
      <c r="IS430" s="61"/>
      <c r="IT430" s="61"/>
      <c r="IU430" s="61"/>
      <c r="IV430" s="61"/>
    </row>
    <row r="431" spans="2:256" s="57" customFormat="1" x14ac:dyDescent="0.2">
      <c r="B431" s="277"/>
      <c r="C431" s="277"/>
      <c r="G431" s="277"/>
      <c r="H431" s="278"/>
      <c r="I431" s="278"/>
      <c r="J431" s="278"/>
      <c r="K431" s="277"/>
      <c r="L431" s="268"/>
      <c r="M431" s="268"/>
      <c r="P431" s="279"/>
      <c r="Q431" s="279"/>
      <c r="R431" s="277"/>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1"/>
      <c r="BH431" s="61"/>
      <c r="BI431" s="61"/>
      <c r="BJ431" s="61"/>
      <c r="BK431" s="61"/>
      <c r="BL431" s="61"/>
      <c r="BM431" s="61"/>
      <c r="BN431" s="61"/>
      <c r="BO431" s="61"/>
      <c r="BP431" s="61"/>
      <c r="BQ431" s="61"/>
      <c r="BR431" s="61"/>
      <c r="BS431" s="61"/>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c r="FC431" s="61"/>
      <c r="FD431" s="61"/>
      <c r="FE431" s="61"/>
      <c r="FF431" s="61"/>
      <c r="FG431" s="61"/>
      <c r="FH431" s="61"/>
      <c r="FI431" s="61"/>
      <c r="FJ431" s="61"/>
      <c r="FK431" s="61"/>
      <c r="FL431" s="61"/>
      <c r="FM431" s="61"/>
      <c r="FN431" s="61"/>
      <c r="FO431" s="61"/>
      <c r="FP431" s="61"/>
      <c r="FQ431" s="61"/>
      <c r="FR431" s="61"/>
      <c r="FS431" s="61"/>
      <c r="FT431" s="61"/>
      <c r="FU431" s="61"/>
      <c r="FV431" s="61"/>
      <c r="FW431" s="61"/>
      <c r="FX431" s="61"/>
      <c r="FY431" s="61"/>
      <c r="FZ431" s="61"/>
      <c r="GA431" s="61"/>
      <c r="GB431" s="61"/>
      <c r="GC431" s="61"/>
      <c r="GD431" s="61"/>
      <c r="GE431" s="61"/>
      <c r="GF431" s="61"/>
      <c r="GG431" s="61"/>
      <c r="GH431" s="61"/>
      <c r="GI431" s="61"/>
      <c r="GJ431" s="61"/>
      <c r="GK431" s="61"/>
      <c r="GL431" s="61"/>
      <c r="GM431" s="61"/>
      <c r="GN431" s="61"/>
      <c r="GO431" s="61"/>
      <c r="GP431" s="61"/>
      <c r="GQ431" s="61"/>
      <c r="GR431" s="61"/>
      <c r="GS431" s="61"/>
      <c r="GT431" s="61"/>
      <c r="GU431" s="61"/>
      <c r="GV431" s="61"/>
      <c r="GW431" s="61"/>
      <c r="GX431" s="61"/>
      <c r="GY431" s="61"/>
      <c r="GZ431" s="61"/>
      <c r="HA431" s="61"/>
      <c r="HB431" s="61"/>
      <c r="HC431" s="61"/>
      <c r="HD431" s="61"/>
      <c r="HE431" s="61"/>
      <c r="HF431" s="61"/>
      <c r="HG431" s="61"/>
      <c r="HH431" s="61"/>
      <c r="HI431" s="61"/>
      <c r="HJ431" s="61"/>
      <c r="HK431" s="61"/>
      <c r="HL431" s="61"/>
      <c r="HM431" s="61"/>
      <c r="HN431" s="61"/>
      <c r="HO431" s="61"/>
      <c r="HP431" s="61"/>
      <c r="HQ431" s="61"/>
      <c r="HR431" s="61"/>
      <c r="HS431" s="61"/>
      <c r="HT431" s="61"/>
      <c r="HU431" s="61"/>
      <c r="HV431" s="61"/>
      <c r="HW431" s="61"/>
      <c r="HX431" s="61"/>
      <c r="HY431" s="61"/>
      <c r="HZ431" s="61"/>
      <c r="IA431" s="61"/>
      <c r="IB431" s="61"/>
      <c r="IC431" s="61"/>
      <c r="ID431" s="61"/>
      <c r="IE431" s="61"/>
      <c r="IF431" s="61"/>
      <c r="IG431" s="61"/>
      <c r="IH431" s="61"/>
      <c r="II431" s="61"/>
      <c r="IJ431" s="61"/>
      <c r="IK431" s="61"/>
      <c r="IL431" s="61"/>
      <c r="IM431" s="61"/>
      <c r="IN431" s="61"/>
      <c r="IO431" s="61"/>
      <c r="IP431" s="61"/>
      <c r="IQ431" s="61"/>
      <c r="IR431" s="61"/>
      <c r="IS431" s="61"/>
      <c r="IT431" s="61"/>
      <c r="IU431" s="61"/>
      <c r="IV431" s="61"/>
    </row>
    <row r="432" spans="2:256" s="57" customFormat="1" x14ac:dyDescent="0.2">
      <c r="B432" s="277"/>
      <c r="C432" s="277"/>
      <c r="G432" s="277"/>
      <c r="H432" s="278"/>
      <c r="I432" s="278"/>
      <c r="J432" s="278"/>
      <c r="K432" s="277"/>
      <c r="L432" s="268"/>
      <c r="M432" s="268"/>
      <c r="P432" s="279"/>
      <c r="Q432" s="279"/>
      <c r="R432" s="277"/>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1"/>
      <c r="BL432" s="61"/>
      <c r="BM432" s="61"/>
      <c r="BN432" s="61"/>
      <c r="BO432" s="61"/>
      <c r="BP432" s="61"/>
      <c r="BQ432" s="61"/>
      <c r="BR432" s="61"/>
      <c r="BS432" s="61"/>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c r="FC432" s="61"/>
      <c r="FD432" s="61"/>
      <c r="FE432" s="61"/>
      <c r="FF432" s="61"/>
      <c r="FG432" s="61"/>
      <c r="FH432" s="61"/>
      <c r="FI432" s="61"/>
      <c r="FJ432" s="61"/>
      <c r="FK432" s="61"/>
      <c r="FL432" s="61"/>
      <c r="FM432" s="61"/>
      <c r="FN432" s="61"/>
      <c r="FO432" s="61"/>
      <c r="FP432" s="61"/>
      <c r="FQ432" s="61"/>
      <c r="FR432" s="61"/>
      <c r="FS432" s="61"/>
      <c r="FT432" s="61"/>
      <c r="FU432" s="61"/>
      <c r="FV432" s="61"/>
      <c r="FW432" s="61"/>
      <c r="FX432" s="61"/>
      <c r="FY432" s="61"/>
      <c r="FZ432" s="61"/>
      <c r="GA432" s="61"/>
      <c r="GB432" s="61"/>
      <c r="GC432" s="61"/>
      <c r="GD432" s="61"/>
      <c r="GE432" s="61"/>
      <c r="GF432" s="61"/>
      <c r="GG432" s="61"/>
      <c r="GH432" s="61"/>
      <c r="GI432" s="61"/>
      <c r="GJ432" s="61"/>
      <c r="GK432" s="61"/>
      <c r="GL432" s="61"/>
      <c r="GM432" s="61"/>
      <c r="GN432" s="61"/>
      <c r="GO432" s="61"/>
      <c r="GP432" s="61"/>
      <c r="GQ432" s="61"/>
      <c r="GR432" s="61"/>
      <c r="GS432" s="61"/>
      <c r="GT432" s="61"/>
      <c r="GU432" s="61"/>
      <c r="GV432" s="61"/>
      <c r="GW432" s="61"/>
      <c r="GX432" s="61"/>
      <c r="GY432" s="61"/>
      <c r="GZ432" s="61"/>
      <c r="HA432" s="61"/>
      <c r="HB432" s="61"/>
      <c r="HC432" s="61"/>
      <c r="HD432" s="61"/>
      <c r="HE432" s="61"/>
      <c r="HF432" s="61"/>
      <c r="HG432" s="61"/>
      <c r="HH432" s="61"/>
      <c r="HI432" s="61"/>
      <c r="HJ432" s="61"/>
      <c r="HK432" s="61"/>
      <c r="HL432" s="61"/>
      <c r="HM432" s="61"/>
      <c r="HN432" s="61"/>
      <c r="HO432" s="61"/>
      <c r="HP432" s="61"/>
      <c r="HQ432" s="61"/>
      <c r="HR432" s="61"/>
      <c r="HS432" s="61"/>
      <c r="HT432" s="61"/>
      <c r="HU432" s="61"/>
      <c r="HV432" s="61"/>
      <c r="HW432" s="61"/>
      <c r="HX432" s="61"/>
      <c r="HY432" s="61"/>
      <c r="HZ432" s="61"/>
      <c r="IA432" s="61"/>
      <c r="IB432" s="61"/>
      <c r="IC432" s="61"/>
      <c r="ID432" s="61"/>
      <c r="IE432" s="61"/>
      <c r="IF432" s="61"/>
      <c r="IG432" s="61"/>
      <c r="IH432" s="61"/>
      <c r="II432" s="61"/>
      <c r="IJ432" s="61"/>
      <c r="IK432" s="61"/>
      <c r="IL432" s="61"/>
      <c r="IM432" s="61"/>
      <c r="IN432" s="61"/>
      <c r="IO432" s="61"/>
      <c r="IP432" s="61"/>
      <c r="IQ432" s="61"/>
      <c r="IR432" s="61"/>
      <c r="IS432" s="61"/>
      <c r="IT432" s="61"/>
      <c r="IU432" s="61"/>
      <c r="IV432" s="61"/>
    </row>
  </sheetData>
  <mergeCells count="1">
    <mergeCell ref="A115:C116"/>
  </mergeCells>
  <pageMargins left="0.7" right="0.7" top="0.78740157499999996" bottom="0.78740157499999996" header="0.3" footer="0.3"/>
  <pageSetup scale="37" fitToHeight="0" orientation="landscape" r:id="rId1"/>
  <headerFooter alignWithMargins="0"/>
  <colBreaks count="1" manualBreakCount="1">
    <brk id="16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M444"/>
  <sheetViews>
    <sheetView showGridLines="0" zoomScale="85" zoomScaleNormal="85" workbookViewId="0">
      <pane xSplit="2" ySplit="4" topLeftCell="C302" activePane="bottomRight" state="frozen"/>
      <selection activeCell="C51" sqref="C51"/>
      <selection pane="topRight" activeCell="C51" sqref="C51"/>
      <selection pane="bottomLeft" activeCell="C51" sqref="C51"/>
      <selection pane="bottomRight" activeCell="B316" sqref="B316"/>
    </sheetView>
  </sheetViews>
  <sheetFormatPr defaultColWidth="11.85546875" defaultRowHeight="33" customHeight="1" x14ac:dyDescent="0.2"/>
  <cols>
    <col min="1" max="1" width="4.42578125" style="72" customWidth="1"/>
    <col min="2" max="2" width="22" style="264" customWidth="1"/>
    <col min="3" max="3" width="21.42578125" style="264" customWidth="1"/>
    <col min="4" max="4" width="11.85546875" style="72"/>
    <col min="5" max="6" width="12" style="72" customWidth="1"/>
    <col min="7" max="7" width="11.85546875" style="264"/>
    <col min="8" max="8" width="15.28515625" style="265" bestFit="1" customWidth="1"/>
    <col min="9" max="9" width="11.85546875" style="265"/>
    <col min="10" max="10" width="11.85546875" style="264"/>
    <col min="11" max="11" width="39.7109375" style="266" customWidth="1"/>
    <col min="12" max="12" width="12.42578125" style="267" customWidth="1"/>
    <col min="13" max="13" width="12.42578125" style="270" customWidth="1"/>
    <col min="14" max="15" width="12" style="72" customWidth="1"/>
    <col min="16" max="23" width="11.85546875" style="269"/>
    <col min="24" max="24" width="5.85546875" style="269" customWidth="1"/>
    <col min="25" max="25" width="15.85546875" style="264" customWidth="1"/>
    <col min="26" max="26" width="11.85546875" style="72"/>
    <col min="27" max="209" width="11.85546875" style="61"/>
    <col min="210" max="245" width="11.85546875" style="57"/>
    <col min="246" max="16384" width="11.85546875" style="72"/>
  </cols>
  <sheetData>
    <row r="1" spans="1:245" ht="12" thickBot="1" x14ac:dyDescent="0.25">
      <c r="A1" s="140" t="s">
        <v>367</v>
      </c>
      <c r="B1" s="141"/>
      <c r="C1" s="141"/>
      <c r="D1" s="141"/>
      <c r="E1" s="141"/>
      <c r="F1" s="141"/>
      <c r="G1" s="141"/>
      <c r="H1" s="141"/>
      <c r="I1" s="141"/>
      <c r="J1" s="141"/>
      <c r="K1" s="141"/>
      <c r="L1" s="141"/>
      <c r="M1" s="141"/>
      <c r="N1" s="141"/>
      <c r="O1" s="141"/>
      <c r="P1" s="141"/>
      <c r="Q1" s="141"/>
      <c r="R1" s="141"/>
      <c r="S1" s="141"/>
      <c r="T1" s="141"/>
      <c r="U1" s="141"/>
      <c r="V1" s="141"/>
      <c r="W1" s="141"/>
      <c r="X1" s="141"/>
      <c r="Y1" s="141"/>
      <c r="Z1" s="142"/>
    </row>
    <row r="2" spans="1:245" s="90" customFormat="1" ht="45.75" thickBot="1" x14ac:dyDescent="0.25">
      <c r="A2" s="114" t="s">
        <v>40</v>
      </c>
      <c r="B2" s="143" t="s">
        <v>41</v>
      </c>
      <c r="C2" s="144"/>
      <c r="D2" s="144"/>
      <c r="E2" s="144"/>
      <c r="F2" s="145"/>
      <c r="G2" s="146" t="s">
        <v>42</v>
      </c>
      <c r="H2" s="147" t="s">
        <v>368</v>
      </c>
      <c r="I2" s="109" t="s">
        <v>44</v>
      </c>
      <c r="J2" s="148" t="s">
        <v>45</v>
      </c>
      <c r="K2" s="149" t="s">
        <v>46</v>
      </c>
      <c r="L2" s="150" t="s">
        <v>369</v>
      </c>
      <c r="M2" s="151"/>
      <c r="N2" s="152" t="s">
        <v>48</v>
      </c>
      <c r="O2" s="153"/>
      <c r="P2" s="154" t="s">
        <v>49</v>
      </c>
      <c r="Q2" s="155"/>
      <c r="R2" s="155"/>
      <c r="S2" s="155"/>
      <c r="T2" s="155"/>
      <c r="U2" s="155"/>
      <c r="V2" s="155"/>
      <c r="W2" s="156"/>
      <c r="X2" s="156"/>
      <c r="Y2" s="157" t="s">
        <v>50</v>
      </c>
      <c r="Z2" s="158"/>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row>
    <row r="3" spans="1:245" ht="67.5" x14ac:dyDescent="0.2">
      <c r="A3" s="115"/>
      <c r="B3" s="146" t="s">
        <v>51</v>
      </c>
      <c r="C3" s="159" t="s">
        <v>52</v>
      </c>
      <c r="D3" s="160" t="s">
        <v>53</v>
      </c>
      <c r="E3" s="160" t="s">
        <v>54</v>
      </c>
      <c r="F3" s="161" t="s">
        <v>55</v>
      </c>
      <c r="G3" s="162"/>
      <c r="H3" s="163"/>
      <c r="I3" s="113"/>
      <c r="J3" s="164"/>
      <c r="K3" s="165"/>
      <c r="L3" s="166" t="s">
        <v>56</v>
      </c>
      <c r="M3" s="167" t="s">
        <v>370</v>
      </c>
      <c r="N3" s="168" t="s">
        <v>58</v>
      </c>
      <c r="O3" s="169" t="s">
        <v>59</v>
      </c>
      <c r="P3" s="170" t="s">
        <v>371</v>
      </c>
      <c r="Q3" s="171"/>
      <c r="R3" s="171"/>
      <c r="S3" s="172"/>
      <c r="T3" s="173" t="s">
        <v>372</v>
      </c>
      <c r="U3" s="174" t="s">
        <v>373</v>
      </c>
      <c r="V3" s="174" t="s">
        <v>374</v>
      </c>
      <c r="W3" s="173" t="s">
        <v>375</v>
      </c>
      <c r="X3" s="117" t="s">
        <v>376</v>
      </c>
      <c r="Y3" s="175" t="s">
        <v>62</v>
      </c>
      <c r="Z3" s="176" t="s">
        <v>63</v>
      </c>
    </row>
    <row r="4" spans="1:245" ht="37.5" thickBot="1" x14ac:dyDescent="0.25">
      <c r="A4" s="116"/>
      <c r="B4" s="177"/>
      <c r="C4" s="178"/>
      <c r="D4" s="179"/>
      <c r="E4" s="179"/>
      <c r="F4" s="180"/>
      <c r="G4" s="177"/>
      <c r="H4" s="181"/>
      <c r="I4" s="110"/>
      <c r="J4" s="182"/>
      <c r="K4" s="183"/>
      <c r="L4" s="184"/>
      <c r="M4" s="185"/>
      <c r="N4" s="186"/>
      <c r="O4" s="187"/>
      <c r="P4" s="188" t="s">
        <v>377</v>
      </c>
      <c r="Q4" s="189" t="s">
        <v>378</v>
      </c>
      <c r="R4" s="189" t="s">
        <v>379</v>
      </c>
      <c r="S4" s="190" t="s">
        <v>380</v>
      </c>
      <c r="T4" s="191"/>
      <c r="U4" s="192"/>
      <c r="V4" s="192"/>
      <c r="W4" s="191"/>
      <c r="X4" s="118"/>
      <c r="Y4" s="193"/>
      <c r="Z4" s="194"/>
    </row>
    <row r="5" spans="1:245" ht="45" x14ac:dyDescent="0.2">
      <c r="A5" s="851">
        <v>1</v>
      </c>
      <c r="B5" s="852" t="s">
        <v>381</v>
      </c>
      <c r="C5" s="852" t="s">
        <v>345</v>
      </c>
      <c r="D5" s="853">
        <v>61955647</v>
      </c>
      <c r="E5" s="853">
        <v>600134229</v>
      </c>
      <c r="F5" s="853"/>
      <c r="G5" s="852" t="s">
        <v>382</v>
      </c>
      <c r="H5" s="854" t="s">
        <v>24</v>
      </c>
      <c r="I5" s="855" t="s">
        <v>309</v>
      </c>
      <c r="J5" s="856" t="s">
        <v>345</v>
      </c>
      <c r="K5" s="857" t="s">
        <v>383</v>
      </c>
      <c r="L5" s="858">
        <v>10800000</v>
      </c>
      <c r="M5" s="859">
        <f t="shared" ref="M5:M13" si="0">L5/100*85</f>
        <v>9180000</v>
      </c>
      <c r="N5" s="860">
        <v>2021</v>
      </c>
      <c r="O5" s="860">
        <v>2025</v>
      </c>
      <c r="P5" s="861" t="s">
        <v>149</v>
      </c>
      <c r="Q5" s="861" t="s">
        <v>149</v>
      </c>
      <c r="R5" s="861" t="s">
        <v>149</v>
      </c>
      <c r="S5" s="861" t="s">
        <v>149</v>
      </c>
      <c r="T5" s="861"/>
      <c r="U5" s="861"/>
      <c r="V5" s="861"/>
      <c r="W5" s="861"/>
      <c r="X5" s="861" t="s">
        <v>149</v>
      </c>
      <c r="Y5" s="852" t="s">
        <v>384</v>
      </c>
      <c r="Z5" s="862"/>
    </row>
    <row r="6" spans="1:245" ht="45" x14ac:dyDescent="0.2">
      <c r="A6" s="632">
        <v>2</v>
      </c>
      <c r="B6" s="77" t="s">
        <v>381</v>
      </c>
      <c r="C6" s="77" t="s">
        <v>345</v>
      </c>
      <c r="D6" s="68">
        <v>61955647</v>
      </c>
      <c r="E6" s="68">
        <v>600134229</v>
      </c>
      <c r="F6" s="68"/>
      <c r="G6" s="77" t="s">
        <v>385</v>
      </c>
      <c r="H6" s="63" t="s">
        <v>24</v>
      </c>
      <c r="I6" s="195" t="s">
        <v>309</v>
      </c>
      <c r="J6" s="196" t="s">
        <v>345</v>
      </c>
      <c r="K6" s="45" t="s">
        <v>386</v>
      </c>
      <c r="L6" s="697">
        <v>500000</v>
      </c>
      <c r="M6" s="676">
        <f t="shared" si="0"/>
        <v>425000</v>
      </c>
      <c r="N6" s="736">
        <v>2021</v>
      </c>
      <c r="O6" s="736">
        <v>2025</v>
      </c>
      <c r="P6" s="197"/>
      <c r="Q6" s="197"/>
      <c r="R6" s="197"/>
      <c r="S6" s="197"/>
      <c r="T6" s="197"/>
      <c r="U6" s="197" t="s">
        <v>149</v>
      </c>
      <c r="V6" s="197"/>
      <c r="W6" s="197"/>
      <c r="X6" s="197"/>
      <c r="Y6" s="77" t="s">
        <v>384</v>
      </c>
      <c r="Z6" s="625"/>
    </row>
    <row r="7" spans="1:245" ht="33.75" x14ac:dyDescent="0.2">
      <c r="A7" s="632">
        <v>3</v>
      </c>
      <c r="B7" s="77" t="s">
        <v>381</v>
      </c>
      <c r="C7" s="77" t="s">
        <v>345</v>
      </c>
      <c r="D7" s="68">
        <v>61955647</v>
      </c>
      <c r="E7" s="68">
        <v>600134229</v>
      </c>
      <c r="F7" s="68"/>
      <c r="G7" s="196" t="s">
        <v>387</v>
      </c>
      <c r="H7" s="63" t="s">
        <v>24</v>
      </c>
      <c r="I7" s="195" t="s">
        <v>309</v>
      </c>
      <c r="J7" s="196" t="s">
        <v>345</v>
      </c>
      <c r="K7" s="45" t="s">
        <v>388</v>
      </c>
      <c r="L7" s="697">
        <v>3000000</v>
      </c>
      <c r="M7" s="676">
        <f t="shared" si="0"/>
        <v>2550000</v>
      </c>
      <c r="N7" s="736">
        <v>2021</v>
      </c>
      <c r="O7" s="736">
        <v>2027</v>
      </c>
      <c r="P7" s="197"/>
      <c r="Q7" s="197"/>
      <c r="R7" s="197"/>
      <c r="S7" s="197"/>
      <c r="T7" s="197"/>
      <c r="U7" s="197"/>
      <c r="V7" s="197"/>
      <c r="W7" s="197" t="s">
        <v>149</v>
      </c>
      <c r="X7" s="197"/>
      <c r="Y7" s="196"/>
      <c r="Z7" s="625"/>
    </row>
    <row r="8" spans="1:245" ht="33.75" x14ac:dyDescent="0.2">
      <c r="A8" s="632">
        <v>4</v>
      </c>
      <c r="B8" s="77" t="s">
        <v>381</v>
      </c>
      <c r="C8" s="77" t="s">
        <v>345</v>
      </c>
      <c r="D8" s="68">
        <v>61955647</v>
      </c>
      <c r="E8" s="68">
        <v>600134229</v>
      </c>
      <c r="F8" s="68"/>
      <c r="G8" s="77" t="s">
        <v>382</v>
      </c>
      <c r="H8" s="63" t="s">
        <v>24</v>
      </c>
      <c r="I8" s="195" t="s">
        <v>309</v>
      </c>
      <c r="J8" s="196" t="s">
        <v>345</v>
      </c>
      <c r="K8" s="45" t="s">
        <v>389</v>
      </c>
      <c r="L8" s="697">
        <v>6800000</v>
      </c>
      <c r="M8" s="676">
        <f t="shared" si="0"/>
        <v>5780000</v>
      </c>
      <c r="N8" s="736">
        <v>2021</v>
      </c>
      <c r="O8" s="736">
        <v>2023</v>
      </c>
      <c r="P8" s="197" t="s">
        <v>149</v>
      </c>
      <c r="Q8" s="197" t="s">
        <v>149</v>
      </c>
      <c r="R8" s="197"/>
      <c r="S8" s="197" t="s">
        <v>149</v>
      </c>
      <c r="T8" s="197"/>
      <c r="U8" s="197"/>
      <c r="V8" s="197"/>
      <c r="W8" s="197"/>
      <c r="X8" s="197" t="s">
        <v>149</v>
      </c>
      <c r="Y8" s="77" t="s">
        <v>390</v>
      </c>
      <c r="Z8" s="625"/>
    </row>
    <row r="9" spans="1:245" ht="45" x14ac:dyDescent="0.2">
      <c r="A9" s="632">
        <v>5</v>
      </c>
      <c r="B9" s="196" t="s">
        <v>391</v>
      </c>
      <c r="C9" s="196" t="s">
        <v>65</v>
      </c>
      <c r="D9" s="68">
        <v>61989088</v>
      </c>
      <c r="E9" s="68">
        <v>600145069</v>
      </c>
      <c r="F9" s="68">
        <v>102832951</v>
      </c>
      <c r="G9" s="196" t="s">
        <v>392</v>
      </c>
      <c r="H9" s="195" t="s">
        <v>68</v>
      </c>
      <c r="I9" s="195" t="s">
        <v>69</v>
      </c>
      <c r="J9" s="196" t="s">
        <v>65</v>
      </c>
      <c r="K9" s="45" t="s">
        <v>393</v>
      </c>
      <c r="L9" s="697">
        <v>2000000</v>
      </c>
      <c r="M9" s="676">
        <f t="shared" si="0"/>
        <v>1700000</v>
      </c>
      <c r="N9" s="736">
        <v>2022</v>
      </c>
      <c r="O9" s="736">
        <v>2027</v>
      </c>
      <c r="P9" s="197" t="s">
        <v>80</v>
      </c>
      <c r="Q9" s="197" t="s">
        <v>80</v>
      </c>
      <c r="R9" s="197"/>
      <c r="S9" s="197"/>
      <c r="T9" s="197"/>
      <c r="U9" s="197"/>
      <c r="V9" s="197"/>
      <c r="W9" s="197"/>
      <c r="X9" s="197" t="s">
        <v>80</v>
      </c>
      <c r="Y9" s="196"/>
      <c r="Z9" s="625"/>
    </row>
    <row r="10" spans="1:245" ht="54.75" customHeight="1" x14ac:dyDescent="0.2">
      <c r="A10" s="632">
        <v>6</v>
      </c>
      <c r="B10" s="196" t="s">
        <v>394</v>
      </c>
      <c r="C10" s="196" t="s">
        <v>65</v>
      </c>
      <c r="D10" s="68">
        <v>70933901</v>
      </c>
      <c r="E10" s="68">
        <v>102508208</v>
      </c>
      <c r="F10" s="68">
        <v>600145140</v>
      </c>
      <c r="G10" s="77" t="s">
        <v>395</v>
      </c>
      <c r="H10" s="195" t="s">
        <v>68</v>
      </c>
      <c r="I10" s="195" t="s">
        <v>69</v>
      </c>
      <c r="J10" s="196" t="s">
        <v>65</v>
      </c>
      <c r="K10" s="45" t="s">
        <v>396</v>
      </c>
      <c r="L10" s="697">
        <v>12000000</v>
      </c>
      <c r="M10" s="676">
        <f t="shared" si="0"/>
        <v>10200000</v>
      </c>
      <c r="N10" s="736">
        <v>2022</v>
      </c>
      <c r="O10" s="736">
        <v>2027</v>
      </c>
      <c r="P10" s="197" t="s">
        <v>80</v>
      </c>
      <c r="Q10" s="197" t="s">
        <v>80</v>
      </c>
      <c r="R10" s="197" t="s">
        <v>80</v>
      </c>
      <c r="S10" s="197" t="s">
        <v>80</v>
      </c>
      <c r="T10" s="197"/>
      <c r="U10" s="197" t="s">
        <v>80</v>
      </c>
      <c r="V10" s="197"/>
      <c r="W10" s="197" t="s">
        <v>80</v>
      </c>
      <c r="X10" s="197" t="s">
        <v>80</v>
      </c>
      <c r="Y10" s="196" t="s">
        <v>71</v>
      </c>
      <c r="Z10" s="625"/>
    </row>
    <row r="11" spans="1:245" ht="67.5" x14ac:dyDescent="0.2">
      <c r="A11" s="632">
        <v>7</v>
      </c>
      <c r="B11" s="196" t="s">
        <v>394</v>
      </c>
      <c r="C11" s="196" t="s">
        <v>65</v>
      </c>
      <c r="D11" s="68">
        <v>70933901</v>
      </c>
      <c r="E11" s="68">
        <v>102508208</v>
      </c>
      <c r="F11" s="68">
        <v>600145140</v>
      </c>
      <c r="G11" s="77" t="s">
        <v>397</v>
      </c>
      <c r="H11" s="195" t="s">
        <v>68</v>
      </c>
      <c r="I11" s="195" t="s">
        <v>69</v>
      </c>
      <c r="J11" s="196" t="s">
        <v>65</v>
      </c>
      <c r="K11" s="45" t="s">
        <v>1179</v>
      </c>
      <c r="L11" s="697">
        <v>6000000</v>
      </c>
      <c r="M11" s="676">
        <f t="shared" si="0"/>
        <v>5100000</v>
      </c>
      <c r="N11" s="736">
        <v>2022</v>
      </c>
      <c r="O11" s="736">
        <v>2027</v>
      </c>
      <c r="P11" s="197" t="s">
        <v>80</v>
      </c>
      <c r="Q11" s="197" t="s">
        <v>80</v>
      </c>
      <c r="R11" s="197" t="s">
        <v>80</v>
      </c>
      <c r="S11" s="197" t="s">
        <v>80</v>
      </c>
      <c r="T11" s="197"/>
      <c r="U11" s="197" t="s">
        <v>80</v>
      </c>
      <c r="V11" s="197"/>
      <c r="W11" s="197" t="s">
        <v>80</v>
      </c>
      <c r="X11" s="197" t="s">
        <v>80</v>
      </c>
      <c r="Y11" s="196" t="s">
        <v>71</v>
      </c>
      <c r="Z11" s="625"/>
    </row>
    <row r="12" spans="1:245" ht="45" x14ac:dyDescent="0.2">
      <c r="A12" s="632">
        <v>8</v>
      </c>
      <c r="B12" s="196" t="s">
        <v>394</v>
      </c>
      <c r="C12" s="196" t="s">
        <v>65</v>
      </c>
      <c r="D12" s="68">
        <v>70933901</v>
      </c>
      <c r="E12" s="68">
        <v>102508208</v>
      </c>
      <c r="F12" s="68">
        <v>600145140</v>
      </c>
      <c r="G12" s="77" t="s">
        <v>398</v>
      </c>
      <c r="H12" s="195" t="s">
        <v>68</v>
      </c>
      <c r="I12" s="195" t="s">
        <v>69</v>
      </c>
      <c r="J12" s="196" t="s">
        <v>65</v>
      </c>
      <c r="K12" s="45" t="s">
        <v>399</v>
      </c>
      <c r="L12" s="697">
        <v>4000000</v>
      </c>
      <c r="M12" s="676">
        <f t="shared" si="0"/>
        <v>3400000</v>
      </c>
      <c r="N12" s="736">
        <v>2022</v>
      </c>
      <c r="O12" s="736">
        <v>2027</v>
      </c>
      <c r="P12" s="197"/>
      <c r="Q12" s="197"/>
      <c r="R12" s="197"/>
      <c r="S12" s="197"/>
      <c r="T12" s="197"/>
      <c r="U12" s="197"/>
      <c r="V12" s="197"/>
      <c r="W12" s="197" t="s">
        <v>80</v>
      </c>
      <c r="X12" s="197"/>
      <c r="Y12" s="196"/>
      <c r="Z12" s="625"/>
    </row>
    <row r="13" spans="1:245" ht="48" customHeight="1" x14ac:dyDescent="0.2">
      <c r="A13" s="632">
        <v>9</v>
      </c>
      <c r="B13" s="196" t="s">
        <v>394</v>
      </c>
      <c r="C13" s="196" t="s">
        <v>65</v>
      </c>
      <c r="D13" s="68">
        <v>70933901</v>
      </c>
      <c r="E13" s="68">
        <v>102508208</v>
      </c>
      <c r="F13" s="68">
        <v>600145140</v>
      </c>
      <c r="G13" s="77" t="s">
        <v>400</v>
      </c>
      <c r="H13" s="195" t="s">
        <v>68</v>
      </c>
      <c r="I13" s="195" t="s">
        <v>69</v>
      </c>
      <c r="J13" s="196" t="s">
        <v>65</v>
      </c>
      <c r="K13" s="45" t="s">
        <v>401</v>
      </c>
      <c r="L13" s="697">
        <v>5000000</v>
      </c>
      <c r="M13" s="676">
        <f t="shared" si="0"/>
        <v>4250000</v>
      </c>
      <c r="N13" s="736">
        <v>2022</v>
      </c>
      <c r="O13" s="736">
        <v>2027</v>
      </c>
      <c r="P13" s="197"/>
      <c r="Q13" s="197"/>
      <c r="R13" s="197"/>
      <c r="S13" s="197"/>
      <c r="T13" s="197"/>
      <c r="U13" s="197"/>
      <c r="V13" s="197"/>
      <c r="W13" s="197" t="s">
        <v>80</v>
      </c>
      <c r="X13" s="197"/>
      <c r="Y13" s="196"/>
      <c r="Z13" s="625"/>
    </row>
    <row r="14" spans="1:245" ht="60.75" customHeight="1" x14ac:dyDescent="0.2">
      <c r="A14" s="632">
        <v>10</v>
      </c>
      <c r="B14" s="196" t="s">
        <v>394</v>
      </c>
      <c r="C14" s="196" t="s">
        <v>65</v>
      </c>
      <c r="D14" s="68">
        <v>70933901</v>
      </c>
      <c r="E14" s="68">
        <v>102508208</v>
      </c>
      <c r="F14" s="68">
        <v>600145140</v>
      </c>
      <c r="G14" s="77" t="s">
        <v>402</v>
      </c>
      <c r="H14" s="195" t="s">
        <v>68</v>
      </c>
      <c r="I14" s="195" t="s">
        <v>69</v>
      </c>
      <c r="J14" s="196" t="s">
        <v>65</v>
      </c>
      <c r="K14" s="45" t="s">
        <v>403</v>
      </c>
      <c r="L14" s="697">
        <v>1200000</v>
      </c>
      <c r="M14" s="745">
        <v>0</v>
      </c>
      <c r="N14" s="736">
        <v>2022</v>
      </c>
      <c r="O14" s="736">
        <v>2027</v>
      </c>
      <c r="P14" s="197"/>
      <c r="Q14" s="197" t="s">
        <v>80</v>
      </c>
      <c r="R14" s="197"/>
      <c r="S14" s="197"/>
      <c r="T14" s="197"/>
      <c r="U14" s="197"/>
      <c r="V14" s="197"/>
      <c r="W14" s="197" t="s">
        <v>80</v>
      </c>
      <c r="X14" s="197"/>
      <c r="Y14" s="196" t="s">
        <v>404</v>
      </c>
      <c r="Z14" s="625"/>
    </row>
    <row r="15" spans="1:245" s="199" customFormat="1" ht="67.5" x14ac:dyDescent="0.2">
      <c r="A15" s="632">
        <v>11</v>
      </c>
      <c r="B15" s="196" t="s">
        <v>405</v>
      </c>
      <c r="C15" s="195" t="s">
        <v>65</v>
      </c>
      <c r="D15" s="68">
        <v>70933928</v>
      </c>
      <c r="E15" s="68">
        <v>102508119</v>
      </c>
      <c r="F15" s="68">
        <v>600145298</v>
      </c>
      <c r="G15" s="63" t="s">
        <v>406</v>
      </c>
      <c r="H15" s="195" t="s">
        <v>68</v>
      </c>
      <c r="I15" s="195" t="s">
        <v>69</v>
      </c>
      <c r="J15" s="195" t="s">
        <v>65</v>
      </c>
      <c r="K15" s="45" t="s">
        <v>1180</v>
      </c>
      <c r="L15" s="697">
        <v>52000000</v>
      </c>
      <c r="M15" s="745">
        <v>0</v>
      </c>
      <c r="N15" s="736">
        <v>2022</v>
      </c>
      <c r="O15" s="736">
        <v>2027</v>
      </c>
      <c r="P15" s="197"/>
      <c r="Q15" s="197"/>
      <c r="R15" s="197"/>
      <c r="S15" s="197"/>
      <c r="T15" s="197"/>
      <c r="U15" s="197"/>
      <c r="V15" s="197"/>
      <c r="W15" s="197"/>
      <c r="X15" s="197"/>
      <c r="Y15" s="196" t="s">
        <v>404</v>
      </c>
      <c r="Z15" s="625" t="s">
        <v>75</v>
      </c>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row>
    <row r="16" spans="1:245" s="199" customFormat="1" ht="49.7" customHeight="1" x14ac:dyDescent="0.2">
      <c r="A16" s="619">
        <v>12</v>
      </c>
      <c r="B16" s="498" t="s">
        <v>405</v>
      </c>
      <c r="C16" s="499" t="s">
        <v>65</v>
      </c>
      <c r="D16" s="497">
        <v>70933928</v>
      </c>
      <c r="E16" s="497">
        <v>102508119</v>
      </c>
      <c r="F16" s="497">
        <v>600145298</v>
      </c>
      <c r="G16" s="500" t="s">
        <v>382</v>
      </c>
      <c r="H16" s="499" t="s">
        <v>68</v>
      </c>
      <c r="I16" s="499" t="s">
        <v>69</v>
      </c>
      <c r="J16" s="499" t="s">
        <v>65</v>
      </c>
      <c r="K16" s="593" t="s">
        <v>407</v>
      </c>
      <c r="L16" s="679">
        <v>15000000</v>
      </c>
      <c r="M16" s="683">
        <v>12750000</v>
      </c>
      <c r="N16" s="791">
        <v>2022</v>
      </c>
      <c r="O16" s="791">
        <v>2027</v>
      </c>
      <c r="P16" s="578" t="s">
        <v>80</v>
      </c>
      <c r="Q16" s="578" t="s">
        <v>80</v>
      </c>
      <c r="R16" s="502" t="s">
        <v>80</v>
      </c>
      <c r="S16" s="578" t="s">
        <v>80</v>
      </c>
      <c r="T16" s="502"/>
      <c r="U16" s="502"/>
      <c r="V16" s="502"/>
      <c r="W16" s="502"/>
      <c r="X16" s="502"/>
      <c r="Y16" s="324" t="s">
        <v>408</v>
      </c>
      <c r="Z16" s="637" t="s">
        <v>95</v>
      </c>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row>
    <row r="17" spans="1:245" ht="38.25" customHeight="1" x14ac:dyDescent="0.2">
      <c r="A17" s="632">
        <v>13</v>
      </c>
      <c r="B17" s="196" t="s">
        <v>409</v>
      </c>
      <c r="C17" s="196" t="s">
        <v>65</v>
      </c>
      <c r="D17" s="68">
        <v>61989061</v>
      </c>
      <c r="E17" s="68">
        <v>102508071</v>
      </c>
      <c r="F17" s="68">
        <v>600145051</v>
      </c>
      <c r="G17" s="77" t="s">
        <v>410</v>
      </c>
      <c r="H17" s="247" t="s">
        <v>68</v>
      </c>
      <c r="I17" s="247" t="s">
        <v>69</v>
      </c>
      <c r="J17" s="196" t="s">
        <v>65</v>
      </c>
      <c r="K17" s="45" t="s">
        <v>411</v>
      </c>
      <c r="L17" s="697">
        <v>30000000</v>
      </c>
      <c r="M17" s="676">
        <f>L17/100*85</f>
        <v>25500000</v>
      </c>
      <c r="N17" s="736">
        <v>2022</v>
      </c>
      <c r="O17" s="736">
        <v>2027</v>
      </c>
      <c r="P17" s="197" t="s">
        <v>80</v>
      </c>
      <c r="Q17" s="197" t="s">
        <v>80</v>
      </c>
      <c r="R17" s="197" t="s">
        <v>80</v>
      </c>
      <c r="S17" s="197" t="s">
        <v>80</v>
      </c>
      <c r="T17" s="197"/>
      <c r="U17" s="197"/>
      <c r="V17" s="197"/>
      <c r="W17" s="197"/>
      <c r="X17" s="197" t="s">
        <v>80</v>
      </c>
      <c r="Y17" s="196" t="s">
        <v>71</v>
      </c>
      <c r="Z17" s="625" t="s">
        <v>75</v>
      </c>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row>
    <row r="18" spans="1:245" ht="33.75" x14ac:dyDescent="0.2">
      <c r="A18" s="632">
        <v>14</v>
      </c>
      <c r="B18" s="196" t="s">
        <v>409</v>
      </c>
      <c r="C18" s="196" t="s">
        <v>65</v>
      </c>
      <c r="D18" s="68">
        <v>61989061</v>
      </c>
      <c r="E18" s="68">
        <v>102508071</v>
      </c>
      <c r="F18" s="68">
        <v>600145051</v>
      </c>
      <c r="G18" s="77" t="s">
        <v>412</v>
      </c>
      <c r="H18" s="247" t="s">
        <v>68</v>
      </c>
      <c r="I18" s="247" t="s">
        <v>69</v>
      </c>
      <c r="J18" s="196" t="s">
        <v>65</v>
      </c>
      <c r="K18" s="45" t="s">
        <v>413</v>
      </c>
      <c r="L18" s="697">
        <v>5000000</v>
      </c>
      <c r="M18" s="676">
        <f>L18/100*85</f>
        <v>4250000</v>
      </c>
      <c r="N18" s="736">
        <v>2022</v>
      </c>
      <c r="O18" s="736">
        <v>2027</v>
      </c>
      <c r="P18" s="197"/>
      <c r="Q18" s="197"/>
      <c r="R18" s="197"/>
      <c r="S18" s="197"/>
      <c r="T18" s="197"/>
      <c r="U18" s="197"/>
      <c r="V18" s="197"/>
      <c r="W18" s="197"/>
      <c r="X18" s="197" t="s">
        <v>80</v>
      </c>
      <c r="Y18" s="196" t="s">
        <v>71</v>
      </c>
      <c r="Z18" s="625" t="s">
        <v>75</v>
      </c>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row>
    <row r="19" spans="1:245" ht="33.75" x14ac:dyDescent="0.2">
      <c r="A19" s="619">
        <v>15</v>
      </c>
      <c r="B19" s="498" t="s">
        <v>414</v>
      </c>
      <c r="C19" s="498" t="s">
        <v>65</v>
      </c>
      <c r="D19" s="497">
        <v>70933979</v>
      </c>
      <c r="E19" s="497">
        <v>102508046</v>
      </c>
      <c r="F19" s="497">
        <v>600145000</v>
      </c>
      <c r="G19" s="503" t="s">
        <v>415</v>
      </c>
      <c r="H19" s="499" t="s">
        <v>68</v>
      </c>
      <c r="I19" s="499" t="s">
        <v>69</v>
      </c>
      <c r="J19" s="498" t="s">
        <v>65</v>
      </c>
      <c r="K19" s="501" t="s">
        <v>416</v>
      </c>
      <c r="L19" s="679">
        <v>5000000</v>
      </c>
      <c r="M19" s="683">
        <v>5000000</v>
      </c>
      <c r="N19" s="791">
        <v>2022</v>
      </c>
      <c r="O19" s="791">
        <v>2027</v>
      </c>
      <c r="P19" s="502" t="s">
        <v>80</v>
      </c>
      <c r="Q19" s="502" t="s">
        <v>80</v>
      </c>
      <c r="R19" s="502" t="s">
        <v>80</v>
      </c>
      <c r="S19" s="502" t="s">
        <v>80</v>
      </c>
      <c r="T19" s="502"/>
      <c r="U19" s="502" t="s">
        <v>80</v>
      </c>
      <c r="V19" s="502"/>
      <c r="W19" s="502"/>
      <c r="X19" s="502" t="s">
        <v>80</v>
      </c>
      <c r="Y19" s="498"/>
      <c r="Z19" s="63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row>
    <row r="20" spans="1:245" ht="22.5" x14ac:dyDescent="0.2">
      <c r="A20" s="619">
        <v>16</v>
      </c>
      <c r="B20" s="498" t="s">
        <v>414</v>
      </c>
      <c r="C20" s="498" t="s">
        <v>65</v>
      </c>
      <c r="D20" s="497">
        <v>70933979</v>
      </c>
      <c r="E20" s="497">
        <v>102508046</v>
      </c>
      <c r="F20" s="497">
        <v>600145000</v>
      </c>
      <c r="G20" s="503" t="s">
        <v>417</v>
      </c>
      <c r="H20" s="499" t="s">
        <v>68</v>
      </c>
      <c r="I20" s="499" t="s">
        <v>69</v>
      </c>
      <c r="J20" s="498" t="s">
        <v>65</v>
      </c>
      <c r="K20" s="501" t="s">
        <v>418</v>
      </c>
      <c r="L20" s="679">
        <v>2000000</v>
      </c>
      <c r="M20" s="680">
        <v>1700000</v>
      </c>
      <c r="N20" s="791">
        <v>2022</v>
      </c>
      <c r="O20" s="791">
        <v>2027</v>
      </c>
      <c r="P20" s="502"/>
      <c r="Q20" s="502" t="s">
        <v>80</v>
      </c>
      <c r="R20" s="502" t="s">
        <v>80</v>
      </c>
      <c r="S20" s="502"/>
      <c r="T20" s="502"/>
      <c r="U20" s="502"/>
      <c r="V20" s="502"/>
      <c r="W20" s="502"/>
      <c r="X20" s="502" t="s">
        <v>80</v>
      </c>
      <c r="Y20" s="498"/>
      <c r="Z20" s="63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row>
    <row r="21" spans="1:245" ht="90" x14ac:dyDescent="0.2">
      <c r="A21" s="632">
        <v>17</v>
      </c>
      <c r="B21" s="196" t="s">
        <v>419</v>
      </c>
      <c r="C21" s="196" t="s">
        <v>65</v>
      </c>
      <c r="D21" s="68">
        <v>61989037</v>
      </c>
      <c r="E21" s="68">
        <v>102508011</v>
      </c>
      <c r="F21" s="68">
        <v>600145123</v>
      </c>
      <c r="G21" s="77" t="s">
        <v>420</v>
      </c>
      <c r="H21" s="247" t="s">
        <v>68</v>
      </c>
      <c r="I21" s="247" t="s">
        <v>69</v>
      </c>
      <c r="J21" s="196" t="s">
        <v>65</v>
      </c>
      <c r="K21" s="486" t="s">
        <v>1277</v>
      </c>
      <c r="L21" s="679">
        <v>70000000</v>
      </c>
      <c r="M21" s="680">
        <v>0</v>
      </c>
      <c r="N21" s="715">
        <v>2023</v>
      </c>
      <c r="O21" s="715">
        <v>2028</v>
      </c>
      <c r="P21" s="197"/>
      <c r="Q21" s="197"/>
      <c r="R21" s="197"/>
      <c r="S21" s="197"/>
      <c r="T21" s="197"/>
      <c r="U21" s="197"/>
      <c r="V21" s="197"/>
      <c r="W21" s="197"/>
      <c r="X21" s="197" t="s">
        <v>80</v>
      </c>
      <c r="Y21" s="196"/>
      <c r="Z21" s="625"/>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row>
    <row r="22" spans="1:245" ht="409.5" x14ac:dyDescent="0.2">
      <c r="A22" s="863">
        <v>18</v>
      </c>
      <c r="B22" s="568" t="s">
        <v>419</v>
      </c>
      <c r="C22" s="568" t="s">
        <v>65</v>
      </c>
      <c r="D22" s="567">
        <v>61989037</v>
      </c>
      <c r="E22" s="567">
        <v>102508011</v>
      </c>
      <c r="F22" s="567">
        <v>600145123</v>
      </c>
      <c r="G22" s="569" t="s">
        <v>421</v>
      </c>
      <c r="H22" s="570" t="s">
        <v>68</v>
      </c>
      <c r="I22" s="570" t="s">
        <v>69</v>
      </c>
      <c r="J22" s="568" t="s">
        <v>65</v>
      </c>
      <c r="K22" s="571" t="s">
        <v>1181</v>
      </c>
      <c r="L22" s="746">
        <v>3360000</v>
      </c>
      <c r="M22" s="747">
        <f>L22/100*85</f>
        <v>2856000</v>
      </c>
      <c r="N22" s="792">
        <v>2022</v>
      </c>
      <c r="O22" s="792">
        <v>2027</v>
      </c>
      <c r="P22" s="572" t="s">
        <v>149</v>
      </c>
      <c r="Q22" s="572" t="s">
        <v>149</v>
      </c>
      <c r="R22" s="572" t="s">
        <v>149</v>
      </c>
      <c r="S22" s="572" t="s">
        <v>149</v>
      </c>
      <c r="T22" s="572"/>
      <c r="U22" s="572"/>
      <c r="V22" s="572"/>
      <c r="W22" s="572"/>
      <c r="X22" s="572" t="s">
        <v>80</v>
      </c>
      <c r="Y22" s="568"/>
      <c r="Z22" s="864"/>
    </row>
    <row r="23" spans="1:245" ht="90" x14ac:dyDescent="0.2">
      <c r="A23" s="863">
        <v>19</v>
      </c>
      <c r="B23" s="568" t="s">
        <v>419</v>
      </c>
      <c r="C23" s="568" t="s">
        <v>65</v>
      </c>
      <c r="D23" s="567">
        <v>61989037</v>
      </c>
      <c r="E23" s="567">
        <v>102508011</v>
      </c>
      <c r="F23" s="567">
        <v>600145123</v>
      </c>
      <c r="G23" s="569" t="s">
        <v>422</v>
      </c>
      <c r="H23" s="570" t="s">
        <v>68</v>
      </c>
      <c r="I23" s="570" t="s">
        <v>69</v>
      </c>
      <c r="J23" s="568" t="s">
        <v>65</v>
      </c>
      <c r="K23" s="571" t="s">
        <v>1182</v>
      </c>
      <c r="L23" s="746">
        <v>500000</v>
      </c>
      <c r="M23" s="746">
        <v>0</v>
      </c>
      <c r="N23" s="792">
        <v>2022</v>
      </c>
      <c r="O23" s="792">
        <v>2027</v>
      </c>
      <c r="P23" s="572" t="s">
        <v>149</v>
      </c>
      <c r="Q23" s="572"/>
      <c r="R23" s="572" t="s">
        <v>149</v>
      </c>
      <c r="S23" s="572"/>
      <c r="T23" s="572"/>
      <c r="U23" s="572"/>
      <c r="V23" s="572"/>
      <c r="W23" s="572"/>
      <c r="X23" s="572" t="s">
        <v>80</v>
      </c>
      <c r="Y23" s="568"/>
      <c r="Z23" s="864"/>
    </row>
    <row r="24" spans="1:245" ht="191.25" x14ac:dyDescent="0.2">
      <c r="A24" s="863">
        <v>20</v>
      </c>
      <c r="B24" s="568" t="s">
        <v>419</v>
      </c>
      <c r="C24" s="568" t="s">
        <v>65</v>
      </c>
      <c r="D24" s="567">
        <v>61989037</v>
      </c>
      <c r="E24" s="567">
        <v>102508011</v>
      </c>
      <c r="F24" s="567">
        <v>600145123</v>
      </c>
      <c r="G24" s="569" t="s">
        <v>417</v>
      </c>
      <c r="H24" s="570" t="s">
        <v>68</v>
      </c>
      <c r="I24" s="570" t="s">
        <v>69</v>
      </c>
      <c r="J24" s="568" t="s">
        <v>65</v>
      </c>
      <c r="K24" s="571" t="s">
        <v>1183</v>
      </c>
      <c r="L24" s="746">
        <v>2250000</v>
      </c>
      <c r="M24" s="747">
        <f>L24/100*85</f>
        <v>1912500</v>
      </c>
      <c r="N24" s="792">
        <v>2022</v>
      </c>
      <c r="O24" s="792">
        <v>2027</v>
      </c>
      <c r="P24" s="572" t="s">
        <v>149</v>
      </c>
      <c r="Q24" s="572" t="s">
        <v>149</v>
      </c>
      <c r="R24" s="572" t="s">
        <v>149</v>
      </c>
      <c r="S24" s="572" t="s">
        <v>149</v>
      </c>
      <c r="T24" s="572"/>
      <c r="U24" s="572"/>
      <c r="V24" s="572"/>
      <c r="W24" s="572"/>
      <c r="X24" s="572" t="s">
        <v>80</v>
      </c>
      <c r="Y24" s="568"/>
      <c r="Z24" s="864"/>
    </row>
    <row r="25" spans="1:245" ht="123.75" x14ac:dyDescent="0.2">
      <c r="A25" s="632">
        <v>21</v>
      </c>
      <c r="B25" s="196" t="s">
        <v>101</v>
      </c>
      <c r="C25" s="196" t="s">
        <v>65</v>
      </c>
      <c r="D25" s="68">
        <v>61989037</v>
      </c>
      <c r="E25" s="68">
        <v>102508011</v>
      </c>
      <c r="F25" s="68">
        <v>600145123</v>
      </c>
      <c r="G25" s="77" t="s">
        <v>423</v>
      </c>
      <c r="H25" s="247" t="s">
        <v>68</v>
      </c>
      <c r="I25" s="247" t="s">
        <v>69</v>
      </c>
      <c r="J25" s="196" t="s">
        <v>65</v>
      </c>
      <c r="K25" s="486" t="s">
        <v>1184</v>
      </c>
      <c r="L25" s="697">
        <v>2500000</v>
      </c>
      <c r="M25" s="676">
        <f>L25/100*85</f>
        <v>2125000</v>
      </c>
      <c r="N25" s="736">
        <v>2022</v>
      </c>
      <c r="O25" s="715" t="s">
        <v>1170</v>
      </c>
      <c r="P25" s="197"/>
      <c r="Q25" s="197" t="s">
        <v>149</v>
      </c>
      <c r="R25" s="197" t="s">
        <v>149</v>
      </c>
      <c r="S25" s="197" t="s">
        <v>149</v>
      </c>
      <c r="T25" s="197"/>
      <c r="U25" s="197"/>
      <c r="V25" s="197"/>
      <c r="W25" s="197" t="s">
        <v>80</v>
      </c>
      <c r="X25" s="346"/>
      <c r="Y25" s="324" t="s">
        <v>1171</v>
      </c>
      <c r="Z25" s="620"/>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row>
    <row r="26" spans="1:245" ht="56.25" x14ac:dyDescent="0.2">
      <c r="A26" s="632">
        <v>22</v>
      </c>
      <c r="B26" s="196" t="s">
        <v>419</v>
      </c>
      <c r="C26" s="196" t="s">
        <v>65</v>
      </c>
      <c r="D26" s="68">
        <v>61989037</v>
      </c>
      <c r="E26" s="68">
        <v>102508011</v>
      </c>
      <c r="F26" s="68">
        <v>600145123</v>
      </c>
      <c r="G26" s="77" t="s">
        <v>424</v>
      </c>
      <c r="H26" s="247" t="s">
        <v>68</v>
      </c>
      <c r="I26" s="247" t="s">
        <v>69</v>
      </c>
      <c r="J26" s="196" t="s">
        <v>65</v>
      </c>
      <c r="K26" s="486" t="s">
        <v>425</v>
      </c>
      <c r="L26" s="697">
        <v>1250000</v>
      </c>
      <c r="M26" s="745">
        <v>0</v>
      </c>
      <c r="N26" s="715">
        <v>2023</v>
      </c>
      <c r="O26" s="736">
        <v>2027</v>
      </c>
      <c r="P26" s="197" t="s">
        <v>80</v>
      </c>
      <c r="Q26" s="197"/>
      <c r="R26" s="197"/>
      <c r="S26" s="197" t="s">
        <v>80</v>
      </c>
      <c r="T26" s="197"/>
      <c r="U26" s="197"/>
      <c r="V26" s="197"/>
      <c r="W26" s="197" t="s">
        <v>80</v>
      </c>
      <c r="X26" s="197"/>
      <c r="Y26" s="196"/>
      <c r="Z26" s="625"/>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row>
    <row r="27" spans="1:245" ht="22.5" x14ac:dyDescent="0.2">
      <c r="A27" s="632">
        <v>23</v>
      </c>
      <c r="B27" s="196" t="s">
        <v>426</v>
      </c>
      <c r="C27" s="196" t="s">
        <v>65</v>
      </c>
      <c r="D27" s="68">
        <v>70933944</v>
      </c>
      <c r="E27" s="68">
        <v>102508097</v>
      </c>
      <c r="F27" s="68">
        <v>600145018</v>
      </c>
      <c r="G27" s="77" t="s">
        <v>427</v>
      </c>
      <c r="H27" s="247" t="s">
        <v>68</v>
      </c>
      <c r="I27" s="247" t="s">
        <v>69</v>
      </c>
      <c r="J27" s="196" t="s">
        <v>65</v>
      </c>
      <c r="K27" s="45" t="s">
        <v>428</v>
      </c>
      <c r="L27" s="679">
        <v>30000000</v>
      </c>
      <c r="M27" s="683">
        <f t="shared" ref="M27" si="1">L27/100*85</f>
        <v>25500000</v>
      </c>
      <c r="N27" s="736">
        <v>2022</v>
      </c>
      <c r="O27" s="736">
        <v>2027</v>
      </c>
      <c r="P27" s="197" t="s">
        <v>80</v>
      </c>
      <c r="Q27" s="197" t="s">
        <v>80</v>
      </c>
      <c r="R27" s="197" t="s">
        <v>80</v>
      </c>
      <c r="S27" s="197" t="s">
        <v>80</v>
      </c>
      <c r="T27" s="197"/>
      <c r="U27" s="197" t="s">
        <v>80</v>
      </c>
      <c r="V27" s="197"/>
      <c r="W27" s="197"/>
      <c r="X27" s="197" t="s">
        <v>80</v>
      </c>
      <c r="Y27" s="196"/>
      <c r="Z27" s="625" t="s">
        <v>75</v>
      </c>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row>
    <row r="28" spans="1:245" ht="45" x14ac:dyDescent="0.2">
      <c r="A28" s="865">
        <v>24</v>
      </c>
      <c r="B28" s="77" t="s">
        <v>429</v>
      </c>
      <c r="C28" s="77" t="s">
        <v>430</v>
      </c>
      <c r="D28" s="69">
        <v>61963691</v>
      </c>
      <c r="E28" s="69">
        <v>102092711</v>
      </c>
      <c r="F28" s="69">
        <v>600134482</v>
      </c>
      <c r="G28" s="77" t="s">
        <v>431</v>
      </c>
      <c r="H28" s="76" t="s">
        <v>24</v>
      </c>
      <c r="I28" s="76"/>
      <c r="J28" s="196" t="s">
        <v>432</v>
      </c>
      <c r="K28" s="45" t="s">
        <v>433</v>
      </c>
      <c r="L28" s="697">
        <v>25000000</v>
      </c>
      <c r="M28" s="676">
        <f t="shared" ref="M28:M32" si="2">L28/100*85</f>
        <v>21250000</v>
      </c>
      <c r="N28" s="736">
        <v>2022</v>
      </c>
      <c r="O28" s="736">
        <v>2025</v>
      </c>
      <c r="P28" s="200" t="s">
        <v>80</v>
      </c>
      <c r="Q28" s="200" t="s">
        <v>80</v>
      </c>
      <c r="R28" s="200" t="s">
        <v>80</v>
      </c>
      <c r="S28" s="200"/>
      <c r="T28" s="200"/>
      <c r="U28" s="200"/>
      <c r="V28" s="200"/>
      <c r="W28" s="200" t="s">
        <v>80</v>
      </c>
      <c r="X28" s="200"/>
      <c r="Y28" s="332" t="s">
        <v>434</v>
      </c>
      <c r="Z28" s="866" t="s">
        <v>435</v>
      </c>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row>
    <row r="29" spans="1:245" ht="33.75" x14ac:dyDescent="0.2">
      <c r="A29" s="865">
        <v>25</v>
      </c>
      <c r="B29" s="77" t="s">
        <v>429</v>
      </c>
      <c r="C29" s="77" t="s">
        <v>430</v>
      </c>
      <c r="D29" s="69">
        <v>61963691</v>
      </c>
      <c r="E29" s="69">
        <v>102092711</v>
      </c>
      <c r="F29" s="69">
        <v>600134482</v>
      </c>
      <c r="G29" s="196" t="s">
        <v>436</v>
      </c>
      <c r="H29" s="76" t="s">
        <v>24</v>
      </c>
      <c r="I29" s="76"/>
      <c r="J29" s="196" t="s">
        <v>432</v>
      </c>
      <c r="K29" s="331" t="s">
        <v>437</v>
      </c>
      <c r="L29" s="679">
        <v>12000000</v>
      </c>
      <c r="M29" s="676">
        <f t="shared" si="2"/>
        <v>10200000</v>
      </c>
      <c r="N29" s="736">
        <v>2022</v>
      </c>
      <c r="O29" s="736">
        <v>2024</v>
      </c>
      <c r="P29" s="200"/>
      <c r="Q29" s="200"/>
      <c r="R29" s="200"/>
      <c r="S29" s="200"/>
      <c r="T29" s="200"/>
      <c r="U29" s="200"/>
      <c r="V29" s="200" t="s">
        <v>80</v>
      </c>
      <c r="W29" s="200" t="s">
        <v>80</v>
      </c>
      <c r="X29" s="200"/>
      <c r="Y29" s="77" t="s">
        <v>438</v>
      </c>
      <c r="Z29" s="650" t="s">
        <v>95</v>
      </c>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row>
    <row r="30" spans="1:245" ht="45" x14ac:dyDescent="0.2">
      <c r="A30" s="865">
        <v>26</v>
      </c>
      <c r="B30" s="77" t="s">
        <v>439</v>
      </c>
      <c r="C30" s="77" t="s">
        <v>440</v>
      </c>
      <c r="D30" s="69">
        <v>61963691</v>
      </c>
      <c r="E30" s="69">
        <v>102092711</v>
      </c>
      <c r="F30" s="69">
        <v>600134482</v>
      </c>
      <c r="G30" s="77" t="s">
        <v>441</v>
      </c>
      <c r="H30" s="76" t="s">
        <v>24</v>
      </c>
      <c r="I30" s="76"/>
      <c r="J30" s="196" t="s">
        <v>432</v>
      </c>
      <c r="K30" s="45" t="s">
        <v>442</v>
      </c>
      <c r="L30" s="748">
        <v>3000000</v>
      </c>
      <c r="M30" s="676">
        <f t="shared" si="2"/>
        <v>2550000</v>
      </c>
      <c r="N30" s="736">
        <v>2022</v>
      </c>
      <c r="O30" s="736">
        <v>2024</v>
      </c>
      <c r="P30" s="200" t="s">
        <v>80</v>
      </c>
      <c r="Q30" s="200" t="s">
        <v>80</v>
      </c>
      <c r="R30" s="197"/>
      <c r="S30" s="201" t="s">
        <v>80</v>
      </c>
      <c r="T30" s="197"/>
      <c r="U30" s="197"/>
      <c r="V30" s="197"/>
      <c r="W30" s="197"/>
      <c r="X30" s="197"/>
      <c r="Y30" s="77" t="s">
        <v>438</v>
      </c>
      <c r="Z30" s="650" t="s">
        <v>95</v>
      </c>
    </row>
    <row r="31" spans="1:245" ht="112.5" x14ac:dyDescent="0.2">
      <c r="A31" s="865">
        <v>27</v>
      </c>
      <c r="B31" s="77" t="s">
        <v>443</v>
      </c>
      <c r="C31" s="77" t="s">
        <v>444</v>
      </c>
      <c r="D31" s="69">
        <v>70641871</v>
      </c>
      <c r="E31" s="98">
        <v>102832625</v>
      </c>
      <c r="F31" s="98">
        <v>600144925</v>
      </c>
      <c r="G31" s="77" t="s">
        <v>445</v>
      </c>
      <c r="H31" s="76" t="s">
        <v>24</v>
      </c>
      <c r="I31" s="76" t="s">
        <v>446</v>
      </c>
      <c r="J31" s="196" t="s">
        <v>446</v>
      </c>
      <c r="K31" s="45" t="s">
        <v>447</v>
      </c>
      <c r="L31" s="697">
        <v>10000000</v>
      </c>
      <c r="M31" s="676">
        <f t="shared" si="2"/>
        <v>8500000</v>
      </c>
      <c r="N31" s="793">
        <v>2023</v>
      </c>
      <c r="O31" s="793">
        <v>2025</v>
      </c>
      <c r="P31" s="200"/>
      <c r="Q31" s="200"/>
      <c r="R31" s="200"/>
      <c r="S31" s="200"/>
      <c r="T31" s="200"/>
      <c r="U31" s="200"/>
      <c r="V31" s="46" t="s">
        <v>448</v>
      </c>
      <c r="W31" s="46" t="s">
        <v>449</v>
      </c>
      <c r="X31" s="200"/>
      <c r="Y31" s="77" t="s">
        <v>450</v>
      </c>
      <c r="Z31" s="308" t="s">
        <v>75</v>
      </c>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row>
    <row r="32" spans="1:245" ht="33.75" x14ac:dyDescent="0.2">
      <c r="A32" s="632">
        <v>28</v>
      </c>
      <c r="B32" s="77" t="s">
        <v>451</v>
      </c>
      <c r="C32" s="196" t="s">
        <v>68</v>
      </c>
      <c r="D32" s="68">
        <v>601977</v>
      </c>
      <c r="E32" s="68">
        <v>600026825</v>
      </c>
      <c r="F32" s="68">
        <v>600026825</v>
      </c>
      <c r="G32" s="196" t="s">
        <v>452</v>
      </c>
      <c r="H32" s="195" t="s">
        <v>68</v>
      </c>
      <c r="I32" s="195" t="s">
        <v>69</v>
      </c>
      <c r="J32" s="196" t="s">
        <v>69</v>
      </c>
      <c r="K32" s="41" t="s">
        <v>453</v>
      </c>
      <c r="L32" s="697">
        <v>4500000</v>
      </c>
      <c r="M32" s="676">
        <f t="shared" si="2"/>
        <v>3825000</v>
      </c>
      <c r="N32" s="794">
        <v>44562</v>
      </c>
      <c r="O32" s="794">
        <v>45444</v>
      </c>
      <c r="P32" s="197"/>
      <c r="Q32" s="197" t="s">
        <v>454</v>
      </c>
      <c r="R32" s="197" t="s">
        <v>454</v>
      </c>
      <c r="S32" s="197" t="s">
        <v>454</v>
      </c>
      <c r="T32" s="197"/>
      <c r="U32" s="197"/>
      <c r="V32" s="197"/>
      <c r="W32" s="197"/>
      <c r="X32" s="197" t="s">
        <v>454</v>
      </c>
      <c r="Y32" s="196"/>
      <c r="Z32" s="625" t="s">
        <v>200</v>
      </c>
    </row>
    <row r="33" spans="1:245" ht="33.75" x14ac:dyDescent="0.2">
      <c r="A33" s="632">
        <v>29</v>
      </c>
      <c r="B33" s="77" t="s">
        <v>451</v>
      </c>
      <c r="C33" s="196" t="s">
        <v>68</v>
      </c>
      <c r="D33" s="68">
        <v>601977</v>
      </c>
      <c r="E33" s="68">
        <v>600026825</v>
      </c>
      <c r="F33" s="68">
        <v>600026825</v>
      </c>
      <c r="G33" s="196" t="s">
        <v>455</v>
      </c>
      <c r="H33" s="195" t="s">
        <v>68</v>
      </c>
      <c r="I33" s="195" t="s">
        <v>69</v>
      </c>
      <c r="J33" s="196" t="s">
        <v>69</v>
      </c>
      <c r="K33" s="45" t="s">
        <v>456</v>
      </c>
      <c r="L33" s="697">
        <v>4000000</v>
      </c>
      <c r="M33" s="676">
        <f t="shared" ref="M33:M39" si="3">L33/100*85</f>
        <v>3400000</v>
      </c>
      <c r="N33" s="794">
        <v>44562</v>
      </c>
      <c r="O33" s="794">
        <v>45444</v>
      </c>
      <c r="P33" s="197"/>
      <c r="Q33" s="197"/>
      <c r="R33" s="197" t="s">
        <v>454</v>
      </c>
      <c r="S33" s="197"/>
      <c r="T33" s="197"/>
      <c r="U33" s="197"/>
      <c r="V33" s="197"/>
      <c r="W33" s="197"/>
      <c r="X33" s="197"/>
      <c r="Y33" s="196"/>
      <c r="Z33" s="625" t="s">
        <v>200</v>
      </c>
    </row>
    <row r="34" spans="1:245" ht="33.75" x14ac:dyDescent="0.2">
      <c r="A34" s="632">
        <v>30</v>
      </c>
      <c r="B34" s="77" t="s">
        <v>451</v>
      </c>
      <c r="C34" s="196" t="s">
        <v>68</v>
      </c>
      <c r="D34" s="68">
        <v>601977</v>
      </c>
      <c r="E34" s="68">
        <v>600026825</v>
      </c>
      <c r="F34" s="68">
        <v>600026825</v>
      </c>
      <c r="G34" s="77" t="s">
        <v>457</v>
      </c>
      <c r="H34" s="195" t="s">
        <v>68</v>
      </c>
      <c r="I34" s="195" t="s">
        <v>69</v>
      </c>
      <c r="J34" s="196" t="s">
        <v>69</v>
      </c>
      <c r="K34" s="45" t="s">
        <v>458</v>
      </c>
      <c r="L34" s="697">
        <v>3500000</v>
      </c>
      <c r="M34" s="676">
        <f t="shared" si="3"/>
        <v>2975000</v>
      </c>
      <c r="N34" s="794">
        <v>44927</v>
      </c>
      <c r="O34" s="794">
        <v>45809</v>
      </c>
      <c r="P34" s="197"/>
      <c r="Q34" s="197" t="s">
        <v>454</v>
      </c>
      <c r="R34" s="197" t="s">
        <v>454</v>
      </c>
      <c r="S34" s="197"/>
      <c r="T34" s="197"/>
      <c r="U34" s="197"/>
      <c r="V34" s="197"/>
      <c r="W34" s="197"/>
      <c r="X34" s="197"/>
      <c r="Y34" s="196"/>
      <c r="Z34" s="625" t="s">
        <v>200</v>
      </c>
    </row>
    <row r="35" spans="1:245" ht="33.75" x14ac:dyDescent="0.2">
      <c r="A35" s="632">
        <v>31</v>
      </c>
      <c r="B35" s="77" t="s">
        <v>451</v>
      </c>
      <c r="C35" s="196" t="s">
        <v>68</v>
      </c>
      <c r="D35" s="68">
        <v>601977</v>
      </c>
      <c r="E35" s="68">
        <v>600026825</v>
      </c>
      <c r="F35" s="68">
        <v>600026825</v>
      </c>
      <c r="G35" s="196" t="s">
        <v>417</v>
      </c>
      <c r="H35" s="195" t="s">
        <v>68</v>
      </c>
      <c r="I35" s="195" t="s">
        <v>69</v>
      </c>
      <c r="J35" s="196" t="s">
        <v>69</v>
      </c>
      <c r="K35" s="45" t="s">
        <v>459</v>
      </c>
      <c r="L35" s="697">
        <v>4000000</v>
      </c>
      <c r="M35" s="745"/>
      <c r="N35" s="794">
        <v>44927</v>
      </c>
      <c r="O35" s="794">
        <v>45444</v>
      </c>
      <c r="P35" s="197"/>
      <c r="Q35" s="197" t="s">
        <v>454</v>
      </c>
      <c r="R35" s="197" t="s">
        <v>454</v>
      </c>
      <c r="S35" s="197"/>
      <c r="T35" s="197"/>
      <c r="U35" s="197"/>
      <c r="V35" s="197"/>
      <c r="W35" s="197"/>
      <c r="X35" s="197"/>
      <c r="Y35" s="196"/>
      <c r="Z35" s="625" t="s">
        <v>200</v>
      </c>
    </row>
    <row r="36" spans="1:245" ht="78.75" x14ac:dyDescent="0.2">
      <c r="A36" s="632">
        <v>32</v>
      </c>
      <c r="B36" s="77" t="s">
        <v>460</v>
      </c>
      <c r="C36" s="77" t="s">
        <v>461</v>
      </c>
      <c r="D36" s="203">
        <v>75026970</v>
      </c>
      <c r="E36" s="97" t="s">
        <v>462</v>
      </c>
      <c r="F36" s="97" t="s">
        <v>463</v>
      </c>
      <c r="G36" s="77" t="s">
        <v>464</v>
      </c>
      <c r="H36" s="195" t="s">
        <v>24</v>
      </c>
      <c r="I36" s="195" t="s">
        <v>69</v>
      </c>
      <c r="J36" s="196" t="s">
        <v>465</v>
      </c>
      <c r="K36" s="45" t="s">
        <v>466</v>
      </c>
      <c r="L36" s="697">
        <v>4500000</v>
      </c>
      <c r="M36" s="676">
        <f t="shared" si="3"/>
        <v>3825000</v>
      </c>
      <c r="N36" s="736">
        <v>2023</v>
      </c>
      <c r="O36" s="736">
        <v>2025</v>
      </c>
      <c r="P36" s="197" t="s">
        <v>149</v>
      </c>
      <c r="Q36" s="197" t="s">
        <v>149</v>
      </c>
      <c r="R36" s="197"/>
      <c r="S36" s="197" t="s">
        <v>149</v>
      </c>
      <c r="T36" s="197"/>
      <c r="U36" s="197" t="s">
        <v>149</v>
      </c>
      <c r="V36" s="197" t="s">
        <v>149</v>
      </c>
      <c r="W36" s="197"/>
      <c r="X36" s="197"/>
      <c r="Y36" s="77" t="s">
        <v>467</v>
      </c>
      <c r="Z36" s="625" t="s">
        <v>200</v>
      </c>
    </row>
    <row r="37" spans="1:245" ht="45" x14ac:dyDescent="0.2">
      <c r="A37" s="632">
        <v>33</v>
      </c>
      <c r="B37" s="77" t="s">
        <v>460</v>
      </c>
      <c r="C37" s="77" t="s">
        <v>461</v>
      </c>
      <c r="D37" s="203">
        <v>75026970</v>
      </c>
      <c r="E37" s="97" t="s">
        <v>462</v>
      </c>
      <c r="F37" s="97" t="s">
        <v>463</v>
      </c>
      <c r="G37" s="77" t="s">
        <v>468</v>
      </c>
      <c r="H37" s="195" t="s">
        <v>24</v>
      </c>
      <c r="I37" s="195" t="s">
        <v>69</v>
      </c>
      <c r="J37" s="196" t="s">
        <v>465</v>
      </c>
      <c r="K37" s="45" t="s">
        <v>469</v>
      </c>
      <c r="L37" s="697">
        <v>25000000</v>
      </c>
      <c r="M37" s="745">
        <v>25000000</v>
      </c>
      <c r="N37" s="736">
        <v>2023</v>
      </c>
      <c r="O37" s="736">
        <v>2025</v>
      </c>
      <c r="P37" s="197"/>
      <c r="Q37" s="197"/>
      <c r="R37" s="197"/>
      <c r="S37" s="197"/>
      <c r="T37" s="197"/>
      <c r="U37" s="197"/>
      <c r="V37" s="197"/>
      <c r="W37" s="197"/>
      <c r="X37" s="197"/>
      <c r="Y37" s="77" t="s">
        <v>467</v>
      </c>
      <c r="Z37" s="625" t="s">
        <v>200</v>
      </c>
    </row>
    <row r="38" spans="1:245" ht="67.5" x14ac:dyDescent="0.2">
      <c r="A38" s="626">
        <v>34</v>
      </c>
      <c r="B38" s="204" t="s">
        <v>128</v>
      </c>
      <c r="C38" s="204" t="s">
        <v>129</v>
      </c>
      <c r="D38" s="205">
        <v>75027666</v>
      </c>
      <c r="E38" s="205">
        <v>102232741</v>
      </c>
      <c r="F38" s="205">
        <v>600138101</v>
      </c>
      <c r="G38" s="204" t="s">
        <v>470</v>
      </c>
      <c r="H38" s="206" t="s">
        <v>471</v>
      </c>
      <c r="I38" s="207" t="s">
        <v>131</v>
      </c>
      <c r="J38" s="208" t="s">
        <v>132</v>
      </c>
      <c r="K38" s="209" t="s">
        <v>1185</v>
      </c>
      <c r="L38" s="685" t="s">
        <v>472</v>
      </c>
      <c r="M38" s="676">
        <f t="shared" si="3"/>
        <v>10200000</v>
      </c>
      <c r="N38" s="718">
        <v>45292</v>
      </c>
      <c r="O38" s="718">
        <v>46722</v>
      </c>
      <c r="P38" s="210"/>
      <c r="Q38" s="210" t="s">
        <v>149</v>
      </c>
      <c r="R38" s="211" t="s">
        <v>149</v>
      </c>
      <c r="S38" s="210" t="s">
        <v>149</v>
      </c>
      <c r="T38" s="210"/>
      <c r="U38" s="210"/>
      <c r="V38" s="210"/>
      <c r="W38" s="210" t="s">
        <v>149</v>
      </c>
      <c r="X38" s="210" t="s">
        <v>149</v>
      </c>
      <c r="Y38" s="204" t="s">
        <v>134</v>
      </c>
      <c r="Z38" s="627" t="s">
        <v>95</v>
      </c>
    </row>
    <row r="39" spans="1:245" ht="33.75" x14ac:dyDescent="0.2">
      <c r="A39" s="867">
        <v>35</v>
      </c>
      <c r="B39" s="74" t="s">
        <v>473</v>
      </c>
      <c r="C39" s="74" t="s">
        <v>138</v>
      </c>
      <c r="D39" s="7">
        <v>70987700</v>
      </c>
      <c r="E39" s="7">
        <v>102508488</v>
      </c>
      <c r="F39" s="7">
        <v>102508488</v>
      </c>
      <c r="G39" s="74" t="s">
        <v>474</v>
      </c>
      <c r="H39" s="212" t="s">
        <v>24</v>
      </c>
      <c r="I39" s="86" t="s">
        <v>69</v>
      </c>
      <c r="J39" s="74" t="s">
        <v>140</v>
      </c>
      <c r="K39" s="10" t="s">
        <v>475</v>
      </c>
      <c r="L39" s="749">
        <v>2070000</v>
      </c>
      <c r="M39" s="676">
        <f t="shared" si="3"/>
        <v>1759500</v>
      </c>
      <c r="N39" s="795">
        <v>2019</v>
      </c>
      <c r="O39" s="795">
        <v>2027</v>
      </c>
      <c r="P39" s="100"/>
      <c r="Q39" s="100" t="s">
        <v>80</v>
      </c>
      <c r="R39" s="100"/>
      <c r="S39" s="100" t="s">
        <v>80</v>
      </c>
      <c r="T39" s="100"/>
      <c r="U39" s="100"/>
      <c r="V39" s="100"/>
      <c r="W39" s="100"/>
      <c r="X39" s="100" t="s">
        <v>80</v>
      </c>
      <c r="Y39" s="74"/>
      <c r="Z39" s="868"/>
    </row>
    <row r="40" spans="1:245" ht="45" x14ac:dyDescent="0.2">
      <c r="A40" s="867">
        <v>36</v>
      </c>
      <c r="B40" s="74" t="s">
        <v>473</v>
      </c>
      <c r="C40" s="74" t="s">
        <v>138</v>
      </c>
      <c r="D40" s="7">
        <v>70987700</v>
      </c>
      <c r="E40" s="7">
        <v>102508488</v>
      </c>
      <c r="F40" s="7">
        <v>650026322</v>
      </c>
      <c r="G40" s="74" t="s">
        <v>476</v>
      </c>
      <c r="H40" s="212" t="s">
        <v>24</v>
      </c>
      <c r="I40" s="86" t="s">
        <v>69</v>
      </c>
      <c r="J40" s="74" t="s">
        <v>140</v>
      </c>
      <c r="K40" s="10" t="s">
        <v>477</v>
      </c>
      <c r="L40" s="749">
        <v>266000</v>
      </c>
      <c r="M40" s="750"/>
      <c r="N40" s="795">
        <v>2019</v>
      </c>
      <c r="O40" s="795">
        <v>2027</v>
      </c>
      <c r="P40" s="100" t="s">
        <v>80</v>
      </c>
      <c r="Q40" s="100"/>
      <c r="R40" s="100"/>
      <c r="S40" s="100" t="s">
        <v>80</v>
      </c>
      <c r="T40" s="100"/>
      <c r="U40" s="100"/>
      <c r="V40" s="100"/>
      <c r="W40" s="100"/>
      <c r="X40" s="100" t="s">
        <v>80</v>
      </c>
      <c r="Y40" s="74"/>
      <c r="Z40" s="868"/>
    </row>
    <row r="41" spans="1:245" ht="33.75" x14ac:dyDescent="0.2">
      <c r="A41" s="869">
        <v>37</v>
      </c>
      <c r="B41" s="213" t="s">
        <v>473</v>
      </c>
      <c r="C41" s="213" t="s">
        <v>138</v>
      </c>
      <c r="D41" s="70">
        <v>70987700</v>
      </c>
      <c r="E41" s="70">
        <v>102508488</v>
      </c>
      <c r="F41" s="70">
        <v>102508488</v>
      </c>
      <c r="G41" s="213" t="s">
        <v>478</v>
      </c>
      <c r="H41" s="214" t="s">
        <v>24</v>
      </c>
      <c r="I41" s="214" t="s">
        <v>69</v>
      </c>
      <c r="J41" s="213" t="s">
        <v>140</v>
      </c>
      <c r="K41" s="215" t="s">
        <v>479</v>
      </c>
      <c r="L41" s="745">
        <v>455299</v>
      </c>
      <c r="M41" s="745"/>
      <c r="N41" s="796">
        <v>2022</v>
      </c>
      <c r="O41" s="796">
        <v>2027</v>
      </c>
      <c r="P41" s="216"/>
      <c r="Q41" s="217" t="s">
        <v>80</v>
      </c>
      <c r="R41" s="216"/>
      <c r="S41" s="216"/>
      <c r="T41" s="216"/>
      <c r="U41" s="216"/>
      <c r="V41" s="216"/>
      <c r="W41" s="216"/>
      <c r="X41" s="334" t="s">
        <v>80</v>
      </c>
      <c r="Y41" s="213" t="s">
        <v>199</v>
      </c>
      <c r="Z41" s="870"/>
    </row>
    <row r="42" spans="1:245" ht="33.75" x14ac:dyDescent="0.2">
      <c r="A42" s="869">
        <v>38</v>
      </c>
      <c r="B42" s="213" t="s">
        <v>473</v>
      </c>
      <c r="C42" s="213" t="s">
        <v>138</v>
      </c>
      <c r="D42" s="70">
        <v>70987700</v>
      </c>
      <c r="E42" s="70">
        <v>102508488</v>
      </c>
      <c r="F42" s="70">
        <v>102508488</v>
      </c>
      <c r="G42" s="218" t="s">
        <v>480</v>
      </c>
      <c r="H42" s="214" t="s">
        <v>24</v>
      </c>
      <c r="I42" s="214" t="s">
        <v>69</v>
      </c>
      <c r="J42" s="213" t="s">
        <v>140</v>
      </c>
      <c r="K42" s="215" t="s">
        <v>481</v>
      </c>
      <c r="L42" s="745">
        <v>418733</v>
      </c>
      <c r="M42" s="745"/>
      <c r="N42" s="796">
        <v>2022</v>
      </c>
      <c r="O42" s="796">
        <v>2027</v>
      </c>
      <c r="P42" s="216"/>
      <c r="Q42" s="217" t="s">
        <v>80</v>
      </c>
      <c r="R42" s="216"/>
      <c r="S42" s="216"/>
      <c r="T42" s="216"/>
      <c r="U42" s="216"/>
      <c r="V42" s="216"/>
      <c r="W42" s="216"/>
      <c r="X42" s="334" t="s">
        <v>80</v>
      </c>
      <c r="Y42" s="213" t="s">
        <v>199</v>
      </c>
      <c r="Z42" s="870"/>
    </row>
    <row r="43" spans="1:245" s="347" customFormat="1" ht="45" x14ac:dyDescent="0.2">
      <c r="A43" s="632">
        <v>39</v>
      </c>
      <c r="B43" s="325" t="s">
        <v>482</v>
      </c>
      <c r="C43" s="325" t="s">
        <v>483</v>
      </c>
      <c r="D43" s="343">
        <v>75027411</v>
      </c>
      <c r="E43" s="343">
        <v>102508526</v>
      </c>
      <c r="F43" s="343">
        <v>600145174</v>
      </c>
      <c r="G43" s="325" t="s">
        <v>484</v>
      </c>
      <c r="H43" s="325" t="s">
        <v>68</v>
      </c>
      <c r="I43" s="325" t="s">
        <v>69</v>
      </c>
      <c r="J43" s="325" t="s">
        <v>483</v>
      </c>
      <c r="K43" s="345" t="s">
        <v>485</v>
      </c>
      <c r="L43" s="679">
        <v>12050000</v>
      </c>
      <c r="M43" s="683">
        <v>10242500</v>
      </c>
      <c r="N43" s="715">
        <v>2022</v>
      </c>
      <c r="O43" s="715">
        <v>2023</v>
      </c>
      <c r="P43" s="346"/>
      <c r="Q43" s="346" t="s">
        <v>149</v>
      </c>
      <c r="R43" s="346"/>
      <c r="S43" s="346" t="s">
        <v>149</v>
      </c>
      <c r="T43" s="346"/>
      <c r="U43" s="346" t="s">
        <v>149</v>
      </c>
      <c r="V43" s="346"/>
      <c r="W43" s="346"/>
      <c r="X43" s="346" t="s">
        <v>149</v>
      </c>
      <c r="Y43" s="325" t="s">
        <v>486</v>
      </c>
      <c r="Z43" s="620"/>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2"/>
      <c r="BY43" s="342"/>
      <c r="BZ43" s="342"/>
      <c r="CA43" s="342"/>
      <c r="CB43" s="342"/>
      <c r="CC43" s="342"/>
      <c r="CD43" s="342"/>
      <c r="CE43" s="342"/>
      <c r="CF43" s="342"/>
      <c r="CG43" s="342"/>
      <c r="CH43" s="342"/>
      <c r="CI43" s="342"/>
      <c r="CJ43" s="342"/>
      <c r="CK43" s="342"/>
      <c r="CL43" s="342"/>
      <c r="CM43" s="342"/>
      <c r="CN43" s="342"/>
      <c r="CO43" s="342"/>
      <c r="CP43" s="342"/>
      <c r="CQ43" s="342"/>
      <c r="CR43" s="342"/>
      <c r="CS43" s="342"/>
      <c r="CT43" s="342"/>
      <c r="CU43" s="342"/>
      <c r="CV43" s="342"/>
      <c r="CW43" s="342"/>
      <c r="CX43" s="342"/>
      <c r="CY43" s="342"/>
      <c r="CZ43" s="342"/>
      <c r="DA43" s="342"/>
      <c r="DB43" s="342"/>
      <c r="DC43" s="342"/>
      <c r="DD43" s="342"/>
      <c r="DE43" s="342"/>
      <c r="DF43" s="342"/>
      <c r="DG43" s="342"/>
      <c r="DH43" s="342"/>
      <c r="DI43" s="342"/>
      <c r="DJ43" s="342"/>
      <c r="DK43" s="342"/>
      <c r="DL43" s="342"/>
      <c r="DM43" s="342"/>
      <c r="DN43" s="342"/>
      <c r="DO43" s="342"/>
      <c r="DP43" s="342"/>
      <c r="DQ43" s="342"/>
      <c r="DR43" s="342"/>
      <c r="DS43" s="342"/>
      <c r="DT43" s="342"/>
      <c r="DU43" s="342"/>
      <c r="DV43" s="342"/>
      <c r="DW43" s="342"/>
      <c r="DX43" s="342"/>
      <c r="DY43" s="342"/>
      <c r="DZ43" s="342"/>
      <c r="EA43" s="342"/>
      <c r="EB43" s="342"/>
      <c r="EC43" s="342"/>
      <c r="ED43" s="342"/>
      <c r="EE43" s="342"/>
      <c r="EF43" s="342"/>
      <c r="EG43" s="342"/>
      <c r="EH43" s="342"/>
      <c r="EI43" s="342"/>
      <c r="EJ43" s="342"/>
      <c r="EK43" s="342"/>
      <c r="EL43" s="342"/>
      <c r="EM43" s="342"/>
      <c r="EN43" s="342"/>
      <c r="EO43" s="342"/>
      <c r="EP43" s="342"/>
      <c r="EQ43" s="342"/>
      <c r="ER43" s="342"/>
      <c r="ES43" s="342"/>
      <c r="ET43" s="342"/>
      <c r="EU43" s="342"/>
      <c r="EV43" s="342"/>
      <c r="EW43" s="342"/>
      <c r="EX43" s="342"/>
      <c r="EY43" s="342"/>
      <c r="EZ43" s="342"/>
      <c r="FA43" s="342"/>
      <c r="FB43" s="342"/>
      <c r="FC43" s="342"/>
      <c r="FD43" s="342"/>
      <c r="FE43" s="342"/>
      <c r="FF43" s="342"/>
      <c r="FG43" s="342"/>
      <c r="FH43" s="342"/>
      <c r="FI43" s="342"/>
      <c r="FJ43" s="342"/>
      <c r="FK43" s="342"/>
      <c r="FL43" s="342"/>
      <c r="FM43" s="342"/>
      <c r="FN43" s="342"/>
      <c r="FO43" s="342"/>
      <c r="FP43" s="342"/>
      <c r="FQ43" s="342"/>
      <c r="FR43" s="342"/>
      <c r="FS43" s="342"/>
      <c r="FT43" s="342"/>
      <c r="FU43" s="342"/>
      <c r="FV43" s="342"/>
      <c r="FW43" s="342"/>
      <c r="FX43" s="342"/>
      <c r="FY43" s="342"/>
      <c r="FZ43" s="342"/>
      <c r="GA43" s="342"/>
      <c r="GB43" s="342"/>
      <c r="GC43" s="342"/>
      <c r="GD43" s="342"/>
      <c r="GE43" s="342"/>
      <c r="GF43" s="342"/>
      <c r="GG43" s="342"/>
      <c r="GH43" s="342"/>
      <c r="GI43" s="342"/>
      <c r="GJ43" s="342"/>
      <c r="GK43" s="342"/>
      <c r="GL43" s="342"/>
      <c r="GM43" s="342"/>
      <c r="GN43" s="342"/>
      <c r="GO43" s="342"/>
      <c r="GP43" s="342"/>
      <c r="GQ43" s="342"/>
      <c r="GR43" s="342"/>
      <c r="GS43" s="342"/>
      <c r="GT43" s="342"/>
      <c r="GU43" s="342"/>
      <c r="GV43" s="342"/>
      <c r="GW43" s="342"/>
      <c r="GX43" s="342"/>
      <c r="GY43" s="342"/>
      <c r="GZ43" s="342"/>
      <c r="HA43" s="342"/>
      <c r="HB43" s="342"/>
      <c r="HC43" s="342"/>
      <c r="HD43" s="342"/>
      <c r="HE43" s="342"/>
      <c r="HF43" s="342"/>
      <c r="HG43" s="342"/>
      <c r="HH43" s="342"/>
      <c r="HI43" s="342"/>
      <c r="HJ43" s="342"/>
      <c r="HK43" s="342"/>
      <c r="HL43" s="342"/>
      <c r="HM43" s="342"/>
      <c r="HN43" s="342"/>
      <c r="HO43" s="342"/>
      <c r="HP43" s="342"/>
      <c r="HQ43" s="342"/>
      <c r="HR43" s="342"/>
      <c r="HS43" s="342"/>
      <c r="HT43" s="342"/>
      <c r="HU43" s="342"/>
      <c r="HV43" s="342"/>
      <c r="HW43" s="342"/>
      <c r="HX43" s="342"/>
      <c r="HY43" s="342"/>
      <c r="HZ43" s="342"/>
      <c r="IA43" s="342"/>
      <c r="IB43" s="342"/>
      <c r="IC43" s="342"/>
      <c r="ID43" s="342"/>
      <c r="IE43" s="342"/>
      <c r="IF43" s="342"/>
      <c r="IG43" s="342"/>
      <c r="IH43" s="342"/>
      <c r="II43" s="342"/>
      <c r="IJ43" s="342"/>
      <c r="IK43" s="342"/>
    </row>
    <row r="44" spans="1:245" s="347" customFormat="1" ht="102" customHeight="1" x14ac:dyDescent="0.2">
      <c r="A44" s="632">
        <v>40</v>
      </c>
      <c r="B44" s="325" t="s">
        <v>482</v>
      </c>
      <c r="C44" s="325" t="s">
        <v>483</v>
      </c>
      <c r="D44" s="343">
        <v>75027411</v>
      </c>
      <c r="E44" s="343">
        <v>102508526</v>
      </c>
      <c r="F44" s="343">
        <v>600145174</v>
      </c>
      <c r="G44" s="325" t="s">
        <v>487</v>
      </c>
      <c r="H44" s="325" t="s">
        <v>68</v>
      </c>
      <c r="I44" s="325" t="s">
        <v>69</v>
      </c>
      <c r="J44" s="325" t="s">
        <v>483</v>
      </c>
      <c r="K44" s="348" t="s">
        <v>487</v>
      </c>
      <c r="L44" s="679">
        <v>30000000</v>
      </c>
      <c r="M44" s="683">
        <f t="shared" ref="M44" si="4">L44/100*85</f>
        <v>25500000</v>
      </c>
      <c r="N44" s="715">
        <v>2022</v>
      </c>
      <c r="O44" s="715">
        <v>2024</v>
      </c>
      <c r="P44" s="346" t="s">
        <v>149</v>
      </c>
      <c r="Q44" s="346" t="s">
        <v>149</v>
      </c>
      <c r="R44" s="346" t="s">
        <v>149</v>
      </c>
      <c r="S44" s="346" t="s">
        <v>149</v>
      </c>
      <c r="T44" s="346"/>
      <c r="U44" s="346"/>
      <c r="V44" s="346"/>
      <c r="W44" s="346" t="s">
        <v>149</v>
      </c>
      <c r="X44" s="346" t="s">
        <v>149</v>
      </c>
      <c r="Y44" s="325" t="s">
        <v>488</v>
      </c>
      <c r="Z44" s="620"/>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342"/>
      <c r="DR44" s="342"/>
      <c r="DS44" s="342"/>
      <c r="DT44" s="342"/>
      <c r="DU44" s="342"/>
      <c r="DV44" s="342"/>
      <c r="DW44" s="342"/>
      <c r="DX44" s="342"/>
      <c r="DY44" s="342"/>
      <c r="DZ44" s="342"/>
      <c r="EA44" s="342"/>
      <c r="EB44" s="342"/>
      <c r="EC44" s="342"/>
      <c r="ED44" s="342"/>
      <c r="EE44" s="342"/>
      <c r="EF44" s="342"/>
      <c r="EG44" s="342"/>
      <c r="EH44" s="342"/>
      <c r="EI44" s="342"/>
      <c r="EJ44" s="342"/>
      <c r="EK44" s="342"/>
      <c r="EL44" s="342"/>
      <c r="EM44" s="342"/>
      <c r="EN44" s="342"/>
      <c r="EO44" s="342"/>
      <c r="EP44" s="342"/>
      <c r="EQ44" s="342"/>
      <c r="ER44" s="342"/>
      <c r="ES44" s="342"/>
      <c r="ET44" s="342"/>
      <c r="EU44" s="342"/>
      <c r="EV44" s="342"/>
      <c r="EW44" s="342"/>
      <c r="EX44" s="342"/>
      <c r="EY44" s="342"/>
      <c r="EZ44" s="342"/>
      <c r="FA44" s="342"/>
      <c r="FB44" s="342"/>
      <c r="FC44" s="342"/>
      <c r="FD44" s="342"/>
      <c r="FE44" s="342"/>
      <c r="FF44" s="342"/>
      <c r="FG44" s="342"/>
      <c r="FH44" s="342"/>
      <c r="FI44" s="342"/>
      <c r="FJ44" s="342"/>
      <c r="FK44" s="342"/>
      <c r="FL44" s="342"/>
      <c r="FM44" s="342"/>
      <c r="FN44" s="342"/>
      <c r="FO44" s="342"/>
      <c r="FP44" s="342"/>
      <c r="FQ44" s="342"/>
      <c r="FR44" s="342"/>
      <c r="FS44" s="342"/>
      <c r="FT44" s="342"/>
      <c r="FU44" s="342"/>
      <c r="FV44" s="342"/>
      <c r="FW44" s="342"/>
      <c r="FX44" s="342"/>
      <c r="FY44" s="342"/>
      <c r="FZ44" s="342"/>
      <c r="GA44" s="342"/>
      <c r="GB44" s="342"/>
      <c r="GC44" s="342"/>
      <c r="GD44" s="342"/>
      <c r="GE44" s="342"/>
      <c r="GF44" s="342"/>
      <c r="GG44" s="342"/>
      <c r="GH44" s="342"/>
      <c r="GI44" s="342"/>
      <c r="GJ44" s="342"/>
      <c r="GK44" s="342"/>
      <c r="GL44" s="342"/>
      <c r="GM44" s="342"/>
      <c r="GN44" s="342"/>
      <c r="GO44" s="342"/>
      <c r="GP44" s="342"/>
      <c r="GQ44" s="342"/>
      <c r="GR44" s="342"/>
      <c r="GS44" s="342"/>
      <c r="GT44" s="342"/>
      <c r="GU44" s="342"/>
      <c r="GV44" s="342"/>
      <c r="GW44" s="342"/>
      <c r="GX44" s="342"/>
      <c r="GY44" s="342"/>
      <c r="GZ44" s="342"/>
      <c r="HA44" s="342"/>
      <c r="HB44" s="342"/>
      <c r="HC44" s="342"/>
      <c r="HD44" s="342"/>
      <c r="HE44" s="342"/>
      <c r="HF44" s="342"/>
      <c r="HG44" s="342"/>
      <c r="HH44" s="342"/>
      <c r="HI44" s="342"/>
      <c r="HJ44" s="342"/>
      <c r="HK44" s="342"/>
      <c r="HL44" s="342"/>
      <c r="HM44" s="342"/>
      <c r="HN44" s="342"/>
      <c r="HO44" s="342"/>
      <c r="HP44" s="342"/>
      <c r="HQ44" s="342"/>
      <c r="HR44" s="342"/>
      <c r="HS44" s="342"/>
      <c r="HT44" s="342"/>
      <c r="HU44" s="342"/>
      <c r="HV44" s="342"/>
      <c r="HW44" s="342"/>
      <c r="HX44" s="342"/>
      <c r="HY44" s="342"/>
      <c r="HZ44" s="342"/>
      <c r="IA44" s="342"/>
      <c r="IB44" s="342"/>
      <c r="IC44" s="342"/>
      <c r="ID44" s="342"/>
      <c r="IE44" s="342"/>
      <c r="IF44" s="342"/>
      <c r="IG44" s="342"/>
      <c r="IH44" s="342"/>
      <c r="II44" s="342"/>
      <c r="IJ44" s="342"/>
      <c r="IK44" s="342"/>
    </row>
    <row r="45" spans="1:245" s="223" customFormat="1" ht="61.5" customHeight="1" x14ac:dyDescent="0.2">
      <c r="A45" s="871">
        <v>41</v>
      </c>
      <c r="B45" s="75" t="s">
        <v>489</v>
      </c>
      <c r="C45" s="75" t="s">
        <v>490</v>
      </c>
      <c r="D45" s="9">
        <v>71340912</v>
      </c>
      <c r="E45" s="92">
        <v>151040079</v>
      </c>
      <c r="F45" s="9">
        <v>651040060</v>
      </c>
      <c r="G45" s="75" t="s">
        <v>491</v>
      </c>
      <c r="H45" s="82" t="s">
        <v>24</v>
      </c>
      <c r="I45" s="82" t="s">
        <v>69</v>
      </c>
      <c r="J45" s="75" t="s">
        <v>492</v>
      </c>
      <c r="K45" s="42" t="s">
        <v>493</v>
      </c>
      <c r="L45" s="751">
        <v>30000000</v>
      </c>
      <c r="M45" s="676">
        <f>L45/100*85</f>
        <v>25500000</v>
      </c>
      <c r="N45" s="797" t="s">
        <v>494</v>
      </c>
      <c r="O45" s="798">
        <v>1.2022999999999999</v>
      </c>
      <c r="P45" s="66" t="s">
        <v>149</v>
      </c>
      <c r="Q45" s="66" t="s">
        <v>149</v>
      </c>
      <c r="R45" s="66" t="s">
        <v>149</v>
      </c>
      <c r="S45" s="66" t="s">
        <v>149</v>
      </c>
      <c r="T45" s="66"/>
      <c r="U45" s="66" t="s">
        <v>149</v>
      </c>
      <c r="V45" s="66" t="s">
        <v>149</v>
      </c>
      <c r="W45" s="66" t="s">
        <v>149</v>
      </c>
      <c r="X45" s="66" t="s">
        <v>149</v>
      </c>
      <c r="Y45" s="75" t="s">
        <v>495</v>
      </c>
      <c r="Z45" s="872" t="s">
        <v>95</v>
      </c>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c r="DH45" s="221"/>
      <c r="DI45" s="221"/>
      <c r="DJ45" s="221"/>
      <c r="DK45" s="221"/>
      <c r="DL45" s="221"/>
      <c r="DM45" s="221"/>
      <c r="DN45" s="221"/>
      <c r="DO45" s="221"/>
      <c r="DP45" s="221"/>
      <c r="DQ45" s="221"/>
      <c r="DR45" s="221"/>
      <c r="DS45" s="221"/>
      <c r="DT45" s="221"/>
      <c r="DU45" s="221"/>
      <c r="DV45" s="221"/>
      <c r="DW45" s="221"/>
      <c r="DX45" s="221"/>
      <c r="DY45" s="221"/>
      <c r="DZ45" s="221"/>
      <c r="EA45" s="221"/>
      <c r="EB45" s="221"/>
      <c r="EC45" s="221"/>
      <c r="ED45" s="221"/>
      <c r="EE45" s="221"/>
      <c r="EF45" s="221"/>
      <c r="EG45" s="221"/>
      <c r="EH45" s="221"/>
      <c r="EI45" s="221"/>
      <c r="EJ45" s="221"/>
      <c r="EK45" s="221"/>
      <c r="EL45" s="221"/>
      <c r="EM45" s="221"/>
      <c r="EN45" s="221"/>
      <c r="EO45" s="221"/>
      <c r="EP45" s="221"/>
      <c r="EQ45" s="221"/>
      <c r="ER45" s="221"/>
      <c r="ES45" s="221"/>
      <c r="ET45" s="221"/>
      <c r="EU45" s="221"/>
      <c r="EV45" s="221"/>
      <c r="EW45" s="221"/>
      <c r="EX45" s="221"/>
      <c r="EY45" s="221"/>
      <c r="EZ45" s="221"/>
      <c r="FA45" s="221"/>
      <c r="FB45" s="221"/>
      <c r="FC45" s="221"/>
      <c r="FD45" s="221"/>
      <c r="FE45" s="221"/>
      <c r="FF45" s="221"/>
      <c r="FG45" s="221"/>
      <c r="FH45" s="221"/>
      <c r="FI45" s="221"/>
      <c r="FJ45" s="221"/>
      <c r="FK45" s="221"/>
      <c r="FL45" s="221"/>
      <c r="FM45" s="221"/>
      <c r="FN45" s="221"/>
      <c r="FO45" s="221"/>
      <c r="FP45" s="221"/>
      <c r="FQ45" s="221"/>
      <c r="FR45" s="221"/>
      <c r="FS45" s="221"/>
      <c r="FT45" s="221"/>
      <c r="FU45" s="221"/>
      <c r="FV45" s="221"/>
      <c r="FW45" s="221"/>
      <c r="FX45" s="221"/>
      <c r="FY45" s="221"/>
      <c r="FZ45" s="221"/>
      <c r="GA45" s="221"/>
      <c r="GB45" s="221"/>
      <c r="GC45" s="221"/>
      <c r="GD45" s="221"/>
      <c r="GE45" s="221"/>
      <c r="GF45" s="221"/>
      <c r="GG45" s="221"/>
      <c r="GH45" s="221"/>
      <c r="GI45" s="221"/>
      <c r="GJ45" s="221"/>
      <c r="GK45" s="221"/>
      <c r="GL45" s="221"/>
      <c r="GM45" s="221"/>
      <c r="GN45" s="221"/>
      <c r="GO45" s="221"/>
      <c r="GP45" s="221"/>
      <c r="GQ45" s="221"/>
      <c r="GR45" s="221"/>
      <c r="GS45" s="221"/>
      <c r="GT45" s="221"/>
      <c r="GU45" s="221"/>
      <c r="GV45" s="221"/>
      <c r="GW45" s="221"/>
      <c r="GX45" s="221"/>
      <c r="GY45" s="221"/>
      <c r="GZ45" s="221"/>
      <c r="HA45" s="221"/>
      <c r="HB45" s="222"/>
      <c r="HC45" s="222"/>
      <c r="HD45" s="222"/>
      <c r="HE45" s="222"/>
      <c r="HF45" s="222"/>
      <c r="HG45" s="222"/>
      <c r="HH45" s="222"/>
      <c r="HI45" s="222"/>
      <c r="HJ45" s="222"/>
      <c r="HK45" s="222"/>
      <c r="HL45" s="222"/>
      <c r="HM45" s="222"/>
      <c r="HN45" s="222"/>
      <c r="HO45" s="222"/>
      <c r="HP45" s="222"/>
      <c r="HQ45" s="222"/>
      <c r="HR45" s="222"/>
      <c r="HS45" s="222"/>
      <c r="HT45" s="222"/>
      <c r="HU45" s="222"/>
      <c r="HV45" s="222"/>
      <c r="HW45" s="222"/>
      <c r="HX45" s="222"/>
      <c r="HY45" s="222"/>
      <c r="HZ45" s="222"/>
      <c r="IA45" s="222"/>
      <c r="IB45" s="222"/>
      <c r="IC45" s="222"/>
      <c r="ID45" s="222"/>
      <c r="IE45" s="222"/>
      <c r="IF45" s="222"/>
      <c r="IG45" s="222"/>
      <c r="IH45" s="222"/>
      <c r="II45" s="222"/>
      <c r="IJ45" s="222"/>
      <c r="IK45" s="222"/>
    </row>
    <row r="46" spans="1:245" s="223" customFormat="1" ht="90" x14ac:dyDescent="0.2">
      <c r="A46" s="871">
        <v>42</v>
      </c>
      <c r="B46" s="75" t="s">
        <v>489</v>
      </c>
      <c r="C46" s="75" t="s">
        <v>490</v>
      </c>
      <c r="D46" s="9">
        <v>71340912</v>
      </c>
      <c r="E46" s="92">
        <v>151040079</v>
      </c>
      <c r="F46" s="9">
        <v>651040060</v>
      </c>
      <c r="G46" s="75" t="s">
        <v>496</v>
      </c>
      <c r="H46" s="82" t="s">
        <v>24</v>
      </c>
      <c r="I46" s="82" t="s">
        <v>69</v>
      </c>
      <c r="J46" s="75" t="s">
        <v>492</v>
      </c>
      <c r="K46" s="42" t="s">
        <v>497</v>
      </c>
      <c r="L46" s="751">
        <v>30000000</v>
      </c>
      <c r="M46" s="676">
        <f>L46/100*85</f>
        <v>25500000</v>
      </c>
      <c r="N46" s="798" t="s">
        <v>494</v>
      </c>
      <c r="O46" s="798" t="s">
        <v>498</v>
      </c>
      <c r="P46" s="66" t="s">
        <v>149</v>
      </c>
      <c r="Q46" s="66" t="s">
        <v>149</v>
      </c>
      <c r="R46" s="66" t="s">
        <v>149</v>
      </c>
      <c r="S46" s="66" t="s">
        <v>149</v>
      </c>
      <c r="T46" s="66"/>
      <c r="U46" s="66" t="s">
        <v>149</v>
      </c>
      <c r="V46" s="66" t="s">
        <v>149</v>
      </c>
      <c r="W46" s="66" t="s">
        <v>149</v>
      </c>
      <c r="X46" s="66" t="s">
        <v>149</v>
      </c>
      <c r="Y46" s="75" t="s">
        <v>495</v>
      </c>
      <c r="Z46" s="872" t="s">
        <v>95</v>
      </c>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c r="CM46" s="221"/>
      <c r="CN46" s="221"/>
      <c r="CO46" s="221"/>
      <c r="CP46" s="221"/>
      <c r="CQ46" s="221"/>
      <c r="CR46" s="221"/>
      <c r="CS46" s="221"/>
      <c r="CT46" s="221"/>
      <c r="CU46" s="221"/>
      <c r="CV46" s="221"/>
      <c r="CW46" s="221"/>
      <c r="CX46" s="221"/>
      <c r="CY46" s="221"/>
      <c r="CZ46" s="221"/>
      <c r="DA46" s="221"/>
      <c r="DB46" s="221"/>
      <c r="DC46" s="221"/>
      <c r="DD46" s="221"/>
      <c r="DE46" s="221"/>
      <c r="DF46" s="221"/>
      <c r="DG46" s="221"/>
      <c r="DH46" s="221"/>
      <c r="DI46" s="221"/>
      <c r="DJ46" s="221"/>
      <c r="DK46" s="221"/>
      <c r="DL46" s="221"/>
      <c r="DM46" s="221"/>
      <c r="DN46" s="221"/>
      <c r="DO46" s="221"/>
      <c r="DP46" s="221"/>
      <c r="DQ46" s="221"/>
      <c r="DR46" s="221"/>
      <c r="DS46" s="221"/>
      <c r="DT46" s="221"/>
      <c r="DU46" s="221"/>
      <c r="DV46" s="221"/>
      <c r="DW46" s="221"/>
      <c r="DX46" s="221"/>
      <c r="DY46" s="221"/>
      <c r="DZ46" s="221"/>
      <c r="EA46" s="221"/>
      <c r="EB46" s="221"/>
      <c r="EC46" s="221"/>
      <c r="ED46" s="221"/>
      <c r="EE46" s="221"/>
      <c r="EF46" s="221"/>
      <c r="EG46" s="221"/>
      <c r="EH46" s="221"/>
      <c r="EI46" s="221"/>
      <c r="EJ46" s="221"/>
      <c r="EK46" s="221"/>
      <c r="EL46" s="221"/>
      <c r="EM46" s="221"/>
      <c r="EN46" s="221"/>
      <c r="EO46" s="221"/>
      <c r="EP46" s="221"/>
      <c r="EQ46" s="221"/>
      <c r="ER46" s="221"/>
      <c r="ES46" s="221"/>
      <c r="ET46" s="221"/>
      <c r="EU46" s="221"/>
      <c r="EV46" s="221"/>
      <c r="EW46" s="221"/>
      <c r="EX46" s="221"/>
      <c r="EY46" s="221"/>
      <c r="EZ46" s="221"/>
      <c r="FA46" s="221"/>
      <c r="FB46" s="221"/>
      <c r="FC46" s="221"/>
      <c r="FD46" s="221"/>
      <c r="FE46" s="221"/>
      <c r="FF46" s="221"/>
      <c r="FG46" s="221"/>
      <c r="FH46" s="221"/>
      <c r="FI46" s="221"/>
      <c r="FJ46" s="221"/>
      <c r="FK46" s="221"/>
      <c r="FL46" s="221"/>
      <c r="FM46" s="221"/>
      <c r="FN46" s="221"/>
      <c r="FO46" s="221"/>
      <c r="FP46" s="221"/>
      <c r="FQ46" s="221"/>
      <c r="FR46" s="221"/>
      <c r="FS46" s="221"/>
      <c r="FT46" s="221"/>
      <c r="FU46" s="221"/>
      <c r="FV46" s="221"/>
      <c r="FW46" s="221"/>
      <c r="FX46" s="221"/>
      <c r="FY46" s="221"/>
      <c r="FZ46" s="221"/>
      <c r="GA46" s="221"/>
      <c r="GB46" s="221"/>
      <c r="GC46" s="221"/>
      <c r="GD46" s="221"/>
      <c r="GE46" s="221"/>
      <c r="GF46" s="221"/>
      <c r="GG46" s="221"/>
      <c r="GH46" s="221"/>
      <c r="GI46" s="221"/>
      <c r="GJ46" s="221"/>
      <c r="GK46" s="221"/>
      <c r="GL46" s="221"/>
      <c r="GM46" s="221"/>
      <c r="GN46" s="221"/>
      <c r="GO46" s="221"/>
      <c r="GP46" s="221"/>
      <c r="GQ46" s="221"/>
      <c r="GR46" s="221"/>
      <c r="GS46" s="221"/>
      <c r="GT46" s="221"/>
      <c r="GU46" s="221"/>
      <c r="GV46" s="221"/>
      <c r="GW46" s="221"/>
      <c r="GX46" s="221"/>
      <c r="GY46" s="221"/>
      <c r="GZ46" s="221"/>
      <c r="HA46" s="221"/>
      <c r="HB46" s="222"/>
      <c r="HC46" s="222"/>
      <c r="HD46" s="222"/>
      <c r="HE46" s="222"/>
      <c r="HF46" s="222"/>
      <c r="HG46" s="222"/>
      <c r="HH46" s="222"/>
      <c r="HI46" s="222"/>
      <c r="HJ46" s="222"/>
      <c r="HK46" s="222"/>
      <c r="HL46" s="222"/>
      <c r="HM46" s="222"/>
      <c r="HN46" s="222"/>
      <c r="HO46" s="222"/>
      <c r="HP46" s="222"/>
      <c r="HQ46" s="222"/>
      <c r="HR46" s="222"/>
      <c r="HS46" s="222"/>
      <c r="HT46" s="222"/>
      <c r="HU46" s="222"/>
      <c r="HV46" s="222"/>
      <c r="HW46" s="222"/>
      <c r="HX46" s="222"/>
      <c r="HY46" s="222"/>
      <c r="HZ46" s="222"/>
      <c r="IA46" s="222"/>
      <c r="IB46" s="222"/>
      <c r="IC46" s="222"/>
      <c r="ID46" s="222"/>
      <c r="IE46" s="222"/>
      <c r="IF46" s="222"/>
      <c r="IG46" s="222"/>
      <c r="IH46" s="222"/>
      <c r="II46" s="222"/>
      <c r="IJ46" s="222"/>
      <c r="IK46" s="222"/>
    </row>
    <row r="47" spans="1:245" s="223" customFormat="1" ht="33.75" x14ac:dyDescent="0.2">
      <c r="A47" s="871">
        <v>43</v>
      </c>
      <c r="B47" s="75" t="s">
        <v>489</v>
      </c>
      <c r="C47" s="75" t="s">
        <v>490</v>
      </c>
      <c r="D47" s="9">
        <v>71340912</v>
      </c>
      <c r="E47" s="92">
        <v>151040079</v>
      </c>
      <c r="F47" s="9">
        <v>651040060</v>
      </c>
      <c r="G47" s="75" t="s">
        <v>499</v>
      </c>
      <c r="H47" s="82" t="s">
        <v>24</v>
      </c>
      <c r="I47" s="82" t="s">
        <v>69</v>
      </c>
      <c r="J47" s="75" t="s">
        <v>492</v>
      </c>
      <c r="K47" s="42" t="s">
        <v>500</v>
      </c>
      <c r="L47" s="751">
        <v>30000000</v>
      </c>
      <c r="M47" s="676">
        <f>L47/100*85</f>
        <v>25500000</v>
      </c>
      <c r="N47" s="798" t="s">
        <v>501</v>
      </c>
      <c r="O47" s="798" t="s">
        <v>502</v>
      </c>
      <c r="P47" s="66" t="s">
        <v>149</v>
      </c>
      <c r="Q47" s="66" t="s">
        <v>149</v>
      </c>
      <c r="R47" s="66" t="s">
        <v>149</v>
      </c>
      <c r="S47" s="66" t="s">
        <v>149</v>
      </c>
      <c r="T47" s="66"/>
      <c r="U47" s="66" t="s">
        <v>149</v>
      </c>
      <c r="V47" s="197" t="s">
        <v>149</v>
      </c>
      <c r="W47" s="66" t="s">
        <v>149</v>
      </c>
      <c r="X47" s="66" t="s">
        <v>149</v>
      </c>
      <c r="Y47" s="75" t="s">
        <v>495</v>
      </c>
      <c r="Z47" s="872" t="s">
        <v>95</v>
      </c>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c r="FG47" s="221"/>
      <c r="FH47" s="22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1"/>
      <c r="GE47" s="221"/>
      <c r="GF47" s="221"/>
      <c r="GG47" s="221"/>
      <c r="GH47" s="221"/>
      <c r="GI47" s="221"/>
      <c r="GJ47" s="221"/>
      <c r="GK47" s="221"/>
      <c r="GL47" s="221"/>
      <c r="GM47" s="221"/>
      <c r="GN47" s="221"/>
      <c r="GO47" s="221"/>
      <c r="GP47" s="221"/>
      <c r="GQ47" s="221"/>
      <c r="GR47" s="221"/>
      <c r="GS47" s="221"/>
      <c r="GT47" s="221"/>
      <c r="GU47" s="221"/>
      <c r="GV47" s="221"/>
      <c r="GW47" s="221"/>
      <c r="GX47" s="221"/>
      <c r="GY47" s="221"/>
      <c r="GZ47" s="221"/>
      <c r="HA47" s="221"/>
      <c r="HB47" s="222"/>
      <c r="HC47" s="222"/>
      <c r="HD47" s="222"/>
      <c r="HE47" s="222"/>
      <c r="HF47" s="222"/>
      <c r="HG47" s="222"/>
      <c r="HH47" s="222"/>
      <c r="HI47" s="222"/>
      <c r="HJ47" s="222"/>
      <c r="HK47" s="222"/>
      <c r="HL47" s="222"/>
      <c r="HM47" s="222"/>
      <c r="HN47" s="222"/>
      <c r="HO47" s="222"/>
      <c r="HP47" s="222"/>
      <c r="HQ47" s="222"/>
      <c r="HR47" s="222"/>
      <c r="HS47" s="222"/>
      <c r="HT47" s="222"/>
      <c r="HU47" s="222"/>
      <c r="HV47" s="222"/>
      <c r="HW47" s="222"/>
      <c r="HX47" s="222"/>
      <c r="HY47" s="222"/>
      <c r="HZ47" s="222"/>
      <c r="IA47" s="222"/>
      <c r="IB47" s="222"/>
      <c r="IC47" s="222"/>
      <c r="ID47" s="222"/>
      <c r="IE47" s="222"/>
      <c r="IF47" s="222"/>
      <c r="IG47" s="222"/>
      <c r="IH47" s="222"/>
      <c r="II47" s="222"/>
      <c r="IJ47" s="222"/>
      <c r="IK47" s="222"/>
    </row>
    <row r="48" spans="1:245" s="525" customFormat="1" ht="47.45" customHeight="1" x14ac:dyDescent="0.2">
      <c r="A48" s="871">
        <v>44</v>
      </c>
      <c r="B48" s="526" t="s">
        <v>1229</v>
      </c>
      <c r="C48" s="526" t="s">
        <v>154</v>
      </c>
      <c r="D48" s="527">
        <v>70995362</v>
      </c>
      <c r="E48" s="527">
        <v>102508313</v>
      </c>
      <c r="F48" s="527">
        <v>600145158</v>
      </c>
      <c r="G48" s="528" t="s">
        <v>503</v>
      </c>
      <c r="H48" s="527" t="s">
        <v>24</v>
      </c>
      <c r="I48" s="527" t="s">
        <v>69</v>
      </c>
      <c r="J48" s="527" t="s">
        <v>155</v>
      </c>
      <c r="K48" s="528" t="s">
        <v>504</v>
      </c>
      <c r="L48" s="752">
        <v>3000000</v>
      </c>
      <c r="M48" s="753">
        <f>L48/100*85</f>
        <v>2550000</v>
      </c>
      <c r="N48" s="799">
        <v>45292</v>
      </c>
      <c r="O48" s="799">
        <v>46022</v>
      </c>
      <c r="P48" s="529" t="s">
        <v>80</v>
      </c>
      <c r="Q48" s="529" t="s">
        <v>80</v>
      </c>
      <c r="R48" s="529"/>
      <c r="S48" s="529" t="s">
        <v>80</v>
      </c>
      <c r="T48" s="530"/>
      <c r="U48" s="530"/>
      <c r="V48" s="531"/>
      <c r="W48" s="531"/>
      <c r="X48" s="531"/>
      <c r="Y48" s="531"/>
      <c r="Z48" s="873" t="s">
        <v>357</v>
      </c>
    </row>
    <row r="49" spans="1:209" s="525" customFormat="1" ht="53.45" customHeight="1" x14ac:dyDescent="0.2">
      <c r="A49" s="871">
        <v>45</v>
      </c>
      <c r="B49" s="526" t="s">
        <v>1229</v>
      </c>
      <c r="C49" s="526" t="s">
        <v>154</v>
      </c>
      <c r="D49" s="527">
        <v>70995362</v>
      </c>
      <c r="E49" s="527">
        <v>102508313</v>
      </c>
      <c r="F49" s="527">
        <v>600145158</v>
      </c>
      <c r="G49" s="528" t="s">
        <v>505</v>
      </c>
      <c r="H49" s="527" t="s">
        <v>24</v>
      </c>
      <c r="I49" s="527" t="s">
        <v>69</v>
      </c>
      <c r="J49" s="527" t="s">
        <v>155</v>
      </c>
      <c r="K49" s="528" t="s">
        <v>506</v>
      </c>
      <c r="L49" s="752">
        <v>3200000</v>
      </c>
      <c r="M49" s="753">
        <f t="shared" ref="M49:M62" si="5">L49/100*85</f>
        <v>2720000</v>
      </c>
      <c r="N49" s="799">
        <v>45292</v>
      </c>
      <c r="O49" s="799">
        <v>46022</v>
      </c>
      <c r="P49" s="529"/>
      <c r="Q49" s="529" t="s">
        <v>80</v>
      </c>
      <c r="R49" s="529"/>
      <c r="S49" s="529" t="s">
        <v>80</v>
      </c>
      <c r="T49" s="530"/>
      <c r="U49" s="530"/>
      <c r="V49" s="531"/>
      <c r="W49" s="531"/>
      <c r="X49" s="531"/>
      <c r="Y49" s="531"/>
      <c r="Z49" s="873" t="s">
        <v>357</v>
      </c>
    </row>
    <row r="50" spans="1:209" s="525" customFormat="1" ht="46.9" customHeight="1" x14ac:dyDescent="0.2">
      <c r="A50" s="871">
        <v>46</v>
      </c>
      <c r="B50" s="526" t="s">
        <v>1229</v>
      </c>
      <c r="C50" s="526" t="s">
        <v>154</v>
      </c>
      <c r="D50" s="527">
        <v>70995362</v>
      </c>
      <c r="E50" s="527">
        <v>102508313</v>
      </c>
      <c r="F50" s="527">
        <v>600145158</v>
      </c>
      <c r="G50" s="528" t="s">
        <v>507</v>
      </c>
      <c r="H50" s="527" t="s">
        <v>24</v>
      </c>
      <c r="I50" s="527" t="s">
        <v>69</v>
      </c>
      <c r="J50" s="527" t="s">
        <v>155</v>
      </c>
      <c r="K50" s="528" t="s">
        <v>508</v>
      </c>
      <c r="L50" s="752">
        <v>2200000</v>
      </c>
      <c r="M50" s="753">
        <f t="shared" si="5"/>
        <v>1870000</v>
      </c>
      <c r="N50" s="799">
        <v>44927</v>
      </c>
      <c r="O50" s="799">
        <v>45657</v>
      </c>
      <c r="P50" s="529" t="s">
        <v>80</v>
      </c>
      <c r="Q50" s="529" t="s">
        <v>80</v>
      </c>
      <c r="R50" s="529"/>
      <c r="S50" s="529" t="s">
        <v>80</v>
      </c>
      <c r="T50" s="530"/>
      <c r="U50" s="530"/>
      <c r="V50" s="531"/>
      <c r="W50" s="531"/>
      <c r="X50" s="531"/>
      <c r="Y50" s="531"/>
      <c r="Z50" s="873" t="s">
        <v>357</v>
      </c>
    </row>
    <row r="51" spans="1:209" s="525" customFormat="1" ht="30" customHeight="1" x14ac:dyDescent="0.2">
      <c r="A51" s="871">
        <v>47</v>
      </c>
      <c r="B51" s="526" t="s">
        <v>1229</v>
      </c>
      <c r="C51" s="526" t="s">
        <v>154</v>
      </c>
      <c r="D51" s="527">
        <v>70995362</v>
      </c>
      <c r="E51" s="527">
        <v>102508313</v>
      </c>
      <c r="F51" s="527">
        <v>600145158</v>
      </c>
      <c r="G51" s="526" t="s">
        <v>509</v>
      </c>
      <c r="H51" s="527" t="s">
        <v>24</v>
      </c>
      <c r="I51" s="527" t="s">
        <v>69</v>
      </c>
      <c r="J51" s="527" t="s">
        <v>155</v>
      </c>
      <c r="K51" s="526" t="s">
        <v>510</v>
      </c>
      <c r="L51" s="752">
        <v>2300000</v>
      </c>
      <c r="M51" s="753">
        <f t="shared" si="5"/>
        <v>1955000</v>
      </c>
      <c r="N51" s="799">
        <v>44927</v>
      </c>
      <c r="O51" s="800">
        <v>45291</v>
      </c>
      <c r="P51" s="530"/>
      <c r="Q51" s="530"/>
      <c r="R51" s="530" t="s">
        <v>80</v>
      </c>
      <c r="S51" s="530"/>
      <c r="T51" s="530"/>
      <c r="U51" s="530"/>
      <c r="V51" s="531"/>
      <c r="W51" s="531"/>
      <c r="X51" s="531"/>
      <c r="Y51" s="532" t="s">
        <v>156</v>
      </c>
      <c r="Z51" s="873" t="s">
        <v>357</v>
      </c>
    </row>
    <row r="52" spans="1:209" s="525" customFormat="1" ht="45" x14ac:dyDescent="0.2">
      <c r="A52" s="871">
        <v>48</v>
      </c>
      <c r="B52" s="526" t="s">
        <v>1229</v>
      </c>
      <c r="C52" s="526" t="s">
        <v>154</v>
      </c>
      <c r="D52" s="527">
        <v>70995362</v>
      </c>
      <c r="E52" s="527">
        <v>102508313</v>
      </c>
      <c r="F52" s="527">
        <v>600145158</v>
      </c>
      <c r="G52" s="528" t="s">
        <v>511</v>
      </c>
      <c r="H52" s="527" t="s">
        <v>24</v>
      </c>
      <c r="I52" s="527" t="s">
        <v>69</v>
      </c>
      <c r="J52" s="527" t="s">
        <v>155</v>
      </c>
      <c r="K52" s="528" t="s">
        <v>512</v>
      </c>
      <c r="L52" s="752">
        <v>1300000</v>
      </c>
      <c r="M52" s="753">
        <f t="shared" si="5"/>
        <v>1105000</v>
      </c>
      <c r="N52" s="799">
        <v>44927</v>
      </c>
      <c r="O52" s="800">
        <v>45291</v>
      </c>
      <c r="P52" s="530"/>
      <c r="Q52" s="530"/>
      <c r="R52" s="530"/>
      <c r="S52" s="530"/>
      <c r="T52" s="530"/>
      <c r="U52" s="530" t="s">
        <v>80</v>
      </c>
      <c r="V52" s="531"/>
      <c r="W52" s="531"/>
      <c r="X52" s="531"/>
      <c r="Y52" s="532" t="s">
        <v>156</v>
      </c>
      <c r="Z52" s="873" t="s">
        <v>357</v>
      </c>
    </row>
    <row r="53" spans="1:209" s="525" customFormat="1" ht="30" customHeight="1" x14ac:dyDescent="0.2">
      <c r="A53" s="871">
        <v>49</v>
      </c>
      <c r="B53" s="528" t="s">
        <v>1231</v>
      </c>
      <c r="C53" s="526" t="s">
        <v>154</v>
      </c>
      <c r="D53" s="527">
        <v>70995371</v>
      </c>
      <c r="E53" s="527">
        <v>102508445</v>
      </c>
      <c r="F53" s="527">
        <v>600145166</v>
      </c>
      <c r="G53" s="528" t="s">
        <v>513</v>
      </c>
      <c r="H53" s="527" t="s">
        <v>24</v>
      </c>
      <c r="I53" s="527" t="s">
        <v>69</v>
      </c>
      <c r="J53" s="527" t="s">
        <v>155</v>
      </c>
      <c r="K53" s="528" t="s">
        <v>514</v>
      </c>
      <c r="L53" s="752">
        <v>1800000</v>
      </c>
      <c r="M53" s="753">
        <f t="shared" si="5"/>
        <v>1530000</v>
      </c>
      <c r="N53" s="799">
        <v>45292</v>
      </c>
      <c r="O53" s="799">
        <v>46022</v>
      </c>
      <c r="P53" s="530" t="s">
        <v>80</v>
      </c>
      <c r="Q53" s="530" t="s">
        <v>149</v>
      </c>
      <c r="R53" s="530"/>
      <c r="S53" s="530" t="s">
        <v>80</v>
      </c>
      <c r="T53" s="530"/>
      <c r="U53" s="530"/>
      <c r="V53" s="531"/>
      <c r="W53" s="531"/>
      <c r="X53" s="531"/>
      <c r="Y53" s="532"/>
      <c r="Z53" s="873" t="s">
        <v>357</v>
      </c>
    </row>
    <row r="54" spans="1:209" s="525" customFormat="1" ht="30" customHeight="1" x14ac:dyDescent="0.2">
      <c r="A54" s="871">
        <v>50</v>
      </c>
      <c r="B54" s="528" t="s">
        <v>1231</v>
      </c>
      <c r="C54" s="526" t="s">
        <v>154</v>
      </c>
      <c r="D54" s="527">
        <v>70995371</v>
      </c>
      <c r="E54" s="527">
        <v>102508445</v>
      </c>
      <c r="F54" s="527">
        <v>600145166</v>
      </c>
      <c r="G54" s="526" t="s">
        <v>515</v>
      </c>
      <c r="H54" s="527" t="s">
        <v>24</v>
      </c>
      <c r="I54" s="527" t="s">
        <v>69</v>
      </c>
      <c r="J54" s="527" t="s">
        <v>155</v>
      </c>
      <c r="K54" s="526" t="s">
        <v>510</v>
      </c>
      <c r="L54" s="752">
        <v>1900000</v>
      </c>
      <c r="M54" s="753">
        <f t="shared" si="5"/>
        <v>1615000</v>
      </c>
      <c r="N54" s="799">
        <v>44927</v>
      </c>
      <c r="O54" s="800">
        <v>45291</v>
      </c>
      <c r="P54" s="530"/>
      <c r="Q54" s="530"/>
      <c r="R54" s="530" t="s">
        <v>80</v>
      </c>
      <c r="S54" s="530"/>
      <c r="T54" s="530"/>
      <c r="U54" s="530"/>
      <c r="V54" s="531"/>
      <c r="W54" s="531"/>
      <c r="X54" s="531"/>
      <c r="Y54" s="532" t="s">
        <v>156</v>
      </c>
      <c r="Z54" s="874" t="s">
        <v>516</v>
      </c>
    </row>
    <row r="55" spans="1:209" s="525" customFormat="1" ht="30" customHeight="1" x14ac:dyDescent="0.2">
      <c r="A55" s="871">
        <v>51</v>
      </c>
      <c r="B55" s="528" t="s">
        <v>1231</v>
      </c>
      <c r="C55" s="526" t="s">
        <v>154</v>
      </c>
      <c r="D55" s="527">
        <v>70995371</v>
      </c>
      <c r="E55" s="527">
        <v>102508445</v>
      </c>
      <c r="F55" s="527">
        <v>600145166</v>
      </c>
      <c r="G55" s="526" t="s">
        <v>517</v>
      </c>
      <c r="H55" s="527" t="s">
        <v>24</v>
      </c>
      <c r="I55" s="527" t="s">
        <v>69</v>
      </c>
      <c r="J55" s="527" t="s">
        <v>155</v>
      </c>
      <c r="K55" s="526" t="s">
        <v>518</v>
      </c>
      <c r="L55" s="752">
        <v>1600000</v>
      </c>
      <c r="M55" s="753">
        <f t="shared" si="5"/>
        <v>1360000</v>
      </c>
      <c r="N55" s="799">
        <v>44927</v>
      </c>
      <c r="O55" s="800">
        <v>45291</v>
      </c>
      <c r="P55" s="530"/>
      <c r="Q55" s="530"/>
      <c r="R55" s="530" t="s">
        <v>80</v>
      </c>
      <c r="S55" s="530"/>
      <c r="T55" s="530"/>
      <c r="U55" s="530"/>
      <c r="V55" s="531"/>
      <c r="W55" s="531"/>
      <c r="X55" s="531"/>
      <c r="Y55" s="532" t="s">
        <v>156</v>
      </c>
      <c r="Z55" s="873" t="s">
        <v>357</v>
      </c>
    </row>
    <row r="56" spans="1:209" s="525" customFormat="1" ht="30" customHeight="1" x14ac:dyDescent="0.2">
      <c r="A56" s="871">
        <v>52</v>
      </c>
      <c r="B56" s="526" t="s">
        <v>1232</v>
      </c>
      <c r="C56" s="526" t="s">
        <v>154</v>
      </c>
      <c r="D56" s="527">
        <v>70995427</v>
      </c>
      <c r="E56" s="527">
        <v>102508348</v>
      </c>
      <c r="F56" s="527">
        <v>600145310</v>
      </c>
      <c r="G56" s="528" t="s">
        <v>519</v>
      </c>
      <c r="H56" s="527" t="s">
        <v>24</v>
      </c>
      <c r="I56" s="527" t="s">
        <v>69</v>
      </c>
      <c r="J56" s="527" t="s">
        <v>155</v>
      </c>
      <c r="K56" s="528" t="s">
        <v>520</v>
      </c>
      <c r="L56" s="752">
        <v>3600000</v>
      </c>
      <c r="M56" s="753">
        <f t="shared" si="5"/>
        <v>3060000</v>
      </c>
      <c r="N56" s="799">
        <v>44927</v>
      </c>
      <c r="O56" s="799">
        <v>45657</v>
      </c>
      <c r="P56" s="530" t="s">
        <v>80</v>
      </c>
      <c r="Q56" s="530" t="s">
        <v>80</v>
      </c>
      <c r="R56" s="530"/>
      <c r="S56" s="530" t="s">
        <v>80</v>
      </c>
      <c r="T56" s="530"/>
      <c r="U56" s="530"/>
      <c r="V56" s="531"/>
      <c r="W56" s="531"/>
      <c r="X56" s="531"/>
      <c r="Y56" s="532"/>
      <c r="Z56" s="873" t="s">
        <v>357</v>
      </c>
    </row>
    <row r="57" spans="1:209" s="525" customFormat="1" ht="30" customHeight="1" x14ac:dyDescent="0.2">
      <c r="A57" s="871">
        <v>53</v>
      </c>
      <c r="B57" s="526" t="s">
        <v>1232</v>
      </c>
      <c r="C57" s="526" t="s">
        <v>154</v>
      </c>
      <c r="D57" s="527">
        <v>70995427</v>
      </c>
      <c r="E57" s="527">
        <v>102508348</v>
      </c>
      <c r="F57" s="527">
        <v>600145310</v>
      </c>
      <c r="G57" s="526" t="s">
        <v>521</v>
      </c>
      <c r="H57" s="527" t="s">
        <v>24</v>
      </c>
      <c r="I57" s="527" t="s">
        <v>69</v>
      </c>
      <c r="J57" s="527" t="s">
        <v>155</v>
      </c>
      <c r="K57" s="526" t="s">
        <v>510</v>
      </c>
      <c r="L57" s="752">
        <v>600000</v>
      </c>
      <c r="M57" s="753">
        <f t="shared" si="5"/>
        <v>510000</v>
      </c>
      <c r="N57" s="799">
        <v>44927</v>
      </c>
      <c r="O57" s="801">
        <v>45291</v>
      </c>
      <c r="P57" s="530"/>
      <c r="Q57" s="530"/>
      <c r="R57" s="530" t="s">
        <v>80</v>
      </c>
      <c r="S57" s="530"/>
      <c r="T57" s="530"/>
      <c r="U57" s="530"/>
      <c r="V57" s="531"/>
      <c r="W57" s="531"/>
      <c r="X57" s="531"/>
      <c r="Y57" s="532" t="s">
        <v>156</v>
      </c>
      <c r="Z57" s="873" t="s">
        <v>357</v>
      </c>
    </row>
    <row r="58" spans="1:209" s="525" customFormat="1" ht="30" customHeight="1" x14ac:dyDescent="0.2">
      <c r="A58" s="871">
        <v>54</v>
      </c>
      <c r="B58" s="526" t="s">
        <v>1232</v>
      </c>
      <c r="C58" s="526" t="s">
        <v>154</v>
      </c>
      <c r="D58" s="527">
        <v>70995427</v>
      </c>
      <c r="E58" s="527">
        <v>102508348</v>
      </c>
      <c r="F58" s="527">
        <v>600145310</v>
      </c>
      <c r="G58" s="528" t="s">
        <v>522</v>
      </c>
      <c r="H58" s="527" t="s">
        <v>24</v>
      </c>
      <c r="I58" s="527" t="s">
        <v>69</v>
      </c>
      <c r="J58" s="527" t="s">
        <v>155</v>
      </c>
      <c r="K58" s="528" t="s">
        <v>514</v>
      </c>
      <c r="L58" s="752">
        <v>1600000</v>
      </c>
      <c r="M58" s="753">
        <f t="shared" si="5"/>
        <v>1360000</v>
      </c>
      <c r="N58" s="799">
        <v>45292</v>
      </c>
      <c r="O58" s="799">
        <v>46022</v>
      </c>
      <c r="P58" s="530" t="s">
        <v>80</v>
      </c>
      <c r="Q58" s="530" t="s">
        <v>80</v>
      </c>
      <c r="R58" s="530"/>
      <c r="S58" s="530" t="s">
        <v>80</v>
      </c>
      <c r="T58" s="530"/>
      <c r="U58" s="530"/>
      <c r="V58" s="531"/>
      <c r="W58" s="531"/>
      <c r="X58" s="531"/>
      <c r="Y58" s="532"/>
      <c r="Z58" s="873" t="s">
        <v>357</v>
      </c>
    </row>
    <row r="59" spans="1:209" s="525" customFormat="1" ht="34.15" customHeight="1" x14ac:dyDescent="0.2">
      <c r="A59" s="871">
        <v>55</v>
      </c>
      <c r="B59" s="526" t="s">
        <v>1234</v>
      </c>
      <c r="C59" s="526" t="s">
        <v>154</v>
      </c>
      <c r="D59" s="534" t="s">
        <v>523</v>
      </c>
      <c r="E59" s="527">
        <v>181106566</v>
      </c>
      <c r="F59" s="527">
        <v>691013578</v>
      </c>
      <c r="G59" s="528" t="s">
        <v>524</v>
      </c>
      <c r="H59" s="527" t="s">
        <v>24</v>
      </c>
      <c r="I59" s="527" t="s">
        <v>69</v>
      </c>
      <c r="J59" s="527" t="s">
        <v>155</v>
      </c>
      <c r="K59" s="528" t="s">
        <v>520</v>
      </c>
      <c r="L59" s="752">
        <v>3900000</v>
      </c>
      <c r="M59" s="753">
        <f t="shared" si="5"/>
        <v>3315000</v>
      </c>
      <c r="N59" s="799">
        <v>44927</v>
      </c>
      <c r="O59" s="799">
        <v>45657</v>
      </c>
      <c r="P59" s="530" t="s">
        <v>80</v>
      </c>
      <c r="Q59" s="530" t="s">
        <v>80</v>
      </c>
      <c r="R59" s="530"/>
      <c r="S59" s="530" t="s">
        <v>80</v>
      </c>
      <c r="T59" s="530"/>
      <c r="U59" s="530"/>
      <c r="V59" s="531"/>
      <c r="W59" s="531"/>
      <c r="X59" s="531"/>
      <c r="Y59" s="532"/>
      <c r="Z59" s="873" t="s">
        <v>357</v>
      </c>
    </row>
    <row r="60" spans="1:209" s="525" customFormat="1" ht="30" customHeight="1" x14ac:dyDescent="0.2">
      <c r="A60" s="871">
        <v>56</v>
      </c>
      <c r="B60" s="526" t="s">
        <v>1234</v>
      </c>
      <c r="C60" s="526" t="s">
        <v>154</v>
      </c>
      <c r="D60" s="535" t="s">
        <v>523</v>
      </c>
      <c r="E60" s="527">
        <v>181106566</v>
      </c>
      <c r="F60" s="527">
        <v>691013578</v>
      </c>
      <c r="G60" s="528" t="s">
        <v>525</v>
      </c>
      <c r="H60" s="527" t="s">
        <v>24</v>
      </c>
      <c r="I60" s="527" t="s">
        <v>69</v>
      </c>
      <c r="J60" s="527" t="s">
        <v>155</v>
      </c>
      <c r="K60" s="528" t="s">
        <v>526</v>
      </c>
      <c r="L60" s="752">
        <v>2100000</v>
      </c>
      <c r="M60" s="753">
        <f t="shared" si="5"/>
        <v>1785000</v>
      </c>
      <c r="N60" s="799">
        <v>44927</v>
      </c>
      <c r="O60" s="799">
        <v>45657</v>
      </c>
      <c r="P60" s="530" t="s">
        <v>80</v>
      </c>
      <c r="Q60" s="530" t="s">
        <v>80</v>
      </c>
      <c r="R60" s="530"/>
      <c r="S60" s="530" t="s">
        <v>80</v>
      </c>
      <c r="T60" s="530"/>
      <c r="U60" s="530"/>
      <c r="V60" s="531"/>
      <c r="W60" s="531"/>
      <c r="X60" s="531"/>
      <c r="Y60" s="532"/>
      <c r="Z60" s="873" t="s">
        <v>357</v>
      </c>
    </row>
    <row r="61" spans="1:209" s="525" customFormat="1" ht="30" customHeight="1" x14ac:dyDescent="0.2">
      <c r="A61" s="871">
        <v>57</v>
      </c>
      <c r="B61" s="526" t="s">
        <v>1234</v>
      </c>
      <c r="C61" s="526" t="s">
        <v>154</v>
      </c>
      <c r="D61" s="535" t="s">
        <v>527</v>
      </c>
      <c r="E61" s="527">
        <v>181106566</v>
      </c>
      <c r="F61" s="527">
        <v>691013578</v>
      </c>
      <c r="G61" s="526" t="s">
        <v>528</v>
      </c>
      <c r="H61" s="527" t="s">
        <v>24</v>
      </c>
      <c r="I61" s="527" t="s">
        <v>69</v>
      </c>
      <c r="J61" s="527" t="s">
        <v>155</v>
      </c>
      <c r="K61" s="526" t="s">
        <v>518</v>
      </c>
      <c r="L61" s="752">
        <v>1550000</v>
      </c>
      <c r="M61" s="753">
        <f t="shared" si="5"/>
        <v>1317500</v>
      </c>
      <c r="N61" s="799">
        <v>44927</v>
      </c>
      <c r="O61" s="800">
        <v>45291</v>
      </c>
      <c r="P61" s="530"/>
      <c r="Q61" s="530"/>
      <c r="R61" s="530" t="s">
        <v>80</v>
      </c>
      <c r="S61" s="530"/>
      <c r="T61" s="530"/>
      <c r="U61" s="530"/>
      <c r="V61" s="531"/>
      <c r="W61" s="531"/>
      <c r="X61" s="531"/>
      <c r="Y61" s="532" t="s">
        <v>156</v>
      </c>
      <c r="Z61" s="873" t="s">
        <v>357</v>
      </c>
    </row>
    <row r="62" spans="1:209" s="525" customFormat="1" ht="30" customHeight="1" x14ac:dyDescent="0.2">
      <c r="A62" s="871">
        <v>58</v>
      </c>
      <c r="B62" s="526" t="s">
        <v>1234</v>
      </c>
      <c r="C62" s="526" t="s">
        <v>154</v>
      </c>
      <c r="D62" s="535" t="s">
        <v>523</v>
      </c>
      <c r="E62" s="527">
        <v>181106566</v>
      </c>
      <c r="F62" s="527">
        <v>691013578</v>
      </c>
      <c r="G62" s="526" t="s">
        <v>529</v>
      </c>
      <c r="H62" s="527" t="s">
        <v>24</v>
      </c>
      <c r="I62" s="527" t="s">
        <v>69</v>
      </c>
      <c r="J62" s="527" t="s">
        <v>155</v>
      </c>
      <c r="K62" s="526" t="s">
        <v>510</v>
      </c>
      <c r="L62" s="752">
        <v>2000000</v>
      </c>
      <c r="M62" s="753">
        <f t="shared" si="5"/>
        <v>1700000</v>
      </c>
      <c r="N62" s="799">
        <v>44927</v>
      </c>
      <c r="O62" s="800">
        <v>45291</v>
      </c>
      <c r="P62" s="530"/>
      <c r="Q62" s="530"/>
      <c r="R62" s="530" t="s">
        <v>80</v>
      </c>
      <c r="S62" s="530"/>
      <c r="T62" s="530"/>
      <c r="U62" s="530"/>
      <c r="V62" s="531"/>
      <c r="W62" s="531"/>
      <c r="X62" s="531"/>
      <c r="Y62" s="532" t="s">
        <v>156</v>
      </c>
      <c r="Z62" s="873" t="s">
        <v>357</v>
      </c>
    </row>
    <row r="63" spans="1:209" s="329" customFormat="1" ht="112.5" x14ac:dyDescent="0.2">
      <c r="A63" s="871">
        <v>59</v>
      </c>
      <c r="B63" s="85" t="s">
        <v>530</v>
      </c>
      <c r="C63" s="85" t="s">
        <v>531</v>
      </c>
      <c r="D63" s="89">
        <v>1721836</v>
      </c>
      <c r="E63" s="89">
        <v>181054566</v>
      </c>
      <c r="F63" s="89">
        <v>691006326</v>
      </c>
      <c r="G63" s="85" t="s">
        <v>532</v>
      </c>
      <c r="H63" s="85" t="s">
        <v>24</v>
      </c>
      <c r="I63" s="85" t="s">
        <v>69</v>
      </c>
      <c r="J63" s="85" t="s">
        <v>69</v>
      </c>
      <c r="K63" s="326" t="s">
        <v>1245</v>
      </c>
      <c r="L63" s="754">
        <v>30000000</v>
      </c>
      <c r="M63" s="689">
        <f t="shared" ref="M63" si="6">L63/100*85</f>
        <v>25500000</v>
      </c>
      <c r="N63" s="802" t="s">
        <v>533</v>
      </c>
      <c r="O63" s="803">
        <v>45992</v>
      </c>
      <c r="P63" s="327" t="s">
        <v>149</v>
      </c>
      <c r="Q63" s="327" t="s">
        <v>149</v>
      </c>
      <c r="R63" s="327" t="s">
        <v>149</v>
      </c>
      <c r="S63" s="327" t="s">
        <v>149</v>
      </c>
      <c r="T63" s="327"/>
      <c r="U63" s="327" t="s">
        <v>149</v>
      </c>
      <c r="V63" s="328" t="s">
        <v>534</v>
      </c>
      <c r="W63" s="327" t="s">
        <v>149</v>
      </c>
      <c r="X63" s="327" t="s">
        <v>149</v>
      </c>
      <c r="Y63" s="325" t="s">
        <v>535</v>
      </c>
      <c r="Z63" s="875" t="s">
        <v>536</v>
      </c>
    </row>
    <row r="64" spans="1:209" s="57" customFormat="1" ht="45" x14ac:dyDescent="0.2">
      <c r="A64" s="871">
        <v>60</v>
      </c>
      <c r="B64" s="75" t="s">
        <v>537</v>
      </c>
      <c r="C64" s="75" t="s">
        <v>538</v>
      </c>
      <c r="D64" s="9">
        <v>70641862</v>
      </c>
      <c r="E64" s="9">
        <v>102508259</v>
      </c>
      <c r="F64" s="9">
        <v>600144691</v>
      </c>
      <c r="G64" s="75" t="s">
        <v>539</v>
      </c>
      <c r="H64" s="82" t="s">
        <v>471</v>
      </c>
      <c r="I64" s="82" t="s">
        <v>69</v>
      </c>
      <c r="J64" s="75" t="s">
        <v>540</v>
      </c>
      <c r="K64" s="42" t="s">
        <v>541</v>
      </c>
      <c r="L64" s="751">
        <v>3800000</v>
      </c>
      <c r="M64" s="676">
        <f>L64/100*85</f>
        <v>3230000</v>
      </c>
      <c r="N64" s="804">
        <v>2024</v>
      </c>
      <c r="O64" s="798">
        <v>2027</v>
      </c>
      <c r="P64" s="66"/>
      <c r="Q64" s="66" t="s">
        <v>80</v>
      </c>
      <c r="R64" s="66" t="s">
        <v>80</v>
      </c>
      <c r="S64" s="66"/>
      <c r="T64" s="66"/>
      <c r="U64" s="66"/>
      <c r="V64" s="66"/>
      <c r="W64" s="66"/>
      <c r="X64" s="66"/>
      <c r="Y64" s="75" t="s">
        <v>542</v>
      </c>
      <c r="Z64" s="872" t="s">
        <v>543</v>
      </c>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row>
    <row r="65" spans="1:245" s="57" customFormat="1" ht="45" x14ac:dyDescent="0.2">
      <c r="A65" s="871">
        <v>61</v>
      </c>
      <c r="B65" s="514" t="s">
        <v>537</v>
      </c>
      <c r="C65" s="514" t="s">
        <v>538</v>
      </c>
      <c r="D65" s="513">
        <v>70641862</v>
      </c>
      <c r="E65" s="513">
        <v>102508259</v>
      </c>
      <c r="F65" s="513">
        <v>600144691</v>
      </c>
      <c r="G65" s="514" t="s">
        <v>544</v>
      </c>
      <c r="H65" s="515" t="s">
        <v>471</v>
      </c>
      <c r="I65" s="515" t="s">
        <v>69</v>
      </c>
      <c r="J65" s="514" t="s">
        <v>540</v>
      </c>
      <c r="K65" s="516" t="s">
        <v>545</v>
      </c>
      <c r="L65" s="755">
        <v>2600000</v>
      </c>
      <c r="M65" s="678">
        <f>L65/100*85</f>
        <v>2210000</v>
      </c>
      <c r="N65" s="805">
        <v>2023</v>
      </c>
      <c r="O65" s="805">
        <v>2027</v>
      </c>
      <c r="P65" s="517"/>
      <c r="Q65" s="517" t="s">
        <v>80</v>
      </c>
      <c r="R65" s="517" t="s">
        <v>80</v>
      </c>
      <c r="S65" s="517" t="s">
        <v>80</v>
      </c>
      <c r="T65" s="517"/>
      <c r="U65" s="517"/>
      <c r="V65" s="517"/>
      <c r="W65" s="517"/>
      <c r="X65" s="517"/>
      <c r="Y65" s="514" t="s">
        <v>546</v>
      </c>
      <c r="Z65" s="876" t="s">
        <v>543</v>
      </c>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row>
    <row r="66" spans="1:245" s="227" customFormat="1" ht="67.5" x14ac:dyDescent="0.2">
      <c r="A66" s="871">
        <v>62</v>
      </c>
      <c r="B66" s="75" t="s">
        <v>1248</v>
      </c>
      <c r="C66" s="75" t="s">
        <v>548</v>
      </c>
      <c r="D66" s="224" t="s">
        <v>549</v>
      </c>
      <c r="E66" s="7">
        <v>102520585</v>
      </c>
      <c r="F66" s="7">
        <v>600144909</v>
      </c>
      <c r="G66" s="594" t="s">
        <v>1249</v>
      </c>
      <c r="H66" s="212" t="s">
        <v>68</v>
      </c>
      <c r="I66" s="212" t="s">
        <v>550</v>
      </c>
      <c r="J66" s="212" t="s">
        <v>551</v>
      </c>
      <c r="K66" s="45" t="s">
        <v>552</v>
      </c>
      <c r="L66" s="756">
        <v>5000000</v>
      </c>
      <c r="M66" s="678">
        <f>L66/100*85</f>
        <v>4250000</v>
      </c>
      <c r="N66" s="798">
        <v>2022</v>
      </c>
      <c r="O66" s="798">
        <v>2025</v>
      </c>
      <c r="P66" s="87" t="s">
        <v>149</v>
      </c>
      <c r="Q66" s="87" t="s">
        <v>149</v>
      </c>
      <c r="R66" s="87" t="s">
        <v>149</v>
      </c>
      <c r="S66" s="87" t="s">
        <v>80</v>
      </c>
      <c r="T66" s="66"/>
      <c r="U66" s="66"/>
      <c r="V66" s="66"/>
      <c r="W66" s="66"/>
      <c r="X66" s="87" t="s">
        <v>149</v>
      </c>
      <c r="Y66" s="74" t="s">
        <v>553</v>
      </c>
      <c r="Z66" s="877" t="s">
        <v>554</v>
      </c>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6"/>
    </row>
    <row r="67" spans="1:245" s="229" customFormat="1" ht="33.75" x14ac:dyDescent="0.2">
      <c r="A67" s="871">
        <v>63</v>
      </c>
      <c r="B67" s="213" t="s">
        <v>555</v>
      </c>
      <c r="C67" s="218" t="s">
        <v>556</v>
      </c>
      <c r="D67" s="67">
        <v>26829690</v>
      </c>
      <c r="E67" s="67">
        <v>691000565</v>
      </c>
      <c r="F67" s="67">
        <v>181007878</v>
      </c>
      <c r="G67" s="213" t="s">
        <v>557</v>
      </c>
      <c r="H67" s="228" t="s">
        <v>24</v>
      </c>
      <c r="I67" s="228" t="s">
        <v>69</v>
      </c>
      <c r="J67" s="218" t="s">
        <v>69</v>
      </c>
      <c r="K67" s="215" t="s">
        <v>558</v>
      </c>
      <c r="L67" s="745">
        <v>44000000</v>
      </c>
      <c r="M67" s="676"/>
      <c r="N67" s="806" t="s">
        <v>559</v>
      </c>
      <c r="O67" s="806" t="s">
        <v>560</v>
      </c>
      <c r="P67" s="216"/>
      <c r="Q67" s="216"/>
      <c r="R67" s="216"/>
      <c r="S67" s="216"/>
      <c r="T67" s="216"/>
      <c r="U67" s="216"/>
      <c r="V67" s="216" t="s">
        <v>149</v>
      </c>
      <c r="W67" s="216" t="s">
        <v>149</v>
      </c>
      <c r="X67" s="216"/>
      <c r="Y67" s="213" t="s">
        <v>199</v>
      </c>
      <c r="Z67" s="870"/>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row>
    <row r="68" spans="1:245" ht="68.25" customHeight="1" x14ac:dyDescent="0.2">
      <c r="A68" s="871">
        <v>64</v>
      </c>
      <c r="B68" s="127" t="s">
        <v>555</v>
      </c>
      <c r="C68" s="132" t="s">
        <v>556</v>
      </c>
      <c r="D68" s="37">
        <v>26829690</v>
      </c>
      <c r="E68" s="37">
        <v>691000565</v>
      </c>
      <c r="F68" s="37">
        <v>181007878</v>
      </c>
      <c r="G68" s="330" t="s">
        <v>561</v>
      </c>
      <c r="H68" s="134" t="s">
        <v>24</v>
      </c>
      <c r="I68" s="134" t="s">
        <v>69</v>
      </c>
      <c r="J68" s="132" t="s">
        <v>69</v>
      </c>
      <c r="K68" s="36" t="s">
        <v>562</v>
      </c>
      <c r="L68" s="757">
        <v>53000000</v>
      </c>
      <c r="M68" s="676">
        <f>L68/100*85</f>
        <v>45050000</v>
      </c>
      <c r="N68" s="807" t="s">
        <v>563</v>
      </c>
      <c r="O68" s="807" t="s">
        <v>564</v>
      </c>
      <c r="P68" s="138" t="s">
        <v>149</v>
      </c>
      <c r="Q68" s="138"/>
      <c r="R68" s="138"/>
      <c r="S68" s="138"/>
      <c r="T68" s="138"/>
      <c r="U68" s="138"/>
      <c r="V68" s="138" t="s">
        <v>149</v>
      </c>
      <c r="W68" s="138" t="s">
        <v>149</v>
      </c>
      <c r="X68" s="138"/>
      <c r="Y68" s="330" t="s">
        <v>565</v>
      </c>
      <c r="Z68" s="878" t="s">
        <v>95</v>
      </c>
    </row>
    <row r="69" spans="1:245" s="229" customFormat="1" ht="33.75" x14ac:dyDescent="0.2">
      <c r="A69" s="879">
        <v>65</v>
      </c>
      <c r="B69" s="213" t="s">
        <v>555</v>
      </c>
      <c r="C69" s="218" t="s">
        <v>556</v>
      </c>
      <c r="D69" s="67">
        <v>26829690</v>
      </c>
      <c r="E69" s="67">
        <v>691000565</v>
      </c>
      <c r="F69" s="67">
        <v>181007878</v>
      </c>
      <c r="G69" s="213" t="s">
        <v>566</v>
      </c>
      <c r="H69" s="228" t="s">
        <v>24</v>
      </c>
      <c r="I69" s="228" t="s">
        <v>69</v>
      </c>
      <c r="J69" s="218" t="s">
        <v>69</v>
      </c>
      <c r="K69" s="215" t="s">
        <v>567</v>
      </c>
      <c r="L69" s="745">
        <v>4000000</v>
      </c>
      <c r="M69" s="676"/>
      <c r="N69" s="806" t="s">
        <v>563</v>
      </c>
      <c r="O69" s="806" t="s">
        <v>564</v>
      </c>
      <c r="P69" s="216"/>
      <c r="Q69" s="216"/>
      <c r="R69" s="216"/>
      <c r="S69" s="216"/>
      <c r="T69" s="216"/>
      <c r="U69" s="216"/>
      <c r="V69" s="216"/>
      <c r="W69" s="216" t="s">
        <v>149</v>
      </c>
      <c r="X69" s="216"/>
      <c r="Y69" s="213" t="s">
        <v>568</v>
      </c>
      <c r="Z69" s="870"/>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row>
    <row r="70" spans="1:245" s="57" customFormat="1" ht="40.5" customHeight="1" x14ac:dyDescent="0.2">
      <c r="A70" s="867">
        <v>66</v>
      </c>
      <c r="B70" s="74" t="s">
        <v>569</v>
      </c>
      <c r="C70" s="74" t="s">
        <v>184</v>
      </c>
      <c r="D70" s="6">
        <v>70631786</v>
      </c>
      <c r="E70" s="230">
        <v>102832650</v>
      </c>
      <c r="F70" s="231">
        <v>600145115</v>
      </c>
      <c r="G70" s="74" t="s">
        <v>570</v>
      </c>
      <c r="H70" s="232" t="s">
        <v>68</v>
      </c>
      <c r="I70" s="232" t="s">
        <v>131</v>
      </c>
      <c r="J70" s="75" t="s">
        <v>69</v>
      </c>
      <c r="K70" s="10" t="s">
        <v>571</v>
      </c>
      <c r="L70" s="758">
        <v>4500000</v>
      </c>
      <c r="M70" s="683">
        <f t="shared" ref="M70:M81" si="7">L70/100*85</f>
        <v>3825000</v>
      </c>
      <c r="N70" s="798">
        <v>2022</v>
      </c>
      <c r="O70" s="798">
        <v>2027</v>
      </c>
      <c r="P70" s="87" t="s">
        <v>149</v>
      </c>
      <c r="Q70" s="87" t="s">
        <v>149</v>
      </c>
      <c r="R70" s="87"/>
      <c r="S70" s="87" t="s">
        <v>149</v>
      </c>
      <c r="T70" s="87"/>
      <c r="U70" s="87"/>
      <c r="V70" s="87"/>
      <c r="W70" s="87"/>
      <c r="X70" s="87" t="s">
        <v>149</v>
      </c>
      <c r="Y70" s="75" t="s">
        <v>71</v>
      </c>
      <c r="Z70" s="880" t="s">
        <v>200</v>
      </c>
    </row>
    <row r="71" spans="1:245" s="57" customFormat="1" ht="36.75" customHeight="1" x14ac:dyDescent="0.2">
      <c r="A71" s="867">
        <v>67</v>
      </c>
      <c r="B71" s="74" t="s">
        <v>194</v>
      </c>
      <c r="C71" s="74" t="s">
        <v>184</v>
      </c>
      <c r="D71" s="8" t="s">
        <v>195</v>
      </c>
      <c r="E71" s="6">
        <v>107630915</v>
      </c>
      <c r="F71" s="6">
        <v>600145093</v>
      </c>
      <c r="G71" s="74" t="s">
        <v>570</v>
      </c>
      <c r="H71" s="232" t="s">
        <v>68</v>
      </c>
      <c r="I71" s="232" t="s">
        <v>131</v>
      </c>
      <c r="J71" s="75" t="s">
        <v>69</v>
      </c>
      <c r="K71" s="10" t="s">
        <v>571</v>
      </c>
      <c r="L71" s="758">
        <v>4700000</v>
      </c>
      <c r="M71" s="683">
        <f t="shared" si="7"/>
        <v>3995000</v>
      </c>
      <c r="N71" s="798">
        <v>2022</v>
      </c>
      <c r="O71" s="798">
        <v>2027</v>
      </c>
      <c r="P71" s="87" t="s">
        <v>80</v>
      </c>
      <c r="Q71" s="87" t="s">
        <v>80</v>
      </c>
      <c r="R71" s="87"/>
      <c r="S71" s="87" t="s">
        <v>80</v>
      </c>
      <c r="T71" s="87"/>
      <c r="U71" s="87"/>
      <c r="V71" s="87"/>
      <c r="W71" s="87"/>
      <c r="X71" s="87" t="s">
        <v>80</v>
      </c>
      <c r="Y71" s="75" t="s">
        <v>71</v>
      </c>
      <c r="Z71" s="880" t="s">
        <v>200</v>
      </c>
    </row>
    <row r="72" spans="1:245" s="57" customFormat="1" ht="33.75" x14ac:dyDescent="0.2">
      <c r="A72" s="867">
        <v>68</v>
      </c>
      <c r="B72" s="74" t="s">
        <v>572</v>
      </c>
      <c r="C72" s="74" t="s">
        <v>184</v>
      </c>
      <c r="D72" s="6">
        <v>70631778</v>
      </c>
      <c r="E72" s="6">
        <v>102520135</v>
      </c>
      <c r="F72" s="6">
        <v>600145255</v>
      </c>
      <c r="G72" s="74" t="s">
        <v>570</v>
      </c>
      <c r="H72" s="232" t="s">
        <v>68</v>
      </c>
      <c r="I72" s="232" t="s">
        <v>131</v>
      </c>
      <c r="J72" s="75" t="s">
        <v>69</v>
      </c>
      <c r="K72" s="10" t="s">
        <v>571</v>
      </c>
      <c r="L72" s="758">
        <v>5200000</v>
      </c>
      <c r="M72" s="683">
        <f t="shared" si="7"/>
        <v>4420000</v>
      </c>
      <c r="N72" s="798">
        <v>2022</v>
      </c>
      <c r="O72" s="798">
        <v>2027</v>
      </c>
      <c r="P72" s="87" t="s">
        <v>80</v>
      </c>
      <c r="Q72" s="87" t="s">
        <v>80</v>
      </c>
      <c r="R72" s="87"/>
      <c r="S72" s="87" t="s">
        <v>80</v>
      </c>
      <c r="T72" s="87"/>
      <c r="U72" s="87"/>
      <c r="V72" s="87"/>
      <c r="W72" s="87"/>
      <c r="X72" s="87" t="s">
        <v>80</v>
      </c>
      <c r="Y72" s="75" t="s">
        <v>71</v>
      </c>
      <c r="Z72" s="880" t="s">
        <v>200</v>
      </c>
    </row>
    <row r="73" spans="1:245" s="57" customFormat="1" ht="45" x14ac:dyDescent="0.2">
      <c r="A73" s="867">
        <v>69</v>
      </c>
      <c r="B73" s="74" t="s">
        <v>573</v>
      </c>
      <c r="C73" s="74" t="s">
        <v>184</v>
      </c>
      <c r="D73" s="6">
        <v>70978352</v>
      </c>
      <c r="E73" s="42">
        <v>108034127</v>
      </c>
      <c r="F73" s="6">
        <v>600145034</v>
      </c>
      <c r="G73" s="74" t="s">
        <v>570</v>
      </c>
      <c r="H73" s="232" t="s">
        <v>68</v>
      </c>
      <c r="I73" s="232" t="s">
        <v>131</v>
      </c>
      <c r="J73" s="75" t="s">
        <v>69</v>
      </c>
      <c r="K73" s="10" t="s">
        <v>571</v>
      </c>
      <c r="L73" s="758">
        <v>5100000</v>
      </c>
      <c r="M73" s="683">
        <f t="shared" si="7"/>
        <v>4335000</v>
      </c>
      <c r="N73" s="798">
        <v>2022</v>
      </c>
      <c r="O73" s="798">
        <v>2027</v>
      </c>
      <c r="P73" s="87" t="s">
        <v>80</v>
      </c>
      <c r="Q73" s="87" t="s">
        <v>80</v>
      </c>
      <c r="R73" s="87"/>
      <c r="S73" s="87" t="s">
        <v>80</v>
      </c>
      <c r="T73" s="87"/>
      <c r="U73" s="87"/>
      <c r="V73" s="87"/>
      <c r="W73" s="87"/>
      <c r="X73" s="87" t="s">
        <v>80</v>
      </c>
      <c r="Y73" s="75" t="s">
        <v>71</v>
      </c>
      <c r="Z73" s="880" t="s">
        <v>200</v>
      </c>
    </row>
    <row r="74" spans="1:245" s="57" customFormat="1" ht="45" x14ac:dyDescent="0.2">
      <c r="A74" s="881">
        <v>70</v>
      </c>
      <c r="B74" s="74" t="s">
        <v>574</v>
      </c>
      <c r="C74" s="74" t="s">
        <v>184</v>
      </c>
      <c r="D74" s="233" t="s">
        <v>575</v>
      </c>
      <c r="E74" s="6">
        <v>102508755</v>
      </c>
      <c r="F74" s="6">
        <v>600144747</v>
      </c>
      <c r="G74" s="74" t="s">
        <v>570</v>
      </c>
      <c r="H74" s="232" t="s">
        <v>68</v>
      </c>
      <c r="I74" s="232" t="s">
        <v>131</v>
      </c>
      <c r="J74" s="75" t="s">
        <v>69</v>
      </c>
      <c r="K74" s="10" t="s">
        <v>571</v>
      </c>
      <c r="L74" s="758">
        <v>4800000</v>
      </c>
      <c r="M74" s="683">
        <f t="shared" si="7"/>
        <v>4080000</v>
      </c>
      <c r="N74" s="798">
        <v>2022</v>
      </c>
      <c r="O74" s="798">
        <v>2027</v>
      </c>
      <c r="P74" s="87" t="s">
        <v>80</v>
      </c>
      <c r="Q74" s="87" t="s">
        <v>80</v>
      </c>
      <c r="R74" s="87"/>
      <c r="S74" s="87" t="s">
        <v>80</v>
      </c>
      <c r="T74" s="87"/>
      <c r="U74" s="87"/>
      <c r="V74" s="87"/>
      <c r="W74" s="87"/>
      <c r="X74" s="87" t="s">
        <v>80</v>
      </c>
      <c r="Y74" s="75" t="s">
        <v>71</v>
      </c>
      <c r="Z74" s="880" t="s">
        <v>200</v>
      </c>
    </row>
    <row r="75" spans="1:245" s="57" customFormat="1" ht="45" x14ac:dyDescent="0.2">
      <c r="A75" s="881">
        <v>71</v>
      </c>
      <c r="B75" s="74" t="s">
        <v>569</v>
      </c>
      <c r="C75" s="74" t="s">
        <v>184</v>
      </c>
      <c r="D75" s="6">
        <v>70631786</v>
      </c>
      <c r="E75" s="230">
        <v>102832650</v>
      </c>
      <c r="F75" s="231">
        <v>600145115</v>
      </c>
      <c r="G75" s="74" t="s">
        <v>576</v>
      </c>
      <c r="H75" s="232" t="s">
        <v>68</v>
      </c>
      <c r="I75" s="232" t="s">
        <v>131</v>
      </c>
      <c r="J75" s="75" t="s">
        <v>69</v>
      </c>
      <c r="K75" s="10" t="s">
        <v>577</v>
      </c>
      <c r="L75" s="758">
        <v>5100000</v>
      </c>
      <c r="M75" s="683">
        <f t="shared" si="7"/>
        <v>4335000</v>
      </c>
      <c r="N75" s="798">
        <v>2022</v>
      </c>
      <c r="O75" s="798">
        <v>2027</v>
      </c>
      <c r="P75" s="87" t="s">
        <v>149</v>
      </c>
      <c r="Q75" s="87" t="s">
        <v>149</v>
      </c>
      <c r="R75" s="87"/>
      <c r="S75" s="87" t="s">
        <v>149</v>
      </c>
      <c r="T75" s="87"/>
      <c r="U75" s="87"/>
      <c r="V75" s="87"/>
      <c r="W75" s="87"/>
      <c r="X75" s="87"/>
      <c r="Y75" s="75" t="s">
        <v>71</v>
      </c>
      <c r="Z75" s="880" t="s">
        <v>200</v>
      </c>
    </row>
    <row r="76" spans="1:245" s="57" customFormat="1" ht="33.75" x14ac:dyDescent="0.2">
      <c r="A76" s="881">
        <v>72</v>
      </c>
      <c r="B76" s="74" t="s">
        <v>572</v>
      </c>
      <c r="C76" s="74" t="s">
        <v>184</v>
      </c>
      <c r="D76" s="6">
        <v>70631778</v>
      </c>
      <c r="E76" s="6">
        <v>102520135</v>
      </c>
      <c r="F76" s="6">
        <v>600145255</v>
      </c>
      <c r="G76" s="74" t="s">
        <v>576</v>
      </c>
      <c r="H76" s="232" t="s">
        <v>68</v>
      </c>
      <c r="I76" s="232" t="s">
        <v>131</v>
      </c>
      <c r="J76" s="75" t="s">
        <v>69</v>
      </c>
      <c r="K76" s="10" t="s">
        <v>577</v>
      </c>
      <c r="L76" s="758">
        <v>5500000</v>
      </c>
      <c r="M76" s="683">
        <f t="shared" si="7"/>
        <v>4675000</v>
      </c>
      <c r="N76" s="798">
        <v>2022</v>
      </c>
      <c r="O76" s="798">
        <v>2027</v>
      </c>
      <c r="P76" s="87" t="s">
        <v>149</v>
      </c>
      <c r="Q76" s="87" t="s">
        <v>149</v>
      </c>
      <c r="R76" s="87"/>
      <c r="S76" s="87" t="s">
        <v>149</v>
      </c>
      <c r="T76" s="87"/>
      <c r="U76" s="87"/>
      <c r="V76" s="87"/>
      <c r="W76" s="87"/>
      <c r="X76" s="87"/>
      <c r="Y76" s="75" t="s">
        <v>71</v>
      </c>
      <c r="Z76" s="880" t="s">
        <v>200</v>
      </c>
    </row>
    <row r="77" spans="1:245" s="57" customFormat="1" ht="45" x14ac:dyDescent="0.2">
      <c r="A77" s="881">
        <v>73</v>
      </c>
      <c r="B77" s="74" t="s">
        <v>573</v>
      </c>
      <c r="C77" s="74" t="s">
        <v>184</v>
      </c>
      <c r="D77" s="6">
        <v>70978352</v>
      </c>
      <c r="E77" s="42">
        <v>108034127</v>
      </c>
      <c r="F77" s="6">
        <v>600145034</v>
      </c>
      <c r="G77" s="74" t="s">
        <v>576</v>
      </c>
      <c r="H77" s="232" t="s">
        <v>68</v>
      </c>
      <c r="I77" s="232" t="s">
        <v>131</v>
      </c>
      <c r="J77" s="75" t="s">
        <v>69</v>
      </c>
      <c r="K77" s="10" t="s">
        <v>577</v>
      </c>
      <c r="L77" s="758">
        <v>5700000</v>
      </c>
      <c r="M77" s="683">
        <f t="shared" si="7"/>
        <v>4845000</v>
      </c>
      <c r="N77" s="798">
        <v>2022</v>
      </c>
      <c r="O77" s="798">
        <v>2027</v>
      </c>
      <c r="P77" s="87" t="s">
        <v>80</v>
      </c>
      <c r="Q77" s="87" t="s">
        <v>80</v>
      </c>
      <c r="R77" s="87"/>
      <c r="S77" s="87" t="s">
        <v>80</v>
      </c>
      <c r="T77" s="87"/>
      <c r="U77" s="87"/>
      <c r="V77" s="87"/>
      <c r="W77" s="87"/>
      <c r="X77" s="87"/>
      <c r="Y77" s="75" t="s">
        <v>71</v>
      </c>
      <c r="Z77" s="880" t="s">
        <v>200</v>
      </c>
    </row>
    <row r="78" spans="1:245" s="57" customFormat="1" ht="45" x14ac:dyDescent="0.2">
      <c r="A78" s="881">
        <v>74</v>
      </c>
      <c r="B78" s="74" t="s">
        <v>201</v>
      </c>
      <c r="C78" s="74" t="s">
        <v>184</v>
      </c>
      <c r="D78" s="6">
        <v>70978361</v>
      </c>
      <c r="E78" s="6">
        <v>181003015</v>
      </c>
      <c r="F78" s="6">
        <v>600145212</v>
      </c>
      <c r="G78" s="74" t="s">
        <v>576</v>
      </c>
      <c r="H78" s="232" t="s">
        <v>68</v>
      </c>
      <c r="I78" s="232" t="s">
        <v>131</v>
      </c>
      <c r="J78" s="75" t="s">
        <v>69</v>
      </c>
      <c r="K78" s="10" t="s">
        <v>577</v>
      </c>
      <c r="L78" s="758">
        <v>5900000</v>
      </c>
      <c r="M78" s="683">
        <f t="shared" si="7"/>
        <v>5015000</v>
      </c>
      <c r="N78" s="798">
        <v>2022</v>
      </c>
      <c r="O78" s="798">
        <v>2027</v>
      </c>
      <c r="P78" s="87" t="s">
        <v>80</v>
      </c>
      <c r="Q78" s="87" t="s">
        <v>80</v>
      </c>
      <c r="R78" s="87"/>
      <c r="S78" s="87" t="s">
        <v>80</v>
      </c>
      <c r="T78" s="87"/>
      <c r="U78" s="87"/>
      <c r="V78" s="87"/>
      <c r="W78" s="87"/>
      <c r="X78" s="87"/>
      <c r="Y78" s="75" t="s">
        <v>71</v>
      </c>
      <c r="Z78" s="880" t="s">
        <v>200</v>
      </c>
    </row>
    <row r="79" spans="1:245" s="57" customFormat="1" ht="33.75" x14ac:dyDescent="0.2">
      <c r="A79" s="881">
        <v>75</v>
      </c>
      <c r="B79" s="74" t="s">
        <v>578</v>
      </c>
      <c r="C79" s="74" t="s">
        <v>184</v>
      </c>
      <c r="D79" s="6">
        <v>70631778</v>
      </c>
      <c r="E79" s="6">
        <v>102520135</v>
      </c>
      <c r="F79" s="6">
        <v>600145255</v>
      </c>
      <c r="G79" s="74" t="s">
        <v>579</v>
      </c>
      <c r="H79" s="232" t="s">
        <v>68</v>
      </c>
      <c r="I79" s="232" t="s">
        <v>131</v>
      </c>
      <c r="J79" s="75" t="s">
        <v>69</v>
      </c>
      <c r="K79" s="10" t="s">
        <v>580</v>
      </c>
      <c r="L79" s="758">
        <v>4000000</v>
      </c>
      <c r="M79" s="683">
        <f t="shared" si="7"/>
        <v>3400000</v>
      </c>
      <c r="N79" s="798">
        <v>2022</v>
      </c>
      <c r="O79" s="798">
        <v>2027</v>
      </c>
      <c r="P79" s="87" t="s">
        <v>80</v>
      </c>
      <c r="Q79" s="87" t="s">
        <v>80</v>
      </c>
      <c r="R79" s="87"/>
      <c r="S79" s="87" t="s">
        <v>80</v>
      </c>
      <c r="T79" s="87"/>
      <c r="U79" s="87"/>
      <c r="V79" s="87"/>
      <c r="W79" s="87"/>
      <c r="X79" s="87"/>
      <c r="Y79" s="75" t="s">
        <v>71</v>
      </c>
      <c r="Z79" s="880" t="s">
        <v>200</v>
      </c>
    </row>
    <row r="80" spans="1:245" s="57" customFormat="1" ht="45" x14ac:dyDescent="0.2">
      <c r="A80" s="881">
        <v>76</v>
      </c>
      <c r="B80" s="74" t="s">
        <v>581</v>
      </c>
      <c r="C80" s="74" t="s">
        <v>184</v>
      </c>
      <c r="D80" s="6">
        <v>70978361</v>
      </c>
      <c r="E80" s="6">
        <v>181003015</v>
      </c>
      <c r="F80" s="6">
        <v>600145212</v>
      </c>
      <c r="G80" s="74" t="s">
        <v>579</v>
      </c>
      <c r="H80" s="232" t="s">
        <v>68</v>
      </c>
      <c r="I80" s="232" t="s">
        <v>131</v>
      </c>
      <c r="J80" s="75" t="s">
        <v>69</v>
      </c>
      <c r="K80" s="10" t="s">
        <v>580</v>
      </c>
      <c r="L80" s="758">
        <v>6200000</v>
      </c>
      <c r="M80" s="683">
        <f t="shared" si="7"/>
        <v>5270000</v>
      </c>
      <c r="N80" s="798">
        <v>2022</v>
      </c>
      <c r="O80" s="798">
        <v>2027</v>
      </c>
      <c r="P80" s="87" t="s">
        <v>80</v>
      </c>
      <c r="Q80" s="87" t="s">
        <v>80</v>
      </c>
      <c r="R80" s="87"/>
      <c r="S80" s="87" t="s">
        <v>80</v>
      </c>
      <c r="T80" s="87"/>
      <c r="U80" s="87"/>
      <c r="V80" s="87"/>
      <c r="W80" s="87"/>
      <c r="X80" s="87"/>
      <c r="Y80" s="75" t="s">
        <v>71</v>
      </c>
      <c r="Z80" s="880" t="s">
        <v>200</v>
      </c>
    </row>
    <row r="81" spans="1:26" s="57" customFormat="1" ht="45" x14ac:dyDescent="0.2">
      <c r="A81" s="881">
        <v>77</v>
      </c>
      <c r="B81" s="74" t="s">
        <v>574</v>
      </c>
      <c r="C81" s="74" t="s">
        <v>184</v>
      </c>
      <c r="D81" s="233" t="s">
        <v>575</v>
      </c>
      <c r="E81" s="6">
        <v>102508755</v>
      </c>
      <c r="F81" s="6">
        <v>600144747</v>
      </c>
      <c r="G81" s="74" t="s">
        <v>579</v>
      </c>
      <c r="H81" s="232" t="s">
        <v>68</v>
      </c>
      <c r="I81" s="232" t="s">
        <v>131</v>
      </c>
      <c r="J81" s="75" t="s">
        <v>69</v>
      </c>
      <c r="K81" s="10" t="s">
        <v>580</v>
      </c>
      <c r="L81" s="758">
        <v>4700000</v>
      </c>
      <c r="M81" s="683">
        <f t="shared" si="7"/>
        <v>3995000</v>
      </c>
      <c r="N81" s="798">
        <v>2022</v>
      </c>
      <c r="O81" s="798">
        <v>2027</v>
      </c>
      <c r="P81" s="87" t="s">
        <v>149</v>
      </c>
      <c r="Q81" s="87" t="s">
        <v>149</v>
      </c>
      <c r="R81" s="87"/>
      <c r="S81" s="87" t="s">
        <v>149</v>
      </c>
      <c r="T81" s="87"/>
      <c r="U81" s="87"/>
      <c r="V81" s="87"/>
      <c r="W81" s="87"/>
      <c r="X81" s="87"/>
      <c r="Y81" s="75" t="s">
        <v>71</v>
      </c>
      <c r="Z81" s="880" t="s">
        <v>200</v>
      </c>
    </row>
    <row r="82" spans="1:26" s="57" customFormat="1" ht="135" x14ac:dyDescent="0.2">
      <c r="A82" s="871">
        <v>78</v>
      </c>
      <c r="B82" s="74" t="s">
        <v>183</v>
      </c>
      <c r="C82" s="74" t="s">
        <v>184</v>
      </c>
      <c r="D82" s="6">
        <v>70978336</v>
      </c>
      <c r="E82" s="6">
        <v>120100967</v>
      </c>
      <c r="F82" s="6">
        <v>600145239</v>
      </c>
      <c r="G82" s="75" t="s">
        <v>582</v>
      </c>
      <c r="H82" s="232" t="s">
        <v>24</v>
      </c>
      <c r="I82" s="232" t="s">
        <v>131</v>
      </c>
      <c r="J82" s="75" t="s">
        <v>69</v>
      </c>
      <c r="K82" s="10" t="s">
        <v>583</v>
      </c>
      <c r="L82" s="758">
        <v>3000000</v>
      </c>
      <c r="M82" s="683">
        <v>2550000</v>
      </c>
      <c r="N82" s="808">
        <v>2023</v>
      </c>
      <c r="O82" s="808">
        <v>2027</v>
      </c>
      <c r="P82" s="87"/>
      <c r="Q82" s="87"/>
      <c r="R82" s="87"/>
      <c r="S82" s="87"/>
      <c r="T82" s="87"/>
      <c r="U82" s="87"/>
      <c r="V82" s="87" t="s">
        <v>80</v>
      </c>
      <c r="W82" s="87"/>
      <c r="X82" s="87"/>
      <c r="Y82" s="74" t="s">
        <v>584</v>
      </c>
      <c r="Z82" s="880" t="s">
        <v>95</v>
      </c>
    </row>
    <row r="83" spans="1:26" s="57" customFormat="1" ht="202.5" x14ac:dyDescent="0.2">
      <c r="A83" s="871">
        <v>79</v>
      </c>
      <c r="B83" s="74" t="s">
        <v>183</v>
      </c>
      <c r="C83" s="74" t="s">
        <v>184</v>
      </c>
      <c r="D83" s="6">
        <v>70978336</v>
      </c>
      <c r="E83" s="6">
        <v>120100363</v>
      </c>
      <c r="F83" s="6">
        <v>600145239</v>
      </c>
      <c r="G83" s="74" t="s">
        <v>585</v>
      </c>
      <c r="H83" s="232" t="s">
        <v>24</v>
      </c>
      <c r="I83" s="232" t="s">
        <v>131</v>
      </c>
      <c r="J83" s="75" t="s">
        <v>69</v>
      </c>
      <c r="K83" s="508" t="s">
        <v>1186</v>
      </c>
      <c r="L83" s="758">
        <v>300000</v>
      </c>
      <c r="M83" s="683">
        <v>255000</v>
      </c>
      <c r="N83" s="808">
        <v>2023</v>
      </c>
      <c r="O83" s="808">
        <v>2027</v>
      </c>
      <c r="P83" s="234"/>
      <c r="Q83" s="234"/>
      <c r="R83" s="87" t="s">
        <v>80</v>
      </c>
      <c r="S83" s="87" t="s">
        <v>80</v>
      </c>
      <c r="T83" s="87"/>
      <c r="U83" s="87"/>
      <c r="V83" s="87" t="s">
        <v>80</v>
      </c>
      <c r="W83" s="87" t="s">
        <v>80</v>
      </c>
      <c r="X83" s="87"/>
      <c r="Y83" s="74" t="s">
        <v>584</v>
      </c>
      <c r="Z83" s="880" t="s">
        <v>95</v>
      </c>
    </row>
    <row r="84" spans="1:26" s="584" customFormat="1" ht="135" x14ac:dyDescent="0.2">
      <c r="A84" s="882">
        <v>80</v>
      </c>
      <c r="B84" s="559" t="s">
        <v>183</v>
      </c>
      <c r="C84" s="559" t="s">
        <v>184</v>
      </c>
      <c r="D84" s="580">
        <v>70978336</v>
      </c>
      <c r="E84" s="580">
        <v>102508917</v>
      </c>
      <c r="F84" s="580">
        <v>600145239</v>
      </c>
      <c r="G84" s="559" t="s">
        <v>586</v>
      </c>
      <c r="H84" s="581" t="s">
        <v>24</v>
      </c>
      <c r="I84" s="581" t="s">
        <v>131</v>
      </c>
      <c r="J84" s="560" t="s">
        <v>69</v>
      </c>
      <c r="K84" s="582" t="s">
        <v>587</v>
      </c>
      <c r="L84" s="759">
        <v>300000</v>
      </c>
      <c r="M84" s="760"/>
      <c r="N84" s="809">
        <v>2022</v>
      </c>
      <c r="O84" s="809">
        <v>2026</v>
      </c>
      <c r="P84" s="561" t="s">
        <v>80</v>
      </c>
      <c r="Q84" s="561"/>
      <c r="R84" s="561" t="s">
        <v>80</v>
      </c>
      <c r="S84" s="561" t="s">
        <v>80</v>
      </c>
      <c r="T84" s="561"/>
      <c r="U84" s="561"/>
      <c r="V84" s="561" t="s">
        <v>80</v>
      </c>
      <c r="W84" s="561" t="s">
        <v>80</v>
      </c>
      <c r="X84" s="561"/>
      <c r="Y84" s="559" t="s">
        <v>584</v>
      </c>
      <c r="Z84" s="883" t="s">
        <v>95</v>
      </c>
    </row>
    <row r="85" spans="1:26" s="57" customFormat="1" ht="135" x14ac:dyDescent="0.2">
      <c r="A85" s="871">
        <v>81</v>
      </c>
      <c r="B85" s="74" t="s">
        <v>183</v>
      </c>
      <c r="C85" s="74" t="s">
        <v>184</v>
      </c>
      <c r="D85" s="6">
        <v>70978336</v>
      </c>
      <c r="E85" s="6">
        <v>102508917</v>
      </c>
      <c r="F85" s="6">
        <v>600145239</v>
      </c>
      <c r="G85" s="75" t="s">
        <v>588</v>
      </c>
      <c r="H85" s="232" t="s">
        <v>24</v>
      </c>
      <c r="I85" s="232" t="s">
        <v>131</v>
      </c>
      <c r="J85" s="75" t="s">
        <v>69</v>
      </c>
      <c r="K85" s="508" t="s">
        <v>1187</v>
      </c>
      <c r="L85" s="751">
        <v>2000000</v>
      </c>
      <c r="M85" s="676">
        <f t="shared" ref="M85:M89" si="8">L85/100*85</f>
        <v>1700000</v>
      </c>
      <c r="N85" s="808">
        <v>2023</v>
      </c>
      <c r="O85" s="808">
        <v>2027</v>
      </c>
      <c r="P85" s="87"/>
      <c r="Q85" s="87"/>
      <c r="R85" s="87" t="s">
        <v>80</v>
      </c>
      <c r="S85" s="87" t="s">
        <v>80</v>
      </c>
      <c r="T85" s="87"/>
      <c r="U85" s="87"/>
      <c r="V85" s="87" t="s">
        <v>80</v>
      </c>
      <c r="W85" s="87"/>
      <c r="X85" s="87"/>
      <c r="Y85" s="74" t="s">
        <v>584</v>
      </c>
      <c r="Z85" s="880" t="s">
        <v>95</v>
      </c>
    </row>
    <row r="86" spans="1:26" s="57" customFormat="1" ht="135" x14ac:dyDescent="0.2">
      <c r="A86" s="871">
        <v>82</v>
      </c>
      <c r="B86" s="74" t="s">
        <v>183</v>
      </c>
      <c r="C86" s="74" t="s">
        <v>184</v>
      </c>
      <c r="D86" s="6">
        <v>70978336</v>
      </c>
      <c r="E86" s="6">
        <v>102508917</v>
      </c>
      <c r="F86" s="6">
        <v>600145239</v>
      </c>
      <c r="G86" s="75" t="s">
        <v>589</v>
      </c>
      <c r="H86" s="232" t="s">
        <v>24</v>
      </c>
      <c r="I86" s="232" t="s">
        <v>131</v>
      </c>
      <c r="J86" s="75" t="s">
        <v>69</v>
      </c>
      <c r="K86" s="508" t="s">
        <v>1188</v>
      </c>
      <c r="L86" s="751">
        <v>2000000</v>
      </c>
      <c r="M86" s="676">
        <f t="shared" si="8"/>
        <v>1700000</v>
      </c>
      <c r="N86" s="808">
        <v>2023</v>
      </c>
      <c r="O86" s="808">
        <v>2027</v>
      </c>
      <c r="P86" s="87"/>
      <c r="Q86" s="87"/>
      <c r="R86" s="87" t="s">
        <v>80</v>
      </c>
      <c r="S86" s="87" t="s">
        <v>80</v>
      </c>
      <c r="T86" s="87"/>
      <c r="U86" s="87"/>
      <c r="V86" s="87" t="s">
        <v>80</v>
      </c>
      <c r="W86" s="87"/>
      <c r="X86" s="87"/>
      <c r="Y86" s="74" t="s">
        <v>584</v>
      </c>
      <c r="Z86" s="880" t="s">
        <v>95</v>
      </c>
    </row>
    <row r="87" spans="1:26" s="57" customFormat="1" ht="135" x14ac:dyDescent="0.2">
      <c r="A87" s="871">
        <v>83</v>
      </c>
      <c r="B87" s="74" t="s">
        <v>183</v>
      </c>
      <c r="C87" s="74" t="s">
        <v>184</v>
      </c>
      <c r="D87" s="6">
        <v>70978336</v>
      </c>
      <c r="E87" s="6">
        <v>102508917</v>
      </c>
      <c r="F87" s="6">
        <v>600145239</v>
      </c>
      <c r="G87" s="75" t="s">
        <v>590</v>
      </c>
      <c r="H87" s="232" t="s">
        <v>24</v>
      </c>
      <c r="I87" s="232" t="s">
        <v>131</v>
      </c>
      <c r="J87" s="75" t="s">
        <v>69</v>
      </c>
      <c r="K87" s="508" t="s">
        <v>1189</v>
      </c>
      <c r="L87" s="751">
        <v>3000000</v>
      </c>
      <c r="M87" s="676">
        <f t="shared" si="8"/>
        <v>2550000</v>
      </c>
      <c r="N87" s="808">
        <v>2023</v>
      </c>
      <c r="O87" s="808">
        <v>2027</v>
      </c>
      <c r="P87" s="87"/>
      <c r="Q87" s="87" t="s">
        <v>80</v>
      </c>
      <c r="R87" s="87" t="s">
        <v>80</v>
      </c>
      <c r="S87" s="87" t="s">
        <v>80</v>
      </c>
      <c r="T87" s="87"/>
      <c r="U87" s="87"/>
      <c r="V87" s="87" t="s">
        <v>80</v>
      </c>
      <c r="W87" s="87" t="s">
        <v>80</v>
      </c>
      <c r="X87" s="87"/>
      <c r="Y87" s="74" t="s">
        <v>584</v>
      </c>
      <c r="Z87" s="880" t="s">
        <v>95</v>
      </c>
    </row>
    <row r="88" spans="1:26" s="57" customFormat="1" ht="135" x14ac:dyDescent="0.2">
      <c r="A88" s="871">
        <v>84</v>
      </c>
      <c r="B88" s="74" t="s">
        <v>183</v>
      </c>
      <c r="C88" s="74" t="s">
        <v>184</v>
      </c>
      <c r="D88" s="6">
        <v>70978336</v>
      </c>
      <c r="E88" s="6">
        <v>102508917</v>
      </c>
      <c r="F88" s="6">
        <v>600145239</v>
      </c>
      <c r="G88" s="74" t="s">
        <v>591</v>
      </c>
      <c r="H88" s="232" t="s">
        <v>24</v>
      </c>
      <c r="I88" s="232" t="s">
        <v>131</v>
      </c>
      <c r="J88" s="75" t="s">
        <v>69</v>
      </c>
      <c r="K88" s="508" t="s">
        <v>592</v>
      </c>
      <c r="L88" s="751">
        <v>500000</v>
      </c>
      <c r="M88" s="676">
        <f t="shared" si="8"/>
        <v>425000</v>
      </c>
      <c r="N88" s="808">
        <v>2023</v>
      </c>
      <c r="O88" s="808">
        <v>2027</v>
      </c>
      <c r="P88" s="87"/>
      <c r="Q88" s="87" t="s">
        <v>80</v>
      </c>
      <c r="R88" s="87" t="s">
        <v>80</v>
      </c>
      <c r="S88" s="87" t="s">
        <v>80</v>
      </c>
      <c r="T88" s="87"/>
      <c r="U88" s="87"/>
      <c r="V88" s="87" t="s">
        <v>80</v>
      </c>
      <c r="W88" s="87" t="s">
        <v>80</v>
      </c>
      <c r="X88" s="87"/>
      <c r="Y88" s="74" t="s">
        <v>584</v>
      </c>
      <c r="Z88" s="880" t="s">
        <v>95</v>
      </c>
    </row>
    <row r="89" spans="1:26" s="57" customFormat="1" ht="135" x14ac:dyDescent="0.2">
      <c r="A89" s="871">
        <v>85</v>
      </c>
      <c r="B89" s="74" t="s">
        <v>183</v>
      </c>
      <c r="C89" s="74" t="s">
        <v>184</v>
      </c>
      <c r="D89" s="6">
        <v>70978336</v>
      </c>
      <c r="E89" s="6">
        <v>102508917</v>
      </c>
      <c r="F89" s="6">
        <v>600145239</v>
      </c>
      <c r="G89" s="75" t="s">
        <v>593</v>
      </c>
      <c r="H89" s="232" t="s">
        <v>24</v>
      </c>
      <c r="I89" s="232" t="s">
        <v>131</v>
      </c>
      <c r="J89" s="75" t="s">
        <v>69</v>
      </c>
      <c r="K89" s="508" t="s">
        <v>1190</v>
      </c>
      <c r="L89" s="751">
        <v>4000000</v>
      </c>
      <c r="M89" s="676">
        <f t="shared" si="8"/>
        <v>3400000</v>
      </c>
      <c r="N89" s="808">
        <v>2023</v>
      </c>
      <c r="O89" s="808">
        <v>2027</v>
      </c>
      <c r="P89" s="87" t="s">
        <v>80</v>
      </c>
      <c r="Q89" s="87" t="s">
        <v>80</v>
      </c>
      <c r="R89" s="87" t="s">
        <v>80</v>
      </c>
      <c r="S89" s="87" t="s">
        <v>80</v>
      </c>
      <c r="T89" s="87"/>
      <c r="U89" s="87"/>
      <c r="V89" s="87" t="s">
        <v>80</v>
      </c>
      <c r="W89" s="87"/>
      <c r="X89" s="87" t="s">
        <v>80</v>
      </c>
      <c r="Y89" s="74" t="s">
        <v>584</v>
      </c>
      <c r="Z89" s="880" t="s">
        <v>95</v>
      </c>
    </row>
    <row r="90" spans="1:26" s="57" customFormat="1" ht="135" x14ac:dyDescent="0.2">
      <c r="A90" s="871">
        <v>86</v>
      </c>
      <c r="B90" s="74" t="s">
        <v>183</v>
      </c>
      <c r="C90" s="74" t="s">
        <v>184</v>
      </c>
      <c r="D90" s="6">
        <v>70978336</v>
      </c>
      <c r="E90" s="6">
        <v>102508917</v>
      </c>
      <c r="F90" s="6">
        <v>600145239</v>
      </c>
      <c r="G90" s="74" t="s">
        <v>594</v>
      </c>
      <c r="H90" s="232" t="s">
        <v>24</v>
      </c>
      <c r="I90" s="232" t="s">
        <v>131</v>
      </c>
      <c r="J90" s="75" t="s">
        <v>69</v>
      </c>
      <c r="K90" s="508" t="s">
        <v>1191</v>
      </c>
      <c r="L90" s="758">
        <v>2000000</v>
      </c>
      <c r="M90" s="683">
        <v>1700000</v>
      </c>
      <c r="N90" s="808">
        <v>2023</v>
      </c>
      <c r="O90" s="808">
        <v>2027</v>
      </c>
      <c r="P90" s="87" t="s">
        <v>80</v>
      </c>
      <c r="Q90" s="87" t="s">
        <v>80</v>
      </c>
      <c r="R90" s="87" t="s">
        <v>80</v>
      </c>
      <c r="S90" s="87" t="s">
        <v>80</v>
      </c>
      <c r="T90" s="87"/>
      <c r="U90" s="87"/>
      <c r="V90" s="87" t="s">
        <v>80</v>
      </c>
      <c r="W90" s="87" t="s">
        <v>80</v>
      </c>
      <c r="X90" s="87" t="s">
        <v>80</v>
      </c>
      <c r="Y90" s="74" t="s">
        <v>584</v>
      </c>
      <c r="Z90" s="880" t="s">
        <v>95</v>
      </c>
    </row>
    <row r="91" spans="1:26" s="57" customFormat="1" ht="202.5" x14ac:dyDescent="0.2">
      <c r="A91" s="871">
        <v>87</v>
      </c>
      <c r="B91" s="74" t="s">
        <v>183</v>
      </c>
      <c r="C91" s="74" t="s">
        <v>184</v>
      </c>
      <c r="D91" s="6">
        <v>70978336</v>
      </c>
      <c r="E91" s="6">
        <v>102508917</v>
      </c>
      <c r="F91" s="6">
        <v>600145239</v>
      </c>
      <c r="G91" s="74" t="s">
        <v>595</v>
      </c>
      <c r="H91" s="232" t="s">
        <v>24</v>
      </c>
      <c r="I91" s="232" t="s">
        <v>131</v>
      </c>
      <c r="J91" s="75" t="s">
        <v>69</v>
      </c>
      <c r="K91" s="508" t="s">
        <v>1192</v>
      </c>
      <c r="L91" s="751">
        <v>7500000</v>
      </c>
      <c r="M91" s="676">
        <f t="shared" ref="M91:M96" si="9">L91/100*85</f>
        <v>6375000</v>
      </c>
      <c r="N91" s="808">
        <v>2023</v>
      </c>
      <c r="O91" s="808">
        <v>2027</v>
      </c>
      <c r="P91" s="87"/>
      <c r="Q91" s="87" t="s">
        <v>80</v>
      </c>
      <c r="R91" s="87" t="s">
        <v>80</v>
      </c>
      <c r="S91" s="87" t="s">
        <v>80</v>
      </c>
      <c r="T91" s="87"/>
      <c r="U91" s="87" t="s">
        <v>80</v>
      </c>
      <c r="V91" s="87" t="s">
        <v>80</v>
      </c>
      <c r="W91" s="87"/>
      <c r="X91" s="87"/>
      <c r="Y91" s="74" t="s">
        <v>584</v>
      </c>
      <c r="Z91" s="880" t="s">
        <v>95</v>
      </c>
    </row>
    <row r="92" spans="1:26" s="57" customFormat="1" ht="150" customHeight="1" x14ac:dyDescent="0.2">
      <c r="A92" s="871">
        <v>88</v>
      </c>
      <c r="B92" s="74" t="s">
        <v>183</v>
      </c>
      <c r="C92" s="74" t="s">
        <v>184</v>
      </c>
      <c r="D92" s="6">
        <v>70978336</v>
      </c>
      <c r="E92" s="6">
        <v>102508917</v>
      </c>
      <c r="F92" s="6">
        <v>600145239</v>
      </c>
      <c r="G92" s="74" t="s">
        <v>596</v>
      </c>
      <c r="H92" s="232" t="s">
        <v>24</v>
      </c>
      <c r="I92" s="232" t="s">
        <v>131</v>
      </c>
      <c r="J92" s="75" t="s">
        <v>69</v>
      </c>
      <c r="K92" s="10" t="s">
        <v>1193</v>
      </c>
      <c r="L92" s="751">
        <v>4000000</v>
      </c>
      <c r="M92" s="676">
        <f t="shared" si="9"/>
        <v>3400000</v>
      </c>
      <c r="N92" s="808">
        <v>2023</v>
      </c>
      <c r="O92" s="808">
        <v>2027</v>
      </c>
      <c r="P92" s="87"/>
      <c r="Q92" s="87" t="s">
        <v>80</v>
      </c>
      <c r="R92" s="87" t="s">
        <v>80</v>
      </c>
      <c r="S92" s="87" t="s">
        <v>80</v>
      </c>
      <c r="T92" s="87"/>
      <c r="U92" s="87" t="s">
        <v>80</v>
      </c>
      <c r="V92" s="87" t="s">
        <v>80</v>
      </c>
      <c r="W92" s="87"/>
      <c r="X92" s="87"/>
      <c r="Y92" s="74" t="s">
        <v>584</v>
      </c>
      <c r="Z92" s="880" t="s">
        <v>95</v>
      </c>
    </row>
    <row r="93" spans="1:26" s="57" customFormat="1" ht="135" x14ac:dyDescent="0.2">
      <c r="A93" s="871">
        <v>89</v>
      </c>
      <c r="B93" s="74" t="s">
        <v>183</v>
      </c>
      <c r="C93" s="74" t="s">
        <v>184</v>
      </c>
      <c r="D93" s="6">
        <v>70978336</v>
      </c>
      <c r="E93" s="6">
        <v>102508917</v>
      </c>
      <c r="F93" s="6">
        <v>600145239</v>
      </c>
      <c r="G93" s="85" t="s">
        <v>597</v>
      </c>
      <c r="H93" s="232" t="s">
        <v>24</v>
      </c>
      <c r="I93" s="232" t="s">
        <v>131</v>
      </c>
      <c r="J93" s="75" t="s">
        <v>69</v>
      </c>
      <c r="K93" s="10" t="s">
        <v>1194</v>
      </c>
      <c r="L93" s="751">
        <v>10000000</v>
      </c>
      <c r="M93" s="676">
        <f t="shared" si="9"/>
        <v>8500000</v>
      </c>
      <c r="N93" s="808">
        <v>2023</v>
      </c>
      <c r="O93" s="808">
        <v>2027</v>
      </c>
      <c r="P93" s="87" t="s">
        <v>80</v>
      </c>
      <c r="Q93" s="87" t="s">
        <v>80</v>
      </c>
      <c r="R93" s="87" t="s">
        <v>80</v>
      </c>
      <c r="S93" s="87" t="s">
        <v>80</v>
      </c>
      <c r="T93" s="87"/>
      <c r="U93" s="87"/>
      <c r="V93" s="87" t="s">
        <v>80</v>
      </c>
      <c r="W93" s="87" t="s">
        <v>80</v>
      </c>
      <c r="X93" s="87"/>
      <c r="Y93" s="74" t="s">
        <v>584</v>
      </c>
      <c r="Z93" s="880" t="s">
        <v>95</v>
      </c>
    </row>
    <row r="94" spans="1:26" s="57" customFormat="1" ht="135" x14ac:dyDescent="0.2">
      <c r="A94" s="871">
        <v>90</v>
      </c>
      <c r="B94" s="74" t="s">
        <v>183</v>
      </c>
      <c r="C94" s="74" t="s">
        <v>184</v>
      </c>
      <c r="D94" s="6">
        <v>70978336</v>
      </c>
      <c r="E94" s="6">
        <v>102508917</v>
      </c>
      <c r="F94" s="6">
        <v>600145239</v>
      </c>
      <c r="G94" s="75" t="s">
        <v>598</v>
      </c>
      <c r="H94" s="232" t="s">
        <v>24</v>
      </c>
      <c r="I94" s="232" t="s">
        <v>131</v>
      </c>
      <c r="J94" s="75" t="s">
        <v>69</v>
      </c>
      <c r="K94" s="508" t="s">
        <v>1195</v>
      </c>
      <c r="L94" s="751">
        <v>2000000</v>
      </c>
      <c r="M94" s="676">
        <f t="shared" si="9"/>
        <v>1700000</v>
      </c>
      <c r="N94" s="808">
        <v>2023</v>
      </c>
      <c r="O94" s="808">
        <v>2027</v>
      </c>
      <c r="P94" s="87" t="s">
        <v>80</v>
      </c>
      <c r="Q94" s="87"/>
      <c r="R94" s="87"/>
      <c r="S94" s="87" t="s">
        <v>80</v>
      </c>
      <c r="T94" s="87"/>
      <c r="U94" s="87"/>
      <c r="V94" s="87" t="s">
        <v>80</v>
      </c>
      <c r="W94" s="87"/>
      <c r="X94" s="87"/>
      <c r="Y94" s="74" t="s">
        <v>584</v>
      </c>
      <c r="Z94" s="880" t="s">
        <v>95</v>
      </c>
    </row>
    <row r="95" spans="1:26" s="57" customFormat="1" ht="135" x14ac:dyDescent="0.2">
      <c r="A95" s="871">
        <v>91</v>
      </c>
      <c r="B95" s="74" t="s">
        <v>183</v>
      </c>
      <c r="C95" s="74" t="s">
        <v>184</v>
      </c>
      <c r="D95" s="6">
        <v>70978336</v>
      </c>
      <c r="E95" s="6">
        <v>102508917</v>
      </c>
      <c r="F95" s="6">
        <v>600145239</v>
      </c>
      <c r="G95" s="75" t="s">
        <v>599</v>
      </c>
      <c r="H95" s="232" t="s">
        <v>24</v>
      </c>
      <c r="I95" s="232" t="s">
        <v>131</v>
      </c>
      <c r="J95" s="75" t="s">
        <v>69</v>
      </c>
      <c r="K95" s="508" t="s">
        <v>1196</v>
      </c>
      <c r="L95" s="751">
        <v>1000000</v>
      </c>
      <c r="M95" s="676">
        <f t="shared" si="9"/>
        <v>850000</v>
      </c>
      <c r="N95" s="808">
        <v>2023</v>
      </c>
      <c r="O95" s="808">
        <v>2027</v>
      </c>
      <c r="P95" s="87" t="s">
        <v>80</v>
      </c>
      <c r="Q95" s="87"/>
      <c r="R95" s="87"/>
      <c r="S95" s="87" t="s">
        <v>80</v>
      </c>
      <c r="T95" s="87"/>
      <c r="U95" s="87"/>
      <c r="V95" s="87" t="s">
        <v>80</v>
      </c>
      <c r="W95" s="87"/>
      <c r="X95" s="87"/>
      <c r="Y95" s="74" t="s">
        <v>584</v>
      </c>
      <c r="Z95" s="880" t="s">
        <v>95</v>
      </c>
    </row>
    <row r="96" spans="1:26" s="57" customFormat="1" ht="168.75" x14ac:dyDescent="0.2">
      <c r="A96" s="871">
        <v>92</v>
      </c>
      <c r="B96" s="74" t="s">
        <v>183</v>
      </c>
      <c r="C96" s="74" t="s">
        <v>184</v>
      </c>
      <c r="D96" s="6">
        <v>70978336</v>
      </c>
      <c r="E96" s="6">
        <v>102508917</v>
      </c>
      <c r="F96" s="6">
        <v>600145239</v>
      </c>
      <c r="G96" s="75" t="s">
        <v>600</v>
      </c>
      <c r="H96" s="232" t="s">
        <v>24</v>
      </c>
      <c r="I96" s="232" t="s">
        <v>131</v>
      </c>
      <c r="J96" s="75" t="s">
        <v>69</v>
      </c>
      <c r="K96" s="508" t="s">
        <v>1197</v>
      </c>
      <c r="L96" s="751">
        <v>3000000</v>
      </c>
      <c r="M96" s="676">
        <f t="shared" si="9"/>
        <v>2550000</v>
      </c>
      <c r="N96" s="808">
        <v>2023</v>
      </c>
      <c r="O96" s="808">
        <v>2027</v>
      </c>
      <c r="P96" s="87"/>
      <c r="Q96" s="87" t="s">
        <v>80</v>
      </c>
      <c r="R96" s="87" t="s">
        <v>80</v>
      </c>
      <c r="S96" s="87" t="s">
        <v>80</v>
      </c>
      <c r="T96" s="87"/>
      <c r="U96" s="87"/>
      <c r="V96" s="87" t="s">
        <v>80</v>
      </c>
      <c r="W96" s="87"/>
      <c r="X96" s="87"/>
      <c r="Y96" s="74" t="s">
        <v>584</v>
      </c>
      <c r="Z96" s="880" t="s">
        <v>95</v>
      </c>
    </row>
    <row r="97" spans="1:209" s="57" customFormat="1" ht="135" x14ac:dyDescent="0.2">
      <c r="A97" s="871">
        <v>93</v>
      </c>
      <c r="B97" s="74" t="s">
        <v>183</v>
      </c>
      <c r="C97" s="74" t="s">
        <v>184</v>
      </c>
      <c r="D97" s="6">
        <v>70978336</v>
      </c>
      <c r="E97" s="6">
        <v>102508917</v>
      </c>
      <c r="F97" s="6">
        <v>600145239</v>
      </c>
      <c r="G97" s="74" t="s">
        <v>601</v>
      </c>
      <c r="H97" s="232" t="s">
        <v>24</v>
      </c>
      <c r="I97" s="232" t="s">
        <v>131</v>
      </c>
      <c r="J97" s="75" t="s">
        <v>69</v>
      </c>
      <c r="K97" s="508" t="s">
        <v>1198</v>
      </c>
      <c r="L97" s="758">
        <v>2000000</v>
      </c>
      <c r="M97" s="683">
        <v>1700000</v>
      </c>
      <c r="N97" s="808">
        <v>2023</v>
      </c>
      <c r="O97" s="808">
        <v>2027</v>
      </c>
      <c r="P97" s="87"/>
      <c r="Q97" s="87" t="s">
        <v>80</v>
      </c>
      <c r="R97" s="87" t="s">
        <v>80</v>
      </c>
      <c r="S97" s="87" t="s">
        <v>80</v>
      </c>
      <c r="T97" s="87"/>
      <c r="U97" s="87"/>
      <c r="V97" s="87" t="s">
        <v>80</v>
      </c>
      <c r="W97" s="87"/>
      <c r="X97" s="87"/>
      <c r="Y97" s="74" t="s">
        <v>584</v>
      </c>
      <c r="Z97" s="880" t="s">
        <v>95</v>
      </c>
    </row>
    <row r="98" spans="1:209" s="57" customFormat="1" ht="135" x14ac:dyDescent="0.2">
      <c r="A98" s="871">
        <v>94</v>
      </c>
      <c r="B98" s="74" t="s">
        <v>183</v>
      </c>
      <c r="C98" s="74" t="s">
        <v>184</v>
      </c>
      <c r="D98" s="6">
        <v>70978336</v>
      </c>
      <c r="E98" s="6">
        <v>107630281</v>
      </c>
      <c r="F98" s="6">
        <v>600145239</v>
      </c>
      <c r="G98" s="74" t="s">
        <v>602</v>
      </c>
      <c r="H98" s="232" t="s">
        <v>24</v>
      </c>
      <c r="I98" s="232" t="s">
        <v>131</v>
      </c>
      <c r="J98" s="75" t="s">
        <v>69</v>
      </c>
      <c r="K98" s="509" t="s">
        <v>603</v>
      </c>
      <c r="L98" s="758">
        <v>35000000</v>
      </c>
      <c r="M98" s="683">
        <v>29750000</v>
      </c>
      <c r="N98" s="808">
        <v>2023</v>
      </c>
      <c r="O98" s="808">
        <v>2027</v>
      </c>
      <c r="P98" s="87"/>
      <c r="Q98" s="87"/>
      <c r="R98" s="87"/>
      <c r="S98" s="87"/>
      <c r="T98" s="87"/>
      <c r="U98" s="87"/>
      <c r="V98" s="87" t="s">
        <v>80</v>
      </c>
      <c r="W98" s="87"/>
      <c r="X98" s="87"/>
      <c r="Y98" s="74" t="s">
        <v>584</v>
      </c>
      <c r="Z98" s="880" t="s">
        <v>95</v>
      </c>
    </row>
    <row r="99" spans="1:209" s="57" customFormat="1" ht="135" x14ac:dyDescent="0.2">
      <c r="A99" s="871">
        <v>95</v>
      </c>
      <c r="B99" s="74" t="s">
        <v>183</v>
      </c>
      <c r="C99" s="74" t="s">
        <v>184</v>
      </c>
      <c r="D99" s="6">
        <v>70978336</v>
      </c>
      <c r="E99" s="6">
        <v>102508917</v>
      </c>
      <c r="F99" s="6">
        <v>600145239</v>
      </c>
      <c r="G99" s="74" t="s">
        <v>604</v>
      </c>
      <c r="H99" s="232" t="s">
        <v>24</v>
      </c>
      <c r="I99" s="232" t="s">
        <v>131</v>
      </c>
      <c r="J99" s="75" t="s">
        <v>69</v>
      </c>
      <c r="K99" s="508" t="s">
        <v>1199</v>
      </c>
      <c r="L99" s="758">
        <v>3000000</v>
      </c>
      <c r="M99" s="683">
        <v>2550000</v>
      </c>
      <c r="N99" s="808">
        <v>2023</v>
      </c>
      <c r="O99" s="808">
        <v>2027</v>
      </c>
      <c r="P99" s="87"/>
      <c r="Q99" s="87" t="s">
        <v>80</v>
      </c>
      <c r="R99" s="87" t="s">
        <v>80</v>
      </c>
      <c r="S99" s="87" t="s">
        <v>80</v>
      </c>
      <c r="T99" s="87"/>
      <c r="U99" s="87"/>
      <c r="V99" s="87" t="s">
        <v>80</v>
      </c>
      <c r="W99" s="87"/>
      <c r="X99" s="87" t="s">
        <v>80</v>
      </c>
      <c r="Y99" s="74" t="s">
        <v>584</v>
      </c>
      <c r="Z99" s="880" t="s">
        <v>95</v>
      </c>
    </row>
    <row r="100" spans="1:209" s="57" customFormat="1" ht="129" customHeight="1" x14ac:dyDescent="0.2">
      <c r="A100" s="871">
        <v>96</v>
      </c>
      <c r="B100" s="74" t="s">
        <v>183</v>
      </c>
      <c r="C100" s="74" t="s">
        <v>184</v>
      </c>
      <c r="D100" s="6">
        <v>70978336</v>
      </c>
      <c r="E100" s="6">
        <v>102508917</v>
      </c>
      <c r="F100" s="6">
        <v>600145239</v>
      </c>
      <c r="G100" s="74" t="s">
        <v>605</v>
      </c>
      <c r="H100" s="232" t="s">
        <v>24</v>
      </c>
      <c r="I100" s="232" t="s">
        <v>131</v>
      </c>
      <c r="J100" s="75" t="s">
        <v>69</v>
      </c>
      <c r="K100" s="508" t="s">
        <v>1200</v>
      </c>
      <c r="L100" s="758">
        <v>3000000</v>
      </c>
      <c r="M100" s="683">
        <v>2550000</v>
      </c>
      <c r="N100" s="808">
        <v>2023</v>
      </c>
      <c r="O100" s="808">
        <v>2027</v>
      </c>
      <c r="P100" s="87"/>
      <c r="Q100" s="87" t="s">
        <v>80</v>
      </c>
      <c r="R100" s="87" t="s">
        <v>80</v>
      </c>
      <c r="S100" s="87" t="s">
        <v>80</v>
      </c>
      <c r="T100" s="87"/>
      <c r="U100" s="87"/>
      <c r="V100" s="87" t="s">
        <v>80</v>
      </c>
      <c r="W100" s="87" t="s">
        <v>80</v>
      </c>
      <c r="X100" s="87"/>
      <c r="Y100" s="74" t="s">
        <v>584</v>
      </c>
      <c r="Z100" s="880" t="s">
        <v>95</v>
      </c>
    </row>
    <row r="101" spans="1:209" s="57" customFormat="1" ht="53.25" customHeight="1" x14ac:dyDescent="0.2">
      <c r="A101" s="871">
        <v>97</v>
      </c>
      <c r="B101" s="74" t="s">
        <v>606</v>
      </c>
      <c r="C101" s="74" t="s">
        <v>184</v>
      </c>
      <c r="D101" s="6">
        <v>70944661</v>
      </c>
      <c r="E101" s="6">
        <v>130000302</v>
      </c>
      <c r="F101" s="6">
        <v>600145280</v>
      </c>
      <c r="G101" s="74" t="s">
        <v>607</v>
      </c>
      <c r="H101" s="232" t="s">
        <v>68</v>
      </c>
      <c r="I101" s="232" t="s">
        <v>131</v>
      </c>
      <c r="J101" s="75" t="s">
        <v>69</v>
      </c>
      <c r="K101" s="10" t="s">
        <v>608</v>
      </c>
      <c r="L101" s="749">
        <v>2800000</v>
      </c>
      <c r="M101" s="676">
        <f t="shared" ref="M101:M106" si="10">L101/100*85</f>
        <v>2380000</v>
      </c>
      <c r="N101" s="795">
        <v>2022</v>
      </c>
      <c r="O101" s="798">
        <v>2025</v>
      </c>
      <c r="P101" s="87" t="s">
        <v>80</v>
      </c>
      <c r="Q101" s="87" t="s">
        <v>80</v>
      </c>
      <c r="R101" s="87" t="s">
        <v>80</v>
      </c>
      <c r="S101" s="87" t="s">
        <v>80</v>
      </c>
      <c r="T101" s="87"/>
      <c r="U101" s="87"/>
      <c r="V101" s="87" t="s">
        <v>80</v>
      </c>
      <c r="W101" s="87" t="s">
        <v>80</v>
      </c>
      <c r="X101" s="87" t="s">
        <v>80</v>
      </c>
      <c r="Y101" s="74" t="s">
        <v>609</v>
      </c>
      <c r="Z101" s="880"/>
    </row>
    <row r="102" spans="1:209" s="57" customFormat="1" ht="78.75" x14ac:dyDescent="0.2">
      <c r="A102" s="871">
        <v>98</v>
      </c>
      <c r="B102" s="74" t="s">
        <v>606</v>
      </c>
      <c r="C102" s="74" t="s">
        <v>184</v>
      </c>
      <c r="D102" s="6">
        <v>70944661</v>
      </c>
      <c r="E102" s="6">
        <v>130000302</v>
      </c>
      <c r="F102" s="6">
        <v>600145280</v>
      </c>
      <c r="G102" s="74" t="s">
        <v>610</v>
      </c>
      <c r="H102" s="232" t="s">
        <v>68</v>
      </c>
      <c r="I102" s="232" t="s">
        <v>131</v>
      </c>
      <c r="J102" s="75" t="s">
        <v>69</v>
      </c>
      <c r="K102" s="508" t="s">
        <v>1201</v>
      </c>
      <c r="L102" s="751">
        <v>2500000</v>
      </c>
      <c r="M102" s="676">
        <f t="shared" si="10"/>
        <v>2125000</v>
      </c>
      <c r="N102" s="810" t="s">
        <v>189</v>
      </c>
      <c r="O102" s="810" t="s">
        <v>190</v>
      </c>
      <c r="P102" s="87" t="s">
        <v>80</v>
      </c>
      <c r="Q102" s="87" t="s">
        <v>80</v>
      </c>
      <c r="R102" s="87" t="s">
        <v>80</v>
      </c>
      <c r="S102" s="87" t="s">
        <v>80</v>
      </c>
      <c r="T102" s="87"/>
      <c r="U102" s="87"/>
      <c r="V102" s="87" t="s">
        <v>80</v>
      </c>
      <c r="W102" s="87" t="s">
        <v>80</v>
      </c>
      <c r="X102" s="87" t="s">
        <v>80</v>
      </c>
      <c r="Y102" s="74" t="s">
        <v>71</v>
      </c>
      <c r="Z102" s="880"/>
    </row>
    <row r="103" spans="1:209" s="57" customFormat="1" ht="61.5" customHeight="1" x14ac:dyDescent="0.2">
      <c r="A103" s="871">
        <v>99</v>
      </c>
      <c r="B103" s="74" t="s">
        <v>606</v>
      </c>
      <c r="C103" s="74" t="s">
        <v>184</v>
      </c>
      <c r="D103" s="6">
        <v>70944661</v>
      </c>
      <c r="E103" s="6">
        <v>130000302</v>
      </c>
      <c r="F103" s="6">
        <v>600145280</v>
      </c>
      <c r="G103" s="74" t="s">
        <v>611</v>
      </c>
      <c r="H103" s="232" t="s">
        <v>68</v>
      </c>
      <c r="I103" s="232" t="s">
        <v>131</v>
      </c>
      <c r="J103" s="75" t="s">
        <v>69</v>
      </c>
      <c r="K103" s="508" t="s">
        <v>612</v>
      </c>
      <c r="L103" s="751">
        <v>4100000</v>
      </c>
      <c r="M103" s="676">
        <f t="shared" si="10"/>
        <v>3485000</v>
      </c>
      <c r="N103" s="810" t="s">
        <v>224</v>
      </c>
      <c r="O103" s="810" t="s">
        <v>225</v>
      </c>
      <c r="P103" s="87" t="s">
        <v>80</v>
      </c>
      <c r="Q103" s="87" t="s">
        <v>80</v>
      </c>
      <c r="R103" s="87" t="s">
        <v>80</v>
      </c>
      <c r="S103" s="87" t="s">
        <v>80</v>
      </c>
      <c r="T103" s="87"/>
      <c r="U103" s="87"/>
      <c r="V103" s="87" t="s">
        <v>80</v>
      </c>
      <c r="W103" s="87" t="s">
        <v>80</v>
      </c>
      <c r="X103" s="87" t="s">
        <v>80</v>
      </c>
      <c r="Y103" s="74" t="s">
        <v>71</v>
      </c>
      <c r="Z103" s="880"/>
    </row>
    <row r="104" spans="1:209" s="57" customFormat="1" ht="90" x14ac:dyDescent="0.2">
      <c r="A104" s="871">
        <v>100</v>
      </c>
      <c r="B104" s="74" t="s">
        <v>194</v>
      </c>
      <c r="C104" s="74" t="s">
        <v>184</v>
      </c>
      <c r="D104" s="8" t="s">
        <v>195</v>
      </c>
      <c r="E104" s="6">
        <v>107630915</v>
      </c>
      <c r="F104" s="6">
        <v>600145093</v>
      </c>
      <c r="G104" s="75" t="s">
        <v>613</v>
      </c>
      <c r="H104" s="232" t="s">
        <v>68</v>
      </c>
      <c r="I104" s="232" t="s">
        <v>131</v>
      </c>
      <c r="J104" s="75" t="s">
        <v>69</v>
      </c>
      <c r="K104" s="10" t="s">
        <v>614</v>
      </c>
      <c r="L104" s="751">
        <v>15000000</v>
      </c>
      <c r="M104" s="676">
        <f t="shared" si="10"/>
        <v>12750000</v>
      </c>
      <c r="N104" s="810" t="s">
        <v>189</v>
      </c>
      <c r="O104" s="810" t="s">
        <v>198</v>
      </c>
      <c r="P104" s="87" t="s">
        <v>80</v>
      </c>
      <c r="Q104" s="87" t="s">
        <v>80</v>
      </c>
      <c r="R104" s="87" t="s">
        <v>80</v>
      </c>
      <c r="S104" s="87" t="s">
        <v>80</v>
      </c>
      <c r="T104" s="66"/>
      <c r="U104" s="66"/>
      <c r="V104" s="66"/>
      <c r="W104" s="66"/>
      <c r="X104" s="87" t="s">
        <v>80</v>
      </c>
      <c r="Y104" s="74" t="s">
        <v>199</v>
      </c>
      <c r="Z104" s="880" t="s">
        <v>200</v>
      </c>
    </row>
    <row r="105" spans="1:209" s="57" customFormat="1" ht="45" x14ac:dyDescent="0.2">
      <c r="A105" s="871">
        <v>101</v>
      </c>
      <c r="B105" s="74" t="s">
        <v>194</v>
      </c>
      <c r="C105" s="74" t="s">
        <v>184</v>
      </c>
      <c r="D105" s="8" t="s">
        <v>195</v>
      </c>
      <c r="E105" s="6">
        <v>107630915</v>
      </c>
      <c r="F105" s="6">
        <v>600145093</v>
      </c>
      <c r="G105" s="75" t="s">
        <v>615</v>
      </c>
      <c r="H105" s="232" t="s">
        <v>68</v>
      </c>
      <c r="I105" s="232" t="s">
        <v>131</v>
      </c>
      <c r="J105" s="75" t="s">
        <v>69</v>
      </c>
      <c r="K105" s="10" t="s">
        <v>616</v>
      </c>
      <c r="L105" s="751">
        <v>30000000</v>
      </c>
      <c r="M105" s="676">
        <f t="shared" si="10"/>
        <v>25500000</v>
      </c>
      <c r="N105" s="810" t="s">
        <v>189</v>
      </c>
      <c r="O105" s="810" t="s">
        <v>198</v>
      </c>
      <c r="P105" s="87" t="s">
        <v>80</v>
      </c>
      <c r="Q105" s="66"/>
      <c r="R105" s="66"/>
      <c r="S105" s="66"/>
      <c r="T105" s="66"/>
      <c r="U105" s="87" t="s">
        <v>80</v>
      </c>
      <c r="V105" s="87" t="s">
        <v>80</v>
      </c>
      <c r="W105" s="87" t="s">
        <v>80</v>
      </c>
      <c r="X105" s="66"/>
      <c r="Y105" s="75" t="s">
        <v>617</v>
      </c>
      <c r="Z105" s="880" t="s">
        <v>618</v>
      </c>
    </row>
    <row r="106" spans="1:209" s="57" customFormat="1" ht="191.25" x14ac:dyDescent="0.2">
      <c r="A106" s="871">
        <v>102</v>
      </c>
      <c r="B106" s="74" t="s">
        <v>320</v>
      </c>
      <c r="C106" s="74" t="s">
        <v>184</v>
      </c>
      <c r="D106" s="43" t="s">
        <v>321</v>
      </c>
      <c r="E106" s="42">
        <v>102508801</v>
      </c>
      <c r="F106" s="6">
        <v>600145077</v>
      </c>
      <c r="G106" s="75" t="s">
        <v>619</v>
      </c>
      <c r="H106" s="232" t="s">
        <v>68</v>
      </c>
      <c r="I106" s="232" t="s">
        <v>131</v>
      </c>
      <c r="J106" s="75" t="s">
        <v>69</v>
      </c>
      <c r="K106" s="508" t="s">
        <v>1202</v>
      </c>
      <c r="L106" s="761">
        <v>8000000</v>
      </c>
      <c r="M106" s="676">
        <f t="shared" si="10"/>
        <v>6800000</v>
      </c>
      <c r="N106" s="798">
        <v>2022</v>
      </c>
      <c r="O106" s="798">
        <v>2024</v>
      </c>
      <c r="P106" s="87" t="s">
        <v>80</v>
      </c>
      <c r="Q106" s="87"/>
      <c r="R106" s="87"/>
      <c r="S106" s="87" t="s">
        <v>80</v>
      </c>
      <c r="T106" s="87"/>
      <c r="U106" s="87"/>
      <c r="V106" s="87" t="s">
        <v>80</v>
      </c>
      <c r="W106" s="234"/>
      <c r="X106" s="234"/>
      <c r="Y106" s="74" t="s">
        <v>620</v>
      </c>
      <c r="Z106" s="880" t="s">
        <v>95</v>
      </c>
    </row>
    <row r="107" spans="1:209" s="57" customFormat="1" ht="112.5" x14ac:dyDescent="0.2">
      <c r="A107" s="871">
        <v>103</v>
      </c>
      <c r="B107" s="74" t="s">
        <v>320</v>
      </c>
      <c r="C107" s="74" t="s">
        <v>184</v>
      </c>
      <c r="D107" s="43" t="s">
        <v>321</v>
      </c>
      <c r="E107" s="42">
        <v>102508801</v>
      </c>
      <c r="F107" s="6">
        <v>600145077</v>
      </c>
      <c r="G107" s="74" t="s">
        <v>621</v>
      </c>
      <c r="H107" s="232" t="s">
        <v>68</v>
      </c>
      <c r="I107" s="232" t="s">
        <v>131</v>
      </c>
      <c r="J107" s="75" t="s">
        <v>69</v>
      </c>
      <c r="K107" s="508" t="s">
        <v>1203</v>
      </c>
      <c r="L107" s="751">
        <v>5000000</v>
      </c>
      <c r="M107" s="676">
        <f t="shared" ref="M107:M164" si="11">L107/100*85</f>
        <v>4250000</v>
      </c>
      <c r="N107" s="798">
        <v>2022</v>
      </c>
      <c r="O107" s="798">
        <v>2024</v>
      </c>
      <c r="P107" s="234"/>
      <c r="Q107" s="87" t="s">
        <v>80</v>
      </c>
      <c r="R107" s="87"/>
      <c r="S107" s="87"/>
      <c r="T107" s="87"/>
      <c r="U107" s="87"/>
      <c r="V107" s="87" t="s">
        <v>80</v>
      </c>
      <c r="W107" s="234"/>
      <c r="X107" s="234"/>
      <c r="Y107" s="74" t="s">
        <v>620</v>
      </c>
      <c r="Z107" s="880" t="s">
        <v>95</v>
      </c>
    </row>
    <row r="108" spans="1:209" s="57" customFormat="1" ht="146.25" x14ac:dyDescent="0.2">
      <c r="A108" s="871">
        <v>104</v>
      </c>
      <c r="B108" s="74" t="s">
        <v>320</v>
      </c>
      <c r="C108" s="74" t="s">
        <v>184</v>
      </c>
      <c r="D108" s="43" t="s">
        <v>321</v>
      </c>
      <c r="E108" s="42">
        <v>102508801</v>
      </c>
      <c r="F108" s="6">
        <v>600145077</v>
      </c>
      <c r="G108" s="75" t="s">
        <v>622</v>
      </c>
      <c r="H108" s="232" t="s">
        <v>68</v>
      </c>
      <c r="I108" s="232" t="s">
        <v>131</v>
      </c>
      <c r="J108" s="75" t="s">
        <v>69</v>
      </c>
      <c r="K108" s="339" t="s">
        <v>1268</v>
      </c>
      <c r="L108" s="758">
        <v>10000000</v>
      </c>
      <c r="M108" s="683">
        <f t="shared" si="11"/>
        <v>8500000</v>
      </c>
      <c r="N108" s="808">
        <v>2023</v>
      </c>
      <c r="O108" s="808">
        <v>2026</v>
      </c>
      <c r="P108" s="87" t="s">
        <v>80</v>
      </c>
      <c r="Q108" s="87"/>
      <c r="R108" s="87"/>
      <c r="S108" s="87" t="s">
        <v>80</v>
      </c>
      <c r="T108" s="87"/>
      <c r="U108" s="87"/>
      <c r="V108" s="87" t="s">
        <v>80</v>
      </c>
      <c r="W108" s="234"/>
      <c r="X108" s="234"/>
      <c r="Y108" s="74" t="s">
        <v>620</v>
      </c>
      <c r="Z108" s="880" t="s">
        <v>95</v>
      </c>
    </row>
    <row r="109" spans="1:209" s="57" customFormat="1" ht="146.25" x14ac:dyDescent="0.2">
      <c r="A109" s="871">
        <v>105</v>
      </c>
      <c r="B109" s="74" t="s">
        <v>320</v>
      </c>
      <c r="C109" s="74" t="s">
        <v>184</v>
      </c>
      <c r="D109" s="43" t="s">
        <v>321</v>
      </c>
      <c r="E109" s="42">
        <v>102508801</v>
      </c>
      <c r="F109" s="6">
        <v>600145077</v>
      </c>
      <c r="G109" s="74" t="s">
        <v>623</v>
      </c>
      <c r="H109" s="232" t="s">
        <v>68</v>
      </c>
      <c r="I109" s="232" t="s">
        <v>131</v>
      </c>
      <c r="J109" s="75" t="s">
        <v>69</v>
      </c>
      <c r="K109" s="508" t="s">
        <v>1204</v>
      </c>
      <c r="L109" s="758">
        <v>7000000</v>
      </c>
      <c r="M109" s="683">
        <f t="shared" si="11"/>
        <v>5950000</v>
      </c>
      <c r="N109" s="808">
        <v>2023</v>
      </c>
      <c r="O109" s="808">
        <v>2026</v>
      </c>
      <c r="P109" s="234"/>
      <c r="Q109" s="234"/>
      <c r="R109" s="87" t="s">
        <v>80</v>
      </c>
      <c r="S109" s="87"/>
      <c r="T109" s="87"/>
      <c r="U109" s="87"/>
      <c r="V109" s="87" t="s">
        <v>80</v>
      </c>
      <c r="W109" s="234"/>
      <c r="X109" s="234"/>
      <c r="Y109" s="74" t="s">
        <v>620</v>
      </c>
      <c r="Z109" s="880" t="s">
        <v>95</v>
      </c>
    </row>
    <row r="110" spans="1:209" s="57" customFormat="1" ht="202.5" x14ac:dyDescent="0.2">
      <c r="A110" s="871">
        <v>106</v>
      </c>
      <c r="B110" s="74" t="s">
        <v>320</v>
      </c>
      <c r="C110" s="74" t="s">
        <v>184</v>
      </c>
      <c r="D110" s="43" t="s">
        <v>321</v>
      </c>
      <c r="E110" s="42">
        <v>102508801</v>
      </c>
      <c r="F110" s="6">
        <v>600145077</v>
      </c>
      <c r="G110" s="74" t="s">
        <v>624</v>
      </c>
      <c r="H110" s="232" t="s">
        <v>68</v>
      </c>
      <c r="I110" s="232" t="s">
        <v>131</v>
      </c>
      <c r="J110" s="75" t="s">
        <v>69</v>
      </c>
      <c r="K110" s="508" t="s">
        <v>1205</v>
      </c>
      <c r="L110" s="751">
        <v>12000000</v>
      </c>
      <c r="M110" s="676">
        <f t="shared" si="11"/>
        <v>10200000</v>
      </c>
      <c r="N110" s="798">
        <v>2022</v>
      </c>
      <c r="O110" s="798">
        <v>2024</v>
      </c>
      <c r="P110" s="234"/>
      <c r="Q110" s="234"/>
      <c r="R110" s="234"/>
      <c r="S110" s="234"/>
      <c r="T110" s="234"/>
      <c r="U110" s="234"/>
      <c r="V110" s="87" t="s">
        <v>80</v>
      </c>
      <c r="W110" s="87" t="s">
        <v>80</v>
      </c>
      <c r="X110" s="234"/>
      <c r="Y110" s="74" t="s">
        <v>620</v>
      </c>
      <c r="Z110" s="880" t="s">
        <v>95</v>
      </c>
    </row>
    <row r="111" spans="1:209" s="57" customFormat="1" ht="56.25" x14ac:dyDescent="0.2">
      <c r="A111" s="871">
        <v>107</v>
      </c>
      <c r="B111" s="74" t="s">
        <v>625</v>
      </c>
      <c r="C111" s="74" t="s">
        <v>184</v>
      </c>
      <c r="D111" s="6">
        <v>70631778</v>
      </c>
      <c r="E111" s="6">
        <v>102520135</v>
      </c>
      <c r="F111" s="6">
        <v>600145255</v>
      </c>
      <c r="G111" s="75" t="s">
        <v>626</v>
      </c>
      <c r="H111" s="232" t="s">
        <v>68</v>
      </c>
      <c r="I111" s="232" t="s">
        <v>131</v>
      </c>
      <c r="J111" s="75" t="s">
        <v>69</v>
      </c>
      <c r="K111" s="42" t="s">
        <v>627</v>
      </c>
      <c r="L111" s="751">
        <v>1500000</v>
      </c>
      <c r="M111" s="676">
        <f t="shared" si="11"/>
        <v>1275000</v>
      </c>
      <c r="N111" s="798">
        <v>2021</v>
      </c>
      <c r="O111" s="798">
        <v>2027</v>
      </c>
      <c r="P111" s="87"/>
      <c r="Q111" s="87" t="s">
        <v>149</v>
      </c>
      <c r="R111" s="87"/>
      <c r="S111" s="87" t="s">
        <v>149</v>
      </c>
      <c r="T111" s="87"/>
      <c r="U111" s="87"/>
      <c r="V111" s="87"/>
      <c r="W111" s="87"/>
      <c r="X111" s="66"/>
      <c r="Y111" s="75" t="s">
        <v>628</v>
      </c>
      <c r="Z111" s="872"/>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c r="FS111" s="61"/>
      <c r="FT111" s="61"/>
      <c r="FU111" s="61"/>
      <c r="FV111" s="61"/>
      <c r="FW111" s="61"/>
      <c r="FX111" s="61"/>
      <c r="FY111" s="61"/>
      <c r="FZ111" s="61"/>
      <c r="GA111" s="61"/>
      <c r="GB111" s="61"/>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row>
    <row r="112" spans="1:209" s="57" customFormat="1" ht="56.25" x14ac:dyDescent="0.2">
      <c r="A112" s="871">
        <v>108</v>
      </c>
      <c r="B112" s="74" t="s">
        <v>625</v>
      </c>
      <c r="C112" s="74" t="s">
        <v>184</v>
      </c>
      <c r="D112" s="6">
        <v>70631778</v>
      </c>
      <c r="E112" s="6">
        <v>102520135</v>
      </c>
      <c r="F112" s="6">
        <v>600145255</v>
      </c>
      <c r="G112" s="74" t="s">
        <v>626</v>
      </c>
      <c r="H112" s="232" t="s">
        <v>68</v>
      </c>
      <c r="I112" s="232" t="s">
        <v>131</v>
      </c>
      <c r="J112" s="75" t="s">
        <v>69</v>
      </c>
      <c r="K112" s="42" t="s">
        <v>629</v>
      </c>
      <c r="L112" s="751">
        <v>3200000</v>
      </c>
      <c r="M112" s="676">
        <f t="shared" si="11"/>
        <v>2720000</v>
      </c>
      <c r="N112" s="798">
        <v>2021</v>
      </c>
      <c r="O112" s="798">
        <v>2027</v>
      </c>
      <c r="P112" s="87"/>
      <c r="Q112" s="87" t="s">
        <v>149</v>
      </c>
      <c r="R112" s="87"/>
      <c r="S112" s="87" t="s">
        <v>149</v>
      </c>
      <c r="T112" s="87"/>
      <c r="U112" s="87"/>
      <c r="V112" s="87"/>
      <c r="W112" s="87"/>
      <c r="X112" s="66"/>
      <c r="Y112" s="75" t="s">
        <v>628</v>
      </c>
      <c r="Z112" s="872"/>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row>
    <row r="113" spans="1:209" s="57" customFormat="1" ht="56.25" x14ac:dyDescent="0.2">
      <c r="A113" s="871">
        <v>109</v>
      </c>
      <c r="B113" s="74" t="s">
        <v>625</v>
      </c>
      <c r="C113" s="74" t="s">
        <v>184</v>
      </c>
      <c r="D113" s="6">
        <v>70631778</v>
      </c>
      <c r="E113" s="6">
        <v>102520135</v>
      </c>
      <c r="F113" s="6">
        <v>600145255</v>
      </c>
      <c r="G113" s="74" t="s">
        <v>626</v>
      </c>
      <c r="H113" s="232" t="s">
        <v>68</v>
      </c>
      <c r="I113" s="232" t="s">
        <v>131</v>
      </c>
      <c r="J113" s="75" t="s">
        <v>69</v>
      </c>
      <c r="K113" s="42" t="s">
        <v>630</v>
      </c>
      <c r="L113" s="751">
        <v>1900000</v>
      </c>
      <c r="M113" s="676">
        <f t="shared" si="11"/>
        <v>1615000</v>
      </c>
      <c r="N113" s="798">
        <v>2021</v>
      </c>
      <c r="O113" s="798">
        <v>2027</v>
      </c>
      <c r="P113" s="87" t="s">
        <v>149</v>
      </c>
      <c r="Q113" s="87"/>
      <c r="R113" s="87"/>
      <c r="S113" s="87" t="s">
        <v>149</v>
      </c>
      <c r="T113" s="87"/>
      <c r="U113" s="87"/>
      <c r="V113" s="87"/>
      <c r="W113" s="87"/>
      <c r="X113" s="66"/>
      <c r="Y113" s="75" t="s">
        <v>628</v>
      </c>
      <c r="Z113" s="872"/>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row>
    <row r="114" spans="1:209" s="57" customFormat="1" ht="56.25" x14ac:dyDescent="0.2">
      <c r="A114" s="871">
        <v>110</v>
      </c>
      <c r="B114" s="74" t="s">
        <v>625</v>
      </c>
      <c r="C114" s="74" t="s">
        <v>184</v>
      </c>
      <c r="D114" s="6">
        <v>70631778</v>
      </c>
      <c r="E114" s="6">
        <v>102520135</v>
      </c>
      <c r="F114" s="6">
        <v>600145255</v>
      </c>
      <c r="G114" s="74" t="s">
        <v>631</v>
      </c>
      <c r="H114" s="232" t="s">
        <v>68</v>
      </c>
      <c r="I114" s="232" t="s">
        <v>131</v>
      </c>
      <c r="J114" s="75" t="s">
        <v>69</v>
      </c>
      <c r="K114" s="42" t="s">
        <v>632</v>
      </c>
      <c r="L114" s="751">
        <v>1500000</v>
      </c>
      <c r="M114" s="676">
        <f t="shared" si="11"/>
        <v>1275000</v>
      </c>
      <c r="N114" s="798">
        <v>2021</v>
      </c>
      <c r="O114" s="798">
        <v>2027</v>
      </c>
      <c r="P114" s="87"/>
      <c r="Q114" s="87" t="s">
        <v>149</v>
      </c>
      <c r="R114" s="87"/>
      <c r="S114" s="87"/>
      <c r="T114" s="87"/>
      <c r="U114" s="87"/>
      <c r="V114" s="87"/>
      <c r="W114" s="87"/>
      <c r="X114" s="66"/>
      <c r="Y114" s="75" t="s">
        <v>628</v>
      </c>
      <c r="Z114" s="872"/>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row>
    <row r="115" spans="1:209" s="57" customFormat="1" ht="56.25" x14ac:dyDescent="0.2">
      <c r="A115" s="871">
        <v>111</v>
      </c>
      <c r="B115" s="74" t="s">
        <v>625</v>
      </c>
      <c r="C115" s="74" t="s">
        <v>184</v>
      </c>
      <c r="D115" s="6">
        <v>70631778</v>
      </c>
      <c r="E115" s="6">
        <v>102520135</v>
      </c>
      <c r="F115" s="6">
        <v>600145255</v>
      </c>
      <c r="G115" s="74" t="s">
        <v>626</v>
      </c>
      <c r="H115" s="232" t="s">
        <v>68</v>
      </c>
      <c r="I115" s="232" t="s">
        <v>131</v>
      </c>
      <c r="J115" s="75" t="s">
        <v>69</v>
      </c>
      <c r="K115" s="42" t="s">
        <v>633</v>
      </c>
      <c r="L115" s="751">
        <v>2200000</v>
      </c>
      <c r="M115" s="676">
        <f t="shared" si="11"/>
        <v>1870000</v>
      </c>
      <c r="N115" s="798">
        <v>2021</v>
      </c>
      <c r="O115" s="798">
        <v>2027</v>
      </c>
      <c r="P115" s="87"/>
      <c r="Q115" s="87" t="s">
        <v>149</v>
      </c>
      <c r="R115" s="87"/>
      <c r="S115" s="87" t="s">
        <v>149</v>
      </c>
      <c r="T115" s="87"/>
      <c r="U115" s="87"/>
      <c r="V115" s="87"/>
      <c r="W115" s="87"/>
      <c r="X115" s="66"/>
      <c r="Y115" s="75"/>
      <c r="Z115" s="872"/>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c r="FW115" s="61"/>
      <c r="FX115" s="61"/>
      <c r="FY115" s="61"/>
      <c r="FZ115" s="61"/>
      <c r="GA115" s="61"/>
      <c r="GB115" s="61"/>
      <c r="GC115" s="61"/>
      <c r="GD115" s="61"/>
      <c r="GE115" s="61"/>
      <c r="GF115" s="61"/>
      <c r="GG115" s="61"/>
      <c r="GH115" s="61"/>
      <c r="GI115" s="61"/>
      <c r="GJ115" s="61"/>
      <c r="GK115" s="61"/>
      <c r="GL115" s="61"/>
      <c r="GM115" s="61"/>
      <c r="GN115" s="61"/>
      <c r="GO115" s="61"/>
      <c r="GP115" s="61"/>
      <c r="GQ115" s="61"/>
      <c r="GR115" s="61"/>
      <c r="GS115" s="61"/>
      <c r="GT115" s="61"/>
      <c r="GU115" s="61"/>
      <c r="GV115" s="61"/>
      <c r="GW115" s="61"/>
      <c r="GX115" s="61"/>
      <c r="GY115" s="61"/>
      <c r="GZ115" s="61"/>
      <c r="HA115" s="61"/>
    </row>
    <row r="116" spans="1:209" s="57" customFormat="1" ht="33.75" x14ac:dyDescent="0.2">
      <c r="A116" s="871">
        <v>112</v>
      </c>
      <c r="B116" s="74" t="s">
        <v>625</v>
      </c>
      <c r="C116" s="74" t="s">
        <v>184</v>
      </c>
      <c r="D116" s="6">
        <v>70631778</v>
      </c>
      <c r="E116" s="6">
        <v>102520135</v>
      </c>
      <c r="F116" s="6">
        <v>600145255</v>
      </c>
      <c r="G116" s="75" t="s">
        <v>634</v>
      </c>
      <c r="H116" s="232" t="s">
        <v>68</v>
      </c>
      <c r="I116" s="232" t="s">
        <v>131</v>
      </c>
      <c r="J116" s="75" t="s">
        <v>69</v>
      </c>
      <c r="K116" s="42" t="s">
        <v>635</v>
      </c>
      <c r="L116" s="751">
        <v>1500000</v>
      </c>
      <c r="M116" s="676">
        <f t="shared" si="11"/>
        <v>1275000</v>
      </c>
      <c r="N116" s="798">
        <v>2021</v>
      </c>
      <c r="O116" s="798">
        <v>2027</v>
      </c>
      <c r="P116" s="87"/>
      <c r="Q116" s="87"/>
      <c r="R116" s="87"/>
      <c r="S116" s="87" t="s">
        <v>149</v>
      </c>
      <c r="T116" s="87"/>
      <c r="U116" s="87"/>
      <c r="V116" s="87"/>
      <c r="W116" s="87"/>
      <c r="X116" s="66"/>
      <c r="Y116" s="75"/>
      <c r="Z116" s="872"/>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c r="FW116" s="61"/>
      <c r="FX116" s="61"/>
      <c r="FY116" s="61"/>
      <c r="FZ116" s="61"/>
      <c r="GA116" s="61"/>
      <c r="GB116" s="61"/>
      <c r="GC116" s="61"/>
      <c r="GD116" s="61"/>
      <c r="GE116" s="61"/>
      <c r="GF116" s="61"/>
      <c r="GG116" s="61"/>
      <c r="GH116" s="61"/>
      <c r="GI116" s="61"/>
      <c r="GJ116" s="61"/>
      <c r="GK116" s="61"/>
      <c r="GL116" s="61"/>
      <c r="GM116" s="61"/>
      <c r="GN116" s="61"/>
      <c r="GO116" s="61"/>
      <c r="GP116" s="61"/>
      <c r="GQ116" s="61"/>
      <c r="GR116" s="61"/>
      <c r="GS116" s="61"/>
      <c r="GT116" s="61"/>
      <c r="GU116" s="61"/>
      <c r="GV116" s="61"/>
      <c r="GW116" s="61"/>
      <c r="GX116" s="61"/>
      <c r="GY116" s="61"/>
      <c r="GZ116" s="61"/>
      <c r="HA116" s="61"/>
    </row>
    <row r="117" spans="1:209" s="57" customFormat="1" ht="33.75" x14ac:dyDescent="0.2">
      <c r="A117" s="871">
        <v>113</v>
      </c>
      <c r="B117" s="74" t="s">
        <v>625</v>
      </c>
      <c r="C117" s="74" t="s">
        <v>184</v>
      </c>
      <c r="D117" s="6">
        <v>70631778</v>
      </c>
      <c r="E117" s="6">
        <v>102520135</v>
      </c>
      <c r="F117" s="6">
        <v>600145255</v>
      </c>
      <c r="G117" s="75" t="s">
        <v>636</v>
      </c>
      <c r="H117" s="232" t="s">
        <v>68</v>
      </c>
      <c r="I117" s="232" t="s">
        <v>131</v>
      </c>
      <c r="J117" s="75" t="s">
        <v>69</v>
      </c>
      <c r="K117" s="42" t="s">
        <v>637</v>
      </c>
      <c r="L117" s="751">
        <v>2000000</v>
      </c>
      <c r="M117" s="676">
        <f t="shared" si="11"/>
        <v>1700000</v>
      </c>
      <c r="N117" s="798">
        <v>2021</v>
      </c>
      <c r="O117" s="798">
        <v>2027</v>
      </c>
      <c r="P117" s="87"/>
      <c r="Q117" s="87"/>
      <c r="R117" s="87" t="s">
        <v>149</v>
      </c>
      <c r="S117" s="87"/>
      <c r="T117" s="87"/>
      <c r="U117" s="87"/>
      <c r="V117" s="87"/>
      <c r="W117" s="87" t="s">
        <v>149</v>
      </c>
      <c r="X117" s="66"/>
      <c r="Y117" s="75"/>
      <c r="Z117" s="872"/>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c r="FS117" s="61"/>
      <c r="FT117" s="61"/>
      <c r="FU117" s="61"/>
      <c r="FV117" s="61"/>
      <c r="FW117" s="61"/>
      <c r="FX117" s="61"/>
      <c r="FY117" s="61"/>
      <c r="FZ117" s="61"/>
      <c r="GA117" s="61"/>
      <c r="GB117" s="61"/>
      <c r="GC117" s="61"/>
      <c r="GD117" s="61"/>
      <c r="GE117" s="61"/>
      <c r="GF117" s="61"/>
      <c r="GG117" s="61"/>
      <c r="GH117" s="61"/>
      <c r="GI117" s="61"/>
      <c r="GJ117" s="61"/>
      <c r="GK117" s="61"/>
      <c r="GL117" s="61"/>
      <c r="GM117" s="61"/>
      <c r="GN117" s="61"/>
      <c r="GO117" s="61"/>
      <c r="GP117" s="61"/>
      <c r="GQ117" s="61"/>
      <c r="GR117" s="61"/>
      <c r="GS117" s="61"/>
      <c r="GT117" s="61"/>
      <c r="GU117" s="61"/>
      <c r="GV117" s="61"/>
      <c r="GW117" s="61"/>
      <c r="GX117" s="61"/>
      <c r="GY117" s="61"/>
      <c r="GZ117" s="61"/>
      <c r="HA117" s="61"/>
    </row>
    <row r="118" spans="1:209" s="57" customFormat="1" ht="33.75" x14ac:dyDescent="0.2">
      <c r="A118" s="871">
        <v>114</v>
      </c>
      <c r="B118" s="74" t="s">
        <v>625</v>
      </c>
      <c r="C118" s="74" t="s">
        <v>184</v>
      </c>
      <c r="D118" s="6">
        <v>70631778</v>
      </c>
      <c r="E118" s="6">
        <v>102520135</v>
      </c>
      <c r="F118" s="6">
        <v>600145255</v>
      </c>
      <c r="G118" s="75" t="s">
        <v>634</v>
      </c>
      <c r="H118" s="232" t="s">
        <v>68</v>
      </c>
      <c r="I118" s="232" t="s">
        <v>131</v>
      </c>
      <c r="J118" s="75" t="s">
        <v>69</v>
      </c>
      <c r="K118" s="42" t="s">
        <v>635</v>
      </c>
      <c r="L118" s="751">
        <v>2800000</v>
      </c>
      <c r="M118" s="676">
        <f t="shared" si="11"/>
        <v>2380000</v>
      </c>
      <c r="N118" s="798">
        <v>2021</v>
      </c>
      <c r="O118" s="798">
        <v>2027</v>
      </c>
      <c r="P118" s="87"/>
      <c r="Q118" s="87"/>
      <c r="R118" s="87"/>
      <c r="S118" s="87" t="s">
        <v>149</v>
      </c>
      <c r="T118" s="87"/>
      <c r="U118" s="87"/>
      <c r="V118" s="87"/>
      <c r="W118" s="87"/>
      <c r="X118" s="66"/>
      <c r="Y118" s="75"/>
      <c r="Z118" s="872"/>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c r="FS118" s="61"/>
      <c r="FT118" s="61"/>
      <c r="FU118" s="61"/>
      <c r="FV118" s="61"/>
      <c r="FW118" s="61"/>
      <c r="FX118" s="61"/>
      <c r="FY118" s="61"/>
      <c r="FZ118" s="61"/>
      <c r="GA118" s="61"/>
      <c r="GB118" s="61"/>
      <c r="GC118" s="61"/>
      <c r="GD118" s="61"/>
      <c r="GE118" s="61"/>
      <c r="GF118" s="61"/>
      <c r="GG118" s="61"/>
      <c r="GH118" s="61"/>
      <c r="GI118" s="61"/>
      <c r="GJ118" s="61"/>
      <c r="GK118" s="61"/>
      <c r="GL118" s="61"/>
      <c r="GM118" s="61"/>
      <c r="GN118" s="61"/>
      <c r="GO118" s="61"/>
      <c r="GP118" s="61"/>
      <c r="GQ118" s="61"/>
      <c r="GR118" s="61"/>
      <c r="GS118" s="61"/>
      <c r="GT118" s="61"/>
      <c r="GU118" s="61"/>
      <c r="GV118" s="61"/>
      <c r="GW118" s="61"/>
      <c r="GX118" s="61"/>
      <c r="GY118" s="61"/>
      <c r="GZ118" s="61"/>
      <c r="HA118" s="61"/>
    </row>
    <row r="119" spans="1:209" s="57" customFormat="1" ht="56.25" x14ac:dyDescent="0.2">
      <c r="A119" s="871">
        <v>115</v>
      </c>
      <c r="B119" s="74" t="s">
        <v>625</v>
      </c>
      <c r="C119" s="74" t="s">
        <v>184</v>
      </c>
      <c r="D119" s="6">
        <v>70631778</v>
      </c>
      <c r="E119" s="6">
        <v>102520135</v>
      </c>
      <c r="F119" s="6">
        <v>600145255</v>
      </c>
      <c r="G119" s="74" t="s">
        <v>638</v>
      </c>
      <c r="H119" s="232" t="s">
        <v>68</v>
      </c>
      <c r="I119" s="232" t="s">
        <v>131</v>
      </c>
      <c r="J119" s="75" t="s">
        <v>69</v>
      </c>
      <c r="K119" s="42" t="s">
        <v>632</v>
      </c>
      <c r="L119" s="751">
        <v>1400000</v>
      </c>
      <c r="M119" s="676">
        <f t="shared" si="11"/>
        <v>1190000</v>
      </c>
      <c r="N119" s="798">
        <v>2021</v>
      </c>
      <c r="O119" s="798">
        <v>2027</v>
      </c>
      <c r="P119" s="87"/>
      <c r="Q119" s="87" t="s">
        <v>149</v>
      </c>
      <c r="R119" s="87"/>
      <c r="S119" s="87"/>
      <c r="T119" s="87"/>
      <c r="U119" s="87"/>
      <c r="V119" s="87"/>
      <c r="W119" s="87" t="s">
        <v>149</v>
      </c>
      <c r="X119" s="66"/>
      <c r="Y119" s="75"/>
      <c r="Z119" s="872"/>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row>
    <row r="120" spans="1:209" s="583" customFormat="1" ht="33.75" x14ac:dyDescent="0.2">
      <c r="A120" s="882">
        <v>116</v>
      </c>
      <c r="B120" s="559" t="s">
        <v>639</v>
      </c>
      <c r="C120" s="559" t="s">
        <v>184</v>
      </c>
      <c r="D120" s="579" t="s">
        <v>640</v>
      </c>
      <c r="E120" s="580">
        <v>102508560</v>
      </c>
      <c r="F120" s="580">
        <v>600145182</v>
      </c>
      <c r="G120" s="560" t="s">
        <v>641</v>
      </c>
      <c r="H120" s="581" t="s">
        <v>68</v>
      </c>
      <c r="I120" s="581" t="s">
        <v>131</v>
      </c>
      <c r="J120" s="560" t="s">
        <v>69</v>
      </c>
      <c r="K120" s="582" t="s">
        <v>642</v>
      </c>
      <c r="L120" s="759">
        <v>9000000</v>
      </c>
      <c r="M120" s="760"/>
      <c r="N120" s="809">
        <v>2023</v>
      </c>
      <c r="O120" s="809">
        <v>2024</v>
      </c>
      <c r="P120" s="561" t="s">
        <v>80</v>
      </c>
      <c r="Q120" s="561" t="s">
        <v>80</v>
      </c>
      <c r="R120" s="561" t="s">
        <v>80</v>
      </c>
      <c r="S120" s="561" t="s">
        <v>80</v>
      </c>
      <c r="T120" s="561"/>
      <c r="U120" s="561"/>
      <c r="V120" s="561" t="s">
        <v>80</v>
      </c>
      <c r="W120" s="561"/>
      <c r="X120" s="561" t="s">
        <v>80</v>
      </c>
      <c r="Y120" s="560" t="s">
        <v>643</v>
      </c>
      <c r="Z120" s="883" t="s">
        <v>200</v>
      </c>
    </row>
    <row r="121" spans="1:209" s="57" customFormat="1" ht="45" x14ac:dyDescent="0.2">
      <c r="A121" s="871">
        <v>117</v>
      </c>
      <c r="B121" s="74" t="s">
        <v>639</v>
      </c>
      <c r="C121" s="74" t="s">
        <v>184</v>
      </c>
      <c r="D121" s="8" t="s">
        <v>640</v>
      </c>
      <c r="E121" s="6">
        <v>102508560</v>
      </c>
      <c r="F121" s="6">
        <v>600145182</v>
      </c>
      <c r="G121" s="75" t="s">
        <v>644</v>
      </c>
      <c r="H121" s="232" t="s">
        <v>68</v>
      </c>
      <c r="I121" s="232" t="s">
        <v>131</v>
      </c>
      <c r="J121" s="75" t="s">
        <v>69</v>
      </c>
      <c r="K121" s="10" t="s">
        <v>645</v>
      </c>
      <c r="L121" s="758">
        <v>100000000</v>
      </c>
      <c r="M121" s="680">
        <v>85000000</v>
      </c>
      <c r="N121" s="808">
        <v>2024</v>
      </c>
      <c r="O121" s="808">
        <v>2027</v>
      </c>
      <c r="P121" s="87" t="s">
        <v>80</v>
      </c>
      <c r="Q121" s="87" t="s">
        <v>80</v>
      </c>
      <c r="R121" s="87" t="s">
        <v>80</v>
      </c>
      <c r="S121" s="87" t="s">
        <v>80</v>
      </c>
      <c r="T121" s="87"/>
      <c r="U121" s="87"/>
      <c r="V121" s="87" t="s">
        <v>80</v>
      </c>
      <c r="W121" s="87" t="s">
        <v>80</v>
      </c>
      <c r="X121" s="87" t="s">
        <v>80</v>
      </c>
      <c r="Y121" s="75"/>
      <c r="Z121" s="880" t="s">
        <v>200</v>
      </c>
    </row>
    <row r="122" spans="1:209" s="57" customFormat="1" ht="36" customHeight="1" x14ac:dyDescent="0.2">
      <c r="A122" s="871">
        <v>118</v>
      </c>
      <c r="B122" s="74" t="s">
        <v>639</v>
      </c>
      <c r="C122" s="74" t="s">
        <v>184</v>
      </c>
      <c r="D122" s="8" t="s">
        <v>640</v>
      </c>
      <c r="E122" s="6">
        <v>102508560</v>
      </c>
      <c r="F122" s="6">
        <v>600145182</v>
      </c>
      <c r="G122" s="75" t="s">
        <v>646</v>
      </c>
      <c r="H122" s="232" t="s">
        <v>68</v>
      </c>
      <c r="I122" s="232" t="s">
        <v>131</v>
      </c>
      <c r="J122" s="75" t="s">
        <v>69</v>
      </c>
      <c r="K122" s="10" t="s">
        <v>642</v>
      </c>
      <c r="L122" s="758">
        <v>2000000</v>
      </c>
      <c r="M122" s="680">
        <v>1700000</v>
      </c>
      <c r="N122" s="808">
        <v>2024</v>
      </c>
      <c r="O122" s="808">
        <v>2025</v>
      </c>
      <c r="P122" s="87" t="s">
        <v>80</v>
      </c>
      <c r="Q122" s="87" t="s">
        <v>80</v>
      </c>
      <c r="R122" s="87" t="s">
        <v>80</v>
      </c>
      <c r="S122" s="87" t="s">
        <v>80</v>
      </c>
      <c r="T122" s="87"/>
      <c r="U122" s="87"/>
      <c r="V122" s="87" t="s">
        <v>80</v>
      </c>
      <c r="W122" s="87" t="s">
        <v>80</v>
      </c>
      <c r="X122" s="87" t="s">
        <v>80</v>
      </c>
      <c r="Y122" s="75"/>
      <c r="Z122" s="880" t="s">
        <v>200</v>
      </c>
    </row>
    <row r="123" spans="1:209" s="57" customFormat="1" ht="38.25" customHeight="1" x14ac:dyDescent="0.2">
      <c r="A123" s="871">
        <v>119</v>
      </c>
      <c r="B123" s="74" t="s">
        <v>639</v>
      </c>
      <c r="C123" s="74" t="s">
        <v>184</v>
      </c>
      <c r="D123" s="8" t="s">
        <v>640</v>
      </c>
      <c r="E123" s="6">
        <v>102508560</v>
      </c>
      <c r="F123" s="6">
        <v>600145182</v>
      </c>
      <c r="G123" s="75" t="s">
        <v>647</v>
      </c>
      <c r="H123" s="232" t="s">
        <v>68</v>
      </c>
      <c r="I123" s="232" t="s">
        <v>131</v>
      </c>
      <c r="J123" s="75" t="s">
        <v>69</v>
      </c>
      <c r="K123" s="10" t="s">
        <v>648</v>
      </c>
      <c r="L123" s="758">
        <v>8000000</v>
      </c>
      <c r="M123" s="680">
        <v>6800000</v>
      </c>
      <c r="N123" s="808">
        <v>2024</v>
      </c>
      <c r="O123" s="808">
        <v>2026</v>
      </c>
      <c r="P123" s="87" t="s">
        <v>80</v>
      </c>
      <c r="Q123" s="87" t="s">
        <v>80</v>
      </c>
      <c r="R123" s="87" t="s">
        <v>80</v>
      </c>
      <c r="S123" s="87" t="s">
        <v>80</v>
      </c>
      <c r="T123" s="87"/>
      <c r="U123" s="87"/>
      <c r="V123" s="87" t="s">
        <v>80</v>
      </c>
      <c r="W123" s="87" t="s">
        <v>80</v>
      </c>
      <c r="X123" s="87" t="s">
        <v>80</v>
      </c>
      <c r="Y123" s="75"/>
      <c r="Z123" s="880" t="s">
        <v>200</v>
      </c>
    </row>
    <row r="124" spans="1:209" s="57" customFormat="1" ht="40.5" customHeight="1" x14ac:dyDescent="0.2">
      <c r="A124" s="871">
        <v>120</v>
      </c>
      <c r="B124" s="74" t="s">
        <v>639</v>
      </c>
      <c r="C124" s="74" t="s">
        <v>184</v>
      </c>
      <c r="D124" s="8" t="s">
        <v>640</v>
      </c>
      <c r="E124" s="6">
        <v>102508560</v>
      </c>
      <c r="F124" s="6">
        <v>600145182</v>
      </c>
      <c r="G124" s="75" t="s">
        <v>649</v>
      </c>
      <c r="H124" s="232" t="s">
        <v>68</v>
      </c>
      <c r="I124" s="232" t="s">
        <v>131</v>
      </c>
      <c r="J124" s="75" t="s">
        <v>69</v>
      </c>
      <c r="K124" s="10" t="s">
        <v>650</v>
      </c>
      <c r="L124" s="758">
        <v>6000000</v>
      </c>
      <c r="M124" s="680">
        <v>5100000</v>
      </c>
      <c r="N124" s="808">
        <v>2024</v>
      </c>
      <c r="O124" s="808">
        <v>2025</v>
      </c>
      <c r="P124" s="87" t="s">
        <v>80</v>
      </c>
      <c r="Q124" s="87" t="s">
        <v>80</v>
      </c>
      <c r="R124" s="87" t="s">
        <v>80</v>
      </c>
      <c r="S124" s="87"/>
      <c r="T124" s="87"/>
      <c r="U124" s="87"/>
      <c r="V124" s="87" t="s">
        <v>80</v>
      </c>
      <c r="W124" s="87" t="s">
        <v>80</v>
      </c>
      <c r="X124" s="87"/>
      <c r="Y124" s="75"/>
      <c r="Z124" s="880" t="s">
        <v>200</v>
      </c>
    </row>
    <row r="125" spans="1:209" s="584" customFormat="1" ht="33.75" x14ac:dyDescent="0.2">
      <c r="A125" s="882">
        <v>121</v>
      </c>
      <c r="B125" s="559" t="s">
        <v>639</v>
      </c>
      <c r="C125" s="559" t="s">
        <v>184</v>
      </c>
      <c r="D125" s="579" t="s">
        <v>640</v>
      </c>
      <c r="E125" s="580">
        <v>102508560</v>
      </c>
      <c r="F125" s="580">
        <v>600145182</v>
      </c>
      <c r="G125" s="559" t="s">
        <v>651</v>
      </c>
      <c r="H125" s="581" t="s">
        <v>68</v>
      </c>
      <c r="I125" s="581" t="s">
        <v>131</v>
      </c>
      <c r="J125" s="560" t="s">
        <v>69</v>
      </c>
      <c r="K125" s="582" t="s">
        <v>652</v>
      </c>
      <c r="L125" s="759">
        <v>6000000</v>
      </c>
      <c r="M125" s="760"/>
      <c r="N125" s="809">
        <v>2023</v>
      </c>
      <c r="O125" s="809">
        <v>2025</v>
      </c>
      <c r="P125" s="561" t="s">
        <v>80</v>
      </c>
      <c r="Q125" s="561" t="s">
        <v>80</v>
      </c>
      <c r="R125" s="561" t="s">
        <v>80</v>
      </c>
      <c r="S125" s="561" t="s">
        <v>80</v>
      </c>
      <c r="T125" s="561"/>
      <c r="U125" s="561" t="s">
        <v>80</v>
      </c>
      <c r="V125" s="561" t="s">
        <v>80</v>
      </c>
      <c r="W125" s="561" t="s">
        <v>80</v>
      </c>
      <c r="X125" s="561" t="s">
        <v>80</v>
      </c>
      <c r="Y125" s="560"/>
      <c r="Z125" s="883" t="s">
        <v>200</v>
      </c>
    </row>
    <row r="126" spans="1:209" s="57" customFormat="1" ht="33.75" x14ac:dyDescent="0.2">
      <c r="A126" s="871">
        <v>122</v>
      </c>
      <c r="B126" s="74" t="s">
        <v>639</v>
      </c>
      <c r="C126" s="74" t="s">
        <v>184</v>
      </c>
      <c r="D126" s="8" t="s">
        <v>640</v>
      </c>
      <c r="E126" s="6">
        <v>102508560</v>
      </c>
      <c r="F126" s="6">
        <v>600145182</v>
      </c>
      <c r="G126" s="74" t="s">
        <v>653</v>
      </c>
      <c r="H126" s="232" t="s">
        <v>68</v>
      </c>
      <c r="I126" s="232" t="s">
        <v>131</v>
      </c>
      <c r="J126" s="75" t="s">
        <v>69</v>
      </c>
      <c r="K126" s="10" t="s">
        <v>654</v>
      </c>
      <c r="L126" s="758">
        <v>8000000</v>
      </c>
      <c r="M126" s="680">
        <v>8000000</v>
      </c>
      <c r="N126" s="808">
        <v>2024</v>
      </c>
      <c r="O126" s="808">
        <v>2027</v>
      </c>
      <c r="P126" s="87" t="s">
        <v>80</v>
      </c>
      <c r="Q126" s="87" t="s">
        <v>80</v>
      </c>
      <c r="R126" s="87" t="s">
        <v>80</v>
      </c>
      <c r="S126" s="87" t="s">
        <v>80</v>
      </c>
      <c r="T126" s="87"/>
      <c r="U126" s="87"/>
      <c r="V126" s="87" t="s">
        <v>80</v>
      </c>
      <c r="W126" s="87" t="s">
        <v>80</v>
      </c>
      <c r="X126" s="87" t="s">
        <v>80</v>
      </c>
      <c r="Y126" s="75"/>
      <c r="Z126" s="880" t="s">
        <v>200</v>
      </c>
    </row>
    <row r="127" spans="1:209" s="57" customFormat="1" ht="67.5" x14ac:dyDescent="0.2">
      <c r="A127" s="871">
        <v>123</v>
      </c>
      <c r="B127" s="74" t="s">
        <v>639</v>
      </c>
      <c r="C127" s="74" t="s">
        <v>184</v>
      </c>
      <c r="D127" s="8" t="s">
        <v>640</v>
      </c>
      <c r="E127" s="6">
        <v>102508560</v>
      </c>
      <c r="F127" s="6">
        <v>600145182</v>
      </c>
      <c r="G127" s="74" t="s">
        <v>655</v>
      </c>
      <c r="H127" s="232" t="s">
        <v>68</v>
      </c>
      <c r="I127" s="232" t="s">
        <v>131</v>
      </c>
      <c r="J127" s="75" t="s">
        <v>69</v>
      </c>
      <c r="K127" s="10" t="s">
        <v>656</v>
      </c>
      <c r="L127" s="758">
        <v>50000000</v>
      </c>
      <c r="M127" s="680">
        <v>42500000</v>
      </c>
      <c r="N127" s="808">
        <v>2024</v>
      </c>
      <c r="O127" s="808">
        <v>2027</v>
      </c>
      <c r="P127" s="87" t="s">
        <v>80</v>
      </c>
      <c r="Q127" s="87" t="s">
        <v>80</v>
      </c>
      <c r="R127" s="87" t="s">
        <v>80</v>
      </c>
      <c r="S127" s="87" t="s">
        <v>80</v>
      </c>
      <c r="T127" s="87"/>
      <c r="U127" s="87" t="s">
        <v>80</v>
      </c>
      <c r="V127" s="87" t="s">
        <v>80</v>
      </c>
      <c r="W127" s="87" t="s">
        <v>80</v>
      </c>
      <c r="X127" s="87" t="s">
        <v>80</v>
      </c>
      <c r="Y127" s="75"/>
      <c r="Z127" s="880" t="s">
        <v>200</v>
      </c>
    </row>
    <row r="128" spans="1:209" s="57" customFormat="1" ht="69" customHeight="1" x14ac:dyDescent="0.2">
      <c r="A128" s="871">
        <v>124</v>
      </c>
      <c r="B128" s="74" t="s">
        <v>639</v>
      </c>
      <c r="C128" s="74" t="s">
        <v>184</v>
      </c>
      <c r="D128" s="8" t="s">
        <v>640</v>
      </c>
      <c r="E128" s="6">
        <v>102508560</v>
      </c>
      <c r="F128" s="6">
        <v>600145182</v>
      </c>
      <c r="G128" s="75" t="s">
        <v>657</v>
      </c>
      <c r="H128" s="232" t="s">
        <v>68</v>
      </c>
      <c r="I128" s="232" t="s">
        <v>131</v>
      </c>
      <c r="J128" s="75" t="s">
        <v>69</v>
      </c>
      <c r="K128" s="10" t="s">
        <v>658</v>
      </c>
      <c r="L128" s="758">
        <v>5000000</v>
      </c>
      <c r="M128" s="680">
        <v>4250000</v>
      </c>
      <c r="N128" s="808">
        <v>2024</v>
      </c>
      <c r="O128" s="808">
        <v>2026</v>
      </c>
      <c r="P128" s="87" t="s">
        <v>80</v>
      </c>
      <c r="Q128" s="87" t="s">
        <v>80</v>
      </c>
      <c r="R128" s="87" t="s">
        <v>80</v>
      </c>
      <c r="S128" s="87" t="s">
        <v>80</v>
      </c>
      <c r="T128" s="87"/>
      <c r="U128" s="87"/>
      <c r="V128" s="87" t="s">
        <v>80</v>
      </c>
      <c r="W128" s="87" t="s">
        <v>80</v>
      </c>
      <c r="X128" s="87" t="s">
        <v>80</v>
      </c>
      <c r="Y128" s="75"/>
      <c r="Z128" s="880" t="s">
        <v>200</v>
      </c>
    </row>
    <row r="129" spans="1:209" s="57" customFormat="1" ht="33.75" x14ac:dyDescent="0.2">
      <c r="A129" s="871">
        <v>125</v>
      </c>
      <c r="B129" s="74" t="s">
        <v>659</v>
      </c>
      <c r="C129" s="74" t="s">
        <v>184</v>
      </c>
      <c r="D129" s="6">
        <v>70978344</v>
      </c>
      <c r="E129" s="6">
        <v>102832706</v>
      </c>
      <c r="F129" s="6">
        <v>600144941</v>
      </c>
      <c r="G129" s="74" t="s">
        <v>660</v>
      </c>
      <c r="H129" s="232" t="s">
        <v>68</v>
      </c>
      <c r="I129" s="232" t="s">
        <v>131</v>
      </c>
      <c r="J129" s="75" t="s">
        <v>69</v>
      </c>
      <c r="K129" s="42" t="s">
        <v>661</v>
      </c>
      <c r="L129" s="758">
        <v>3500000</v>
      </c>
      <c r="M129" s="676">
        <f>L129/100*85</f>
        <v>2975000</v>
      </c>
      <c r="N129" s="808">
        <v>2023</v>
      </c>
      <c r="O129" s="808">
        <v>2026</v>
      </c>
      <c r="P129" s="87"/>
      <c r="Q129" s="87"/>
      <c r="R129" s="87"/>
      <c r="S129" s="87" t="s">
        <v>80</v>
      </c>
      <c r="T129" s="87"/>
      <c r="U129" s="87"/>
      <c r="V129" s="87"/>
      <c r="W129" s="87"/>
      <c r="X129" s="87" t="s">
        <v>80</v>
      </c>
      <c r="Y129" s="75"/>
      <c r="Z129" s="880" t="s">
        <v>200</v>
      </c>
    </row>
    <row r="130" spans="1:209" s="57" customFormat="1" ht="45" x14ac:dyDescent="0.2">
      <c r="A130" s="871">
        <v>126</v>
      </c>
      <c r="B130" s="74" t="s">
        <v>662</v>
      </c>
      <c r="C130" s="74" t="s">
        <v>184</v>
      </c>
      <c r="D130" s="6">
        <v>70978361</v>
      </c>
      <c r="E130" s="6">
        <v>102508666</v>
      </c>
      <c r="F130" s="6">
        <v>600145212</v>
      </c>
      <c r="G130" s="75" t="s">
        <v>663</v>
      </c>
      <c r="H130" s="232" t="s">
        <v>68</v>
      </c>
      <c r="I130" s="232" t="s">
        <v>131</v>
      </c>
      <c r="J130" s="75" t="s">
        <v>69</v>
      </c>
      <c r="K130" s="42" t="s">
        <v>664</v>
      </c>
      <c r="L130" s="751">
        <v>20000000</v>
      </c>
      <c r="M130" s="676">
        <f t="shared" si="11"/>
        <v>17000000</v>
      </c>
      <c r="N130" s="798">
        <v>2022</v>
      </c>
      <c r="O130" s="798">
        <v>2027</v>
      </c>
      <c r="P130" s="87" t="s">
        <v>80</v>
      </c>
      <c r="Q130" s="87" t="s">
        <v>80</v>
      </c>
      <c r="R130" s="87" t="s">
        <v>80</v>
      </c>
      <c r="S130" s="87" t="s">
        <v>80</v>
      </c>
      <c r="T130" s="66"/>
      <c r="U130" s="66"/>
      <c r="V130" s="66"/>
      <c r="W130" s="66"/>
      <c r="X130" s="87" t="s">
        <v>80</v>
      </c>
      <c r="Y130" s="75"/>
      <c r="Z130" s="880" t="s">
        <v>95</v>
      </c>
    </row>
    <row r="131" spans="1:209" s="57" customFormat="1" ht="78.75" x14ac:dyDescent="0.2">
      <c r="A131" s="879">
        <v>127</v>
      </c>
      <c r="B131" s="218" t="s">
        <v>665</v>
      </c>
      <c r="C131" s="213" t="s">
        <v>184</v>
      </c>
      <c r="D131" s="585">
        <v>70978352</v>
      </c>
      <c r="E131" s="586">
        <v>108034127</v>
      </c>
      <c r="F131" s="585">
        <v>600145034</v>
      </c>
      <c r="G131" s="218" t="s">
        <v>666</v>
      </c>
      <c r="H131" s="587" t="s">
        <v>68</v>
      </c>
      <c r="I131" s="587" t="s">
        <v>131</v>
      </c>
      <c r="J131" s="218" t="s">
        <v>69</v>
      </c>
      <c r="K131" s="215" t="s">
        <v>642</v>
      </c>
      <c r="L131" s="745">
        <v>600000</v>
      </c>
      <c r="M131" s="676"/>
      <c r="N131" s="796">
        <v>2021</v>
      </c>
      <c r="O131" s="796">
        <v>2023</v>
      </c>
      <c r="P131" s="216"/>
      <c r="Q131" s="216"/>
      <c r="R131" s="217" t="s">
        <v>80</v>
      </c>
      <c r="S131" s="217" t="s">
        <v>80</v>
      </c>
      <c r="T131" s="216"/>
      <c r="U131" s="216"/>
      <c r="V131" s="216"/>
      <c r="W131" s="216"/>
      <c r="X131" s="588"/>
      <c r="Y131" s="218"/>
      <c r="Z131" s="884" t="s">
        <v>95</v>
      </c>
    </row>
    <row r="132" spans="1:209" s="57" customFormat="1" ht="56.25" x14ac:dyDescent="0.2">
      <c r="A132" s="871">
        <v>128</v>
      </c>
      <c r="B132" s="75" t="s">
        <v>665</v>
      </c>
      <c r="C132" s="74" t="s">
        <v>184</v>
      </c>
      <c r="D132" s="6">
        <v>70978352</v>
      </c>
      <c r="E132" s="42">
        <v>108034127</v>
      </c>
      <c r="F132" s="6">
        <v>600145034</v>
      </c>
      <c r="G132" s="75" t="s">
        <v>667</v>
      </c>
      <c r="H132" s="232" t="s">
        <v>68</v>
      </c>
      <c r="I132" s="232" t="s">
        <v>131</v>
      </c>
      <c r="J132" s="75" t="s">
        <v>69</v>
      </c>
      <c r="K132" s="10" t="s">
        <v>668</v>
      </c>
      <c r="L132" s="751">
        <v>1200000</v>
      </c>
      <c r="M132" s="676">
        <f t="shared" si="11"/>
        <v>1020000</v>
      </c>
      <c r="N132" s="798">
        <v>2021</v>
      </c>
      <c r="O132" s="798">
        <v>2023</v>
      </c>
      <c r="P132" s="87" t="s">
        <v>149</v>
      </c>
      <c r="Q132" s="66"/>
      <c r="R132" s="66"/>
      <c r="S132" s="87" t="s">
        <v>149</v>
      </c>
      <c r="T132" s="66"/>
      <c r="U132" s="66"/>
      <c r="V132" s="66"/>
      <c r="W132" s="66"/>
      <c r="X132" s="234"/>
      <c r="Y132" s="75"/>
      <c r="Z132" s="880" t="s">
        <v>95</v>
      </c>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K132" s="61"/>
      <c r="GL132" s="61"/>
      <c r="GM132" s="61"/>
      <c r="GN132" s="61"/>
      <c r="GO132" s="61"/>
      <c r="GP132" s="61"/>
      <c r="GQ132" s="61"/>
      <c r="GR132" s="61"/>
      <c r="GS132" s="61"/>
      <c r="GT132" s="61"/>
      <c r="GU132" s="61"/>
      <c r="GV132" s="61"/>
      <c r="GW132" s="61"/>
      <c r="GX132" s="61"/>
      <c r="GY132" s="61"/>
      <c r="GZ132" s="61"/>
      <c r="HA132" s="61"/>
    </row>
    <row r="133" spans="1:209" s="57" customFormat="1" ht="33.75" x14ac:dyDescent="0.2">
      <c r="A133" s="871">
        <v>129</v>
      </c>
      <c r="B133" s="75" t="s">
        <v>665</v>
      </c>
      <c r="C133" s="74" t="s">
        <v>184</v>
      </c>
      <c r="D133" s="6">
        <v>70978352</v>
      </c>
      <c r="E133" s="42">
        <v>108034127</v>
      </c>
      <c r="F133" s="6">
        <v>600145034</v>
      </c>
      <c r="G133" s="75" t="s">
        <v>669</v>
      </c>
      <c r="H133" s="232" t="s">
        <v>68</v>
      </c>
      <c r="I133" s="232" t="s">
        <v>131</v>
      </c>
      <c r="J133" s="75" t="s">
        <v>69</v>
      </c>
      <c r="K133" s="42" t="s">
        <v>670</v>
      </c>
      <c r="L133" s="762">
        <v>31000000</v>
      </c>
      <c r="M133" s="676">
        <f t="shared" si="11"/>
        <v>26350000</v>
      </c>
      <c r="N133" s="798">
        <v>2022</v>
      </c>
      <c r="O133" s="798">
        <v>2025</v>
      </c>
      <c r="P133" s="87" t="s">
        <v>80</v>
      </c>
      <c r="Q133" s="87" t="s">
        <v>80</v>
      </c>
      <c r="R133" s="87" t="s">
        <v>80</v>
      </c>
      <c r="S133" s="87" t="s">
        <v>80</v>
      </c>
      <c r="T133" s="66"/>
      <c r="U133" s="66"/>
      <c r="V133" s="87" t="s">
        <v>80</v>
      </c>
      <c r="W133" s="87" t="s">
        <v>80</v>
      </c>
      <c r="X133" s="87" t="s">
        <v>80</v>
      </c>
      <c r="Y133" s="75"/>
      <c r="Z133" s="880"/>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K133" s="61"/>
      <c r="GL133" s="61"/>
      <c r="GM133" s="61"/>
      <c r="GN133" s="61"/>
      <c r="GO133" s="61"/>
      <c r="GP133" s="61"/>
      <c r="GQ133" s="61"/>
      <c r="GR133" s="61"/>
      <c r="GS133" s="61"/>
      <c r="GT133" s="61"/>
      <c r="GU133" s="61"/>
      <c r="GV133" s="61"/>
      <c r="GW133" s="61"/>
      <c r="GX133" s="61"/>
      <c r="GY133" s="61"/>
      <c r="GZ133" s="61"/>
      <c r="HA133" s="61"/>
    </row>
    <row r="134" spans="1:209" s="57" customFormat="1" ht="33.75" x14ac:dyDescent="0.2">
      <c r="A134" s="871">
        <v>130</v>
      </c>
      <c r="B134" s="75" t="s">
        <v>665</v>
      </c>
      <c r="C134" s="74" t="s">
        <v>184</v>
      </c>
      <c r="D134" s="6">
        <v>70978352</v>
      </c>
      <c r="E134" s="42">
        <v>108034127</v>
      </c>
      <c r="F134" s="6">
        <v>600145034</v>
      </c>
      <c r="G134" s="75" t="s">
        <v>671</v>
      </c>
      <c r="H134" s="232" t="s">
        <v>68</v>
      </c>
      <c r="I134" s="232" t="s">
        <v>131</v>
      </c>
      <c r="J134" s="75" t="s">
        <v>69</v>
      </c>
      <c r="K134" s="10" t="s">
        <v>672</v>
      </c>
      <c r="L134" s="751">
        <v>1800000</v>
      </c>
      <c r="M134" s="676">
        <f t="shared" si="11"/>
        <v>1530000</v>
      </c>
      <c r="N134" s="798">
        <v>2021</v>
      </c>
      <c r="O134" s="798">
        <v>2023</v>
      </c>
      <c r="P134" s="87" t="s">
        <v>80</v>
      </c>
      <c r="Q134" s="87" t="s">
        <v>80</v>
      </c>
      <c r="R134" s="87" t="s">
        <v>80</v>
      </c>
      <c r="S134" s="87" t="s">
        <v>80</v>
      </c>
      <c r="T134" s="87"/>
      <c r="U134" s="87"/>
      <c r="V134" s="87" t="s">
        <v>80</v>
      </c>
      <c r="W134" s="87" t="s">
        <v>80</v>
      </c>
      <c r="X134" s="87" t="s">
        <v>80</v>
      </c>
      <c r="Y134" s="75"/>
      <c r="Z134" s="880" t="s">
        <v>95</v>
      </c>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E134" s="61"/>
      <c r="FF134" s="61"/>
      <c r="FG134" s="61"/>
      <c r="FH134" s="61"/>
      <c r="FI134" s="61"/>
      <c r="FJ134" s="61"/>
      <c r="FK134" s="61"/>
      <c r="FL134" s="61"/>
      <c r="FM134" s="61"/>
      <c r="FN134" s="61"/>
      <c r="FO134" s="61"/>
      <c r="FP134" s="61"/>
      <c r="FQ134" s="61"/>
      <c r="FR134" s="61"/>
      <c r="FS134" s="61"/>
      <c r="FT134" s="61"/>
      <c r="FU134" s="61"/>
      <c r="FV134" s="61"/>
      <c r="FW134" s="61"/>
      <c r="FX134" s="61"/>
      <c r="FY134" s="61"/>
      <c r="FZ134" s="61"/>
      <c r="GA134" s="61"/>
      <c r="GB134" s="61"/>
      <c r="GC134" s="61"/>
      <c r="GD134" s="61"/>
      <c r="GE134" s="61"/>
      <c r="GF134" s="61"/>
      <c r="GG134" s="61"/>
      <c r="GH134" s="61"/>
      <c r="GI134" s="61"/>
      <c r="GJ134" s="61"/>
      <c r="GK134" s="61"/>
      <c r="GL134" s="61"/>
      <c r="GM134" s="61"/>
      <c r="GN134" s="61"/>
      <c r="GO134" s="61"/>
      <c r="GP134" s="61"/>
      <c r="GQ134" s="61"/>
      <c r="GR134" s="61"/>
      <c r="GS134" s="61"/>
      <c r="GT134" s="61"/>
      <c r="GU134" s="61"/>
      <c r="GV134" s="61"/>
      <c r="GW134" s="61"/>
      <c r="GX134" s="61"/>
      <c r="GY134" s="61"/>
      <c r="GZ134" s="61"/>
      <c r="HA134" s="61"/>
    </row>
    <row r="135" spans="1:209" s="57" customFormat="1" ht="45" x14ac:dyDescent="0.2">
      <c r="A135" s="871">
        <v>131</v>
      </c>
      <c r="B135" s="74" t="s">
        <v>673</v>
      </c>
      <c r="C135" s="74" t="s">
        <v>184</v>
      </c>
      <c r="D135" s="6">
        <v>70631751</v>
      </c>
      <c r="E135" s="6">
        <v>102832986</v>
      </c>
      <c r="F135" s="6">
        <v>600145271</v>
      </c>
      <c r="G135" s="74" t="s">
        <v>674</v>
      </c>
      <c r="H135" s="232" t="s">
        <v>68</v>
      </c>
      <c r="I135" s="232" t="s">
        <v>131</v>
      </c>
      <c r="J135" s="75" t="s">
        <v>69</v>
      </c>
      <c r="K135" s="10" t="s">
        <v>675</v>
      </c>
      <c r="L135" s="751">
        <v>3500000</v>
      </c>
      <c r="M135" s="676">
        <f t="shared" si="11"/>
        <v>2975000</v>
      </c>
      <c r="N135" s="798">
        <v>2022</v>
      </c>
      <c r="O135" s="798">
        <v>2025</v>
      </c>
      <c r="P135" s="87"/>
      <c r="Q135" s="87" t="s">
        <v>80</v>
      </c>
      <c r="R135" s="87" t="s">
        <v>80</v>
      </c>
      <c r="S135" s="87" t="s">
        <v>80</v>
      </c>
      <c r="T135" s="66"/>
      <c r="U135" s="66"/>
      <c r="V135" s="66"/>
      <c r="W135" s="66"/>
      <c r="X135" s="66"/>
      <c r="Y135" s="74" t="s">
        <v>676</v>
      </c>
      <c r="Z135" s="885"/>
    </row>
    <row r="136" spans="1:209" s="57" customFormat="1" ht="36" customHeight="1" x14ac:dyDescent="0.2">
      <c r="A136" s="871">
        <v>132</v>
      </c>
      <c r="B136" s="74" t="s">
        <v>673</v>
      </c>
      <c r="C136" s="74" t="s">
        <v>184</v>
      </c>
      <c r="D136" s="6">
        <v>70631751</v>
      </c>
      <c r="E136" s="6">
        <v>102832986</v>
      </c>
      <c r="F136" s="6">
        <v>600145271</v>
      </c>
      <c r="G136" s="74" t="s">
        <v>677</v>
      </c>
      <c r="H136" s="232" t="s">
        <v>68</v>
      </c>
      <c r="I136" s="232" t="s">
        <v>131</v>
      </c>
      <c r="J136" s="75" t="s">
        <v>69</v>
      </c>
      <c r="K136" s="10" t="s">
        <v>678</v>
      </c>
      <c r="L136" s="751">
        <v>2000000</v>
      </c>
      <c r="M136" s="676">
        <f t="shared" si="11"/>
        <v>1700000</v>
      </c>
      <c r="N136" s="798">
        <v>2022</v>
      </c>
      <c r="O136" s="798">
        <v>2025</v>
      </c>
      <c r="P136" s="66"/>
      <c r="Q136" s="87" t="s">
        <v>80</v>
      </c>
      <c r="R136" s="87" t="s">
        <v>80</v>
      </c>
      <c r="S136" s="87" t="s">
        <v>80</v>
      </c>
      <c r="T136" s="66"/>
      <c r="U136" s="66"/>
      <c r="V136" s="66"/>
      <c r="W136" s="66"/>
      <c r="X136" s="66"/>
      <c r="Y136" s="74" t="s">
        <v>679</v>
      </c>
      <c r="Z136" s="872"/>
    </row>
    <row r="137" spans="1:209" s="57" customFormat="1" ht="45" x14ac:dyDescent="0.2">
      <c r="A137" s="871">
        <v>133</v>
      </c>
      <c r="B137" s="74" t="s">
        <v>680</v>
      </c>
      <c r="C137" s="74" t="s">
        <v>184</v>
      </c>
      <c r="D137" s="6">
        <v>709444628</v>
      </c>
      <c r="E137" s="6">
        <v>60014496</v>
      </c>
      <c r="F137" s="6">
        <v>600144968</v>
      </c>
      <c r="G137" s="75" t="s">
        <v>681</v>
      </c>
      <c r="H137" s="232" t="s">
        <v>68</v>
      </c>
      <c r="I137" s="232" t="s">
        <v>131</v>
      </c>
      <c r="J137" s="75" t="s">
        <v>69</v>
      </c>
      <c r="K137" s="10" t="s">
        <v>682</v>
      </c>
      <c r="L137" s="758">
        <v>850000</v>
      </c>
      <c r="M137" s="683">
        <f t="shared" si="11"/>
        <v>722500</v>
      </c>
      <c r="N137" s="798">
        <v>2022</v>
      </c>
      <c r="O137" s="798">
        <v>2025</v>
      </c>
      <c r="P137" s="87" t="s">
        <v>149</v>
      </c>
      <c r="Q137" s="87" t="s">
        <v>149</v>
      </c>
      <c r="R137" s="87" t="s">
        <v>149</v>
      </c>
      <c r="S137" s="87" t="s">
        <v>149</v>
      </c>
      <c r="T137" s="87" t="s">
        <v>149</v>
      </c>
      <c r="U137" s="87" t="s">
        <v>149</v>
      </c>
      <c r="V137" s="87" t="s">
        <v>149</v>
      </c>
      <c r="W137" s="87"/>
      <c r="X137" s="87"/>
      <c r="Y137" s="75"/>
      <c r="Z137" s="877"/>
    </row>
    <row r="138" spans="1:209" s="57" customFormat="1" ht="45" x14ac:dyDescent="0.2">
      <c r="A138" s="871">
        <v>134</v>
      </c>
      <c r="B138" s="74" t="s">
        <v>680</v>
      </c>
      <c r="C138" s="74" t="s">
        <v>184</v>
      </c>
      <c r="D138" s="6">
        <v>709444628</v>
      </c>
      <c r="E138" s="6">
        <v>60014496</v>
      </c>
      <c r="F138" s="6">
        <v>600144968</v>
      </c>
      <c r="G138" s="75" t="s">
        <v>683</v>
      </c>
      <c r="H138" s="232" t="s">
        <v>68</v>
      </c>
      <c r="I138" s="232" t="s">
        <v>131</v>
      </c>
      <c r="J138" s="75" t="s">
        <v>69</v>
      </c>
      <c r="K138" s="10" t="s">
        <v>684</v>
      </c>
      <c r="L138" s="758">
        <v>850000</v>
      </c>
      <c r="M138" s="683">
        <f t="shared" si="11"/>
        <v>722500</v>
      </c>
      <c r="N138" s="798">
        <v>2022</v>
      </c>
      <c r="O138" s="798">
        <v>2025</v>
      </c>
      <c r="P138" s="87"/>
      <c r="Q138" s="87" t="s">
        <v>149</v>
      </c>
      <c r="R138" s="87" t="s">
        <v>149</v>
      </c>
      <c r="S138" s="87" t="s">
        <v>149</v>
      </c>
      <c r="T138" s="87"/>
      <c r="U138" s="87"/>
      <c r="V138" s="87"/>
      <c r="W138" s="87"/>
      <c r="X138" s="87"/>
      <c r="Y138" s="75"/>
      <c r="Z138" s="877"/>
    </row>
    <row r="139" spans="1:209" s="57" customFormat="1" ht="45" x14ac:dyDescent="0.2">
      <c r="A139" s="871">
        <v>135</v>
      </c>
      <c r="B139" s="74" t="s">
        <v>680</v>
      </c>
      <c r="C139" s="74" t="s">
        <v>184</v>
      </c>
      <c r="D139" s="6">
        <v>709444628</v>
      </c>
      <c r="E139" s="6">
        <v>60014496</v>
      </c>
      <c r="F139" s="6">
        <v>600144968</v>
      </c>
      <c r="G139" s="75" t="s">
        <v>685</v>
      </c>
      <c r="H139" s="232" t="s">
        <v>68</v>
      </c>
      <c r="I139" s="232" t="s">
        <v>131</v>
      </c>
      <c r="J139" s="75" t="s">
        <v>69</v>
      </c>
      <c r="K139" s="10" t="s">
        <v>686</v>
      </c>
      <c r="L139" s="751">
        <v>3500000</v>
      </c>
      <c r="M139" s="676">
        <f t="shared" si="11"/>
        <v>2975000</v>
      </c>
      <c r="N139" s="798">
        <v>2022</v>
      </c>
      <c r="O139" s="798">
        <v>2025</v>
      </c>
      <c r="P139" s="87" t="s">
        <v>149</v>
      </c>
      <c r="Q139" s="87" t="s">
        <v>149</v>
      </c>
      <c r="R139" s="87" t="s">
        <v>149</v>
      </c>
      <c r="S139" s="87" t="s">
        <v>149</v>
      </c>
      <c r="T139" s="87"/>
      <c r="U139" s="87" t="s">
        <v>149</v>
      </c>
      <c r="V139" s="87" t="s">
        <v>149</v>
      </c>
      <c r="W139" s="87"/>
      <c r="X139" s="87" t="s">
        <v>149</v>
      </c>
      <c r="Y139" s="75"/>
      <c r="Z139" s="877"/>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1"/>
      <c r="GY139" s="61"/>
      <c r="GZ139" s="61"/>
      <c r="HA139" s="61"/>
    </row>
    <row r="140" spans="1:209" s="57" customFormat="1" ht="56.25" x14ac:dyDescent="0.2">
      <c r="A140" s="871">
        <v>136</v>
      </c>
      <c r="B140" s="74" t="s">
        <v>680</v>
      </c>
      <c r="C140" s="74" t="s">
        <v>184</v>
      </c>
      <c r="D140" s="6">
        <v>709444628</v>
      </c>
      <c r="E140" s="6">
        <v>60014496</v>
      </c>
      <c r="F140" s="6">
        <v>600144968</v>
      </c>
      <c r="G140" s="74" t="s">
        <v>687</v>
      </c>
      <c r="H140" s="232" t="s">
        <v>68</v>
      </c>
      <c r="I140" s="232" t="s">
        <v>131</v>
      </c>
      <c r="J140" s="75" t="s">
        <v>69</v>
      </c>
      <c r="K140" s="10" t="s">
        <v>688</v>
      </c>
      <c r="L140" s="751">
        <v>3000000</v>
      </c>
      <c r="M140" s="676">
        <f t="shared" si="11"/>
        <v>2550000</v>
      </c>
      <c r="N140" s="798">
        <v>2022</v>
      </c>
      <c r="O140" s="798">
        <v>2025</v>
      </c>
      <c r="P140" s="87" t="s">
        <v>149</v>
      </c>
      <c r="Q140" s="87" t="s">
        <v>149</v>
      </c>
      <c r="R140" s="87" t="s">
        <v>149</v>
      </c>
      <c r="S140" s="87" t="s">
        <v>149</v>
      </c>
      <c r="T140" s="87"/>
      <c r="U140" s="87" t="s">
        <v>149</v>
      </c>
      <c r="V140" s="87" t="s">
        <v>149</v>
      </c>
      <c r="W140" s="87"/>
      <c r="X140" s="87" t="s">
        <v>149</v>
      </c>
      <c r="Y140" s="75"/>
      <c r="Z140" s="877"/>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row>
    <row r="141" spans="1:209" s="57" customFormat="1" ht="45" x14ac:dyDescent="0.2">
      <c r="A141" s="871">
        <v>137</v>
      </c>
      <c r="B141" s="74" t="s">
        <v>680</v>
      </c>
      <c r="C141" s="74" t="s">
        <v>184</v>
      </c>
      <c r="D141" s="6">
        <v>709444628</v>
      </c>
      <c r="E141" s="6">
        <v>60014496</v>
      </c>
      <c r="F141" s="6">
        <v>600144968</v>
      </c>
      <c r="G141" s="75" t="s">
        <v>689</v>
      </c>
      <c r="H141" s="232" t="s">
        <v>68</v>
      </c>
      <c r="I141" s="232" t="s">
        <v>131</v>
      </c>
      <c r="J141" s="75" t="s">
        <v>69</v>
      </c>
      <c r="K141" s="10" t="s">
        <v>690</v>
      </c>
      <c r="L141" s="751">
        <v>850000</v>
      </c>
      <c r="M141" s="676">
        <f t="shared" si="11"/>
        <v>722500</v>
      </c>
      <c r="N141" s="798">
        <v>2022</v>
      </c>
      <c r="O141" s="798">
        <v>2025</v>
      </c>
      <c r="P141" s="87" t="s">
        <v>149</v>
      </c>
      <c r="Q141" s="87" t="s">
        <v>149</v>
      </c>
      <c r="R141" s="87" t="s">
        <v>149</v>
      </c>
      <c r="S141" s="87" t="s">
        <v>149</v>
      </c>
      <c r="T141" s="87"/>
      <c r="U141" s="87" t="s">
        <v>149</v>
      </c>
      <c r="V141" s="87" t="s">
        <v>149</v>
      </c>
      <c r="W141" s="87" t="s">
        <v>149</v>
      </c>
      <c r="X141" s="87"/>
      <c r="Y141" s="75"/>
      <c r="Z141" s="877"/>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1"/>
      <c r="GY141" s="61"/>
      <c r="GZ141" s="61"/>
      <c r="HA141" s="61"/>
    </row>
    <row r="142" spans="1:209" s="57" customFormat="1" ht="45" x14ac:dyDescent="0.2">
      <c r="A142" s="871">
        <v>138</v>
      </c>
      <c r="B142" s="74" t="s">
        <v>691</v>
      </c>
      <c r="C142" s="74" t="s">
        <v>184</v>
      </c>
      <c r="D142" s="6">
        <v>70631786</v>
      </c>
      <c r="E142" s="230">
        <v>102832650</v>
      </c>
      <c r="F142" s="231">
        <v>600145115</v>
      </c>
      <c r="G142" s="75" t="s">
        <v>692</v>
      </c>
      <c r="H142" s="232" t="s">
        <v>68</v>
      </c>
      <c r="I142" s="232" t="s">
        <v>131</v>
      </c>
      <c r="J142" s="75" t="s">
        <v>69</v>
      </c>
      <c r="K142" s="42" t="s">
        <v>693</v>
      </c>
      <c r="L142" s="751">
        <v>2300000</v>
      </c>
      <c r="M142" s="676">
        <f t="shared" si="11"/>
        <v>1955000</v>
      </c>
      <c r="N142" s="798">
        <v>2022</v>
      </c>
      <c r="O142" s="798">
        <v>2025</v>
      </c>
      <c r="P142" s="66"/>
      <c r="Q142" s="66"/>
      <c r="R142" s="87" t="s">
        <v>149</v>
      </c>
      <c r="S142" s="87"/>
      <c r="T142" s="66"/>
      <c r="U142" s="66"/>
      <c r="V142" s="66"/>
      <c r="W142" s="66"/>
      <c r="X142" s="66"/>
      <c r="Y142" s="75"/>
      <c r="Z142" s="872" t="s">
        <v>95</v>
      </c>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c r="GM142" s="61"/>
      <c r="GN142" s="61"/>
      <c r="GO142" s="61"/>
      <c r="GP142" s="61"/>
      <c r="GQ142" s="61"/>
      <c r="GR142" s="61"/>
      <c r="GS142" s="61"/>
      <c r="GT142" s="61"/>
      <c r="GU142" s="61"/>
      <c r="GV142" s="61"/>
      <c r="GW142" s="61"/>
      <c r="GX142" s="61"/>
      <c r="GY142" s="61"/>
      <c r="GZ142" s="61"/>
      <c r="HA142" s="61"/>
    </row>
    <row r="143" spans="1:209" s="57" customFormat="1" ht="45" x14ac:dyDescent="0.2">
      <c r="A143" s="871">
        <v>139</v>
      </c>
      <c r="B143" s="74" t="s">
        <v>691</v>
      </c>
      <c r="C143" s="74" t="s">
        <v>184</v>
      </c>
      <c r="D143" s="6">
        <v>70631786</v>
      </c>
      <c r="E143" s="230">
        <v>102832650</v>
      </c>
      <c r="F143" s="231">
        <v>600145115</v>
      </c>
      <c r="G143" s="75" t="s">
        <v>694</v>
      </c>
      <c r="H143" s="232" t="s">
        <v>68</v>
      </c>
      <c r="I143" s="232" t="s">
        <v>131</v>
      </c>
      <c r="J143" s="75" t="s">
        <v>69</v>
      </c>
      <c r="K143" s="42" t="s">
        <v>693</v>
      </c>
      <c r="L143" s="751">
        <v>1500000</v>
      </c>
      <c r="M143" s="676">
        <f t="shared" si="11"/>
        <v>1275000</v>
      </c>
      <c r="N143" s="798">
        <v>2022</v>
      </c>
      <c r="O143" s="798">
        <v>2025</v>
      </c>
      <c r="P143" s="66"/>
      <c r="Q143" s="66"/>
      <c r="R143" s="87" t="s">
        <v>149</v>
      </c>
      <c r="S143" s="87"/>
      <c r="T143" s="66"/>
      <c r="U143" s="66"/>
      <c r="V143" s="66"/>
      <c r="W143" s="66"/>
      <c r="X143" s="66"/>
      <c r="Y143" s="75"/>
      <c r="Z143" s="872" t="s">
        <v>95</v>
      </c>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row>
    <row r="144" spans="1:209" s="57" customFormat="1" ht="45" x14ac:dyDescent="0.2">
      <c r="A144" s="871">
        <v>140</v>
      </c>
      <c r="B144" s="74" t="s">
        <v>691</v>
      </c>
      <c r="C144" s="74" t="s">
        <v>184</v>
      </c>
      <c r="D144" s="6">
        <v>70631786</v>
      </c>
      <c r="E144" s="230">
        <v>102832650</v>
      </c>
      <c r="F144" s="231">
        <v>600145115</v>
      </c>
      <c r="G144" s="75" t="s">
        <v>695</v>
      </c>
      <c r="H144" s="232" t="s">
        <v>68</v>
      </c>
      <c r="I144" s="232" t="s">
        <v>131</v>
      </c>
      <c r="J144" s="75" t="s">
        <v>69</v>
      </c>
      <c r="K144" s="42" t="s">
        <v>693</v>
      </c>
      <c r="L144" s="751">
        <v>2000000</v>
      </c>
      <c r="M144" s="676">
        <f t="shared" si="11"/>
        <v>1700000</v>
      </c>
      <c r="N144" s="798">
        <v>2022</v>
      </c>
      <c r="O144" s="798">
        <v>2025</v>
      </c>
      <c r="P144" s="87" t="s">
        <v>149</v>
      </c>
      <c r="Q144" s="66"/>
      <c r="R144" s="87"/>
      <c r="S144" s="87" t="s">
        <v>149</v>
      </c>
      <c r="T144" s="66"/>
      <c r="U144" s="66"/>
      <c r="V144" s="66"/>
      <c r="W144" s="66"/>
      <c r="X144" s="87" t="s">
        <v>149</v>
      </c>
      <c r="Y144" s="75"/>
      <c r="Z144" s="880" t="s">
        <v>95</v>
      </c>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row>
    <row r="145" spans="1:209" s="57" customFormat="1" ht="67.5" x14ac:dyDescent="0.2">
      <c r="A145" s="871">
        <v>141</v>
      </c>
      <c r="B145" s="74" t="s">
        <v>696</v>
      </c>
      <c r="C145" s="74" t="s">
        <v>184</v>
      </c>
      <c r="D145" s="6">
        <v>70944687</v>
      </c>
      <c r="E145" s="6">
        <v>102508968</v>
      </c>
      <c r="F145" s="6">
        <v>600144771</v>
      </c>
      <c r="G145" s="75" t="s">
        <v>697</v>
      </c>
      <c r="H145" s="232" t="s">
        <v>68</v>
      </c>
      <c r="I145" s="232" t="s">
        <v>131</v>
      </c>
      <c r="J145" s="75" t="s">
        <v>69</v>
      </c>
      <c r="K145" s="10" t="s">
        <v>698</v>
      </c>
      <c r="L145" s="751">
        <v>18000000</v>
      </c>
      <c r="M145" s="676">
        <f t="shared" si="11"/>
        <v>15300000</v>
      </c>
      <c r="N145" s="798">
        <v>2022</v>
      </c>
      <c r="O145" s="798">
        <v>2025</v>
      </c>
      <c r="P145" s="87" t="s">
        <v>80</v>
      </c>
      <c r="Q145" s="87"/>
      <c r="R145" s="87"/>
      <c r="S145" s="87" t="s">
        <v>80</v>
      </c>
      <c r="T145" s="87"/>
      <c r="U145" s="87"/>
      <c r="V145" s="87" t="s">
        <v>80</v>
      </c>
      <c r="W145" s="87"/>
      <c r="X145" s="87"/>
      <c r="Y145" s="74" t="s">
        <v>699</v>
      </c>
      <c r="Z145" s="880" t="s">
        <v>95</v>
      </c>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row>
    <row r="146" spans="1:209" s="57" customFormat="1" ht="45" x14ac:dyDescent="0.2">
      <c r="A146" s="871">
        <v>142</v>
      </c>
      <c r="B146" s="74" t="s">
        <v>696</v>
      </c>
      <c r="C146" s="74" t="s">
        <v>184</v>
      </c>
      <c r="D146" s="6">
        <v>70944687</v>
      </c>
      <c r="E146" s="6">
        <v>102508968</v>
      </c>
      <c r="F146" s="6">
        <v>600144771</v>
      </c>
      <c r="G146" s="75" t="s">
        <v>700</v>
      </c>
      <c r="H146" s="232" t="s">
        <v>68</v>
      </c>
      <c r="I146" s="232" t="s">
        <v>131</v>
      </c>
      <c r="J146" s="75" t="s">
        <v>69</v>
      </c>
      <c r="K146" s="10" t="s">
        <v>701</v>
      </c>
      <c r="L146" s="751">
        <v>1000000</v>
      </c>
      <c r="M146" s="676">
        <f t="shared" si="11"/>
        <v>850000</v>
      </c>
      <c r="N146" s="798">
        <v>2022</v>
      </c>
      <c r="O146" s="798">
        <v>2025</v>
      </c>
      <c r="P146" s="87"/>
      <c r="Q146" s="87"/>
      <c r="R146" s="87" t="s">
        <v>80</v>
      </c>
      <c r="S146" s="87"/>
      <c r="T146" s="87"/>
      <c r="U146" s="87"/>
      <c r="V146" s="87"/>
      <c r="W146" s="87"/>
      <c r="X146" s="87"/>
      <c r="Y146" s="75"/>
      <c r="Z146" s="880" t="s">
        <v>95</v>
      </c>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row>
    <row r="147" spans="1:209" s="57" customFormat="1" ht="33.75" x14ac:dyDescent="0.2">
      <c r="A147" s="871">
        <v>143</v>
      </c>
      <c r="B147" s="74" t="s">
        <v>702</v>
      </c>
      <c r="C147" s="74" t="s">
        <v>184</v>
      </c>
      <c r="D147" s="6">
        <v>70978387</v>
      </c>
      <c r="E147" s="6">
        <v>102508941</v>
      </c>
      <c r="F147" s="6">
        <v>600145247</v>
      </c>
      <c r="G147" s="75" t="s">
        <v>703</v>
      </c>
      <c r="H147" s="232" t="s">
        <v>68</v>
      </c>
      <c r="I147" s="232" t="s">
        <v>131</v>
      </c>
      <c r="J147" s="75" t="s">
        <v>69</v>
      </c>
      <c r="K147" s="10" t="s">
        <v>704</v>
      </c>
      <c r="L147" s="751">
        <v>3500000</v>
      </c>
      <c r="M147" s="676">
        <f t="shared" si="11"/>
        <v>2975000</v>
      </c>
      <c r="N147" s="798">
        <v>2022</v>
      </c>
      <c r="O147" s="798">
        <v>2025</v>
      </c>
      <c r="P147" s="87" t="s">
        <v>80</v>
      </c>
      <c r="Q147" s="87"/>
      <c r="R147" s="87"/>
      <c r="S147" s="87" t="s">
        <v>80</v>
      </c>
      <c r="T147" s="87"/>
      <c r="U147" s="87"/>
      <c r="V147" s="87"/>
      <c r="W147" s="87"/>
      <c r="X147" s="87"/>
      <c r="Y147" s="75"/>
      <c r="Z147" s="877"/>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c r="FW147" s="61"/>
      <c r="FX147" s="61"/>
      <c r="FY147" s="61"/>
      <c r="FZ147" s="61"/>
      <c r="GA147" s="61"/>
      <c r="GB147" s="61"/>
      <c r="GC147" s="61"/>
      <c r="GD147" s="61"/>
      <c r="GE147" s="61"/>
      <c r="GF147" s="61"/>
      <c r="GG147" s="61"/>
      <c r="GH147" s="61"/>
      <c r="GI147" s="61"/>
      <c r="GJ147" s="61"/>
      <c r="GK147" s="61"/>
      <c r="GL147" s="61"/>
      <c r="GM147" s="61"/>
      <c r="GN147" s="61"/>
      <c r="GO147" s="61"/>
      <c r="GP147" s="61"/>
      <c r="GQ147" s="61"/>
      <c r="GR147" s="61"/>
      <c r="GS147" s="61"/>
      <c r="GT147" s="61"/>
      <c r="GU147" s="61"/>
      <c r="GV147" s="61"/>
      <c r="GW147" s="61"/>
      <c r="GX147" s="61"/>
      <c r="GY147" s="61"/>
      <c r="GZ147" s="61"/>
      <c r="HA147" s="61"/>
    </row>
    <row r="148" spans="1:209" s="57" customFormat="1" ht="33.75" x14ac:dyDescent="0.2">
      <c r="A148" s="871">
        <v>144</v>
      </c>
      <c r="B148" s="74" t="s">
        <v>702</v>
      </c>
      <c r="C148" s="74" t="s">
        <v>184</v>
      </c>
      <c r="D148" s="6">
        <v>70978387</v>
      </c>
      <c r="E148" s="6">
        <v>102508941</v>
      </c>
      <c r="F148" s="6">
        <v>600145247</v>
      </c>
      <c r="G148" s="74" t="s">
        <v>705</v>
      </c>
      <c r="H148" s="232" t="s">
        <v>68</v>
      </c>
      <c r="I148" s="232" t="s">
        <v>131</v>
      </c>
      <c r="J148" s="75" t="s">
        <v>69</v>
      </c>
      <c r="K148" s="10" t="s">
        <v>706</v>
      </c>
      <c r="L148" s="751">
        <v>5500000</v>
      </c>
      <c r="M148" s="676">
        <f t="shared" si="11"/>
        <v>4675000</v>
      </c>
      <c r="N148" s="798">
        <v>2022</v>
      </c>
      <c r="O148" s="798">
        <v>2025</v>
      </c>
      <c r="P148" s="87"/>
      <c r="Q148" s="87"/>
      <c r="R148" s="87"/>
      <c r="S148" s="87" t="s">
        <v>80</v>
      </c>
      <c r="T148" s="87"/>
      <c r="U148" s="87"/>
      <c r="V148" s="87"/>
      <c r="W148" s="87"/>
      <c r="X148" s="87" t="s">
        <v>80</v>
      </c>
      <c r="Y148" s="75"/>
      <c r="Z148" s="877"/>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c r="GM148" s="61"/>
      <c r="GN148" s="61"/>
      <c r="GO148" s="61"/>
      <c r="GP148" s="61"/>
      <c r="GQ148" s="61"/>
      <c r="GR148" s="61"/>
      <c r="GS148" s="61"/>
      <c r="GT148" s="61"/>
      <c r="GU148" s="61"/>
      <c r="GV148" s="61"/>
      <c r="GW148" s="61"/>
      <c r="GX148" s="61"/>
      <c r="GY148" s="61"/>
      <c r="GZ148" s="61"/>
      <c r="HA148" s="61"/>
    </row>
    <row r="149" spans="1:209" s="57" customFormat="1" ht="45" x14ac:dyDescent="0.2">
      <c r="A149" s="871">
        <v>145</v>
      </c>
      <c r="B149" s="74" t="s">
        <v>702</v>
      </c>
      <c r="C149" s="74" t="s">
        <v>184</v>
      </c>
      <c r="D149" s="6">
        <v>70978387</v>
      </c>
      <c r="E149" s="6">
        <v>102508941</v>
      </c>
      <c r="F149" s="6">
        <v>600145247</v>
      </c>
      <c r="G149" s="74" t="s">
        <v>707</v>
      </c>
      <c r="H149" s="232" t="s">
        <v>68</v>
      </c>
      <c r="I149" s="232" t="s">
        <v>131</v>
      </c>
      <c r="J149" s="75" t="s">
        <v>69</v>
      </c>
      <c r="K149" s="10" t="s">
        <v>708</v>
      </c>
      <c r="L149" s="751">
        <v>3500000</v>
      </c>
      <c r="M149" s="676">
        <f t="shared" si="11"/>
        <v>2975000</v>
      </c>
      <c r="N149" s="798">
        <v>2022</v>
      </c>
      <c r="O149" s="798">
        <v>2025</v>
      </c>
      <c r="P149" s="87"/>
      <c r="Q149" s="87" t="s">
        <v>80</v>
      </c>
      <c r="R149" s="87" t="s">
        <v>80</v>
      </c>
      <c r="S149" s="87"/>
      <c r="T149" s="87"/>
      <c r="U149" s="87"/>
      <c r="V149" s="87" t="s">
        <v>80</v>
      </c>
      <c r="W149" s="87" t="s">
        <v>80</v>
      </c>
      <c r="X149" s="87"/>
      <c r="Y149" s="75"/>
      <c r="Z149" s="877"/>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c r="FD149" s="61"/>
      <c r="FE149" s="61"/>
      <c r="FF149" s="61"/>
      <c r="FG149" s="61"/>
      <c r="FH149" s="61"/>
      <c r="FI149" s="61"/>
      <c r="FJ149" s="61"/>
      <c r="FK149" s="61"/>
      <c r="FL149" s="61"/>
      <c r="FM149" s="61"/>
      <c r="FN149" s="61"/>
      <c r="FO149" s="61"/>
      <c r="FP149" s="61"/>
      <c r="FQ149" s="61"/>
      <c r="FR149" s="61"/>
      <c r="FS149" s="61"/>
      <c r="FT149" s="61"/>
      <c r="FU149" s="61"/>
      <c r="FV149" s="61"/>
      <c r="FW149" s="61"/>
      <c r="FX149" s="61"/>
      <c r="FY149" s="61"/>
      <c r="FZ149" s="61"/>
      <c r="GA149" s="61"/>
      <c r="GB149" s="61"/>
      <c r="GC149" s="61"/>
      <c r="GD149" s="61"/>
      <c r="GE149" s="61"/>
      <c r="GF149" s="61"/>
      <c r="GG149" s="61"/>
      <c r="GH149" s="61"/>
      <c r="GI149" s="61"/>
      <c r="GJ149" s="61"/>
      <c r="GK149" s="61"/>
      <c r="GL149" s="61"/>
      <c r="GM149" s="61"/>
      <c r="GN149" s="61"/>
      <c r="GO149" s="61"/>
      <c r="GP149" s="61"/>
      <c r="GQ149" s="61"/>
      <c r="GR149" s="61"/>
      <c r="GS149" s="61"/>
      <c r="GT149" s="61"/>
      <c r="GU149" s="61"/>
      <c r="GV149" s="61"/>
      <c r="GW149" s="61"/>
      <c r="GX149" s="61"/>
      <c r="GY149" s="61"/>
      <c r="GZ149" s="61"/>
      <c r="HA149" s="61"/>
    </row>
    <row r="150" spans="1:209" s="57" customFormat="1" ht="67.5" x14ac:dyDescent="0.2">
      <c r="A150" s="871">
        <v>146</v>
      </c>
      <c r="B150" s="74" t="s">
        <v>702</v>
      </c>
      <c r="C150" s="74" t="s">
        <v>184</v>
      </c>
      <c r="D150" s="6">
        <v>70978387</v>
      </c>
      <c r="E150" s="6">
        <v>102508941</v>
      </c>
      <c r="F150" s="6">
        <v>600145247</v>
      </c>
      <c r="G150" s="74" t="s">
        <v>709</v>
      </c>
      <c r="H150" s="232" t="s">
        <v>68</v>
      </c>
      <c r="I150" s="232" t="s">
        <v>131</v>
      </c>
      <c r="J150" s="75" t="s">
        <v>69</v>
      </c>
      <c r="K150" s="10" t="s">
        <v>710</v>
      </c>
      <c r="L150" s="751">
        <v>1500000</v>
      </c>
      <c r="M150" s="676">
        <f t="shared" si="11"/>
        <v>1275000</v>
      </c>
      <c r="N150" s="798">
        <v>2022</v>
      </c>
      <c r="O150" s="798">
        <v>2025</v>
      </c>
      <c r="P150" s="87"/>
      <c r="Q150" s="87"/>
      <c r="R150" s="87"/>
      <c r="S150" s="87"/>
      <c r="T150" s="87"/>
      <c r="U150" s="87"/>
      <c r="V150" s="87" t="s">
        <v>80</v>
      </c>
      <c r="W150" s="87" t="s">
        <v>80</v>
      </c>
      <c r="X150" s="87"/>
      <c r="Y150" s="75"/>
      <c r="Z150" s="877"/>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c r="GM150" s="61"/>
      <c r="GN150" s="61"/>
      <c r="GO150" s="61"/>
      <c r="GP150" s="61"/>
      <c r="GQ150" s="61"/>
      <c r="GR150" s="61"/>
      <c r="GS150" s="61"/>
      <c r="GT150" s="61"/>
      <c r="GU150" s="61"/>
      <c r="GV150" s="61"/>
      <c r="GW150" s="61"/>
      <c r="GX150" s="61"/>
      <c r="GY150" s="61"/>
      <c r="GZ150" s="61"/>
      <c r="HA150" s="61"/>
    </row>
    <row r="151" spans="1:209" s="57" customFormat="1" ht="56.25" x14ac:dyDescent="0.2">
      <c r="A151" s="871">
        <v>147</v>
      </c>
      <c r="B151" s="74" t="s">
        <v>702</v>
      </c>
      <c r="C151" s="74" t="s">
        <v>184</v>
      </c>
      <c r="D151" s="6">
        <v>70978387</v>
      </c>
      <c r="E151" s="6">
        <v>102508941</v>
      </c>
      <c r="F151" s="6">
        <v>600145247</v>
      </c>
      <c r="G151" s="74" t="s">
        <v>711</v>
      </c>
      <c r="H151" s="232" t="s">
        <v>68</v>
      </c>
      <c r="I151" s="232" t="s">
        <v>131</v>
      </c>
      <c r="J151" s="75" t="s">
        <v>69</v>
      </c>
      <c r="K151" s="10" t="s">
        <v>650</v>
      </c>
      <c r="L151" s="751">
        <v>5000000</v>
      </c>
      <c r="M151" s="676">
        <f t="shared" si="11"/>
        <v>4250000</v>
      </c>
      <c r="N151" s="798">
        <v>2022</v>
      </c>
      <c r="O151" s="798">
        <v>2024</v>
      </c>
      <c r="P151" s="234"/>
      <c r="Q151" s="87" t="s">
        <v>80</v>
      </c>
      <c r="R151" s="87" t="s">
        <v>80</v>
      </c>
      <c r="S151" s="87"/>
      <c r="T151" s="87"/>
      <c r="U151" s="87"/>
      <c r="V151" s="87" t="s">
        <v>80</v>
      </c>
      <c r="W151" s="87" t="s">
        <v>80</v>
      </c>
      <c r="X151" s="66"/>
      <c r="Y151" s="75"/>
      <c r="Z151" s="872"/>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c r="GQ151" s="61"/>
      <c r="GR151" s="61"/>
      <c r="GS151" s="61"/>
      <c r="GT151" s="61"/>
      <c r="GU151" s="61"/>
      <c r="GV151" s="61"/>
      <c r="GW151" s="61"/>
      <c r="GX151" s="61"/>
      <c r="GY151" s="61"/>
      <c r="GZ151" s="61"/>
      <c r="HA151" s="61"/>
    </row>
    <row r="152" spans="1:209" s="57" customFormat="1" ht="45" x14ac:dyDescent="0.2">
      <c r="A152" s="871">
        <v>148</v>
      </c>
      <c r="B152" s="74" t="s">
        <v>712</v>
      </c>
      <c r="C152" s="74" t="s">
        <v>184</v>
      </c>
      <c r="D152" s="6">
        <v>70631735</v>
      </c>
      <c r="E152" s="6">
        <v>102508640</v>
      </c>
      <c r="F152" s="6">
        <v>600145204</v>
      </c>
      <c r="G152" s="74" t="s">
        <v>713</v>
      </c>
      <c r="H152" s="232" t="s">
        <v>68</v>
      </c>
      <c r="I152" s="232" t="s">
        <v>131</v>
      </c>
      <c r="J152" s="75" t="s">
        <v>69</v>
      </c>
      <c r="K152" s="10" t="s">
        <v>714</v>
      </c>
      <c r="L152" s="758">
        <v>17300000</v>
      </c>
      <c r="M152" s="683">
        <f t="shared" si="11"/>
        <v>14705000</v>
      </c>
      <c r="N152" s="808">
        <v>2023</v>
      </c>
      <c r="O152" s="808">
        <v>2026</v>
      </c>
      <c r="P152" s="87" t="s">
        <v>149</v>
      </c>
      <c r="Q152" s="87" t="s">
        <v>149</v>
      </c>
      <c r="R152" s="87" t="s">
        <v>149</v>
      </c>
      <c r="S152" s="87" t="s">
        <v>149</v>
      </c>
      <c r="T152" s="87"/>
      <c r="U152" s="87"/>
      <c r="V152" s="87" t="s">
        <v>149</v>
      </c>
      <c r="W152" s="87"/>
      <c r="X152" s="87" t="s">
        <v>149</v>
      </c>
      <c r="Y152" s="75" t="s">
        <v>715</v>
      </c>
      <c r="Z152" s="880" t="s">
        <v>95</v>
      </c>
    </row>
    <row r="153" spans="1:209" s="57" customFormat="1" ht="22.5" x14ac:dyDescent="0.2">
      <c r="A153" s="871">
        <v>149</v>
      </c>
      <c r="B153" s="75" t="s">
        <v>716</v>
      </c>
      <c r="C153" s="75" t="s">
        <v>171</v>
      </c>
      <c r="D153" s="9">
        <v>60609397</v>
      </c>
      <c r="E153" s="9">
        <v>102244154</v>
      </c>
      <c r="F153" s="89">
        <v>600138640</v>
      </c>
      <c r="G153" s="75" t="s">
        <v>717</v>
      </c>
      <c r="H153" s="82" t="s">
        <v>471</v>
      </c>
      <c r="I153" s="82" t="s">
        <v>718</v>
      </c>
      <c r="J153" s="75" t="s">
        <v>719</v>
      </c>
      <c r="K153" s="42" t="s">
        <v>382</v>
      </c>
      <c r="L153" s="751">
        <v>10000000</v>
      </c>
      <c r="M153" s="676">
        <f t="shared" si="11"/>
        <v>8500000</v>
      </c>
      <c r="N153" s="798">
        <v>2023</v>
      </c>
      <c r="O153" s="798">
        <v>2027</v>
      </c>
      <c r="P153" s="66" t="s">
        <v>149</v>
      </c>
      <c r="Q153" s="66" t="s">
        <v>149</v>
      </c>
      <c r="R153" s="66" t="s">
        <v>149</v>
      </c>
      <c r="S153" s="66" t="s">
        <v>149</v>
      </c>
      <c r="T153" s="66"/>
      <c r="U153" s="66" t="s">
        <v>149</v>
      </c>
      <c r="V153" s="66" t="s">
        <v>149</v>
      </c>
      <c r="W153" s="66" t="s">
        <v>149</v>
      </c>
      <c r="X153" s="66" t="s">
        <v>149</v>
      </c>
      <c r="Y153" s="75" t="s">
        <v>357</v>
      </c>
      <c r="Z153" s="872" t="s">
        <v>357</v>
      </c>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c r="GM153" s="61"/>
      <c r="GN153" s="61"/>
      <c r="GO153" s="61"/>
      <c r="GP153" s="61"/>
      <c r="GQ153" s="61"/>
      <c r="GR153" s="61"/>
      <c r="GS153" s="61"/>
      <c r="GT153" s="61"/>
      <c r="GU153" s="61"/>
      <c r="GV153" s="61"/>
      <c r="GW153" s="61"/>
      <c r="GX153" s="61"/>
      <c r="GY153" s="61"/>
      <c r="GZ153" s="61"/>
      <c r="HA153" s="61"/>
    </row>
    <row r="154" spans="1:209" s="57" customFormat="1" ht="22.5" x14ac:dyDescent="0.2">
      <c r="A154" s="871">
        <v>150</v>
      </c>
      <c r="B154" s="75" t="s">
        <v>716</v>
      </c>
      <c r="C154" s="75" t="s">
        <v>171</v>
      </c>
      <c r="D154" s="9">
        <v>60609397</v>
      </c>
      <c r="E154" s="9">
        <v>102244154</v>
      </c>
      <c r="F154" s="89">
        <v>600138640</v>
      </c>
      <c r="G154" s="75" t="s">
        <v>717</v>
      </c>
      <c r="H154" s="82" t="s">
        <v>471</v>
      </c>
      <c r="I154" s="82" t="s">
        <v>718</v>
      </c>
      <c r="J154" s="75" t="s">
        <v>719</v>
      </c>
      <c r="K154" s="42" t="s">
        <v>720</v>
      </c>
      <c r="L154" s="751">
        <v>30000000</v>
      </c>
      <c r="M154" s="676">
        <f t="shared" si="11"/>
        <v>25500000</v>
      </c>
      <c r="N154" s="798"/>
      <c r="O154" s="798">
        <v>2027</v>
      </c>
      <c r="P154" s="66"/>
      <c r="Q154" s="66"/>
      <c r="R154" s="66"/>
      <c r="S154" s="66" t="s">
        <v>149</v>
      </c>
      <c r="T154" s="66"/>
      <c r="U154" s="66"/>
      <c r="V154" s="66" t="s">
        <v>149</v>
      </c>
      <c r="W154" s="66" t="s">
        <v>149</v>
      </c>
      <c r="X154" s="66"/>
      <c r="Y154" s="75" t="s">
        <v>357</v>
      </c>
      <c r="Z154" s="872" t="s">
        <v>357</v>
      </c>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row>
    <row r="155" spans="1:209" customFormat="1" ht="56.25" x14ac:dyDescent="0.25">
      <c r="A155" s="632">
        <v>151</v>
      </c>
      <c r="B155" s="196" t="s">
        <v>721</v>
      </c>
      <c r="C155" s="196" t="s">
        <v>432</v>
      </c>
      <c r="D155" s="235">
        <v>47861665</v>
      </c>
      <c r="E155" s="235">
        <v>600134415</v>
      </c>
      <c r="F155" s="202" t="s">
        <v>722</v>
      </c>
      <c r="G155" s="536" t="s">
        <v>723</v>
      </c>
      <c r="H155" s="247" t="s">
        <v>24</v>
      </c>
      <c r="I155" s="247" t="s">
        <v>724</v>
      </c>
      <c r="J155" s="196" t="s">
        <v>725</v>
      </c>
      <c r="K155" s="41" t="s">
        <v>726</v>
      </c>
      <c r="L155" s="763" t="s">
        <v>1235</v>
      </c>
      <c r="M155" s="755">
        <v>3400000</v>
      </c>
      <c r="N155" s="736">
        <v>2025</v>
      </c>
      <c r="O155" s="736">
        <v>2027</v>
      </c>
      <c r="P155" s="197" t="s">
        <v>149</v>
      </c>
      <c r="Q155" s="197" t="s">
        <v>149</v>
      </c>
      <c r="R155" s="197" t="s">
        <v>149</v>
      </c>
      <c r="S155" s="197" t="s">
        <v>149</v>
      </c>
      <c r="T155" s="197"/>
      <c r="U155" s="197"/>
      <c r="V155" s="197" t="s">
        <v>149</v>
      </c>
      <c r="W155" s="349" t="s">
        <v>149</v>
      </c>
      <c r="X155" s="197"/>
      <c r="Y155" s="196"/>
      <c r="Z155" s="625"/>
    </row>
    <row r="156" spans="1:209" customFormat="1" ht="56.25" x14ac:dyDescent="0.25">
      <c r="A156" s="632">
        <v>152</v>
      </c>
      <c r="B156" s="196" t="s">
        <v>721</v>
      </c>
      <c r="C156" s="196" t="s">
        <v>432</v>
      </c>
      <c r="D156" s="235">
        <v>47861665</v>
      </c>
      <c r="E156" s="235">
        <v>600134415</v>
      </c>
      <c r="F156" s="202" t="s">
        <v>727</v>
      </c>
      <c r="G156" s="196" t="s">
        <v>728</v>
      </c>
      <c r="H156" s="247" t="s">
        <v>24</v>
      </c>
      <c r="I156" s="247" t="s">
        <v>69</v>
      </c>
      <c r="J156" s="196" t="s">
        <v>432</v>
      </c>
      <c r="K156" s="41" t="s">
        <v>729</v>
      </c>
      <c r="L156" s="763">
        <v>20000000</v>
      </c>
      <c r="M156" s="755">
        <v>17000000</v>
      </c>
      <c r="N156" s="811">
        <v>2023</v>
      </c>
      <c r="O156" s="811">
        <v>2025</v>
      </c>
      <c r="P156" s="197"/>
      <c r="Q156" s="197"/>
      <c r="R156" s="197"/>
      <c r="S156" s="197"/>
      <c r="T156" s="197"/>
      <c r="U156" s="197"/>
      <c r="V156" s="197"/>
      <c r="W156" s="197"/>
      <c r="X156" s="197"/>
      <c r="Y156" s="196"/>
      <c r="Z156" s="625"/>
    </row>
    <row r="157" spans="1:209" customFormat="1" ht="37.5" customHeight="1" x14ac:dyDescent="0.25">
      <c r="A157" s="632">
        <v>153</v>
      </c>
      <c r="B157" s="196" t="s">
        <v>721</v>
      </c>
      <c r="C157" s="196" t="s">
        <v>432</v>
      </c>
      <c r="D157" s="235">
        <v>47861665</v>
      </c>
      <c r="E157" s="235">
        <v>600134415</v>
      </c>
      <c r="F157" s="202" t="s">
        <v>730</v>
      </c>
      <c r="G157" s="536" t="s">
        <v>731</v>
      </c>
      <c r="H157" s="247" t="s">
        <v>24</v>
      </c>
      <c r="I157" s="247" t="s">
        <v>69</v>
      </c>
      <c r="J157" s="196" t="s">
        <v>432</v>
      </c>
      <c r="K157" s="41" t="s">
        <v>732</v>
      </c>
      <c r="L157" s="763">
        <v>50000000</v>
      </c>
      <c r="M157" s="678">
        <v>42500000</v>
      </c>
      <c r="N157" s="811">
        <v>2026</v>
      </c>
      <c r="O157" s="736">
        <v>2027</v>
      </c>
      <c r="P157" s="349" t="s">
        <v>149</v>
      </c>
      <c r="Q157" s="197" t="s">
        <v>149</v>
      </c>
      <c r="R157" s="197" t="s">
        <v>149</v>
      </c>
      <c r="S157" s="197" t="s">
        <v>149</v>
      </c>
      <c r="T157" s="197"/>
      <c r="U157" s="197"/>
      <c r="V157" s="197" t="s">
        <v>733</v>
      </c>
      <c r="W157" s="197" t="s">
        <v>149</v>
      </c>
      <c r="X157" s="197"/>
      <c r="Y157" s="196"/>
      <c r="Z157" s="625"/>
    </row>
    <row r="158" spans="1:209" customFormat="1" ht="45" x14ac:dyDescent="0.25">
      <c r="A158" s="632">
        <v>154</v>
      </c>
      <c r="B158" s="196" t="s">
        <v>721</v>
      </c>
      <c r="C158" s="196" t="s">
        <v>432</v>
      </c>
      <c r="D158" s="235">
        <v>47861665</v>
      </c>
      <c r="E158" s="235">
        <v>600134415</v>
      </c>
      <c r="F158" s="202" t="s">
        <v>734</v>
      </c>
      <c r="G158" s="196" t="s">
        <v>735</v>
      </c>
      <c r="H158" s="247" t="s">
        <v>24</v>
      </c>
      <c r="I158" s="247" t="s">
        <v>69</v>
      </c>
      <c r="J158" s="196" t="s">
        <v>432</v>
      </c>
      <c r="K158" s="41" t="s">
        <v>736</v>
      </c>
      <c r="L158" s="763">
        <v>3000000</v>
      </c>
      <c r="M158" s="755">
        <v>2550000</v>
      </c>
      <c r="N158" s="736">
        <v>2024</v>
      </c>
      <c r="O158" s="736">
        <v>2025</v>
      </c>
      <c r="P158" s="197"/>
      <c r="Q158" s="197" t="s">
        <v>149</v>
      </c>
      <c r="R158" s="197"/>
      <c r="S158" s="197"/>
      <c r="T158" s="197"/>
      <c r="U158" s="197"/>
      <c r="V158" s="197" t="s">
        <v>733</v>
      </c>
      <c r="W158" s="197" t="s">
        <v>149</v>
      </c>
      <c r="X158" s="197"/>
      <c r="Y158" s="196"/>
      <c r="Z158" s="625"/>
    </row>
    <row r="159" spans="1:209" customFormat="1" ht="33.75" x14ac:dyDescent="0.25">
      <c r="A159" s="632">
        <v>155</v>
      </c>
      <c r="B159" s="196" t="s">
        <v>721</v>
      </c>
      <c r="C159" s="196" t="s">
        <v>432</v>
      </c>
      <c r="D159" s="235">
        <v>47861665</v>
      </c>
      <c r="E159" s="235">
        <v>600134415</v>
      </c>
      <c r="F159" s="202" t="s">
        <v>737</v>
      </c>
      <c r="G159" s="538" t="s">
        <v>738</v>
      </c>
      <c r="H159" s="247" t="s">
        <v>24</v>
      </c>
      <c r="I159" s="247" t="s">
        <v>69</v>
      </c>
      <c r="J159" s="196" t="s">
        <v>432</v>
      </c>
      <c r="K159" s="41" t="s">
        <v>739</v>
      </c>
      <c r="L159" s="763">
        <v>5000000</v>
      </c>
      <c r="M159" s="755">
        <v>4250000</v>
      </c>
      <c r="N159" s="736">
        <v>2024</v>
      </c>
      <c r="O159" s="736">
        <v>2026</v>
      </c>
      <c r="P159" s="349" t="s">
        <v>149</v>
      </c>
      <c r="Q159" s="197" t="s">
        <v>149</v>
      </c>
      <c r="R159" s="197"/>
      <c r="S159" s="197"/>
      <c r="T159" s="197"/>
      <c r="U159" s="197"/>
      <c r="V159" s="197" t="s">
        <v>733</v>
      </c>
      <c r="W159" s="197" t="s">
        <v>149</v>
      </c>
      <c r="X159" s="197"/>
      <c r="Y159" s="196"/>
      <c r="Z159" s="625"/>
    </row>
    <row r="160" spans="1:209" customFormat="1" ht="56.25" x14ac:dyDescent="0.25">
      <c r="A160" s="632">
        <v>156</v>
      </c>
      <c r="B160" s="196" t="s">
        <v>721</v>
      </c>
      <c r="C160" s="196" t="s">
        <v>432</v>
      </c>
      <c r="D160" s="235">
        <v>47861665</v>
      </c>
      <c r="E160" s="235">
        <v>600134415</v>
      </c>
      <c r="F160" s="202" t="s">
        <v>740</v>
      </c>
      <c r="G160" s="196" t="s">
        <v>741</v>
      </c>
      <c r="H160" s="247" t="s">
        <v>24</v>
      </c>
      <c r="I160" s="247" t="s">
        <v>69</v>
      </c>
      <c r="J160" s="196" t="s">
        <v>432</v>
      </c>
      <c r="K160" s="41" t="s">
        <v>742</v>
      </c>
      <c r="L160" s="763">
        <v>150000000</v>
      </c>
      <c r="M160" s="755">
        <v>127500000</v>
      </c>
      <c r="N160" s="811">
        <v>2025</v>
      </c>
      <c r="O160" s="811">
        <v>2027</v>
      </c>
      <c r="P160" s="197"/>
      <c r="Q160" s="197"/>
      <c r="R160" s="197"/>
      <c r="S160" s="197"/>
      <c r="T160" s="197"/>
      <c r="U160" s="197"/>
      <c r="V160" s="197" t="s">
        <v>733</v>
      </c>
      <c r="W160" s="197"/>
      <c r="X160" s="197"/>
      <c r="Y160" s="196"/>
      <c r="Z160" s="625"/>
    </row>
    <row r="161" spans="1:245" customFormat="1" ht="33.75" x14ac:dyDescent="0.25">
      <c r="A161" s="632">
        <v>157</v>
      </c>
      <c r="B161" s="196" t="s">
        <v>721</v>
      </c>
      <c r="C161" s="196" t="s">
        <v>432</v>
      </c>
      <c r="D161" s="235">
        <v>47861665</v>
      </c>
      <c r="E161" s="235">
        <v>600134415</v>
      </c>
      <c r="F161" s="202" t="s">
        <v>743</v>
      </c>
      <c r="G161" s="196" t="s">
        <v>744</v>
      </c>
      <c r="H161" s="247" t="s">
        <v>24</v>
      </c>
      <c r="I161" s="247" t="s">
        <v>69</v>
      </c>
      <c r="J161" s="196" t="s">
        <v>432</v>
      </c>
      <c r="K161" s="41" t="s">
        <v>745</v>
      </c>
      <c r="L161" s="763">
        <v>5000000</v>
      </c>
      <c r="M161" s="755">
        <v>4250000</v>
      </c>
      <c r="N161" s="811">
        <v>2023</v>
      </c>
      <c r="O161" s="811">
        <v>2025</v>
      </c>
      <c r="P161" s="197"/>
      <c r="Q161" s="197"/>
      <c r="R161" s="197"/>
      <c r="S161" s="197"/>
      <c r="T161" s="197"/>
      <c r="U161" s="197"/>
      <c r="V161" s="197" t="s">
        <v>733</v>
      </c>
      <c r="W161" s="197" t="s">
        <v>149</v>
      </c>
      <c r="X161" s="197"/>
      <c r="Y161" s="196"/>
      <c r="Z161" s="625"/>
    </row>
    <row r="162" spans="1:245" customFormat="1" ht="56.25" x14ac:dyDescent="0.25">
      <c r="A162" s="632">
        <v>158</v>
      </c>
      <c r="B162" s="196" t="s">
        <v>721</v>
      </c>
      <c r="C162" s="196" t="s">
        <v>432</v>
      </c>
      <c r="D162" s="235">
        <v>47861665</v>
      </c>
      <c r="E162" s="235">
        <v>600134415</v>
      </c>
      <c r="F162" s="202" t="s">
        <v>746</v>
      </c>
      <c r="G162" s="536" t="s">
        <v>747</v>
      </c>
      <c r="H162" s="247" t="s">
        <v>24</v>
      </c>
      <c r="I162" s="247" t="s">
        <v>724</v>
      </c>
      <c r="J162" s="196" t="s">
        <v>725</v>
      </c>
      <c r="K162" s="41" t="s">
        <v>748</v>
      </c>
      <c r="L162" s="763">
        <v>80000000</v>
      </c>
      <c r="M162" s="678">
        <v>68000000</v>
      </c>
      <c r="N162" s="736">
        <v>2025</v>
      </c>
      <c r="O162" s="736">
        <v>2027</v>
      </c>
      <c r="P162" s="197" t="s">
        <v>149</v>
      </c>
      <c r="Q162" s="197" t="s">
        <v>149</v>
      </c>
      <c r="R162" s="349" t="s">
        <v>149</v>
      </c>
      <c r="S162" s="197" t="s">
        <v>149</v>
      </c>
      <c r="T162" s="197"/>
      <c r="U162" s="197"/>
      <c r="V162" s="197" t="s">
        <v>733</v>
      </c>
      <c r="W162" s="197" t="s">
        <v>733</v>
      </c>
      <c r="X162" s="197"/>
      <c r="Y162" s="196"/>
      <c r="Z162" s="625"/>
    </row>
    <row r="163" spans="1:245" customFormat="1" ht="45" x14ac:dyDescent="0.25">
      <c r="A163" s="632">
        <v>159</v>
      </c>
      <c r="B163" s="196" t="s">
        <v>721</v>
      </c>
      <c r="C163" s="196" t="s">
        <v>432</v>
      </c>
      <c r="D163" s="235">
        <v>47861665</v>
      </c>
      <c r="E163" s="235">
        <v>600134415</v>
      </c>
      <c r="F163" s="202" t="s">
        <v>749</v>
      </c>
      <c r="G163" s="196" t="s">
        <v>750</v>
      </c>
      <c r="H163" s="247" t="s">
        <v>24</v>
      </c>
      <c r="I163" s="247" t="s">
        <v>69</v>
      </c>
      <c r="J163" s="196" t="s">
        <v>432</v>
      </c>
      <c r="K163" s="41" t="s">
        <v>751</v>
      </c>
      <c r="L163" s="763">
        <v>20000000</v>
      </c>
      <c r="M163" s="755">
        <v>17000000</v>
      </c>
      <c r="N163" s="736">
        <v>2024</v>
      </c>
      <c r="O163" s="736">
        <v>2027</v>
      </c>
      <c r="P163" s="197"/>
      <c r="Q163" s="197"/>
      <c r="R163" s="197"/>
      <c r="S163" s="197"/>
      <c r="T163" s="197"/>
      <c r="U163" s="197"/>
      <c r="V163" s="197" t="s">
        <v>733</v>
      </c>
      <c r="W163" s="349" t="s">
        <v>149</v>
      </c>
      <c r="X163" s="197"/>
      <c r="Y163" s="196"/>
      <c r="Z163" s="625"/>
    </row>
    <row r="164" spans="1:245" s="57" customFormat="1" ht="67.5" x14ac:dyDescent="0.2">
      <c r="A164" s="871">
        <v>160</v>
      </c>
      <c r="B164" s="333" t="s">
        <v>206</v>
      </c>
      <c r="C164" s="75" t="s">
        <v>207</v>
      </c>
      <c r="D164" s="9">
        <v>70999422</v>
      </c>
      <c r="E164" s="9">
        <v>102508283</v>
      </c>
      <c r="F164" s="9">
        <v>600144704</v>
      </c>
      <c r="G164" s="75" t="s">
        <v>752</v>
      </c>
      <c r="H164" s="227" t="s">
        <v>24</v>
      </c>
      <c r="I164" s="227" t="s">
        <v>69</v>
      </c>
      <c r="J164" s="75" t="s">
        <v>209</v>
      </c>
      <c r="K164" s="42" t="s">
        <v>753</v>
      </c>
      <c r="L164" s="758">
        <v>10000000</v>
      </c>
      <c r="M164" s="694">
        <f t="shared" si="11"/>
        <v>8500000</v>
      </c>
      <c r="N164" s="798">
        <v>2022</v>
      </c>
      <c r="O164" s="798">
        <v>2024</v>
      </c>
      <c r="P164" s="66" t="s">
        <v>149</v>
      </c>
      <c r="Q164" s="66" t="s">
        <v>149</v>
      </c>
      <c r="R164" s="66" t="s">
        <v>149</v>
      </c>
      <c r="S164" s="66" t="s">
        <v>149</v>
      </c>
      <c r="T164" s="66"/>
      <c r="U164" s="66"/>
      <c r="V164" s="66"/>
      <c r="W164" s="66"/>
      <c r="X164" s="66"/>
      <c r="Y164" s="75" t="s">
        <v>199</v>
      </c>
      <c r="Z164" s="872"/>
    </row>
    <row r="165" spans="1:245" s="199" customFormat="1" ht="112.5" x14ac:dyDescent="0.2">
      <c r="A165" s="871">
        <v>161</v>
      </c>
      <c r="B165" s="75" t="s">
        <v>754</v>
      </c>
      <c r="C165" s="75" t="s">
        <v>755</v>
      </c>
      <c r="D165" s="43" t="s">
        <v>756</v>
      </c>
      <c r="E165" s="42">
        <v>102508909</v>
      </c>
      <c r="F165" s="9">
        <v>600144763</v>
      </c>
      <c r="G165" s="75" t="s">
        <v>757</v>
      </c>
      <c r="H165" s="195" t="s">
        <v>24</v>
      </c>
      <c r="I165" s="195" t="s">
        <v>69</v>
      </c>
      <c r="J165" s="196" t="s">
        <v>758</v>
      </c>
      <c r="K165" s="42" t="s">
        <v>1206</v>
      </c>
      <c r="L165" s="697">
        <v>13000000</v>
      </c>
      <c r="M165" s="676">
        <f>L165/100*85</f>
        <v>11050000</v>
      </c>
      <c r="N165" s="736">
        <v>2022</v>
      </c>
      <c r="O165" s="736">
        <v>2025</v>
      </c>
      <c r="P165" s="197" t="s">
        <v>149</v>
      </c>
      <c r="Q165" s="197" t="s">
        <v>149</v>
      </c>
      <c r="R165" s="197" t="s">
        <v>149</v>
      </c>
      <c r="S165" s="197" t="s">
        <v>149</v>
      </c>
      <c r="T165" s="197"/>
      <c r="U165" s="197"/>
      <c r="V165" s="197"/>
      <c r="W165" s="197"/>
      <c r="X165" s="197"/>
      <c r="Y165" s="196" t="s">
        <v>71</v>
      </c>
      <c r="Z165" s="625" t="s">
        <v>95</v>
      </c>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5"/>
      <c r="AY165" s="225"/>
      <c r="AZ165" s="225"/>
      <c r="BA165" s="225"/>
      <c r="BB165" s="225"/>
      <c r="BC165" s="225"/>
      <c r="BD165" s="225"/>
      <c r="BE165" s="225"/>
      <c r="BF165" s="225"/>
      <c r="BG165" s="225"/>
      <c r="BH165" s="225"/>
      <c r="BI165" s="225"/>
      <c r="BJ165" s="225"/>
      <c r="BK165" s="225"/>
      <c r="BL165" s="225"/>
      <c r="BM165" s="225"/>
      <c r="BN165" s="225"/>
      <c r="BO165" s="225"/>
      <c r="BP165" s="225"/>
      <c r="BQ165" s="225"/>
      <c r="BR165" s="225"/>
      <c r="BS165" s="225"/>
      <c r="BT165" s="225"/>
      <c r="BU165" s="225"/>
      <c r="BV165" s="225"/>
      <c r="BW165" s="225"/>
      <c r="BX165" s="225"/>
      <c r="BY165" s="225"/>
      <c r="BZ165" s="225"/>
      <c r="CA165" s="225"/>
      <c r="CB165" s="225"/>
      <c r="CC165" s="225"/>
      <c r="CD165" s="225"/>
      <c r="CE165" s="225"/>
      <c r="CF165" s="225"/>
      <c r="CG165" s="225"/>
      <c r="CH165" s="225"/>
      <c r="CI165" s="225"/>
      <c r="CJ165" s="225"/>
      <c r="CK165" s="225"/>
      <c r="CL165" s="225"/>
      <c r="CM165" s="225"/>
      <c r="CN165" s="225"/>
      <c r="CO165" s="225"/>
      <c r="CP165" s="225"/>
      <c r="CQ165" s="225"/>
      <c r="CR165" s="225"/>
      <c r="CS165" s="225"/>
      <c r="CT165" s="225"/>
      <c r="CU165" s="225"/>
      <c r="CV165" s="225"/>
      <c r="CW165" s="225"/>
      <c r="CX165" s="225"/>
      <c r="CY165" s="225"/>
      <c r="CZ165" s="225"/>
      <c r="DA165" s="225"/>
      <c r="DB165" s="225"/>
      <c r="DC165" s="225"/>
      <c r="DD165" s="225"/>
      <c r="DE165" s="225"/>
      <c r="DF165" s="225"/>
      <c r="DG165" s="225"/>
      <c r="DH165" s="225"/>
      <c r="DI165" s="225"/>
      <c r="DJ165" s="225"/>
      <c r="DK165" s="225"/>
      <c r="DL165" s="225"/>
      <c r="DM165" s="225"/>
      <c r="DN165" s="225"/>
      <c r="DO165" s="225"/>
      <c r="DP165" s="225"/>
      <c r="DQ165" s="225"/>
      <c r="DR165" s="225"/>
      <c r="DS165" s="225"/>
      <c r="DT165" s="225"/>
      <c r="DU165" s="225"/>
      <c r="DV165" s="225"/>
      <c r="DW165" s="225"/>
      <c r="DX165" s="225"/>
      <c r="DY165" s="225"/>
      <c r="DZ165" s="225"/>
      <c r="EA165" s="225"/>
      <c r="EB165" s="225"/>
      <c r="EC165" s="225"/>
      <c r="ED165" s="225"/>
      <c r="EE165" s="225"/>
      <c r="EF165" s="225"/>
      <c r="EG165" s="225"/>
      <c r="EH165" s="225"/>
      <c r="EI165" s="225"/>
      <c r="EJ165" s="225"/>
      <c r="EK165" s="225"/>
      <c r="EL165" s="225"/>
      <c r="EM165" s="225"/>
      <c r="EN165" s="225"/>
      <c r="EO165" s="225"/>
      <c r="EP165" s="225"/>
      <c r="EQ165" s="225"/>
      <c r="ER165" s="225"/>
      <c r="ES165" s="225"/>
      <c r="ET165" s="225"/>
      <c r="EU165" s="225"/>
      <c r="EV165" s="225"/>
      <c r="EW165" s="225"/>
      <c r="EX165" s="225"/>
      <c r="EY165" s="225"/>
      <c r="EZ165" s="225"/>
      <c r="FA165" s="225"/>
      <c r="FB165" s="225"/>
      <c r="FC165" s="225"/>
      <c r="FD165" s="225"/>
      <c r="FE165" s="225"/>
      <c r="FF165" s="225"/>
      <c r="FG165" s="225"/>
      <c r="FH165" s="225"/>
      <c r="FI165" s="225"/>
      <c r="FJ165" s="225"/>
      <c r="FK165" s="225"/>
      <c r="FL165" s="225"/>
      <c r="FM165" s="225"/>
      <c r="FN165" s="225"/>
      <c r="FO165" s="225"/>
      <c r="FP165" s="225"/>
      <c r="FQ165" s="225"/>
      <c r="FR165" s="225"/>
      <c r="FS165" s="225"/>
      <c r="FT165" s="225"/>
      <c r="FU165" s="225"/>
      <c r="FV165" s="225"/>
      <c r="FW165" s="225"/>
      <c r="FX165" s="225"/>
      <c r="FY165" s="225"/>
      <c r="FZ165" s="225"/>
      <c r="GA165" s="225"/>
      <c r="GB165" s="225"/>
      <c r="GC165" s="225"/>
      <c r="GD165" s="225"/>
      <c r="GE165" s="225"/>
      <c r="GF165" s="225"/>
      <c r="GG165" s="225"/>
      <c r="GH165" s="225"/>
      <c r="GI165" s="225"/>
      <c r="GJ165" s="225"/>
      <c r="GK165" s="225"/>
      <c r="GL165" s="225"/>
      <c r="GM165" s="225"/>
      <c r="GN165" s="225"/>
      <c r="GO165" s="225"/>
      <c r="GP165" s="225"/>
      <c r="GQ165" s="225"/>
      <c r="GR165" s="225"/>
      <c r="GS165" s="225"/>
      <c r="GT165" s="225"/>
      <c r="GU165" s="225"/>
      <c r="GV165" s="225"/>
      <c r="GW165" s="225"/>
      <c r="GX165" s="225"/>
      <c r="GY165" s="225"/>
      <c r="GZ165" s="225"/>
      <c r="HA165" s="225"/>
      <c r="HB165" s="198"/>
      <c r="HC165" s="198"/>
      <c r="HD165" s="198"/>
      <c r="HE165" s="198"/>
      <c r="HF165" s="198"/>
      <c r="HG165" s="198"/>
      <c r="HH165" s="198"/>
      <c r="HI165" s="198"/>
      <c r="HJ165" s="198"/>
      <c r="HK165" s="198"/>
      <c r="HL165" s="198"/>
      <c r="HM165" s="198"/>
      <c r="HN165" s="198"/>
      <c r="HO165" s="198"/>
      <c r="HP165" s="198"/>
      <c r="HQ165" s="198"/>
      <c r="HR165" s="198"/>
      <c r="HS165" s="198"/>
      <c r="HT165" s="198"/>
      <c r="HU165" s="198"/>
      <c r="HV165" s="198"/>
      <c r="HW165" s="198"/>
      <c r="HX165" s="198"/>
      <c r="HY165" s="198"/>
      <c r="HZ165" s="198"/>
      <c r="IA165" s="198"/>
      <c r="IB165" s="198"/>
      <c r="IC165" s="198"/>
      <c r="ID165" s="198"/>
      <c r="IE165" s="198"/>
      <c r="IF165" s="198"/>
      <c r="IG165" s="198"/>
      <c r="IH165" s="198"/>
      <c r="II165" s="198"/>
      <c r="IJ165" s="198"/>
      <c r="IK165" s="198"/>
    </row>
    <row r="166" spans="1:245" s="199" customFormat="1" ht="45" x14ac:dyDescent="0.2">
      <c r="A166" s="871">
        <v>162</v>
      </c>
      <c r="B166" s="75" t="s">
        <v>754</v>
      </c>
      <c r="C166" s="75" t="s">
        <v>755</v>
      </c>
      <c r="D166" s="43" t="s">
        <v>759</v>
      </c>
      <c r="E166" s="42">
        <v>102508909</v>
      </c>
      <c r="F166" s="9">
        <v>600144763</v>
      </c>
      <c r="G166" s="75" t="s">
        <v>760</v>
      </c>
      <c r="H166" s="195" t="s">
        <v>24</v>
      </c>
      <c r="I166" s="195" t="s">
        <v>69</v>
      </c>
      <c r="J166" s="196" t="s">
        <v>758</v>
      </c>
      <c r="K166" s="42" t="s">
        <v>760</v>
      </c>
      <c r="L166" s="697">
        <v>13000000</v>
      </c>
      <c r="M166" s="676">
        <f>L166/100*85</f>
        <v>11050000</v>
      </c>
      <c r="N166" s="736">
        <v>2022</v>
      </c>
      <c r="O166" s="736">
        <v>2025</v>
      </c>
      <c r="P166" s="197"/>
      <c r="Q166" s="197" t="s">
        <v>149</v>
      </c>
      <c r="R166" s="197" t="s">
        <v>149</v>
      </c>
      <c r="S166" s="197"/>
      <c r="T166" s="197"/>
      <c r="U166" s="197"/>
      <c r="V166" s="197"/>
      <c r="W166" s="197" t="s">
        <v>149</v>
      </c>
      <c r="X166" s="197"/>
      <c r="Y166" s="196" t="s">
        <v>71</v>
      </c>
      <c r="Z166" s="625" t="s">
        <v>75</v>
      </c>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c r="AV166" s="225"/>
      <c r="AW166" s="225"/>
      <c r="AX166" s="225"/>
      <c r="AY166" s="225"/>
      <c r="AZ166" s="225"/>
      <c r="BA166" s="225"/>
      <c r="BB166" s="225"/>
      <c r="BC166" s="225"/>
      <c r="BD166" s="225"/>
      <c r="BE166" s="225"/>
      <c r="BF166" s="225"/>
      <c r="BG166" s="225"/>
      <c r="BH166" s="225"/>
      <c r="BI166" s="225"/>
      <c r="BJ166" s="225"/>
      <c r="BK166" s="225"/>
      <c r="BL166" s="225"/>
      <c r="BM166" s="225"/>
      <c r="BN166" s="225"/>
      <c r="BO166" s="225"/>
      <c r="BP166" s="225"/>
      <c r="BQ166" s="225"/>
      <c r="BR166" s="225"/>
      <c r="BS166" s="225"/>
      <c r="BT166" s="225"/>
      <c r="BU166" s="225"/>
      <c r="BV166" s="225"/>
      <c r="BW166" s="225"/>
      <c r="BX166" s="225"/>
      <c r="BY166" s="225"/>
      <c r="BZ166" s="225"/>
      <c r="CA166" s="225"/>
      <c r="CB166" s="225"/>
      <c r="CC166" s="225"/>
      <c r="CD166" s="225"/>
      <c r="CE166" s="225"/>
      <c r="CF166" s="225"/>
      <c r="CG166" s="225"/>
      <c r="CH166" s="225"/>
      <c r="CI166" s="225"/>
      <c r="CJ166" s="225"/>
      <c r="CK166" s="225"/>
      <c r="CL166" s="225"/>
      <c r="CM166" s="225"/>
      <c r="CN166" s="225"/>
      <c r="CO166" s="225"/>
      <c r="CP166" s="225"/>
      <c r="CQ166" s="225"/>
      <c r="CR166" s="225"/>
      <c r="CS166" s="225"/>
      <c r="CT166" s="225"/>
      <c r="CU166" s="225"/>
      <c r="CV166" s="225"/>
      <c r="CW166" s="225"/>
      <c r="CX166" s="225"/>
      <c r="CY166" s="225"/>
      <c r="CZ166" s="225"/>
      <c r="DA166" s="225"/>
      <c r="DB166" s="225"/>
      <c r="DC166" s="225"/>
      <c r="DD166" s="225"/>
      <c r="DE166" s="225"/>
      <c r="DF166" s="225"/>
      <c r="DG166" s="225"/>
      <c r="DH166" s="225"/>
      <c r="DI166" s="225"/>
      <c r="DJ166" s="225"/>
      <c r="DK166" s="225"/>
      <c r="DL166" s="225"/>
      <c r="DM166" s="225"/>
      <c r="DN166" s="225"/>
      <c r="DO166" s="225"/>
      <c r="DP166" s="225"/>
      <c r="DQ166" s="225"/>
      <c r="DR166" s="225"/>
      <c r="DS166" s="225"/>
      <c r="DT166" s="225"/>
      <c r="DU166" s="225"/>
      <c r="DV166" s="225"/>
      <c r="DW166" s="225"/>
      <c r="DX166" s="225"/>
      <c r="DY166" s="225"/>
      <c r="DZ166" s="225"/>
      <c r="EA166" s="225"/>
      <c r="EB166" s="225"/>
      <c r="EC166" s="225"/>
      <c r="ED166" s="225"/>
      <c r="EE166" s="225"/>
      <c r="EF166" s="225"/>
      <c r="EG166" s="225"/>
      <c r="EH166" s="225"/>
      <c r="EI166" s="225"/>
      <c r="EJ166" s="225"/>
      <c r="EK166" s="225"/>
      <c r="EL166" s="225"/>
      <c r="EM166" s="225"/>
      <c r="EN166" s="225"/>
      <c r="EO166" s="225"/>
      <c r="EP166" s="225"/>
      <c r="EQ166" s="225"/>
      <c r="ER166" s="225"/>
      <c r="ES166" s="225"/>
      <c r="ET166" s="225"/>
      <c r="EU166" s="225"/>
      <c r="EV166" s="225"/>
      <c r="EW166" s="225"/>
      <c r="EX166" s="225"/>
      <c r="EY166" s="225"/>
      <c r="EZ166" s="225"/>
      <c r="FA166" s="225"/>
      <c r="FB166" s="225"/>
      <c r="FC166" s="225"/>
      <c r="FD166" s="225"/>
      <c r="FE166" s="225"/>
      <c r="FF166" s="225"/>
      <c r="FG166" s="225"/>
      <c r="FH166" s="225"/>
      <c r="FI166" s="225"/>
      <c r="FJ166" s="225"/>
      <c r="FK166" s="225"/>
      <c r="FL166" s="225"/>
      <c r="FM166" s="225"/>
      <c r="FN166" s="225"/>
      <c r="FO166" s="225"/>
      <c r="FP166" s="225"/>
      <c r="FQ166" s="225"/>
      <c r="FR166" s="225"/>
      <c r="FS166" s="225"/>
      <c r="FT166" s="225"/>
      <c r="FU166" s="225"/>
      <c r="FV166" s="225"/>
      <c r="FW166" s="225"/>
      <c r="FX166" s="225"/>
      <c r="FY166" s="225"/>
      <c r="FZ166" s="225"/>
      <c r="GA166" s="225"/>
      <c r="GB166" s="225"/>
      <c r="GC166" s="225"/>
      <c r="GD166" s="225"/>
      <c r="GE166" s="225"/>
      <c r="GF166" s="225"/>
      <c r="GG166" s="225"/>
      <c r="GH166" s="225"/>
      <c r="GI166" s="225"/>
      <c r="GJ166" s="225"/>
      <c r="GK166" s="225"/>
      <c r="GL166" s="225"/>
      <c r="GM166" s="225"/>
      <c r="GN166" s="225"/>
      <c r="GO166" s="225"/>
      <c r="GP166" s="225"/>
      <c r="GQ166" s="225"/>
      <c r="GR166" s="225"/>
      <c r="GS166" s="225"/>
      <c r="GT166" s="225"/>
      <c r="GU166" s="225"/>
      <c r="GV166" s="225"/>
      <c r="GW166" s="225"/>
      <c r="GX166" s="225"/>
      <c r="GY166" s="225"/>
      <c r="GZ166" s="225"/>
      <c r="HA166" s="225"/>
      <c r="HB166" s="198"/>
      <c r="HC166" s="198"/>
      <c r="HD166" s="198"/>
      <c r="HE166" s="198"/>
      <c r="HF166" s="198"/>
      <c r="HG166" s="198"/>
      <c r="HH166" s="198"/>
      <c r="HI166" s="198"/>
      <c r="HJ166" s="198"/>
      <c r="HK166" s="198"/>
      <c r="HL166" s="198"/>
      <c r="HM166" s="198"/>
      <c r="HN166" s="198"/>
      <c r="HO166" s="198"/>
      <c r="HP166" s="198"/>
      <c r="HQ166" s="198"/>
      <c r="HR166" s="198"/>
      <c r="HS166" s="198"/>
      <c r="HT166" s="198"/>
      <c r="HU166" s="198"/>
      <c r="HV166" s="198"/>
      <c r="HW166" s="198"/>
      <c r="HX166" s="198"/>
      <c r="HY166" s="198"/>
      <c r="HZ166" s="198"/>
      <c r="IA166" s="198"/>
      <c r="IB166" s="198"/>
      <c r="IC166" s="198"/>
      <c r="ID166" s="198"/>
      <c r="IE166" s="198"/>
      <c r="IF166" s="198"/>
      <c r="IG166" s="198"/>
      <c r="IH166" s="198"/>
      <c r="II166" s="198"/>
      <c r="IJ166" s="198"/>
      <c r="IK166" s="198"/>
    </row>
    <row r="167" spans="1:245" s="199" customFormat="1" ht="90" x14ac:dyDescent="0.2">
      <c r="A167" s="871">
        <v>163</v>
      </c>
      <c r="B167" s="75" t="s">
        <v>754</v>
      </c>
      <c r="C167" s="75" t="s">
        <v>755</v>
      </c>
      <c r="D167" s="43" t="s">
        <v>761</v>
      </c>
      <c r="E167" s="42">
        <v>102508909</v>
      </c>
      <c r="F167" s="9">
        <v>600144763</v>
      </c>
      <c r="G167" s="75" t="s">
        <v>762</v>
      </c>
      <c r="H167" s="195" t="s">
        <v>24</v>
      </c>
      <c r="I167" s="195" t="s">
        <v>69</v>
      </c>
      <c r="J167" s="196" t="s">
        <v>758</v>
      </c>
      <c r="K167" s="42" t="s">
        <v>763</v>
      </c>
      <c r="L167" s="697">
        <v>2500000</v>
      </c>
      <c r="M167" s="676">
        <f>L167/100*85</f>
        <v>2125000</v>
      </c>
      <c r="N167" s="736">
        <v>2022</v>
      </c>
      <c r="O167" s="736">
        <v>2025</v>
      </c>
      <c r="P167" s="197" t="s">
        <v>149</v>
      </c>
      <c r="Q167" s="197" t="s">
        <v>149</v>
      </c>
      <c r="R167" s="197" t="s">
        <v>149</v>
      </c>
      <c r="S167" s="197" t="s">
        <v>149</v>
      </c>
      <c r="T167" s="197"/>
      <c r="U167" s="197"/>
      <c r="V167" s="197"/>
      <c r="W167" s="197"/>
      <c r="X167" s="197" t="s">
        <v>149</v>
      </c>
      <c r="Y167" s="196" t="s">
        <v>71</v>
      </c>
      <c r="Z167" s="625"/>
      <c r="AA167" s="225"/>
      <c r="AB167" s="225"/>
      <c r="AC167" s="225"/>
      <c r="AD167" s="225"/>
      <c r="AE167" s="225"/>
      <c r="AF167" s="225"/>
      <c r="AG167" s="225"/>
      <c r="AH167" s="225"/>
      <c r="AI167" s="225"/>
      <c r="AJ167" s="225"/>
      <c r="AK167" s="225"/>
      <c r="AL167" s="225"/>
      <c r="AM167" s="225"/>
      <c r="AN167" s="225"/>
      <c r="AO167" s="225"/>
      <c r="AP167" s="225"/>
      <c r="AQ167" s="225"/>
      <c r="AR167" s="225"/>
      <c r="AS167" s="225"/>
      <c r="AT167" s="225"/>
      <c r="AU167" s="225"/>
      <c r="AV167" s="225"/>
      <c r="AW167" s="225"/>
      <c r="AX167" s="225"/>
      <c r="AY167" s="225"/>
      <c r="AZ167" s="225"/>
      <c r="BA167" s="225"/>
      <c r="BB167" s="225"/>
      <c r="BC167" s="225"/>
      <c r="BD167" s="225"/>
      <c r="BE167" s="225"/>
      <c r="BF167" s="225"/>
      <c r="BG167" s="225"/>
      <c r="BH167" s="225"/>
      <c r="BI167" s="225"/>
      <c r="BJ167" s="225"/>
      <c r="BK167" s="225"/>
      <c r="BL167" s="225"/>
      <c r="BM167" s="225"/>
      <c r="BN167" s="225"/>
      <c r="BO167" s="225"/>
      <c r="BP167" s="225"/>
      <c r="BQ167" s="225"/>
      <c r="BR167" s="225"/>
      <c r="BS167" s="225"/>
      <c r="BT167" s="225"/>
      <c r="BU167" s="225"/>
      <c r="BV167" s="225"/>
      <c r="BW167" s="225"/>
      <c r="BX167" s="225"/>
      <c r="BY167" s="225"/>
      <c r="BZ167" s="225"/>
      <c r="CA167" s="225"/>
      <c r="CB167" s="225"/>
      <c r="CC167" s="225"/>
      <c r="CD167" s="225"/>
      <c r="CE167" s="225"/>
      <c r="CF167" s="225"/>
      <c r="CG167" s="225"/>
      <c r="CH167" s="225"/>
      <c r="CI167" s="225"/>
      <c r="CJ167" s="225"/>
      <c r="CK167" s="225"/>
      <c r="CL167" s="225"/>
      <c r="CM167" s="225"/>
      <c r="CN167" s="225"/>
      <c r="CO167" s="225"/>
      <c r="CP167" s="225"/>
      <c r="CQ167" s="225"/>
      <c r="CR167" s="225"/>
      <c r="CS167" s="225"/>
      <c r="CT167" s="225"/>
      <c r="CU167" s="225"/>
      <c r="CV167" s="225"/>
      <c r="CW167" s="225"/>
      <c r="CX167" s="225"/>
      <c r="CY167" s="225"/>
      <c r="CZ167" s="225"/>
      <c r="DA167" s="225"/>
      <c r="DB167" s="225"/>
      <c r="DC167" s="225"/>
      <c r="DD167" s="225"/>
      <c r="DE167" s="225"/>
      <c r="DF167" s="225"/>
      <c r="DG167" s="225"/>
      <c r="DH167" s="225"/>
      <c r="DI167" s="225"/>
      <c r="DJ167" s="225"/>
      <c r="DK167" s="225"/>
      <c r="DL167" s="225"/>
      <c r="DM167" s="225"/>
      <c r="DN167" s="225"/>
      <c r="DO167" s="225"/>
      <c r="DP167" s="225"/>
      <c r="DQ167" s="225"/>
      <c r="DR167" s="225"/>
      <c r="DS167" s="225"/>
      <c r="DT167" s="225"/>
      <c r="DU167" s="225"/>
      <c r="DV167" s="225"/>
      <c r="DW167" s="225"/>
      <c r="DX167" s="225"/>
      <c r="DY167" s="225"/>
      <c r="DZ167" s="225"/>
      <c r="EA167" s="225"/>
      <c r="EB167" s="225"/>
      <c r="EC167" s="225"/>
      <c r="ED167" s="225"/>
      <c r="EE167" s="225"/>
      <c r="EF167" s="225"/>
      <c r="EG167" s="225"/>
      <c r="EH167" s="225"/>
      <c r="EI167" s="225"/>
      <c r="EJ167" s="225"/>
      <c r="EK167" s="225"/>
      <c r="EL167" s="225"/>
      <c r="EM167" s="225"/>
      <c r="EN167" s="225"/>
      <c r="EO167" s="225"/>
      <c r="EP167" s="225"/>
      <c r="EQ167" s="225"/>
      <c r="ER167" s="225"/>
      <c r="ES167" s="225"/>
      <c r="ET167" s="225"/>
      <c r="EU167" s="225"/>
      <c r="EV167" s="225"/>
      <c r="EW167" s="225"/>
      <c r="EX167" s="225"/>
      <c r="EY167" s="225"/>
      <c r="EZ167" s="225"/>
      <c r="FA167" s="225"/>
      <c r="FB167" s="225"/>
      <c r="FC167" s="225"/>
      <c r="FD167" s="225"/>
      <c r="FE167" s="225"/>
      <c r="FF167" s="225"/>
      <c r="FG167" s="225"/>
      <c r="FH167" s="225"/>
      <c r="FI167" s="225"/>
      <c r="FJ167" s="225"/>
      <c r="FK167" s="225"/>
      <c r="FL167" s="225"/>
      <c r="FM167" s="225"/>
      <c r="FN167" s="225"/>
      <c r="FO167" s="225"/>
      <c r="FP167" s="225"/>
      <c r="FQ167" s="225"/>
      <c r="FR167" s="225"/>
      <c r="FS167" s="225"/>
      <c r="FT167" s="225"/>
      <c r="FU167" s="225"/>
      <c r="FV167" s="225"/>
      <c r="FW167" s="225"/>
      <c r="FX167" s="225"/>
      <c r="FY167" s="225"/>
      <c r="FZ167" s="225"/>
      <c r="GA167" s="225"/>
      <c r="GB167" s="225"/>
      <c r="GC167" s="225"/>
      <c r="GD167" s="225"/>
      <c r="GE167" s="225"/>
      <c r="GF167" s="225"/>
      <c r="GG167" s="225"/>
      <c r="GH167" s="225"/>
      <c r="GI167" s="225"/>
      <c r="GJ167" s="225"/>
      <c r="GK167" s="225"/>
      <c r="GL167" s="225"/>
      <c r="GM167" s="225"/>
      <c r="GN167" s="225"/>
      <c r="GO167" s="225"/>
      <c r="GP167" s="225"/>
      <c r="GQ167" s="225"/>
      <c r="GR167" s="225"/>
      <c r="GS167" s="225"/>
      <c r="GT167" s="225"/>
      <c r="GU167" s="225"/>
      <c r="GV167" s="225"/>
      <c r="GW167" s="225"/>
      <c r="GX167" s="225"/>
      <c r="GY167" s="225"/>
      <c r="GZ167" s="225"/>
      <c r="HA167" s="225"/>
      <c r="HB167" s="198"/>
      <c r="HC167" s="198"/>
      <c r="HD167" s="198"/>
      <c r="HE167" s="198"/>
      <c r="HF167" s="198"/>
      <c r="HG167" s="198"/>
      <c r="HH167" s="198"/>
      <c r="HI167" s="198"/>
      <c r="HJ167" s="198"/>
      <c r="HK167" s="198"/>
      <c r="HL167" s="198"/>
      <c r="HM167" s="198"/>
      <c r="HN167" s="198"/>
      <c r="HO167" s="198"/>
      <c r="HP167" s="198"/>
      <c r="HQ167" s="198"/>
      <c r="HR167" s="198"/>
      <c r="HS167" s="198"/>
      <c r="HT167" s="198"/>
      <c r="HU167" s="198"/>
      <c r="HV167" s="198"/>
      <c r="HW167" s="198"/>
      <c r="HX167" s="198"/>
      <c r="HY167" s="198"/>
      <c r="HZ167" s="198"/>
      <c r="IA167" s="198"/>
      <c r="IB167" s="198"/>
      <c r="IC167" s="198"/>
      <c r="ID167" s="198"/>
      <c r="IE167" s="198"/>
      <c r="IF167" s="198"/>
      <c r="IG167" s="198"/>
      <c r="IH167" s="198"/>
      <c r="II167" s="198"/>
      <c r="IJ167" s="198"/>
      <c r="IK167" s="198"/>
    </row>
    <row r="168" spans="1:245" s="199" customFormat="1" ht="45" x14ac:dyDescent="0.2">
      <c r="A168" s="871">
        <v>164</v>
      </c>
      <c r="B168" s="75" t="s">
        <v>754</v>
      </c>
      <c r="C168" s="75" t="s">
        <v>755</v>
      </c>
      <c r="D168" s="43" t="s">
        <v>764</v>
      </c>
      <c r="E168" s="42">
        <v>102508909</v>
      </c>
      <c r="F168" s="9">
        <v>600144763</v>
      </c>
      <c r="G168" s="75" t="s">
        <v>765</v>
      </c>
      <c r="H168" s="195" t="s">
        <v>24</v>
      </c>
      <c r="I168" s="195" t="s">
        <v>69</v>
      </c>
      <c r="J168" s="196" t="s">
        <v>758</v>
      </c>
      <c r="K168" s="42" t="s">
        <v>765</v>
      </c>
      <c r="L168" s="697">
        <v>300000</v>
      </c>
      <c r="M168" s="676">
        <f>L168/100*85</f>
        <v>255000</v>
      </c>
      <c r="N168" s="736">
        <v>2022</v>
      </c>
      <c r="O168" s="736">
        <v>2025</v>
      </c>
      <c r="P168" s="197"/>
      <c r="Q168" s="197"/>
      <c r="R168" s="197"/>
      <c r="S168" s="197" t="s">
        <v>149</v>
      </c>
      <c r="T168" s="197"/>
      <c r="U168" s="197"/>
      <c r="V168" s="197"/>
      <c r="W168" s="197"/>
      <c r="X168" s="197"/>
      <c r="Y168" s="196"/>
      <c r="Z168" s="625"/>
      <c r="AA168" s="225"/>
      <c r="AB168" s="225"/>
      <c r="AC168" s="225"/>
      <c r="AD168" s="225"/>
      <c r="AE168" s="225"/>
      <c r="AF168" s="225"/>
      <c r="AG168" s="225"/>
      <c r="AH168" s="225"/>
      <c r="AI168" s="225"/>
      <c r="AJ168" s="225"/>
      <c r="AK168" s="225"/>
      <c r="AL168" s="225"/>
      <c r="AM168" s="225"/>
      <c r="AN168" s="225"/>
      <c r="AO168" s="225"/>
      <c r="AP168" s="225"/>
      <c r="AQ168" s="225"/>
      <c r="AR168" s="225"/>
      <c r="AS168" s="225"/>
      <c r="AT168" s="225"/>
      <c r="AU168" s="225"/>
      <c r="AV168" s="225"/>
      <c r="AW168" s="225"/>
      <c r="AX168" s="225"/>
      <c r="AY168" s="225"/>
      <c r="AZ168" s="225"/>
      <c r="BA168" s="225"/>
      <c r="BB168" s="225"/>
      <c r="BC168" s="225"/>
      <c r="BD168" s="225"/>
      <c r="BE168" s="225"/>
      <c r="BF168" s="225"/>
      <c r="BG168" s="225"/>
      <c r="BH168" s="225"/>
      <c r="BI168" s="225"/>
      <c r="BJ168" s="225"/>
      <c r="BK168" s="225"/>
      <c r="BL168" s="225"/>
      <c r="BM168" s="225"/>
      <c r="BN168" s="225"/>
      <c r="BO168" s="225"/>
      <c r="BP168" s="225"/>
      <c r="BQ168" s="225"/>
      <c r="BR168" s="225"/>
      <c r="BS168" s="225"/>
      <c r="BT168" s="225"/>
      <c r="BU168" s="225"/>
      <c r="BV168" s="225"/>
      <c r="BW168" s="225"/>
      <c r="BX168" s="225"/>
      <c r="BY168" s="225"/>
      <c r="BZ168" s="225"/>
      <c r="CA168" s="225"/>
      <c r="CB168" s="225"/>
      <c r="CC168" s="225"/>
      <c r="CD168" s="225"/>
      <c r="CE168" s="225"/>
      <c r="CF168" s="225"/>
      <c r="CG168" s="225"/>
      <c r="CH168" s="225"/>
      <c r="CI168" s="225"/>
      <c r="CJ168" s="225"/>
      <c r="CK168" s="225"/>
      <c r="CL168" s="225"/>
      <c r="CM168" s="225"/>
      <c r="CN168" s="225"/>
      <c r="CO168" s="225"/>
      <c r="CP168" s="225"/>
      <c r="CQ168" s="225"/>
      <c r="CR168" s="225"/>
      <c r="CS168" s="225"/>
      <c r="CT168" s="225"/>
      <c r="CU168" s="225"/>
      <c r="CV168" s="225"/>
      <c r="CW168" s="225"/>
      <c r="CX168" s="225"/>
      <c r="CY168" s="225"/>
      <c r="CZ168" s="225"/>
      <c r="DA168" s="225"/>
      <c r="DB168" s="225"/>
      <c r="DC168" s="225"/>
      <c r="DD168" s="225"/>
      <c r="DE168" s="225"/>
      <c r="DF168" s="225"/>
      <c r="DG168" s="225"/>
      <c r="DH168" s="225"/>
      <c r="DI168" s="225"/>
      <c r="DJ168" s="225"/>
      <c r="DK168" s="225"/>
      <c r="DL168" s="225"/>
      <c r="DM168" s="225"/>
      <c r="DN168" s="225"/>
      <c r="DO168" s="225"/>
      <c r="DP168" s="225"/>
      <c r="DQ168" s="225"/>
      <c r="DR168" s="225"/>
      <c r="DS168" s="225"/>
      <c r="DT168" s="225"/>
      <c r="DU168" s="225"/>
      <c r="DV168" s="225"/>
      <c r="DW168" s="225"/>
      <c r="DX168" s="225"/>
      <c r="DY168" s="225"/>
      <c r="DZ168" s="225"/>
      <c r="EA168" s="225"/>
      <c r="EB168" s="225"/>
      <c r="EC168" s="225"/>
      <c r="ED168" s="225"/>
      <c r="EE168" s="225"/>
      <c r="EF168" s="225"/>
      <c r="EG168" s="225"/>
      <c r="EH168" s="225"/>
      <c r="EI168" s="225"/>
      <c r="EJ168" s="225"/>
      <c r="EK168" s="225"/>
      <c r="EL168" s="225"/>
      <c r="EM168" s="225"/>
      <c r="EN168" s="225"/>
      <c r="EO168" s="225"/>
      <c r="EP168" s="225"/>
      <c r="EQ168" s="225"/>
      <c r="ER168" s="225"/>
      <c r="ES168" s="225"/>
      <c r="ET168" s="225"/>
      <c r="EU168" s="225"/>
      <c r="EV168" s="225"/>
      <c r="EW168" s="225"/>
      <c r="EX168" s="225"/>
      <c r="EY168" s="225"/>
      <c r="EZ168" s="225"/>
      <c r="FA168" s="225"/>
      <c r="FB168" s="225"/>
      <c r="FC168" s="225"/>
      <c r="FD168" s="225"/>
      <c r="FE168" s="225"/>
      <c r="FF168" s="225"/>
      <c r="FG168" s="225"/>
      <c r="FH168" s="225"/>
      <c r="FI168" s="225"/>
      <c r="FJ168" s="225"/>
      <c r="FK168" s="225"/>
      <c r="FL168" s="225"/>
      <c r="FM168" s="225"/>
      <c r="FN168" s="225"/>
      <c r="FO168" s="225"/>
      <c r="FP168" s="225"/>
      <c r="FQ168" s="225"/>
      <c r="FR168" s="225"/>
      <c r="FS168" s="225"/>
      <c r="FT168" s="225"/>
      <c r="FU168" s="225"/>
      <c r="FV168" s="225"/>
      <c r="FW168" s="225"/>
      <c r="FX168" s="225"/>
      <c r="FY168" s="225"/>
      <c r="FZ168" s="225"/>
      <c r="GA168" s="225"/>
      <c r="GB168" s="225"/>
      <c r="GC168" s="225"/>
      <c r="GD168" s="225"/>
      <c r="GE168" s="225"/>
      <c r="GF168" s="225"/>
      <c r="GG168" s="225"/>
      <c r="GH168" s="225"/>
      <c r="GI168" s="225"/>
      <c r="GJ168" s="225"/>
      <c r="GK168" s="225"/>
      <c r="GL168" s="225"/>
      <c r="GM168" s="225"/>
      <c r="GN168" s="225"/>
      <c r="GO168" s="225"/>
      <c r="GP168" s="225"/>
      <c r="GQ168" s="225"/>
      <c r="GR168" s="225"/>
      <c r="GS168" s="225"/>
      <c r="GT168" s="225"/>
      <c r="GU168" s="225"/>
      <c r="GV168" s="225"/>
      <c r="GW168" s="225"/>
      <c r="GX168" s="225"/>
      <c r="GY168" s="225"/>
      <c r="GZ168" s="225"/>
      <c r="HA168" s="225"/>
      <c r="HB168" s="198"/>
      <c r="HC168" s="198"/>
      <c r="HD168" s="198"/>
      <c r="HE168" s="198"/>
      <c r="HF168" s="198"/>
      <c r="HG168" s="198"/>
      <c r="HH168" s="198"/>
      <c r="HI168" s="198"/>
      <c r="HJ168" s="198"/>
      <c r="HK168" s="198"/>
      <c r="HL168" s="198"/>
      <c r="HM168" s="198"/>
      <c r="HN168" s="198"/>
      <c r="HO168" s="198"/>
      <c r="HP168" s="198"/>
      <c r="HQ168" s="198"/>
      <c r="HR168" s="198"/>
      <c r="HS168" s="198"/>
      <c r="HT168" s="198"/>
      <c r="HU168" s="198"/>
      <c r="HV168" s="198"/>
      <c r="HW168" s="198"/>
      <c r="HX168" s="198"/>
      <c r="HY168" s="198"/>
      <c r="HZ168" s="198"/>
      <c r="IA168" s="198"/>
      <c r="IB168" s="198"/>
      <c r="IC168" s="198"/>
      <c r="ID168" s="198"/>
      <c r="IE168" s="198"/>
      <c r="IF168" s="198"/>
      <c r="IG168" s="198"/>
      <c r="IH168" s="198"/>
      <c r="II168" s="198"/>
      <c r="IJ168" s="198"/>
      <c r="IK168" s="198"/>
    </row>
    <row r="169" spans="1:245" s="57" customFormat="1" ht="157.5" x14ac:dyDescent="0.2">
      <c r="A169" s="871">
        <v>165</v>
      </c>
      <c r="B169" s="74" t="s">
        <v>766</v>
      </c>
      <c r="C169" s="74" t="s">
        <v>767</v>
      </c>
      <c r="D169" s="9">
        <v>64628159</v>
      </c>
      <c r="E169" s="9">
        <v>110550731</v>
      </c>
      <c r="F169" s="9">
        <v>600171698</v>
      </c>
      <c r="G169" s="74" t="s">
        <v>768</v>
      </c>
      <c r="H169" s="82" t="s">
        <v>24</v>
      </c>
      <c r="I169" s="82"/>
      <c r="J169" s="75" t="s">
        <v>492</v>
      </c>
      <c r="K169" s="508" t="s">
        <v>1207</v>
      </c>
      <c r="L169" s="751">
        <v>22000000</v>
      </c>
      <c r="M169" s="676">
        <f>L169/100*85</f>
        <v>18700000</v>
      </c>
      <c r="N169" s="795" t="s">
        <v>769</v>
      </c>
      <c r="O169" s="798"/>
      <c r="P169" s="66"/>
      <c r="Q169" s="66"/>
      <c r="R169" s="66" t="s">
        <v>149</v>
      </c>
      <c r="S169" s="66"/>
      <c r="T169" s="66"/>
      <c r="U169" s="66" t="s">
        <v>149</v>
      </c>
      <c r="V169" s="66"/>
      <c r="W169" s="66"/>
      <c r="X169" s="66" t="s">
        <v>149</v>
      </c>
      <c r="Y169" s="74" t="s">
        <v>770</v>
      </c>
      <c r="Z169" s="872" t="s">
        <v>75</v>
      </c>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row>
    <row r="170" spans="1:245" s="236" customFormat="1" ht="168.75" x14ac:dyDescent="0.25">
      <c r="A170" s="642">
        <v>166</v>
      </c>
      <c r="B170" s="77" t="s">
        <v>771</v>
      </c>
      <c r="C170" s="76" t="s">
        <v>220</v>
      </c>
      <c r="D170" s="83">
        <v>70984727</v>
      </c>
      <c r="E170" s="83">
        <v>102520208</v>
      </c>
      <c r="F170" s="98">
        <v>600145263</v>
      </c>
      <c r="G170" s="76" t="s">
        <v>772</v>
      </c>
      <c r="H170" s="76" t="s">
        <v>68</v>
      </c>
      <c r="I170" s="76" t="s">
        <v>69</v>
      </c>
      <c r="J170" s="76" t="s">
        <v>223</v>
      </c>
      <c r="K170" s="486" t="s">
        <v>1208</v>
      </c>
      <c r="L170" s="754">
        <v>10000000</v>
      </c>
      <c r="M170" s="750"/>
      <c r="N170" s="812">
        <v>2022</v>
      </c>
      <c r="O170" s="812" t="s">
        <v>190</v>
      </c>
      <c r="P170" s="46"/>
      <c r="Q170" s="46"/>
      <c r="R170" s="46"/>
      <c r="S170" s="46"/>
      <c r="T170" s="46"/>
      <c r="U170" s="46"/>
      <c r="V170" s="46"/>
      <c r="W170" s="46"/>
      <c r="X170" s="46"/>
      <c r="Y170" s="77"/>
      <c r="Z170" s="308" t="s">
        <v>95</v>
      </c>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c r="GU170" s="58"/>
      <c r="GV170" s="58"/>
      <c r="GW170" s="58"/>
      <c r="GX170" s="58"/>
      <c r="GY170" s="58"/>
      <c r="GZ170" s="58"/>
      <c r="HA170" s="58"/>
      <c r="HB170" s="55"/>
      <c r="HC170" s="55"/>
      <c r="HD170" s="55"/>
      <c r="HE170" s="55"/>
      <c r="HF170" s="55"/>
      <c r="HG170" s="55"/>
      <c r="HH170" s="55"/>
      <c r="HI170" s="55"/>
      <c r="HJ170" s="55"/>
      <c r="HK170" s="55"/>
      <c r="HL170" s="55"/>
      <c r="HM170" s="55"/>
      <c r="HN170" s="55"/>
      <c r="HO170" s="55"/>
      <c r="HP170" s="55"/>
      <c r="HQ170" s="55"/>
      <c r="HR170" s="55"/>
      <c r="HS170" s="55"/>
      <c r="HT170" s="55"/>
      <c r="HU170" s="55"/>
      <c r="HV170" s="55"/>
      <c r="HW170" s="55"/>
      <c r="HX170" s="55"/>
      <c r="HY170" s="55"/>
      <c r="HZ170" s="55"/>
      <c r="IA170" s="55"/>
      <c r="IB170" s="55"/>
      <c r="IC170" s="55"/>
      <c r="ID170" s="55"/>
      <c r="IE170" s="55"/>
      <c r="IF170" s="55"/>
      <c r="IG170" s="55"/>
      <c r="IH170" s="55"/>
      <c r="II170" s="55"/>
      <c r="IJ170" s="55"/>
      <c r="IK170" s="55"/>
    </row>
    <row r="171" spans="1:245" s="55" customFormat="1" ht="45" x14ac:dyDescent="0.25">
      <c r="A171" s="867">
        <v>167</v>
      </c>
      <c r="B171" s="10" t="s">
        <v>773</v>
      </c>
      <c r="C171" s="100" t="s">
        <v>220</v>
      </c>
      <c r="D171" s="100">
        <v>70984743</v>
      </c>
      <c r="E171" s="100">
        <v>102520224</v>
      </c>
      <c r="F171" s="65">
        <v>600144828</v>
      </c>
      <c r="G171" s="100" t="s">
        <v>774</v>
      </c>
      <c r="H171" s="100" t="s">
        <v>68</v>
      </c>
      <c r="I171" s="100" t="s">
        <v>69</v>
      </c>
      <c r="J171" s="100" t="s">
        <v>223</v>
      </c>
      <c r="K171" s="10" t="s">
        <v>775</v>
      </c>
      <c r="L171" s="749">
        <v>18000000</v>
      </c>
      <c r="M171" s="676">
        <f>L171/100*85</f>
        <v>15300000</v>
      </c>
      <c r="N171" s="795">
        <v>2023</v>
      </c>
      <c r="O171" s="795">
        <v>2026</v>
      </c>
      <c r="P171" s="100" t="s">
        <v>80</v>
      </c>
      <c r="Q171" s="100" t="s">
        <v>80</v>
      </c>
      <c r="R171" s="100" t="s">
        <v>80</v>
      </c>
      <c r="S171" s="100" t="s">
        <v>80</v>
      </c>
      <c r="T171" s="100"/>
      <c r="U171" s="100"/>
      <c r="V171" s="100" t="s">
        <v>80</v>
      </c>
      <c r="W171" s="100" t="s">
        <v>80</v>
      </c>
      <c r="X171" s="100" t="s">
        <v>80</v>
      </c>
      <c r="Y171" s="103" t="s">
        <v>776</v>
      </c>
      <c r="Z171" s="868" t="s">
        <v>95</v>
      </c>
    </row>
    <row r="172" spans="1:245" s="55" customFormat="1" ht="56.25" x14ac:dyDescent="0.25">
      <c r="A172" s="867">
        <v>168</v>
      </c>
      <c r="B172" s="10" t="s">
        <v>773</v>
      </c>
      <c r="C172" s="100" t="s">
        <v>220</v>
      </c>
      <c r="D172" s="100">
        <v>70984743</v>
      </c>
      <c r="E172" s="100">
        <v>102520224</v>
      </c>
      <c r="F172" s="65">
        <v>600144828</v>
      </c>
      <c r="G172" s="100" t="s">
        <v>777</v>
      </c>
      <c r="H172" s="100" t="s">
        <v>68</v>
      </c>
      <c r="I172" s="100" t="s">
        <v>69</v>
      </c>
      <c r="J172" s="100" t="s">
        <v>223</v>
      </c>
      <c r="K172" s="10" t="s">
        <v>778</v>
      </c>
      <c r="L172" s="749">
        <v>4800000</v>
      </c>
      <c r="M172" s="676">
        <f>L172/100*85</f>
        <v>4080000</v>
      </c>
      <c r="N172" s="795">
        <v>2023</v>
      </c>
      <c r="O172" s="795">
        <v>2026</v>
      </c>
      <c r="P172" s="100" t="s">
        <v>80</v>
      </c>
      <c r="Q172" s="100" t="s">
        <v>80</v>
      </c>
      <c r="R172" s="100" t="s">
        <v>80</v>
      </c>
      <c r="S172" s="100" t="s">
        <v>80</v>
      </c>
      <c r="T172" s="100"/>
      <c r="U172" s="100"/>
      <c r="V172" s="100" t="s">
        <v>80</v>
      </c>
      <c r="W172" s="100" t="s">
        <v>80</v>
      </c>
      <c r="X172" s="100" t="s">
        <v>80</v>
      </c>
      <c r="Y172" s="103"/>
      <c r="Z172" s="868" t="s">
        <v>95</v>
      </c>
    </row>
    <row r="173" spans="1:245" s="55" customFormat="1" ht="33.75" x14ac:dyDescent="0.25">
      <c r="A173" s="867">
        <v>169</v>
      </c>
      <c r="B173" s="10" t="s">
        <v>773</v>
      </c>
      <c r="C173" s="100" t="s">
        <v>220</v>
      </c>
      <c r="D173" s="100">
        <v>70984743</v>
      </c>
      <c r="E173" s="100">
        <v>102520224</v>
      </c>
      <c r="F173" s="65">
        <v>600144828</v>
      </c>
      <c r="G173" s="100" t="s">
        <v>779</v>
      </c>
      <c r="H173" s="100" t="s">
        <v>68</v>
      </c>
      <c r="I173" s="100" t="s">
        <v>69</v>
      </c>
      <c r="J173" s="100" t="s">
        <v>223</v>
      </c>
      <c r="K173" s="10" t="s">
        <v>780</v>
      </c>
      <c r="L173" s="749">
        <v>20000000</v>
      </c>
      <c r="M173" s="764"/>
      <c r="N173" s="795">
        <v>2024</v>
      </c>
      <c r="O173" s="795">
        <v>2028</v>
      </c>
      <c r="P173" s="100"/>
      <c r="Q173" s="100"/>
      <c r="R173" s="100"/>
      <c r="S173" s="100"/>
      <c r="T173" s="100"/>
      <c r="U173" s="100"/>
      <c r="V173" s="100"/>
      <c r="W173" s="100"/>
      <c r="X173" s="100"/>
      <c r="Y173" s="103"/>
      <c r="Z173" s="868" t="s">
        <v>95</v>
      </c>
    </row>
    <row r="174" spans="1:245" s="55" customFormat="1" ht="33" customHeight="1" x14ac:dyDescent="0.25">
      <c r="A174" s="867">
        <v>170</v>
      </c>
      <c r="B174" s="10" t="s">
        <v>773</v>
      </c>
      <c r="C174" s="100" t="s">
        <v>220</v>
      </c>
      <c r="D174" s="100">
        <v>70984743</v>
      </c>
      <c r="E174" s="100">
        <v>102520224</v>
      </c>
      <c r="F174" s="65">
        <v>600144828</v>
      </c>
      <c r="G174" s="100" t="s">
        <v>781</v>
      </c>
      <c r="H174" s="100" t="s">
        <v>68</v>
      </c>
      <c r="I174" s="100" t="s">
        <v>69</v>
      </c>
      <c r="J174" s="100" t="s">
        <v>223</v>
      </c>
      <c r="K174" s="10" t="s">
        <v>782</v>
      </c>
      <c r="L174" s="749">
        <v>12000000</v>
      </c>
      <c r="M174" s="764"/>
      <c r="N174" s="795">
        <v>2023</v>
      </c>
      <c r="O174" s="795">
        <v>2025</v>
      </c>
      <c r="P174" s="100"/>
      <c r="Q174" s="100"/>
      <c r="R174" s="100"/>
      <c r="S174" s="100"/>
      <c r="T174" s="100"/>
      <c r="U174" s="100"/>
      <c r="V174" s="100" t="s">
        <v>80</v>
      </c>
      <c r="W174" s="100" t="s">
        <v>80</v>
      </c>
      <c r="X174" s="100" t="s">
        <v>80</v>
      </c>
      <c r="Y174" s="103" t="s">
        <v>783</v>
      </c>
      <c r="Z174" s="868" t="s">
        <v>784</v>
      </c>
    </row>
    <row r="175" spans="1:245" s="55" customFormat="1" ht="33" customHeight="1" x14ac:dyDescent="0.25">
      <c r="A175" s="867">
        <v>171</v>
      </c>
      <c r="B175" s="10" t="s">
        <v>773</v>
      </c>
      <c r="C175" s="100" t="s">
        <v>220</v>
      </c>
      <c r="D175" s="100">
        <v>70984743</v>
      </c>
      <c r="E175" s="100">
        <v>102520224</v>
      </c>
      <c r="F175" s="65">
        <v>600144828</v>
      </c>
      <c r="G175" s="100" t="s">
        <v>785</v>
      </c>
      <c r="H175" s="100" t="s">
        <v>68</v>
      </c>
      <c r="I175" s="100" t="s">
        <v>69</v>
      </c>
      <c r="J175" s="100" t="s">
        <v>223</v>
      </c>
      <c r="K175" s="10" t="s">
        <v>786</v>
      </c>
      <c r="L175" s="749">
        <v>20000000</v>
      </c>
      <c r="M175" s="676">
        <f>L175/100*85</f>
        <v>17000000</v>
      </c>
      <c r="N175" s="795">
        <v>2023</v>
      </c>
      <c r="O175" s="795">
        <v>2027</v>
      </c>
      <c r="P175" s="100" t="s">
        <v>80</v>
      </c>
      <c r="Q175" s="100" t="s">
        <v>80</v>
      </c>
      <c r="R175" s="100" t="s">
        <v>80</v>
      </c>
      <c r="S175" s="100" t="s">
        <v>80</v>
      </c>
      <c r="T175" s="100"/>
      <c r="U175" s="100" t="s">
        <v>80</v>
      </c>
      <c r="V175" s="100" t="s">
        <v>80</v>
      </c>
      <c r="W175" s="100" t="s">
        <v>80</v>
      </c>
      <c r="X175" s="100" t="s">
        <v>80</v>
      </c>
      <c r="Y175" s="103" t="s">
        <v>787</v>
      </c>
      <c r="Z175" s="868" t="s">
        <v>95</v>
      </c>
    </row>
    <row r="176" spans="1:245" s="236" customFormat="1" ht="33.75" x14ac:dyDescent="0.25">
      <c r="A176" s="642">
        <v>172</v>
      </c>
      <c r="B176" s="77" t="s">
        <v>788</v>
      </c>
      <c r="C176" s="76" t="s">
        <v>220</v>
      </c>
      <c r="D176" s="83">
        <v>62348299</v>
      </c>
      <c r="E176" s="83">
        <v>102520216</v>
      </c>
      <c r="F176" s="83">
        <v>600144810</v>
      </c>
      <c r="G176" s="76" t="s">
        <v>789</v>
      </c>
      <c r="H176" s="76" t="s">
        <v>68</v>
      </c>
      <c r="I176" s="76" t="s">
        <v>69</v>
      </c>
      <c r="J176" s="76" t="s">
        <v>223</v>
      </c>
      <c r="K176" s="45" t="s">
        <v>790</v>
      </c>
      <c r="L176" s="754">
        <v>8000000</v>
      </c>
      <c r="M176" s="750"/>
      <c r="N176" s="812">
        <v>2022</v>
      </c>
      <c r="O176" s="812">
        <v>2027</v>
      </c>
      <c r="P176" s="46"/>
      <c r="Q176" s="46"/>
      <c r="R176" s="46"/>
      <c r="S176" s="46"/>
      <c r="T176" s="46"/>
      <c r="U176" s="46"/>
      <c r="V176" s="46" t="s">
        <v>149</v>
      </c>
      <c r="W176" s="46"/>
      <c r="X176" s="46"/>
      <c r="Y176" s="77"/>
      <c r="Z176" s="308" t="s">
        <v>95</v>
      </c>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58"/>
      <c r="EC176" s="58"/>
      <c r="ED176" s="58"/>
      <c r="EE176" s="58"/>
      <c r="EF176" s="58"/>
      <c r="EG176" s="58"/>
      <c r="EH176" s="58"/>
      <c r="EI176" s="58"/>
      <c r="EJ176" s="58"/>
      <c r="EK176" s="58"/>
      <c r="EL176" s="58"/>
      <c r="EM176" s="58"/>
      <c r="EN176" s="58"/>
      <c r="EO176" s="58"/>
      <c r="EP176" s="58"/>
      <c r="EQ176" s="58"/>
      <c r="ER176" s="58"/>
      <c r="ES176" s="58"/>
      <c r="ET176" s="58"/>
      <c r="EU176" s="58"/>
      <c r="EV176" s="58"/>
      <c r="EW176" s="58"/>
      <c r="EX176" s="58"/>
      <c r="EY176" s="58"/>
      <c r="EZ176" s="58"/>
      <c r="FA176" s="58"/>
      <c r="FB176" s="58"/>
      <c r="FC176" s="58"/>
      <c r="FD176" s="58"/>
      <c r="FE176" s="58"/>
      <c r="FF176" s="58"/>
      <c r="FG176" s="58"/>
      <c r="FH176" s="58"/>
      <c r="FI176" s="58"/>
      <c r="FJ176" s="58"/>
      <c r="FK176" s="58"/>
      <c r="FL176" s="58"/>
      <c r="FM176" s="58"/>
      <c r="FN176" s="58"/>
      <c r="FO176" s="58"/>
      <c r="FP176" s="58"/>
      <c r="FQ176" s="58"/>
      <c r="FR176" s="58"/>
      <c r="FS176" s="58"/>
      <c r="FT176" s="58"/>
      <c r="FU176" s="58"/>
      <c r="FV176" s="58"/>
      <c r="FW176" s="58"/>
      <c r="FX176" s="58"/>
      <c r="FY176" s="58"/>
      <c r="FZ176" s="58"/>
      <c r="GA176" s="58"/>
      <c r="GB176" s="58"/>
      <c r="GC176" s="58"/>
      <c r="GD176" s="58"/>
      <c r="GE176" s="58"/>
      <c r="GF176" s="58"/>
      <c r="GG176" s="58"/>
      <c r="GH176" s="58"/>
      <c r="GI176" s="58"/>
      <c r="GJ176" s="58"/>
      <c r="GK176" s="58"/>
      <c r="GL176" s="58"/>
      <c r="GM176" s="58"/>
      <c r="GN176" s="58"/>
      <c r="GO176" s="58"/>
      <c r="GP176" s="58"/>
      <c r="GQ176" s="58"/>
      <c r="GR176" s="58"/>
      <c r="GS176" s="58"/>
      <c r="GT176" s="58"/>
      <c r="GU176" s="58"/>
      <c r="GV176" s="58"/>
      <c r="GW176" s="58"/>
      <c r="GX176" s="58"/>
      <c r="GY176" s="58"/>
      <c r="GZ176" s="58"/>
      <c r="HA176" s="58"/>
      <c r="HB176" s="55"/>
      <c r="HC176" s="55"/>
      <c r="HD176" s="55"/>
      <c r="HE176" s="55"/>
      <c r="HF176" s="55"/>
      <c r="HG176" s="55"/>
      <c r="HH176" s="55"/>
      <c r="HI176" s="55"/>
      <c r="HJ176" s="55"/>
      <c r="HK176" s="55"/>
      <c r="HL176" s="55"/>
      <c r="HM176" s="55"/>
      <c r="HN176" s="55"/>
      <c r="HO176" s="55"/>
      <c r="HP176" s="55"/>
      <c r="HQ176" s="55"/>
      <c r="HR176" s="55"/>
      <c r="HS176" s="55"/>
      <c r="HT176" s="55"/>
      <c r="HU176" s="55"/>
      <c r="HV176" s="55"/>
      <c r="HW176" s="55"/>
      <c r="HX176" s="55"/>
      <c r="HY176" s="55"/>
      <c r="HZ176" s="55"/>
      <c r="IA176" s="55"/>
      <c r="IB176" s="55"/>
      <c r="IC176" s="55"/>
      <c r="ID176" s="55"/>
      <c r="IE176" s="55"/>
      <c r="IF176" s="55"/>
      <c r="IG176" s="55"/>
      <c r="IH176" s="55"/>
      <c r="II176" s="55"/>
      <c r="IJ176" s="55"/>
      <c r="IK176" s="55"/>
    </row>
    <row r="177" spans="1:245" s="236" customFormat="1" ht="56.25" x14ac:dyDescent="0.25">
      <c r="A177" s="642">
        <v>173</v>
      </c>
      <c r="B177" s="76" t="s">
        <v>788</v>
      </c>
      <c r="C177" s="76" t="s">
        <v>220</v>
      </c>
      <c r="D177" s="359">
        <v>62348299</v>
      </c>
      <c r="E177" s="359">
        <v>102520216</v>
      </c>
      <c r="F177" s="359">
        <v>600144810</v>
      </c>
      <c r="G177" s="76" t="s">
        <v>791</v>
      </c>
      <c r="H177" s="46" t="s">
        <v>68</v>
      </c>
      <c r="I177" s="46" t="s">
        <v>69</v>
      </c>
      <c r="J177" s="46" t="s">
        <v>223</v>
      </c>
      <c r="K177" s="98" t="s">
        <v>792</v>
      </c>
      <c r="L177" s="765">
        <v>30000000</v>
      </c>
      <c r="M177" s="750"/>
      <c r="N177" s="812">
        <v>2023</v>
      </c>
      <c r="O177" s="812">
        <v>2027</v>
      </c>
      <c r="P177" s="46"/>
      <c r="Q177" s="46"/>
      <c r="R177" s="46"/>
      <c r="S177" s="46"/>
      <c r="T177" s="46"/>
      <c r="U177" s="46"/>
      <c r="V177" s="46"/>
      <c r="W177" s="46"/>
      <c r="X177" s="46"/>
      <c r="Y177" s="76"/>
      <c r="Z177" s="308" t="s">
        <v>95</v>
      </c>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c r="EA177" s="55"/>
      <c r="EB177" s="55"/>
      <c r="EC177" s="55"/>
      <c r="ED177" s="55"/>
      <c r="EE177" s="55"/>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5"/>
      <c r="GP177" s="55"/>
      <c r="GQ177" s="55"/>
      <c r="GR177" s="55"/>
      <c r="GS177" s="55"/>
      <c r="GT177" s="55"/>
      <c r="GU177" s="55"/>
      <c r="GV177" s="55"/>
      <c r="GW177" s="55"/>
      <c r="GX177" s="55"/>
      <c r="GY177" s="55"/>
      <c r="GZ177" s="55"/>
      <c r="HA177" s="55"/>
      <c r="HB177" s="55"/>
      <c r="HC177" s="55"/>
      <c r="HD177" s="55"/>
      <c r="HE177" s="55"/>
      <c r="HF177" s="55"/>
      <c r="HG177" s="55"/>
      <c r="HH177" s="55"/>
      <c r="HI177" s="55"/>
      <c r="HJ177" s="55"/>
      <c r="HK177" s="55"/>
      <c r="HL177" s="55"/>
      <c r="HM177" s="55"/>
      <c r="HN177" s="55"/>
      <c r="HO177" s="55"/>
      <c r="HP177" s="55"/>
      <c r="HQ177" s="55"/>
      <c r="HR177" s="55"/>
      <c r="HS177" s="55"/>
      <c r="HT177" s="55"/>
      <c r="HU177" s="55"/>
      <c r="HV177" s="55"/>
      <c r="HW177" s="55"/>
      <c r="HX177" s="55"/>
      <c r="HY177" s="55"/>
      <c r="HZ177" s="55"/>
      <c r="IA177" s="55"/>
      <c r="IB177" s="55"/>
      <c r="IC177" s="55"/>
      <c r="ID177" s="55"/>
      <c r="IE177" s="55"/>
      <c r="IF177" s="55"/>
      <c r="IG177" s="55"/>
      <c r="IH177" s="55"/>
      <c r="II177" s="55"/>
      <c r="IJ177" s="55"/>
      <c r="IK177" s="55"/>
    </row>
    <row r="178" spans="1:245" s="236" customFormat="1" ht="56.25" x14ac:dyDescent="0.25">
      <c r="A178" s="642">
        <v>174</v>
      </c>
      <c r="B178" s="77" t="s">
        <v>788</v>
      </c>
      <c r="C178" s="76" t="s">
        <v>220</v>
      </c>
      <c r="D178" s="83">
        <v>62348299</v>
      </c>
      <c r="E178" s="83">
        <v>102520216</v>
      </c>
      <c r="F178" s="83">
        <v>600144810</v>
      </c>
      <c r="G178" s="76" t="s">
        <v>793</v>
      </c>
      <c r="H178" s="76" t="s">
        <v>68</v>
      </c>
      <c r="I178" s="76" t="s">
        <v>69</v>
      </c>
      <c r="J178" s="76" t="s">
        <v>223</v>
      </c>
      <c r="K178" s="45" t="s">
        <v>794</v>
      </c>
      <c r="L178" s="754">
        <v>20000000</v>
      </c>
      <c r="M178" s="750"/>
      <c r="N178" s="812">
        <v>2023</v>
      </c>
      <c r="O178" s="812">
        <v>2027</v>
      </c>
      <c r="P178" s="46"/>
      <c r="Q178" s="46"/>
      <c r="R178" s="46"/>
      <c r="S178" s="46"/>
      <c r="T178" s="46"/>
      <c r="U178" s="46"/>
      <c r="V178" s="46"/>
      <c r="W178" s="46"/>
      <c r="X178" s="46"/>
      <c r="Y178" s="77"/>
      <c r="Z178" s="308" t="s">
        <v>95</v>
      </c>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c r="DV178" s="58"/>
      <c r="DW178" s="58"/>
      <c r="DX178" s="58"/>
      <c r="DY178" s="58"/>
      <c r="DZ178" s="58"/>
      <c r="EA178" s="58"/>
      <c r="EB178" s="58"/>
      <c r="EC178" s="58"/>
      <c r="ED178" s="58"/>
      <c r="EE178" s="58"/>
      <c r="EF178" s="58"/>
      <c r="EG178" s="58"/>
      <c r="EH178" s="58"/>
      <c r="EI178" s="58"/>
      <c r="EJ178" s="58"/>
      <c r="EK178" s="58"/>
      <c r="EL178" s="58"/>
      <c r="EM178" s="58"/>
      <c r="EN178" s="58"/>
      <c r="EO178" s="58"/>
      <c r="EP178" s="58"/>
      <c r="EQ178" s="58"/>
      <c r="ER178" s="58"/>
      <c r="ES178" s="58"/>
      <c r="ET178" s="58"/>
      <c r="EU178" s="58"/>
      <c r="EV178" s="58"/>
      <c r="EW178" s="58"/>
      <c r="EX178" s="58"/>
      <c r="EY178" s="58"/>
      <c r="EZ178" s="58"/>
      <c r="FA178" s="58"/>
      <c r="FB178" s="58"/>
      <c r="FC178" s="58"/>
      <c r="FD178" s="58"/>
      <c r="FE178" s="58"/>
      <c r="FF178" s="58"/>
      <c r="FG178" s="58"/>
      <c r="FH178" s="58"/>
      <c r="FI178" s="58"/>
      <c r="FJ178" s="58"/>
      <c r="FK178" s="58"/>
      <c r="FL178" s="58"/>
      <c r="FM178" s="58"/>
      <c r="FN178" s="58"/>
      <c r="FO178" s="58"/>
      <c r="FP178" s="58"/>
      <c r="FQ178" s="58"/>
      <c r="FR178" s="58"/>
      <c r="FS178" s="58"/>
      <c r="FT178" s="58"/>
      <c r="FU178" s="58"/>
      <c r="FV178" s="58"/>
      <c r="FW178" s="58"/>
      <c r="FX178" s="58"/>
      <c r="FY178" s="58"/>
      <c r="FZ178" s="58"/>
      <c r="GA178" s="58"/>
      <c r="GB178" s="58"/>
      <c r="GC178" s="58"/>
      <c r="GD178" s="58"/>
      <c r="GE178" s="58"/>
      <c r="GF178" s="58"/>
      <c r="GG178" s="58"/>
      <c r="GH178" s="58"/>
      <c r="GI178" s="58"/>
      <c r="GJ178" s="58"/>
      <c r="GK178" s="58"/>
      <c r="GL178" s="58"/>
      <c r="GM178" s="58"/>
      <c r="GN178" s="58"/>
      <c r="GO178" s="58"/>
      <c r="GP178" s="58"/>
      <c r="GQ178" s="58"/>
      <c r="GR178" s="58"/>
      <c r="GS178" s="58"/>
      <c r="GT178" s="58"/>
      <c r="GU178" s="58"/>
      <c r="GV178" s="58"/>
      <c r="GW178" s="58"/>
      <c r="GX178" s="58"/>
      <c r="GY178" s="58"/>
      <c r="GZ178" s="58"/>
      <c r="HA178" s="58"/>
      <c r="HB178" s="55"/>
      <c r="HC178" s="55"/>
      <c r="HD178" s="55"/>
      <c r="HE178" s="55"/>
      <c r="HF178" s="55"/>
      <c r="HG178" s="55"/>
      <c r="HH178" s="55"/>
      <c r="HI178" s="55"/>
      <c r="HJ178" s="55"/>
      <c r="HK178" s="55"/>
      <c r="HL178" s="55"/>
      <c r="HM178" s="55"/>
      <c r="HN178" s="55"/>
      <c r="HO178" s="55"/>
      <c r="HP178" s="55"/>
      <c r="HQ178" s="55"/>
      <c r="HR178" s="55"/>
      <c r="HS178" s="55"/>
      <c r="HT178" s="55"/>
      <c r="HU178" s="55"/>
      <c r="HV178" s="55"/>
      <c r="HW178" s="55"/>
      <c r="HX178" s="55"/>
      <c r="HY178" s="55"/>
      <c r="HZ178" s="55"/>
      <c r="IA178" s="55"/>
      <c r="IB178" s="55"/>
      <c r="IC178" s="55"/>
      <c r="ID178" s="55"/>
      <c r="IE178" s="55"/>
      <c r="IF178" s="55"/>
      <c r="IG178" s="55"/>
      <c r="IH178" s="55"/>
      <c r="II178" s="55"/>
      <c r="IJ178" s="55"/>
      <c r="IK178" s="55"/>
    </row>
    <row r="179" spans="1:245" s="236" customFormat="1" ht="90" x14ac:dyDescent="0.25">
      <c r="A179" s="642">
        <v>175</v>
      </c>
      <c r="B179" s="76" t="s">
        <v>788</v>
      </c>
      <c r="C179" s="76" t="s">
        <v>220</v>
      </c>
      <c r="D179" s="359">
        <v>62348299</v>
      </c>
      <c r="E179" s="359">
        <v>102520216</v>
      </c>
      <c r="F179" s="359">
        <v>600144810</v>
      </c>
      <c r="G179" s="76" t="s">
        <v>795</v>
      </c>
      <c r="H179" s="46" t="s">
        <v>68</v>
      </c>
      <c r="I179" s="46" t="s">
        <v>69</v>
      </c>
      <c r="J179" s="46" t="s">
        <v>223</v>
      </c>
      <c r="K179" s="603" t="s">
        <v>1267</v>
      </c>
      <c r="L179" s="766">
        <v>5000000</v>
      </c>
      <c r="M179" s="767">
        <f>L179/100*85</f>
        <v>4250000</v>
      </c>
      <c r="N179" s="802" t="s">
        <v>224</v>
      </c>
      <c r="O179" s="802">
        <v>2027</v>
      </c>
      <c r="P179" s="46" t="s">
        <v>149</v>
      </c>
      <c r="Q179" s="46" t="s">
        <v>149</v>
      </c>
      <c r="R179" s="46" t="s">
        <v>149</v>
      </c>
      <c r="S179" s="46" t="s">
        <v>149</v>
      </c>
      <c r="T179" s="46"/>
      <c r="U179" s="360" t="s">
        <v>149</v>
      </c>
      <c r="V179" s="360" t="s">
        <v>149</v>
      </c>
      <c r="W179" s="360" t="s">
        <v>149</v>
      </c>
      <c r="X179" s="46" t="s">
        <v>149</v>
      </c>
      <c r="Y179" s="76"/>
      <c r="Z179" s="308" t="s">
        <v>95</v>
      </c>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c r="EA179" s="55"/>
      <c r="EB179" s="55"/>
      <c r="EC179" s="55"/>
      <c r="ED179" s="55"/>
      <c r="EE179" s="55"/>
      <c r="EF179" s="55"/>
      <c r="EG179" s="55"/>
      <c r="EH179" s="55"/>
      <c r="EI179" s="55"/>
      <c r="EJ179" s="55"/>
      <c r="EK179" s="55"/>
      <c r="EL179" s="55"/>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5"/>
      <c r="GP179" s="55"/>
      <c r="GQ179" s="55"/>
      <c r="GR179" s="55"/>
      <c r="GS179" s="55"/>
      <c r="GT179" s="55"/>
      <c r="GU179" s="55"/>
      <c r="GV179" s="55"/>
      <c r="GW179" s="55"/>
      <c r="GX179" s="55"/>
      <c r="GY179" s="55"/>
      <c r="GZ179" s="55"/>
      <c r="HA179" s="55"/>
      <c r="HB179" s="55"/>
      <c r="HC179" s="55"/>
      <c r="HD179" s="55"/>
      <c r="HE179" s="55"/>
      <c r="HF179" s="55"/>
      <c r="HG179" s="55"/>
      <c r="HH179" s="55"/>
      <c r="HI179" s="55"/>
      <c r="HJ179" s="55"/>
      <c r="HK179" s="55"/>
      <c r="HL179" s="55"/>
      <c r="HM179" s="55"/>
      <c r="HN179" s="55"/>
      <c r="HO179" s="55"/>
      <c r="HP179" s="55"/>
      <c r="HQ179" s="55"/>
      <c r="HR179" s="55"/>
      <c r="HS179" s="55"/>
      <c r="HT179" s="55"/>
      <c r="HU179" s="55"/>
      <c r="HV179" s="55"/>
      <c r="HW179" s="55"/>
      <c r="HX179" s="55"/>
      <c r="HY179" s="55"/>
      <c r="HZ179" s="55"/>
      <c r="IA179" s="55"/>
      <c r="IB179" s="55"/>
      <c r="IC179" s="55"/>
      <c r="ID179" s="55"/>
      <c r="IE179" s="55"/>
      <c r="IF179" s="55"/>
      <c r="IG179" s="55"/>
      <c r="IH179" s="55"/>
      <c r="II179" s="55"/>
      <c r="IJ179" s="55"/>
      <c r="IK179" s="55"/>
    </row>
    <row r="180" spans="1:245" s="236" customFormat="1" ht="90" x14ac:dyDescent="0.25">
      <c r="A180" s="642">
        <v>176</v>
      </c>
      <c r="B180" s="76" t="s">
        <v>788</v>
      </c>
      <c r="C180" s="76" t="s">
        <v>220</v>
      </c>
      <c r="D180" s="359">
        <v>62348299</v>
      </c>
      <c r="E180" s="359">
        <v>102520216</v>
      </c>
      <c r="F180" s="359">
        <v>600144810</v>
      </c>
      <c r="G180" s="76" t="s">
        <v>796</v>
      </c>
      <c r="H180" s="46" t="s">
        <v>68</v>
      </c>
      <c r="I180" s="46" t="s">
        <v>69</v>
      </c>
      <c r="J180" s="46" t="s">
        <v>223</v>
      </c>
      <c r="K180" s="488" t="s">
        <v>1209</v>
      </c>
      <c r="L180" s="766">
        <v>2000000</v>
      </c>
      <c r="M180" s="767"/>
      <c r="N180" s="802" t="s">
        <v>224</v>
      </c>
      <c r="O180" s="812">
        <v>2025</v>
      </c>
      <c r="P180" s="46"/>
      <c r="Q180" s="46" t="s">
        <v>149</v>
      </c>
      <c r="R180" s="46" t="s">
        <v>149</v>
      </c>
      <c r="S180" s="46" t="s">
        <v>149</v>
      </c>
      <c r="T180" s="46"/>
      <c r="U180" s="46"/>
      <c r="V180" s="360" t="s">
        <v>149</v>
      </c>
      <c r="W180" s="360" t="s">
        <v>149</v>
      </c>
      <c r="X180" s="46"/>
      <c r="Y180" s="76"/>
      <c r="Z180" s="308" t="s">
        <v>95</v>
      </c>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5"/>
      <c r="EC180" s="55"/>
      <c r="ED180" s="55"/>
      <c r="EE180" s="55"/>
      <c r="EF180" s="55"/>
      <c r="EG180" s="55"/>
      <c r="EH180" s="55"/>
      <c r="EI180" s="55"/>
      <c r="EJ180" s="55"/>
      <c r="EK180" s="55"/>
      <c r="EL180" s="55"/>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5"/>
      <c r="GP180" s="55"/>
      <c r="GQ180" s="55"/>
      <c r="GR180" s="55"/>
      <c r="GS180" s="55"/>
      <c r="GT180" s="55"/>
      <c r="GU180" s="55"/>
      <c r="GV180" s="55"/>
      <c r="GW180" s="55"/>
      <c r="GX180" s="55"/>
      <c r="GY180" s="55"/>
      <c r="GZ180" s="55"/>
      <c r="HA180" s="55"/>
      <c r="HB180" s="55"/>
      <c r="HC180" s="55"/>
      <c r="HD180" s="55"/>
      <c r="HE180" s="55"/>
      <c r="HF180" s="55"/>
      <c r="HG180" s="55"/>
      <c r="HH180" s="55"/>
      <c r="HI180" s="55"/>
      <c r="HJ180" s="55"/>
      <c r="HK180" s="55"/>
      <c r="HL180" s="55"/>
      <c r="HM180" s="55"/>
      <c r="HN180" s="55"/>
      <c r="HO180" s="55"/>
      <c r="HP180" s="55"/>
      <c r="HQ180" s="55"/>
      <c r="HR180" s="55"/>
      <c r="HS180" s="55"/>
      <c r="HT180" s="55"/>
      <c r="HU180" s="55"/>
      <c r="HV180" s="55"/>
      <c r="HW180" s="55"/>
      <c r="HX180" s="55"/>
      <c r="HY180" s="55"/>
      <c r="HZ180" s="55"/>
      <c r="IA180" s="55"/>
      <c r="IB180" s="55"/>
      <c r="IC180" s="55"/>
      <c r="ID180" s="55"/>
      <c r="IE180" s="55"/>
      <c r="IF180" s="55"/>
      <c r="IG180" s="55"/>
      <c r="IH180" s="55"/>
      <c r="II180" s="55"/>
      <c r="IJ180" s="55"/>
      <c r="IK180" s="55"/>
    </row>
    <row r="181" spans="1:245" s="236" customFormat="1" ht="33.75" x14ac:dyDescent="0.25">
      <c r="A181" s="642">
        <v>177</v>
      </c>
      <c r="B181" s="76" t="s">
        <v>788</v>
      </c>
      <c r="C181" s="76" t="s">
        <v>220</v>
      </c>
      <c r="D181" s="359">
        <v>62348299</v>
      </c>
      <c r="E181" s="359">
        <v>102520216</v>
      </c>
      <c r="F181" s="359">
        <v>600144810</v>
      </c>
      <c r="G181" s="76" t="s">
        <v>797</v>
      </c>
      <c r="H181" s="46" t="s">
        <v>68</v>
      </c>
      <c r="I181" s="46" t="s">
        <v>69</v>
      </c>
      <c r="J181" s="46" t="s">
        <v>223</v>
      </c>
      <c r="K181" s="98" t="s">
        <v>798</v>
      </c>
      <c r="L181" s="766">
        <v>2500000</v>
      </c>
      <c r="M181" s="767"/>
      <c r="N181" s="802" t="s">
        <v>224</v>
      </c>
      <c r="O181" s="812">
        <v>2025</v>
      </c>
      <c r="P181" s="46"/>
      <c r="Q181" s="46"/>
      <c r="R181" s="46"/>
      <c r="S181" s="46"/>
      <c r="T181" s="46"/>
      <c r="U181" s="46"/>
      <c r="V181" s="46" t="s">
        <v>149</v>
      </c>
      <c r="W181" s="46" t="s">
        <v>149</v>
      </c>
      <c r="X181" s="46"/>
      <c r="Y181" s="76"/>
      <c r="Z181" s="308" t="s">
        <v>95</v>
      </c>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5"/>
      <c r="DR181" s="55"/>
      <c r="DS181" s="55"/>
      <c r="DT181" s="55"/>
      <c r="DU181" s="55"/>
      <c r="DV181" s="55"/>
      <c r="DW181" s="55"/>
      <c r="DX181" s="55"/>
      <c r="DY181" s="55"/>
      <c r="DZ181" s="55"/>
      <c r="EA181" s="55"/>
      <c r="EB181" s="55"/>
      <c r="EC181" s="55"/>
      <c r="ED181" s="55"/>
      <c r="EE181" s="55"/>
      <c r="EF181" s="55"/>
      <c r="EG181" s="55"/>
      <c r="EH181" s="55"/>
      <c r="EI181" s="55"/>
      <c r="EJ181" s="55"/>
      <c r="EK181" s="55"/>
      <c r="EL181" s="55"/>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5"/>
      <c r="GP181" s="55"/>
      <c r="GQ181" s="55"/>
      <c r="GR181" s="55"/>
      <c r="GS181" s="55"/>
      <c r="GT181" s="55"/>
      <c r="GU181" s="55"/>
      <c r="GV181" s="55"/>
      <c r="GW181" s="55"/>
      <c r="GX181" s="55"/>
      <c r="GY181" s="55"/>
      <c r="GZ181" s="55"/>
      <c r="HA181" s="55"/>
      <c r="HB181" s="55"/>
      <c r="HC181" s="55"/>
      <c r="HD181" s="55"/>
      <c r="HE181" s="55"/>
      <c r="HF181" s="55"/>
      <c r="HG181" s="55"/>
      <c r="HH181" s="55"/>
      <c r="HI181" s="55"/>
      <c r="HJ181" s="55"/>
      <c r="HK181" s="55"/>
      <c r="HL181" s="55"/>
      <c r="HM181" s="55"/>
      <c r="HN181" s="55"/>
      <c r="HO181" s="55"/>
      <c r="HP181" s="55"/>
      <c r="HQ181" s="55"/>
      <c r="HR181" s="55"/>
      <c r="HS181" s="55"/>
      <c r="HT181" s="55"/>
      <c r="HU181" s="55"/>
      <c r="HV181" s="55"/>
      <c r="HW181" s="55"/>
      <c r="HX181" s="55"/>
      <c r="HY181" s="55"/>
      <c r="HZ181" s="55"/>
      <c r="IA181" s="55"/>
      <c r="IB181" s="55"/>
      <c r="IC181" s="55"/>
      <c r="ID181" s="55"/>
      <c r="IE181" s="55"/>
      <c r="IF181" s="55"/>
      <c r="IG181" s="55"/>
      <c r="IH181" s="55"/>
      <c r="II181" s="55"/>
      <c r="IJ181" s="55"/>
      <c r="IK181" s="55"/>
    </row>
    <row r="182" spans="1:245" s="544" customFormat="1" ht="56.25" x14ac:dyDescent="0.25">
      <c r="A182" s="886">
        <v>178</v>
      </c>
      <c r="B182" s="546" t="s">
        <v>799</v>
      </c>
      <c r="C182" s="546" t="s">
        <v>220</v>
      </c>
      <c r="D182" s="547">
        <v>64628329</v>
      </c>
      <c r="E182" s="547">
        <v>102520232</v>
      </c>
      <c r="F182" s="547">
        <v>600145352</v>
      </c>
      <c r="G182" s="546" t="s">
        <v>703</v>
      </c>
      <c r="H182" s="548" t="s">
        <v>68</v>
      </c>
      <c r="I182" s="548" t="s">
        <v>69</v>
      </c>
      <c r="J182" s="548" t="s">
        <v>223</v>
      </c>
      <c r="K182" s="545" t="s">
        <v>800</v>
      </c>
      <c r="L182" s="768">
        <v>2000000</v>
      </c>
      <c r="M182" s="769">
        <f>L182/100*85</f>
        <v>1700000</v>
      </c>
      <c r="N182" s="813">
        <v>2022</v>
      </c>
      <c r="O182" s="813">
        <v>2022</v>
      </c>
      <c r="P182" s="548" t="s">
        <v>149</v>
      </c>
      <c r="Q182" s="548"/>
      <c r="R182" s="548"/>
      <c r="S182" s="548"/>
      <c r="T182" s="548"/>
      <c r="U182" s="548"/>
      <c r="V182" s="548" t="s">
        <v>149</v>
      </c>
      <c r="W182" s="548" t="s">
        <v>149</v>
      </c>
      <c r="X182" s="548"/>
      <c r="Y182" s="546" t="s">
        <v>801</v>
      </c>
      <c r="Z182" s="887" t="s">
        <v>95</v>
      </c>
      <c r="AA182" s="543"/>
      <c r="AB182" s="543"/>
      <c r="AC182" s="543"/>
      <c r="AD182" s="543"/>
      <c r="AE182" s="543"/>
      <c r="AF182" s="543"/>
      <c r="AG182" s="543"/>
      <c r="AH182" s="543"/>
      <c r="AI182" s="543"/>
      <c r="AJ182" s="543"/>
      <c r="AK182" s="543"/>
      <c r="AL182" s="543"/>
      <c r="AM182" s="543"/>
      <c r="AN182" s="543"/>
      <c r="AO182" s="543"/>
      <c r="AP182" s="543"/>
      <c r="AQ182" s="543"/>
      <c r="AR182" s="543"/>
      <c r="AS182" s="543"/>
      <c r="AT182" s="543"/>
      <c r="AU182" s="543"/>
      <c r="AV182" s="543"/>
      <c r="AW182" s="543"/>
      <c r="AX182" s="543"/>
      <c r="AY182" s="543"/>
      <c r="AZ182" s="543"/>
      <c r="BA182" s="543"/>
      <c r="BB182" s="543"/>
      <c r="BC182" s="543"/>
      <c r="BD182" s="543"/>
      <c r="BE182" s="543"/>
      <c r="BF182" s="543"/>
      <c r="BG182" s="543"/>
      <c r="BH182" s="543"/>
      <c r="BI182" s="543"/>
      <c r="BJ182" s="543"/>
      <c r="BK182" s="543"/>
      <c r="BL182" s="543"/>
      <c r="BM182" s="543"/>
      <c r="BN182" s="543"/>
      <c r="BO182" s="543"/>
      <c r="BP182" s="543"/>
      <c r="BQ182" s="543"/>
      <c r="BR182" s="543"/>
      <c r="BS182" s="543"/>
      <c r="BT182" s="543"/>
      <c r="BU182" s="543"/>
      <c r="BV182" s="543"/>
      <c r="BW182" s="543"/>
      <c r="BX182" s="543"/>
      <c r="BY182" s="543"/>
      <c r="BZ182" s="543"/>
      <c r="CA182" s="543"/>
      <c r="CB182" s="543"/>
      <c r="CC182" s="543"/>
      <c r="CD182" s="543"/>
      <c r="CE182" s="543"/>
      <c r="CF182" s="543"/>
      <c r="CG182" s="543"/>
      <c r="CH182" s="543"/>
      <c r="CI182" s="543"/>
      <c r="CJ182" s="543"/>
      <c r="CK182" s="543"/>
      <c r="CL182" s="543"/>
      <c r="CM182" s="543"/>
      <c r="CN182" s="543"/>
      <c r="CO182" s="543"/>
      <c r="CP182" s="543"/>
      <c r="CQ182" s="543"/>
      <c r="CR182" s="543"/>
      <c r="CS182" s="543"/>
      <c r="CT182" s="543"/>
      <c r="CU182" s="543"/>
      <c r="CV182" s="543"/>
      <c r="CW182" s="543"/>
      <c r="CX182" s="543"/>
      <c r="CY182" s="543"/>
      <c r="CZ182" s="543"/>
      <c r="DA182" s="543"/>
      <c r="DB182" s="543"/>
      <c r="DC182" s="543"/>
      <c r="DD182" s="543"/>
      <c r="DE182" s="543"/>
      <c r="DF182" s="543"/>
      <c r="DG182" s="543"/>
      <c r="DH182" s="543"/>
      <c r="DI182" s="543"/>
      <c r="DJ182" s="543"/>
      <c r="DK182" s="543"/>
      <c r="DL182" s="543"/>
      <c r="DM182" s="543"/>
      <c r="DN182" s="543"/>
      <c r="DO182" s="543"/>
      <c r="DP182" s="543"/>
      <c r="DQ182" s="543"/>
      <c r="DR182" s="543"/>
      <c r="DS182" s="543"/>
      <c r="DT182" s="543"/>
      <c r="DU182" s="543"/>
      <c r="DV182" s="543"/>
      <c r="DW182" s="543"/>
      <c r="DX182" s="543"/>
      <c r="DY182" s="543"/>
      <c r="DZ182" s="543"/>
      <c r="EA182" s="543"/>
      <c r="EB182" s="543"/>
      <c r="EC182" s="543"/>
      <c r="ED182" s="543"/>
      <c r="EE182" s="543"/>
      <c r="EF182" s="543"/>
      <c r="EG182" s="543"/>
      <c r="EH182" s="543"/>
      <c r="EI182" s="543"/>
      <c r="EJ182" s="543"/>
      <c r="EK182" s="543"/>
      <c r="EL182" s="543"/>
      <c r="EM182" s="543"/>
      <c r="EN182" s="543"/>
      <c r="EO182" s="543"/>
      <c r="EP182" s="543"/>
      <c r="EQ182" s="543"/>
      <c r="ER182" s="543"/>
      <c r="ES182" s="543"/>
      <c r="ET182" s="543"/>
      <c r="EU182" s="543"/>
      <c r="EV182" s="543"/>
      <c r="EW182" s="543"/>
      <c r="EX182" s="543"/>
      <c r="EY182" s="543"/>
      <c r="EZ182" s="543"/>
      <c r="FA182" s="543"/>
      <c r="FB182" s="543"/>
      <c r="FC182" s="543"/>
      <c r="FD182" s="543"/>
      <c r="FE182" s="543"/>
      <c r="FF182" s="543"/>
      <c r="FG182" s="543"/>
      <c r="FH182" s="543"/>
      <c r="FI182" s="543"/>
      <c r="FJ182" s="543"/>
      <c r="FK182" s="543"/>
      <c r="FL182" s="543"/>
      <c r="FM182" s="543"/>
      <c r="FN182" s="543"/>
      <c r="FO182" s="543"/>
      <c r="FP182" s="543"/>
      <c r="FQ182" s="543"/>
      <c r="FR182" s="543"/>
      <c r="FS182" s="543"/>
      <c r="FT182" s="543"/>
      <c r="FU182" s="543"/>
      <c r="FV182" s="543"/>
      <c r="FW182" s="543"/>
      <c r="FX182" s="543"/>
      <c r="FY182" s="543"/>
      <c r="FZ182" s="543"/>
      <c r="GA182" s="543"/>
      <c r="GB182" s="543"/>
      <c r="GC182" s="543"/>
      <c r="GD182" s="543"/>
      <c r="GE182" s="543"/>
      <c r="GF182" s="543"/>
      <c r="GG182" s="543"/>
      <c r="GH182" s="543"/>
      <c r="GI182" s="543"/>
      <c r="GJ182" s="543"/>
      <c r="GK182" s="543"/>
      <c r="GL182" s="543"/>
      <c r="GM182" s="543"/>
      <c r="GN182" s="543"/>
      <c r="GO182" s="543"/>
      <c r="GP182" s="543"/>
      <c r="GQ182" s="543"/>
      <c r="GR182" s="543"/>
      <c r="GS182" s="543"/>
      <c r="GT182" s="543"/>
      <c r="GU182" s="543"/>
      <c r="GV182" s="543"/>
      <c r="GW182" s="543"/>
      <c r="GX182" s="543"/>
      <c r="GY182" s="543"/>
      <c r="GZ182" s="543"/>
      <c r="HA182" s="543"/>
      <c r="HB182" s="543"/>
      <c r="HC182" s="543"/>
      <c r="HD182" s="543"/>
      <c r="HE182" s="543"/>
      <c r="HF182" s="543"/>
      <c r="HG182" s="543"/>
      <c r="HH182" s="543"/>
      <c r="HI182" s="543"/>
      <c r="HJ182" s="543"/>
      <c r="HK182" s="543"/>
      <c r="HL182" s="543"/>
      <c r="HM182" s="543"/>
      <c r="HN182" s="543"/>
      <c r="HO182" s="543"/>
      <c r="HP182" s="543"/>
      <c r="HQ182" s="543"/>
      <c r="HR182" s="543"/>
      <c r="HS182" s="543"/>
      <c r="HT182" s="543"/>
      <c r="HU182" s="543"/>
      <c r="HV182" s="543"/>
      <c r="HW182" s="543"/>
      <c r="HX182" s="543"/>
      <c r="HY182" s="543"/>
      <c r="HZ182" s="543"/>
      <c r="IA182" s="543"/>
      <c r="IB182" s="543"/>
      <c r="IC182" s="543"/>
      <c r="ID182" s="543"/>
      <c r="IE182" s="543"/>
      <c r="IF182" s="543"/>
      <c r="IG182" s="543"/>
      <c r="IH182" s="543"/>
      <c r="II182" s="543"/>
      <c r="IJ182" s="543"/>
      <c r="IK182" s="543"/>
    </row>
    <row r="183" spans="1:245" s="220" customFormat="1" ht="33.75" x14ac:dyDescent="0.25">
      <c r="A183" s="888">
        <v>179</v>
      </c>
      <c r="B183" s="77" t="s">
        <v>802</v>
      </c>
      <c r="C183" s="196" t="s">
        <v>220</v>
      </c>
      <c r="D183" s="44">
        <v>62348264</v>
      </c>
      <c r="E183" s="44">
        <v>102852676</v>
      </c>
      <c r="F183" s="237">
        <v>600144933</v>
      </c>
      <c r="G183" s="77" t="s">
        <v>300</v>
      </c>
      <c r="H183" s="73" t="s">
        <v>68</v>
      </c>
      <c r="I183" s="73" t="s">
        <v>69</v>
      </c>
      <c r="J183" s="77" t="s">
        <v>223</v>
      </c>
      <c r="K183" s="45" t="s">
        <v>803</v>
      </c>
      <c r="L183" s="697">
        <v>500000</v>
      </c>
      <c r="M183" s="676">
        <f t="shared" ref="M183:M200" si="12">L183/100*85</f>
        <v>425000</v>
      </c>
      <c r="N183" s="793" t="s">
        <v>804</v>
      </c>
      <c r="O183" s="793" t="s">
        <v>560</v>
      </c>
      <c r="P183" s="219"/>
      <c r="Q183" s="219" t="s">
        <v>149</v>
      </c>
      <c r="R183" s="219" t="s">
        <v>149</v>
      </c>
      <c r="S183" s="219"/>
      <c r="T183" s="219"/>
      <c r="U183" s="219"/>
      <c r="V183" s="219" t="s">
        <v>149</v>
      </c>
      <c r="W183" s="219" t="s">
        <v>149</v>
      </c>
      <c r="X183" s="219"/>
      <c r="Y183" s="196"/>
      <c r="Z183" s="889" t="s">
        <v>95</v>
      </c>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c r="EO183" s="60"/>
      <c r="EP183" s="60"/>
      <c r="EQ183" s="60"/>
      <c r="ER183" s="60"/>
      <c r="ES183" s="60"/>
      <c r="ET183" s="60"/>
      <c r="EU183" s="60"/>
      <c r="EV183" s="60"/>
      <c r="EW183" s="60"/>
      <c r="EX183" s="60"/>
      <c r="EY183" s="60"/>
      <c r="EZ183" s="60"/>
      <c r="FA183" s="60"/>
      <c r="FB183" s="60"/>
      <c r="FC183" s="60"/>
      <c r="FD183" s="60"/>
      <c r="FE183" s="60"/>
      <c r="FF183" s="60"/>
      <c r="FG183" s="60"/>
      <c r="FH183" s="60"/>
      <c r="FI183" s="60"/>
      <c r="FJ183" s="60"/>
      <c r="FK183" s="60"/>
      <c r="FL183" s="60"/>
      <c r="FM183" s="60"/>
      <c r="FN183" s="60"/>
      <c r="FO183" s="60"/>
      <c r="FP183" s="60"/>
      <c r="FQ183" s="60"/>
      <c r="FR183" s="60"/>
      <c r="FS183" s="60"/>
      <c r="FT183" s="60"/>
      <c r="FU183" s="60"/>
      <c r="FV183" s="60"/>
      <c r="FW183" s="60"/>
      <c r="FX183" s="60"/>
      <c r="FY183" s="60"/>
      <c r="FZ183" s="60"/>
      <c r="GA183" s="60"/>
      <c r="GB183" s="60"/>
      <c r="GC183" s="60"/>
      <c r="GD183" s="60"/>
      <c r="GE183" s="60"/>
      <c r="GF183" s="60"/>
      <c r="GG183" s="60"/>
      <c r="GH183" s="60"/>
      <c r="GI183" s="60"/>
      <c r="GJ183" s="60"/>
      <c r="GK183" s="60"/>
      <c r="GL183" s="60"/>
      <c r="GM183" s="60"/>
      <c r="GN183" s="60"/>
      <c r="GO183" s="60"/>
      <c r="GP183" s="60"/>
      <c r="GQ183" s="60"/>
      <c r="GR183" s="60"/>
      <c r="GS183" s="60"/>
      <c r="GT183" s="60"/>
      <c r="GU183" s="60"/>
      <c r="GV183" s="60"/>
      <c r="GW183" s="60"/>
      <c r="GX183" s="60"/>
      <c r="GY183" s="60"/>
      <c r="GZ183" s="60"/>
      <c r="HA183" s="60"/>
      <c r="HB183" s="56"/>
      <c r="HC183" s="56"/>
      <c r="HD183" s="56"/>
      <c r="HE183" s="56"/>
      <c r="HF183" s="56"/>
      <c r="HG183" s="56"/>
      <c r="HH183" s="56"/>
      <c r="HI183" s="56"/>
      <c r="HJ183" s="56"/>
      <c r="HK183" s="56"/>
      <c r="HL183" s="56"/>
      <c r="HM183" s="56"/>
      <c r="HN183" s="56"/>
      <c r="HO183" s="56"/>
      <c r="HP183" s="56"/>
      <c r="HQ183" s="56"/>
      <c r="HR183" s="56"/>
      <c r="HS183" s="56"/>
      <c r="HT183" s="56"/>
      <c r="HU183" s="56"/>
      <c r="HV183" s="56"/>
      <c r="HW183" s="56"/>
      <c r="HX183" s="56"/>
      <c r="HY183" s="56"/>
      <c r="HZ183" s="56"/>
      <c r="IA183" s="56"/>
      <c r="IB183" s="56"/>
      <c r="IC183" s="56"/>
      <c r="ID183" s="56"/>
      <c r="IE183" s="56"/>
      <c r="IF183" s="56"/>
      <c r="IG183" s="56"/>
      <c r="IH183" s="56"/>
      <c r="II183" s="56"/>
      <c r="IJ183" s="56"/>
      <c r="IK183" s="56"/>
    </row>
    <row r="184" spans="1:245" s="236" customFormat="1" ht="67.5" x14ac:dyDescent="0.25">
      <c r="A184" s="642">
        <v>180</v>
      </c>
      <c r="B184" s="77" t="s">
        <v>805</v>
      </c>
      <c r="C184" s="238" t="s">
        <v>220</v>
      </c>
      <c r="D184" s="239">
        <v>62348337</v>
      </c>
      <c r="E184" s="239">
        <v>102520291</v>
      </c>
      <c r="F184" s="239">
        <v>600144844</v>
      </c>
      <c r="G184" s="76" t="s">
        <v>806</v>
      </c>
      <c r="H184" s="76" t="s">
        <v>68</v>
      </c>
      <c r="I184" s="76" t="s">
        <v>69</v>
      </c>
      <c r="J184" s="76" t="s">
        <v>223</v>
      </c>
      <c r="K184" s="486" t="s">
        <v>1210</v>
      </c>
      <c r="L184" s="697">
        <v>4000000</v>
      </c>
      <c r="M184" s="676">
        <f t="shared" si="12"/>
        <v>3400000</v>
      </c>
      <c r="N184" s="793"/>
      <c r="O184" s="793"/>
      <c r="P184" s="200" t="s">
        <v>149</v>
      </c>
      <c r="Q184" s="200"/>
      <c r="R184" s="200"/>
      <c r="S184" s="200"/>
      <c r="T184" s="200"/>
      <c r="U184" s="200"/>
      <c r="V184" s="200"/>
      <c r="W184" s="200"/>
      <c r="X184" s="200"/>
      <c r="Y184" s="196"/>
      <c r="Z184" s="650" t="s">
        <v>95</v>
      </c>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8"/>
      <c r="DZ184" s="58"/>
      <c r="EA184" s="58"/>
      <c r="EB184" s="58"/>
      <c r="EC184" s="58"/>
      <c r="ED184" s="58"/>
      <c r="EE184" s="58"/>
      <c r="EF184" s="58"/>
      <c r="EG184" s="58"/>
      <c r="EH184" s="58"/>
      <c r="EI184" s="58"/>
      <c r="EJ184" s="58"/>
      <c r="EK184" s="58"/>
      <c r="EL184" s="58"/>
      <c r="EM184" s="58"/>
      <c r="EN184" s="58"/>
      <c r="EO184" s="58"/>
      <c r="EP184" s="58"/>
      <c r="EQ184" s="58"/>
      <c r="ER184" s="58"/>
      <c r="ES184" s="58"/>
      <c r="ET184" s="58"/>
      <c r="EU184" s="58"/>
      <c r="EV184" s="58"/>
      <c r="EW184" s="58"/>
      <c r="EX184" s="58"/>
      <c r="EY184" s="58"/>
      <c r="EZ184" s="58"/>
      <c r="FA184" s="58"/>
      <c r="FB184" s="58"/>
      <c r="FC184" s="58"/>
      <c r="FD184" s="58"/>
      <c r="FE184" s="58"/>
      <c r="FF184" s="58"/>
      <c r="FG184" s="58"/>
      <c r="FH184" s="58"/>
      <c r="FI184" s="58"/>
      <c r="FJ184" s="58"/>
      <c r="FK184" s="58"/>
      <c r="FL184" s="58"/>
      <c r="FM184" s="58"/>
      <c r="FN184" s="58"/>
      <c r="FO184" s="58"/>
      <c r="FP184" s="58"/>
      <c r="FQ184" s="58"/>
      <c r="FR184" s="58"/>
      <c r="FS184" s="58"/>
      <c r="FT184" s="58"/>
      <c r="FU184" s="58"/>
      <c r="FV184" s="58"/>
      <c r="FW184" s="58"/>
      <c r="FX184" s="58"/>
      <c r="FY184" s="58"/>
      <c r="FZ184" s="58"/>
      <c r="GA184" s="58"/>
      <c r="GB184" s="58"/>
      <c r="GC184" s="58"/>
      <c r="GD184" s="58"/>
      <c r="GE184" s="58"/>
      <c r="GF184" s="58"/>
      <c r="GG184" s="58"/>
      <c r="GH184" s="58"/>
      <c r="GI184" s="58"/>
      <c r="GJ184" s="58"/>
      <c r="GK184" s="58"/>
      <c r="GL184" s="58"/>
      <c r="GM184" s="58"/>
      <c r="GN184" s="58"/>
      <c r="GO184" s="58"/>
      <c r="GP184" s="58"/>
      <c r="GQ184" s="58"/>
      <c r="GR184" s="58"/>
      <c r="GS184" s="58"/>
      <c r="GT184" s="58"/>
      <c r="GU184" s="58"/>
      <c r="GV184" s="58"/>
      <c r="GW184" s="58"/>
      <c r="GX184" s="58"/>
      <c r="GY184" s="58"/>
      <c r="GZ184" s="58"/>
      <c r="HA184" s="58"/>
      <c r="HB184" s="55"/>
      <c r="HC184" s="55"/>
      <c r="HD184" s="55"/>
      <c r="HE184" s="55"/>
      <c r="HF184" s="55"/>
      <c r="HG184" s="55"/>
      <c r="HH184" s="55"/>
      <c r="HI184" s="55"/>
      <c r="HJ184" s="55"/>
      <c r="HK184" s="55"/>
      <c r="HL184" s="55"/>
      <c r="HM184" s="55"/>
      <c r="HN184" s="55"/>
      <c r="HO184" s="55"/>
      <c r="HP184" s="55"/>
      <c r="HQ184" s="55"/>
      <c r="HR184" s="55"/>
      <c r="HS184" s="55"/>
      <c r="HT184" s="55"/>
      <c r="HU184" s="55"/>
      <c r="HV184" s="55"/>
      <c r="HW184" s="55"/>
      <c r="HX184" s="55"/>
      <c r="HY184" s="55"/>
      <c r="HZ184" s="55"/>
      <c r="IA184" s="55"/>
      <c r="IB184" s="55"/>
      <c r="IC184" s="55"/>
      <c r="ID184" s="55"/>
      <c r="IE184" s="55"/>
      <c r="IF184" s="55"/>
      <c r="IG184" s="55"/>
      <c r="IH184" s="55"/>
      <c r="II184" s="55"/>
      <c r="IJ184" s="55"/>
      <c r="IK184" s="55"/>
    </row>
    <row r="185" spans="1:245" s="236" customFormat="1" ht="213.75" x14ac:dyDescent="0.25">
      <c r="A185" s="642">
        <v>181</v>
      </c>
      <c r="B185" s="77" t="s">
        <v>805</v>
      </c>
      <c r="C185" s="238" t="s">
        <v>220</v>
      </c>
      <c r="D185" s="239">
        <v>62348337</v>
      </c>
      <c r="E185" s="239">
        <v>102520291</v>
      </c>
      <c r="F185" s="239">
        <v>600144844</v>
      </c>
      <c r="G185" s="76" t="s">
        <v>807</v>
      </c>
      <c r="H185" s="76" t="s">
        <v>68</v>
      </c>
      <c r="I185" s="76" t="s">
        <v>69</v>
      </c>
      <c r="J185" s="76" t="s">
        <v>223</v>
      </c>
      <c r="K185" s="486" t="s">
        <v>1211</v>
      </c>
      <c r="L185" s="697">
        <v>3000000</v>
      </c>
      <c r="M185" s="676">
        <f t="shared" si="12"/>
        <v>2550000</v>
      </c>
      <c r="N185" s="793"/>
      <c r="O185" s="793"/>
      <c r="P185" s="200" t="s">
        <v>149</v>
      </c>
      <c r="Q185" s="200" t="s">
        <v>149</v>
      </c>
      <c r="R185" s="200" t="s">
        <v>149</v>
      </c>
      <c r="S185" s="200" t="s">
        <v>149</v>
      </c>
      <c r="T185" s="200"/>
      <c r="U185" s="200"/>
      <c r="V185" s="200"/>
      <c r="W185" s="200"/>
      <c r="X185" s="200"/>
      <c r="Y185" s="196"/>
      <c r="Z185" s="650" t="s">
        <v>95</v>
      </c>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c r="GU185" s="58"/>
      <c r="GV185" s="58"/>
      <c r="GW185" s="58"/>
      <c r="GX185" s="58"/>
      <c r="GY185" s="58"/>
      <c r="GZ185" s="58"/>
      <c r="HA185" s="58"/>
      <c r="HB185" s="55"/>
      <c r="HC185" s="55"/>
      <c r="HD185" s="55"/>
      <c r="HE185" s="55"/>
      <c r="HF185" s="55"/>
      <c r="HG185" s="55"/>
      <c r="HH185" s="55"/>
      <c r="HI185" s="55"/>
      <c r="HJ185" s="55"/>
      <c r="HK185" s="55"/>
      <c r="HL185" s="55"/>
      <c r="HM185" s="55"/>
      <c r="HN185" s="55"/>
      <c r="HO185" s="55"/>
      <c r="HP185" s="55"/>
      <c r="HQ185" s="55"/>
      <c r="HR185" s="55"/>
      <c r="HS185" s="55"/>
      <c r="HT185" s="55"/>
      <c r="HU185" s="55"/>
      <c r="HV185" s="55"/>
      <c r="HW185" s="55"/>
      <c r="HX185" s="55"/>
      <c r="HY185" s="55"/>
      <c r="HZ185" s="55"/>
      <c r="IA185" s="55"/>
      <c r="IB185" s="55"/>
      <c r="IC185" s="55"/>
      <c r="ID185" s="55"/>
      <c r="IE185" s="55"/>
      <c r="IF185" s="55"/>
      <c r="IG185" s="55"/>
      <c r="IH185" s="55"/>
      <c r="II185" s="55"/>
      <c r="IJ185" s="55"/>
      <c r="IK185" s="55"/>
    </row>
    <row r="186" spans="1:245" s="236" customFormat="1" ht="33.75" x14ac:dyDescent="0.25">
      <c r="A186" s="642">
        <v>182</v>
      </c>
      <c r="B186" s="77" t="s">
        <v>805</v>
      </c>
      <c r="C186" s="238" t="s">
        <v>220</v>
      </c>
      <c r="D186" s="239">
        <v>62348337</v>
      </c>
      <c r="E186" s="239">
        <v>102520291</v>
      </c>
      <c r="F186" s="239">
        <v>600144844</v>
      </c>
      <c r="G186" s="76" t="s">
        <v>808</v>
      </c>
      <c r="H186" s="76" t="s">
        <v>68</v>
      </c>
      <c r="I186" s="76" t="s">
        <v>69</v>
      </c>
      <c r="J186" s="76" t="s">
        <v>223</v>
      </c>
      <c r="K186" s="45" t="s">
        <v>809</v>
      </c>
      <c r="L186" s="697">
        <v>1500000</v>
      </c>
      <c r="M186" s="676">
        <f t="shared" si="12"/>
        <v>1275000</v>
      </c>
      <c r="N186" s="793" t="s">
        <v>224</v>
      </c>
      <c r="O186" s="793" t="s">
        <v>198</v>
      </c>
      <c r="P186" s="200"/>
      <c r="Q186" s="200" t="s">
        <v>149</v>
      </c>
      <c r="R186" s="200" t="s">
        <v>149</v>
      </c>
      <c r="S186" s="200" t="s">
        <v>149</v>
      </c>
      <c r="T186" s="200"/>
      <c r="U186" s="200"/>
      <c r="V186" s="200"/>
      <c r="W186" s="200"/>
      <c r="X186" s="200"/>
      <c r="Y186" s="196"/>
      <c r="Z186" s="650" t="s">
        <v>95</v>
      </c>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c r="GU186" s="58"/>
      <c r="GV186" s="58"/>
      <c r="GW186" s="58"/>
      <c r="GX186" s="58"/>
      <c r="GY186" s="58"/>
      <c r="GZ186" s="58"/>
      <c r="HA186" s="58"/>
      <c r="HB186" s="55"/>
      <c r="HC186" s="55"/>
      <c r="HD186" s="55"/>
      <c r="HE186" s="55"/>
      <c r="HF186" s="55"/>
      <c r="HG186" s="55"/>
      <c r="HH186" s="55"/>
      <c r="HI186" s="55"/>
      <c r="HJ186" s="55"/>
      <c r="HK186" s="55"/>
      <c r="HL186" s="55"/>
      <c r="HM186" s="55"/>
      <c r="HN186" s="55"/>
      <c r="HO186" s="55"/>
      <c r="HP186" s="55"/>
      <c r="HQ186" s="55"/>
      <c r="HR186" s="55"/>
      <c r="HS186" s="55"/>
      <c r="HT186" s="55"/>
      <c r="HU186" s="55"/>
      <c r="HV186" s="55"/>
      <c r="HW186" s="55"/>
      <c r="HX186" s="55"/>
      <c r="HY186" s="55"/>
      <c r="HZ186" s="55"/>
      <c r="IA186" s="55"/>
      <c r="IB186" s="55"/>
      <c r="IC186" s="55"/>
      <c r="ID186" s="55"/>
      <c r="IE186" s="55"/>
      <c r="IF186" s="55"/>
      <c r="IG186" s="55"/>
      <c r="IH186" s="55"/>
      <c r="II186" s="55"/>
      <c r="IJ186" s="55"/>
      <c r="IK186" s="55"/>
    </row>
    <row r="187" spans="1:245" s="236" customFormat="1" ht="78.75" x14ac:dyDescent="0.25">
      <c r="A187" s="865">
        <v>183</v>
      </c>
      <c r="B187" s="77" t="s">
        <v>810</v>
      </c>
      <c r="C187" s="238" t="s">
        <v>220</v>
      </c>
      <c r="D187" s="239">
        <v>64627896</v>
      </c>
      <c r="E187" s="239">
        <v>102520330</v>
      </c>
      <c r="F187" s="83">
        <v>600144852</v>
      </c>
      <c r="G187" s="76" t="s">
        <v>811</v>
      </c>
      <c r="H187" s="76" t="s">
        <v>68</v>
      </c>
      <c r="I187" s="76" t="s">
        <v>69</v>
      </c>
      <c r="J187" s="76" t="s">
        <v>223</v>
      </c>
      <c r="K187" s="45" t="s">
        <v>1212</v>
      </c>
      <c r="L187" s="697">
        <v>700000</v>
      </c>
      <c r="M187" s="676">
        <f t="shared" si="12"/>
        <v>595000</v>
      </c>
      <c r="N187" s="793" t="s">
        <v>189</v>
      </c>
      <c r="O187" s="793" t="s">
        <v>198</v>
      </c>
      <c r="P187" s="200"/>
      <c r="Q187" s="200"/>
      <c r="R187" s="200" t="s">
        <v>149</v>
      </c>
      <c r="S187" s="200"/>
      <c r="T187" s="200"/>
      <c r="U187" s="200"/>
      <c r="V187" s="200"/>
      <c r="W187" s="200"/>
      <c r="X187" s="200"/>
      <c r="Y187" s="196"/>
      <c r="Z187" s="650" t="s">
        <v>95</v>
      </c>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8"/>
      <c r="GO187" s="58"/>
      <c r="GP187" s="58"/>
      <c r="GQ187" s="58"/>
      <c r="GR187" s="58"/>
      <c r="GS187" s="58"/>
      <c r="GT187" s="58"/>
      <c r="GU187" s="58"/>
      <c r="GV187" s="58"/>
      <c r="GW187" s="58"/>
      <c r="GX187" s="58"/>
      <c r="GY187" s="58"/>
      <c r="GZ187" s="58"/>
      <c r="HA187" s="58"/>
      <c r="HB187" s="55"/>
      <c r="HC187" s="55"/>
      <c r="HD187" s="55"/>
      <c r="HE187" s="55"/>
      <c r="HF187" s="55"/>
      <c r="HG187" s="55"/>
      <c r="HH187" s="55"/>
      <c r="HI187" s="55"/>
      <c r="HJ187" s="55"/>
      <c r="HK187" s="55"/>
      <c r="HL187" s="55"/>
      <c r="HM187" s="55"/>
      <c r="HN187" s="55"/>
      <c r="HO187" s="55"/>
      <c r="HP187" s="55"/>
      <c r="HQ187" s="55"/>
      <c r="HR187" s="55"/>
      <c r="HS187" s="55"/>
      <c r="HT187" s="55"/>
      <c r="HU187" s="55"/>
      <c r="HV187" s="55"/>
      <c r="HW187" s="55"/>
      <c r="HX187" s="55"/>
      <c r="HY187" s="55"/>
      <c r="HZ187" s="55"/>
      <c r="IA187" s="55"/>
      <c r="IB187" s="55"/>
      <c r="IC187" s="55"/>
      <c r="ID187" s="55"/>
      <c r="IE187" s="55"/>
      <c r="IF187" s="55"/>
      <c r="IG187" s="55"/>
      <c r="IH187" s="55"/>
      <c r="II187" s="55"/>
      <c r="IJ187" s="55"/>
      <c r="IK187" s="55"/>
    </row>
    <row r="188" spans="1:245" s="236" customFormat="1" ht="101.25" x14ac:dyDescent="0.25">
      <c r="A188" s="642">
        <v>184</v>
      </c>
      <c r="B188" s="76" t="s">
        <v>812</v>
      </c>
      <c r="C188" s="76" t="s">
        <v>220</v>
      </c>
      <c r="D188" s="359" t="s">
        <v>813</v>
      </c>
      <c r="E188" s="359">
        <v>102520381</v>
      </c>
      <c r="F188" s="46">
        <v>600144861</v>
      </c>
      <c r="G188" s="76" t="s">
        <v>814</v>
      </c>
      <c r="H188" s="46" t="s">
        <v>68</v>
      </c>
      <c r="I188" s="46" t="s">
        <v>69</v>
      </c>
      <c r="J188" s="46" t="s">
        <v>223</v>
      </c>
      <c r="K188" s="355" t="s">
        <v>815</v>
      </c>
      <c r="L188" s="765">
        <v>8000000</v>
      </c>
      <c r="M188" s="689">
        <f t="shared" si="12"/>
        <v>6800000</v>
      </c>
      <c r="N188" s="814" t="s">
        <v>189</v>
      </c>
      <c r="O188" s="812" t="s">
        <v>198</v>
      </c>
      <c r="P188" s="46" t="s">
        <v>149</v>
      </c>
      <c r="Q188" s="46" t="s">
        <v>149</v>
      </c>
      <c r="R188" s="46" t="s">
        <v>149</v>
      </c>
      <c r="S188" s="46" t="s">
        <v>149</v>
      </c>
      <c r="T188" s="46"/>
      <c r="U188" s="46"/>
      <c r="V188" s="46" t="s">
        <v>149</v>
      </c>
      <c r="W188" s="46"/>
      <c r="X188" s="46" t="s">
        <v>149</v>
      </c>
      <c r="Y188" s="358" t="s">
        <v>816</v>
      </c>
      <c r="Z188" s="308" t="s">
        <v>95</v>
      </c>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c r="EA188" s="55"/>
      <c r="EB188" s="55"/>
      <c r="EC188" s="55"/>
      <c r="ED188" s="55"/>
      <c r="EE188" s="55"/>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c r="GS188" s="55"/>
      <c r="GT188" s="55"/>
      <c r="GU188" s="55"/>
      <c r="GV188" s="55"/>
      <c r="GW188" s="55"/>
      <c r="GX188" s="55"/>
      <c r="GY188" s="55"/>
      <c r="GZ188" s="55"/>
      <c r="HA188" s="55"/>
      <c r="HB188" s="55"/>
      <c r="HC188" s="55"/>
      <c r="HD188" s="55"/>
      <c r="HE188" s="55"/>
      <c r="HF188" s="55"/>
      <c r="HG188" s="55"/>
      <c r="HH188" s="55"/>
      <c r="HI188" s="55"/>
      <c r="HJ188" s="55"/>
      <c r="HK188" s="55"/>
      <c r="HL188" s="55"/>
      <c r="HM188" s="55"/>
      <c r="HN188" s="55"/>
      <c r="HO188" s="55"/>
      <c r="HP188" s="55"/>
      <c r="HQ188" s="55"/>
      <c r="HR188" s="55"/>
      <c r="HS188" s="55"/>
      <c r="HT188" s="55"/>
      <c r="HU188" s="55"/>
      <c r="HV188" s="55"/>
      <c r="HW188" s="55"/>
      <c r="HX188" s="55"/>
      <c r="HY188" s="55"/>
      <c r="HZ188" s="55"/>
      <c r="IA188" s="55"/>
      <c r="IB188" s="55"/>
      <c r="IC188" s="55"/>
      <c r="ID188" s="55"/>
      <c r="IE188" s="55"/>
      <c r="IF188" s="55"/>
      <c r="IG188" s="55"/>
      <c r="IH188" s="55"/>
      <c r="II188" s="55"/>
      <c r="IJ188" s="55"/>
      <c r="IK188" s="55"/>
    </row>
    <row r="189" spans="1:245" s="236" customFormat="1" ht="101.25" x14ac:dyDescent="0.25">
      <c r="A189" s="642">
        <v>185</v>
      </c>
      <c r="B189" s="76" t="s">
        <v>812</v>
      </c>
      <c r="C189" s="76" t="s">
        <v>220</v>
      </c>
      <c r="D189" s="359" t="s">
        <v>813</v>
      </c>
      <c r="E189" s="359">
        <v>102520381</v>
      </c>
      <c r="F189" s="46">
        <v>600144861</v>
      </c>
      <c r="G189" s="76" t="s">
        <v>817</v>
      </c>
      <c r="H189" s="46" t="s">
        <v>68</v>
      </c>
      <c r="I189" s="46" t="s">
        <v>69</v>
      </c>
      <c r="J189" s="46" t="s">
        <v>223</v>
      </c>
      <c r="K189" s="98" t="s">
        <v>818</v>
      </c>
      <c r="L189" s="754">
        <v>6000000</v>
      </c>
      <c r="M189" s="689">
        <f t="shared" si="12"/>
        <v>5100000</v>
      </c>
      <c r="N189" s="814" t="s">
        <v>189</v>
      </c>
      <c r="O189" s="812" t="s">
        <v>198</v>
      </c>
      <c r="P189" s="46" t="s">
        <v>149</v>
      </c>
      <c r="Q189" s="46" t="s">
        <v>149</v>
      </c>
      <c r="R189" s="46" t="s">
        <v>149</v>
      </c>
      <c r="S189" s="46" t="s">
        <v>149</v>
      </c>
      <c r="T189" s="46"/>
      <c r="U189" s="46"/>
      <c r="V189" s="46" t="s">
        <v>149</v>
      </c>
      <c r="W189" s="46"/>
      <c r="X189" s="46" t="s">
        <v>149</v>
      </c>
      <c r="Y189" s="358" t="s">
        <v>816</v>
      </c>
      <c r="Z189" s="308" t="s">
        <v>95</v>
      </c>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5"/>
      <c r="DR189" s="55"/>
      <c r="DS189" s="55"/>
      <c r="DT189" s="55"/>
      <c r="DU189" s="55"/>
      <c r="DV189" s="55"/>
      <c r="DW189" s="55"/>
      <c r="DX189" s="55"/>
      <c r="DY189" s="55"/>
      <c r="DZ189" s="55"/>
      <c r="EA189" s="55"/>
      <c r="EB189" s="55"/>
      <c r="EC189" s="55"/>
      <c r="ED189" s="55"/>
      <c r="EE189" s="55"/>
      <c r="EF189" s="55"/>
      <c r="EG189" s="55"/>
      <c r="EH189" s="55"/>
      <c r="EI189" s="55"/>
      <c r="EJ189" s="55"/>
      <c r="EK189" s="55"/>
      <c r="EL189" s="55"/>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5"/>
      <c r="GP189" s="55"/>
      <c r="GQ189" s="55"/>
      <c r="GR189" s="55"/>
      <c r="GS189" s="55"/>
      <c r="GT189" s="55"/>
      <c r="GU189" s="55"/>
      <c r="GV189" s="55"/>
      <c r="GW189" s="55"/>
      <c r="GX189" s="55"/>
      <c r="GY189" s="55"/>
      <c r="GZ189" s="55"/>
      <c r="HA189" s="55"/>
      <c r="HB189" s="55"/>
      <c r="HC189" s="55"/>
      <c r="HD189" s="55"/>
      <c r="HE189" s="55"/>
      <c r="HF189" s="55"/>
      <c r="HG189" s="55"/>
      <c r="HH189" s="55"/>
      <c r="HI189" s="55"/>
      <c r="HJ189" s="55"/>
      <c r="HK189" s="55"/>
      <c r="HL189" s="55"/>
      <c r="HM189" s="55"/>
      <c r="HN189" s="55"/>
      <c r="HO189" s="55"/>
      <c r="HP189" s="55"/>
      <c r="HQ189" s="55"/>
      <c r="HR189" s="55"/>
      <c r="HS189" s="55"/>
      <c r="HT189" s="55"/>
      <c r="HU189" s="55"/>
      <c r="HV189" s="55"/>
      <c r="HW189" s="55"/>
      <c r="HX189" s="55"/>
      <c r="HY189" s="55"/>
      <c r="HZ189" s="55"/>
      <c r="IA189" s="55"/>
      <c r="IB189" s="55"/>
      <c r="IC189" s="55"/>
      <c r="ID189" s="55"/>
      <c r="IE189" s="55"/>
      <c r="IF189" s="55"/>
      <c r="IG189" s="55"/>
      <c r="IH189" s="55"/>
      <c r="II189" s="55"/>
      <c r="IJ189" s="55"/>
      <c r="IK189" s="55"/>
    </row>
    <row r="190" spans="1:245" s="236" customFormat="1" ht="45" x14ac:dyDescent="0.25">
      <c r="A190" s="642">
        <v>186</v>
      </c>
      <c r="B190" s="77" t="s">
        <v>812</v>
      </c>
      <c r="C190" s="76" t="s">
        <v>220</v>
      </c>
      <c r="D190" s="83" t="s">
        <v>813</v>
      </c>
      <c r="E190" s="83">
        <v>102520381</v>
      </c>
      <c r="F190" s="98">
        <v>600144861</v>
      </c>
      <c r="G190" s="76" t="s">
        <v>819</v>
      </c>
      <c r="H190" s="76" t="s">
        <v>68</v>
      </c>
      <c r="I190" s="76" t="s">
        <v>69</v>
      </c>
      <c r="J190" s="76" t="s">
        <v>223</v>
      </c>
      <c r="K190" s="45" t="s">
        <v>820</v>
      </c>
      <c r="L190" s="754">
        <v>4000000</v>
      </c>
      <c r="M190" s="676">
        <f t="shared" si="12"/>
        <v>3400000</v>
      </c>
      <c r="N190" s="812" t="s">
        <v>224</v>
      </c>
      <c r="O190" s="812" t="s">
        <v>198</v>
      </c>
      <c r="P190" s="46" t="s">
        <v>149</v>
      </c>
      <c r="Q190" s="46" t="s">
        <v>149</v>
      </c>
      <c r="R190" s="46" t="s">
        <v>149</v>
      </c>
      <c r="S190" s="46" t="s">
        <v>149</v>
      </c>
      <c r="T190" s="46"/>
      <c r="U190" s="46"/>
      <c r="V190" s="46" t="s">
        <v>149</v>
      </c>
      <c r="W190" s="46"/>
      <c r="X190" s="46" t="s">
        <v>149</v>
      </c>
      <c r="Y190" s="77" t="s">
        <v>821</v>
      </c>
      <c r="Z190" s="308" t="s">
        <v>95</v>
      </c>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8"/>
      <c r="DZ190" s="58"/>
      <c r="EA190" s="58"/>
      <c r="EB190" s="58"/>
      <c r="EC190" s="58"/>
      <c r="ED190" s="58"/>
      <c r="EE190" s="58"/>
      <c r="EF190" s="58"/>
      <c r="EG190" s="58"/>
      <c r="EH190" s="58"/>
      <c r="EI190" s="58"/>
      <c r="EJ190" s="58"/>
      <c r="EK190" s="58"/>
      <c r="EL190" s="58"/>
      <c r="EM190" s="58"/>
      <c r="EN190" s="58"/>
      <c r="EO190" s="58"/>
      <c r="EP190" s="58"/>
      <c r="EQ190" s="58"/>
      <c r="ER190" s="58"/>
      <c r="ES190" s="58"/>
      <c r="ET190" s="58"/>
      <c r="EU190" s="58"/>
      <c r="EV190" s="58"/>
      <c r="EW190" s="58"/>
      <c r="EX190" s="58"/>
      <c r="EY190" s="58"/>
      <c r="EZ190" s="58"/>
      <c r="FA190" s="58"/>
      <c r="FB190" s="58"/>
      <c r="FC190" s="58"/>
      <c r="FD190" s="58"/>
      <c r="FE190" s="58"/>
      <c r="FF190" s="58"/>
      <c r="FG190" s="58"/>
      <c r="FH190" s="58"/>
      <c r="FI190" s="58"/>
      <c r="FJ190" s="58"/>
      <c r="FK190" s="58"/>
      <c r="FL190" s="58"/>
      <c r="FM190" s="58"/>
      <c r="FN190" s="58"/>
      <c r="FO190" s="58"/>
      <c r="FP190" s="58"/>
      <c r="FQ190" s="58"/>
      <c r="FR190" s="58"/>
      <c r="FS190" s="58"/>
      <c r="FT190" s="58"/>
      <c r="FU190" s="58"/>
      <c r="FV190" s="58"/>
      <c r="FW190" s="58"/>
      <c r="FX190" s="58"/>
      <c r="FY190" s="58"/>
      <c r="FZ190" s="58"/>
      <c r="GA190" s="58"/>
      <c r="GB190" s="58"/>
      <c r="GC190" s="58"/>
      <c r="GD190" s="58"/>
      <c r="GE190" s="58"/>
      <c r="GF190" s="58"/>
      <c r="GG190" s="58"/>
      <c r="GH190" s="58"/>
      <c r="GI190" s="58"/>
      <c r="GJ190" s="58"/>
      <c r="GK190" s="58"/>
      <c r="GL190" s="58"/>
      <c r="GM190" s="58"/>
      <c r="GN190" s="58"/>
      <c r="GO190" s="58"/>
      <c r="GP190" s="58"/>
      <c r="GQ190" s="58"/>
      <c r="GR190" s="58"/>
      <c r="GS190" s="58"/>
      <c r="GT190" s="58"/>
      <c r="GU190" s="58"/>
      <c r="GV190" s="58"/>
      <c r="GW190" s="58"/>
      <c r="GX190" s="58"/>
      <c r="GY190" s="58"/>
      <c r="GZ190" s="58"/>
      <c r="HA190" s="58"/>
      <c r="HB190" s="55"/>
      <c r="HC190" s="55"/>
      <c r="HD190" s="55"/>
      <c r="HE190" s="55"/>
      <c r="HF190" s="55"/>
      <c r="HG190" s="55"/>
      <c r="HH190" s="55"/>
      <c r="HI190" s="55"/>
      <c r="HJ190" s="55"/>
      <c r="HK190" s="55"/>
      <c r="HL190" s="55"/>
      <c r="HM190" s="55"/>
      <c r="HN190" s="55"/>
      <c r="HO190" s="55"/>
      <c r="HP190" s="55"/>
      <c r="HQ190" s="55"/>
      <c r="HR190" s="55"/>
      <c r="HS190" s="55"/>
      <c r="HT190" s="55"/>
      <c r="HU190" s="55"/>
      <c r="HV190" s="55"/>
      <c r="HW190" s="55"/>
      <c r="HX190" s="55"/>
      <c r="HY190" s="55"/>
      <c r="HZ190" s="55"/>
      <c r="IA190" s="55"/>
      <c r="IB190" s="55"/>
      <c r="IC190" s="55"/>
      <c r="ID190" s="55"/>
      <c r="IE190" s="55"/>
      <c r="IF190" s="55"/>
      <c r="IG190" s="55"/>
      <c r="IH190" s="55"/>
      <c r="II190" s="55"/>
      <c r="IJ190" s="55"/>
      <c r="IK190" s="55"/>
    </row>
    <row r="191" spans="1:245" s="553" customFormat="1" ht="33.75" x14ac:dyDescent="0.25">
      <c r="A191" s="890">
        <v>187</v>
      </c>
      <c r="B191" s="550" t="s">
        <v>822</v>
      </c>
      <c r="C191" s="550" t="s">
        <v>220</v>
      </c>
      <c r="D191" s="551">
        <v>70984786</v>
      </c>
      <c r="E191" s="551">
        <v>102520496</v>
      </c>
      <c r="F191" s="551">
        <v>600144887</v>
      </c>
      <c r="G191" s="550" t="s">
        <v>823</v>
      </c>
      <c r="H191" s="552" t="s">
        <v>68</v>
      </c>
      <c r="I191" s="552" t="s">
        <v>69</v>
      </c>
      <c r="J191" s="552" t="s">
        <v>223</v>
      </c>
      <c r="K191" s="549" t="s">
        <v>824</v>
      </c>
      <c r="L191" s="770">
        <v>500000</v>
      </c>
      <c r="M191" s="771">
        <f t="shared" si="12"/>
        <v>425000</v>
      </c>
      <c r="N191" s="815">
        <v>2022</v>
      </c>
      <c r="O191" s="815">
        <v>2023</v>
      </c>
      <c r="P191" s="552"/>
      <c r="Q191" s="552"/>
      <c r="R191" s="552" t="s">
        <v>149</v>
      </c>
      <c r="S191" s="552" t="s">
        <v>149</v>
      </c>
      <c r="T191" s="552"/>
      <c r="U191" s="552"/>
      <c r="V191" s="552"/>
      <c r="W191" s="552"/>
      <c r="X191" s="552" t="s">
        <v>80</v>
      </c>
      <c r="Y191" s="550" t="s">
        <v>547</v>
      </c>
      <c r="Z191" s="891" t="s">
        <v>95</v>
      </c>
    </row>
    <row r="192" spans="1:245" s="236" customFormat="1" ht="33.75" x14ac:dyDescent="0.25">
      <c r="A192" s="642">
        <v>188</v>
      </c>
      <c r="B192" s="76" t="s">
        <v>822</v>
      </c>
      <c r="C192" s="76" t="s">
        <v>220</v>
      </c>
      <c r="D192" s="359">
        <v>70984786</v>
      </c>
      <c r="E192" s="359">
        <v>102520496</v>
      </c>
      <c r="F192" s="359">
        <v>600144887</v>
      </c>
      <c r="G192" s="76" t="s">
        <v>825</v>
      </c>
      <c r="H192" s="46" t="s">
        <v>68</v>
      </c>
      <c r="I192" s="46" t="s">
        <v>69</v>
      </c>
      <c r="J192" s="46" t="s">
        <v>223</v>
      </c>
      <c r="K192" s="98" t="s">
        <v>826</v>
      </c>
      <c r="L192" s="766">
        <v>5750000</v>
      </c>
      <c r="M192" s="689">
        <f t="shared" si="12"/>
        <v>4887500</v>
      </c>
      <c r="N192" s="812">
        <v>2024</v>
      </c>
      <c r="O192" s="812">
        <v>2026</v>
      </c>
      <c r="P192" s="46"/>
      <c r="Q192" s="46"/>
      <c r="R192" s="46"/>
      <c r="S192" s="46"/>
      <c r="T192" s="46"/>
      <c r="U192" s="46"/>
      <c r="V192" s="46"/>
      <c r="W192" s="46" t="s">
        <v>149</v>
      </c>
      <c r="X192" s="46"/>
      <c r="Y192" s="76"/>
      <c r="Z192" s="308" t="s">
        <v>95</v>
      </c>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c r="CF192" s="55"/>
      <c r="CG192" s="55"/>
      <c r="CH192" s="55"/>
      <c r="CI192" s="55"/>
      <c r="CJ192" s="55"/>
      <c r="CK192" s="55"/>
      <c r="CL192" s="55"/>
      <c r="CM192" s="55"/>
      <c r="CN192" s="55"/>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55"/>
      <c r="DL192" s="55"/>
      <c r="DM192" s="55"/>
      <c r="DN192" s="55"/>
      <c r="DO192" s="55"/>
      <c r="DP192" s="55"/>
      <c r="DQ192" s="55"/>
      <c r="DR192" s="55"/>
      <c r="DS192" s="55"/>
      <c r="DT192" s="55"/>
      <c r="DU192" s="55"/>
      <c r="DV192" s="55"/>
      <c r="DW192" s="55"/>
      <c r="DX192" s="55"/>
      <c r="DY192" s="55"/>
      <c r="DZ192" s="55"/>
      <c r="EA192" s="55"/>
      <c r="EB192" s="55"/>
      <c r="EC192" s="55"/>
      <c r="ED192" s="55"/>
      <c r="EE192" s="55"/>
      <c r="EF192" s="55"/>
      <c r="EG192" s="55"/>
      <c r="EH192" s="55"/>
      <c r="EI192" s="55"/>
      <c r="EJ192" s="55"/>
      <c r="EK192" s="55"/>
      <c r="EL192" s="55"/>
      <c r="EM192" s="55"/>
      <c r="EN192" s="55"/>
      <c r="EO192" s="55"/>
      <c r="EP192" s="55"/>
      <c r="EQ192" s="55"/>
      <c r="ER192" s="55"/>
      <c r="ES192" s="55"/>
      <c r="ET192" s="55"/>
      <c r="EU192" s="55"/>
      <c r="EV192" s="55"/>
      <c r="EW192" s="55"/>
      <c r="EX192" s="55"/>
      <c r="EY192" s="55"/>
      <c r="EZ192" s="55"/>
      <c r="FA192" s="55"/>
      <c r="FB192" s="55"/>
      <c r="FC192" s="55"/>
      <c r="FD192" s="55"/>
      <c r="FE192" s="55"/>
      <c r="FF192" s="55"/>
      <c r="FG192" s="55"/>
      <c r="FH192" s="55"/>
      <c r="FI192" s="55"/>
      <c r="FJ192" s="55"/>
      <c r="FK192" s="55"/>
      <c r="FL192" s="55"/>
      <c r="FM192" s="55"/>
      <c r="FN192" s="55"/>
      <c r="FO192" s="55"/>
      <c r="FP192" s="55"/>
      <c r="FQ192" s="55"/>
      <c r="FR192" s="55"/>
      <c r="FS192" s="55"/>
      <c r="FT192" s="55"/>
      <c r="FU192" s="55"/>
      <c r="FV192" s="55"/>
      <c r="FW192" s="55"/>
      <c r="FX192" s="55"/>
      <c r="FY192" s="55"/>
      <c r="FZ192" s="55"/>
      <c r="GA192" s="55"/>
      <c r="GB192" s="55"/>
      <c r="GC192" s="55"/>
      <c r="GD192" s="55"/>
      <c r="GE192" s="55"/>
      <c r="GF192" s="55"/>
      <c r="GG192" s="55"/>
      <c r="GH192" s="55"/>
      <c r="GI192" s="55"/>
      <c r="GJ192" s="55"/>
      <c r="GK192" s="55"/>
      <c r="GL192" s="55"/>
      <c r="GM192" s="55"/>
      <c r="GN192" s="55"/>
      <c r="GO192" s="55"/>
      <c r="GP192" s="55"/>
      <c r="GQ192" s="55"/>
      <c r="GR192" s="55"/>
      <c r="GS192" s="55"/>
      <c r="GT192" s="55"/>
      <c r="GU192" s="55"/>
      <c r="GV192" s="55"/>
      <c r="GW192" s="55"/>
      <c r="GX192" s="55"/>
      <c r="GY192" s="55"/>
      <c r="GZ192" s="55"/>
      <c r="HA192" s="55"/>
      <c r="HB192" s="55"/>
      <c r="HC192" s="55"/>
      <c r="HD192" s="55"/>
      <c r="HE192" s="55"/>
      <c r="HF192" s="55"/>
      <c r="HG192" s="55"/>
      <c r="HH192" s="55"/>
      <c r="HI192" s="55"/>
      <c r="HJ192" s="55"/>
      <c r="HK192" s="55"/>
      <c r="HL192" s="55"/>
      <c r="HM192" s="55"/>
      <c r="HN192" s="55"/>
      <c r="HO192" s="55"/>
      <c r="HP192" s="55"/>
      <c r="HQ192" s="55"/>
      <c r="HR192" s="55"/>
      <c r="HS192" s="55"/>
      <c r="HT192" s="55"/>
      <c r="HU192" s="55"/>
      <c r="HV192" s="55"/>
      <c r="HW192" s="55"/>
      <c r="HX192" s="55"/>
      <c r="HY192" s="55"/>
      <c r="HZ192" s="55"/>
      <c r="IA192" s="55"/>
      <c r="IB192" s="55"/>
      <c r="IC192" s="55"/>
      <c r="ID192" s="55"/>
      <c r="IE192" s="55"/>
      <c r="IF192" s="55"/>
      <c r="IG192" s="55"/>
      <c r="IH192" s="55"/>
      <c r="II192" s="55"/>
      <c r="IJ192" s="55"/>
      <c r="IK192" s="55"/>
    </row>
    <row r="193" spans="1:245" s="236" customFormat="1" ht="33.75" x14ac:dyDescent="0.25">
      <c r="A193" s="642">
        <v>189</v>
      </c>
      <c r="B193" s="76" t="s">
        <v>822</v>
      </c>
      <c r="C193" s="76" t="s">
        <v>220</v>
      </c>
      <c r="D193" s="359">
        <v>70984786</v>
      </c>
      <c r="E193" s="359">
        <v>102520496</v>
      </c>
      <c r="F193" s="359">
        <v>600144887</v>
      </c>
      <c r="G193" s="76" t="s">
        <v>827</v>
      </c>
      <c r="H193" s="46" t="s">
        <v>68</v>
      </c>
      <c r="I193" s="46" t="s">
        <v>69</v>
      </c>
      <c r="J193" s="46" t="s">
        <v>223</v>
      </c>
      <c r="K193" s="98" t="s">
        <v>828</v>
      </c>
      <c r="L193" s="766">
        <v>2000000</v>
      </c>
      <c r="M193" s="689">
        <f t="shared" si="12"/>
        <v>1700000</v>
      </c>
      <c r="N193" s="812">
        <v>2022</v>
      </c>
      <c r="O193" s="812">
        <v>2024</v>
      </c>
      <c r="P193" s="46"/>
      <c r="Q193" s="46"/>
      <c r="R193" s="46" t="s">
        <v>149</v>
      </c>
      <c r="S193" s="46"/>
      <c r="T193" s="46"/>
      <c r="U193" s="46"/>
      <c r="V193" s="46"/>
      <c r="W193" s="46"/>
      <c r="X193" s="46"/>
      <c r="Y193" s="76"/>
      <c r="Z193" s="308" t="s">
        <v>95</v>
      </c>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5"/>
      <c r="DR193" s="55"/>
      <c r="DS193" s="55"/>
      <c r="DT193" s="55"/>
      <c r="DU193" s="55"/>
      <c r="DV193" s="55"/>
      <c r="DW193" s="55"/>
      <c r="DX193" s="55"/>
      <c r="DY193" s="55"/>
      <c r="DZ193" s="55"/>
      <c r="EA193" s="55"/>
      <c r="EB193" s="55"/>
      <c r="EC193" s="55"/>
      <c r="ED193" s="55"/>
      <c r="EE193" s="55"/>
      <c r="EF193" s="55"/>
      <c r="EG193" s="55"/>
      <c r="EH193" s="55"/>
      <c r="EI193" s="55"/>
      <c r="EJ193" s="55"/>
      <c r="EK193" s="55"/>
      <c r="EL193" s="55"/>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5"/>
      <c r="GP193" s="55"/>
      <c r="GQ193" s="55"/>
      <c r="GR193" s="55"/>
      <c r="GS193" s="55"/>
      <c r="GT193" s="55"/>
      <c r="GU193" s="55"/>
      <c r="GV193" s="55"/>
      <c r="GW193" s="55"/>
      <c r="GX193" s="55"/>
      <c r="GY193" s="55"/>
      <c r="GZ193" s="55"/>
      <c r="HA193" s="55"/>
      <c r="HB193" s="55"/>
      <c r="HC193" s="55"/>
      <c r="HD193" s="55"/>
      <c r="HE193" s="55"/>
      <c r="HF193" s="55"/>
      <c r="HG193" s="55"/>
      <c r="HH193" s="55"/>
      <c r="HI193" s="55"/>
      <c r="HJ193" s="55"/>
      <c r="HK193" s="55"/>
      <c r="HL193" s="55"/>
      <c r="HM193" s="55"/>
      <c r="HN193" s="55"/>
      <c r="HO193" s="55"/>
      <c r="HP193" s="55"/>
      <c r="HQ193" s="55"/>
      <c r="HR193" s="55"/>
      <c r="HS193" s="55"/>
      <c r="HT193" s="55"/>
      <c r="HU193" s="55"/>
      <c r="HV193" s="55"/>
      <c r="HW193" s="55"/>
      <c r="HX193" s="55"/>
      <c r="HY193" s="55"/>
      <c r="HZ193" s="55"/>
      <c r="IA193" s="55"/>
      <c r="IB193" s="55"/>
      <c r="IC193" s="55"/>
      <c r="ID193" s="55"/>
      <c r="IE193" s="55"/>
      <c r="IF193" s="55"/>
      <c r="IG193" s="55"/>
      <c r="IH193" s="55"/>
      <c r="II193" s="55"/>
      <c r="IJ193" s="55"/>
      <c r="IK193" s="55"/>
    </row>
    <row r="194" spans="1:245" s="553" customFormat="1" ht="56.25" x14ac:dyDescent="0.25">
      <c r="A194" s="890">
        <v>190</v>
      </c>
      <c r="B194" s="550" t="s">
        <v>822</v>
      </c>
      <c r="C194" s="550" t="s">
        <v>220</v>
      </c>
      <c r="D194" s="551">
        <v>70984786</v>
      </c>
      <c r="E194" s="551">
        <v>102520496</v>
      </c>
      <c r="F194" s="551">
        <v>600144887</v>
      </c>
      <c r="G194" s="550" t="s">
        <v>829</v>
      </c>
      <c r="H194" s="552" t="s">
        <v>68</v>
      </c>
      <c r="I194" s="552" t="s">
        <v>69</v>
      </c>
      <c r="J194" s="552" t="s">
        <v>223</v>
      </c>
      <c r="K194" s="549" t="s">
        <v>830</v>
      </c>
      <c r="L194" s="770">
        <v>4400000</v>
      </c>
      <c r="M194" s="771">
        <f t="shared" si="12"/>
        <v>3740000</v>
      </c>
      <c r="N194" s="815" t="s">
        <v>224</v>
      </c>
      <c r="O194" s="815" t="s">
        <v>198</v>
      </c>
      <c r="P194" s="552"/>
      <c r="Q194" s="552" t="s">
        <v>149</v>
      </c>
      <c r="R194" s="552"/>
      <c r="S194" s="552" t="s">
        <v>149</v>
      </c>
      <c r="T194" s="552"/>
      <c r="U194" s="552"/>
      <c r="V194" s="552"/>
      <c r="W194" s="552"/>
      <c r="X194" s="552"/>
      <c r="Y194" s="550" t="s">
        <v>547</v>
      </c>
      <c r="Z194" s="891" t="s">
        <v>95</v>
      </c>
    </row>
    <row r="195" spans="1:245" s="357" customFormat="1" ht="33.75" x14ac:dyDescent="0.25">
      <c r="A195" s="642">
        <v>191</v>
      </c>
      <c r="B195" s="76" t="s">
        <v>822</v>
      </c>
      <c r="C195" s="76" t="s">
        <v>220</v>
      </c>
      <c r="D195" s="359">
        <v>70984786</v>
      </c>
      <c r="E195" s="359">
        <v>102520496</v>
      </c>
      <c r="F195" s="359">
        <v>600144887</v>
      </c>
      <c r="G195" s="76" t="s">
        <v>831</v>
      </c>
      <c r="H195" s="46" t="s">
        <v>68</v>
      </c>
      <c r="I195" s="46" t="s">
        <v>69</v>
      </c>
      <c r="J195" s="46" t="s">
        <v>223</v>
      </c>
      <c r="K195" s="98" t="s">
        <v>1213</v>
      </c>
      <c r="L195" s="766">
        <v>3450000</v>
      </c>
      <c r="M195" s="689"/>
      <c r="N195" s="812">
        <v>2024</v>
      </c>
      <c r="O195" s="812">
        <v>2026</v>
      </c>
      <c r="P195" s="46"/>
      <c r="Q195" s="46"/>
      <c r="R195" s="46"/>
      <c r="S195" s="46"/>
      <c r="T195" s="46"/>
      <c r="U195" s="46"/>
      <c r="V195" s="46"/>
      <c r="W195" s="46"/>
      <c r="X195" s="46"/>
      <c r="Y195" s="76"/>
      <c r="Z195" s="308" t="s">
        <v>95</v>
      </c>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c r="BR195" s="102"/>
      <c r="BS195" s="102"/>
      <c r="BT195" s="102"/>
      <c r="BU195" s="102"/>
      <c r="BV195" s="102"/>
      <c r="BW195" s="102"/>
      <c r="BX195" s="102"/>
      <c r="BY195" s="102"/>
      <c r="BZ195" s="102"/>
      <c r="CA195" s="102"/>
      <c r="CB195" s="102"/>
      <c r="CC195" s="102"/>
      <c r="CD195" s="102"/>
      <c r="CE195" s="102"/>
      <c r="CF195" s="102"/>
      <c r="CG195" s="102"/>
      <c r="CH195" s="102"/>
      <c r="CI195" s="102"/>
      <c r="CJ195" s="102"/>
      <c r="CK195" s="102"/>
      <c r="CL195" s="102"/>
      <c r="CM195" s="102"/>
      <c r="CN195" s="102"/>
      <c r="CO195" s="102"/>
      <c r="CP195" s="102"/>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DX195" s="102"/>
      <c r="DY195" s="102"/>
      <c r="DZ195" s="102"/>
      <c r="EA195" s="102"/>
      <c r="EB195" s="102"/>
      <c r="EC195" s="102"/>
      <c r="ED195" s="102"/>
      <c r="EE195" s="102"/>
      <c r="EF195" s="102"/>
      <c r="EG195" s="102"/>
      <c r="EH195" s="102"/>
      <c r="EI195" s="102"/>
      <c r="EJ195" s="102"/>
      <c r="EK195" s="102"/>
      <c r="EL195" s="102"/>
      <c r="EM195" s="102"/>
      <c r="EN195" s="102"/>
      <c r="EO195" s="102"/>
      <c r="EP195" s="102"/>
      <c r="EQ195" s="102"/>
      <c r="ER195" s="102"/>
      <c r="ES195" s="102"/>
      <c r="ET195" s="102"/>
      <c r="EU195" s="102"/>
      <c r="EV195" s="102"/>
      <c r="EW195" s="102"/>
      <c r="EX195" s="102"/>
      <c r="EY195" s="102"/>
      <c r="EZ195" s="102"/>
      <c r="FA195" s="102"/>
      <c r="FB195" s="102"/>
      <c r="FC195" s="102"/>
      <c r="FD195" s="102"/>
      <c r="FE195" s="102"/>
      <c r="FF195" s="102"/>
      <c r="FG195" s="102"/>
      <c r="FH195" s="102"/>
      <c r="FI195" s="102"/>
      <c r="FJ195" s="102"/>
      <c r="FK195" s="102"/>
      <c r="FL195" s="102"/>
      <c r="FM195" s="102"/>
      <c r="FN195" s="102"/>
      <c r="FO195" s="102"/>
      <c r="FP195" s="102"/>
      <c r="FQ195" s="102"/>
      <c r="FR195" s="102"/>
      <c r="FS195" s="102"/>
      <c r="FT195" s="102"/>
      <c r="FU195" s="102"/>
      <c r="FV195" s="102"/>
      <c r="FW195" s="102"/>
      <c r="FX195" s="102"/>
      <c r="FY195" s="102"/>
      <c r="FZ195" s="102"/>
      <c r="GA195" s="102"/>
      <c r="GB195" s="102"/>
      <c r="GC195" s="102"/>
      <c r="GD195" s="102"/>
      <c r="GE195" s="102"/>
      <c r="GF195" s="102"/>
      <c r="GG195" s="102"/>
      <c r="GH195" s="102"/>
      <c r="GI195" s="102"/>
      <c r="GJ195" s="102"/>
      <c r="GK195" s="102"/>
      <c r="GL195" s="102"/>
      <c r="GM195" s="102"/>
      <c r="GN195" s="102"/>
      <c r="GO195" s="102"/>
      <c r="GP195" s="102"/>
      <c r="GQ195" s="102"/>
      <c r="GR195" s="102"/>
      <c r="GS195" s="102"/>
      <c r="GT195" s="102"/>
      <c r="GU195" s="102"/>
      <c r="GV195" s="102"/>
      <c r="GW195" s="102"/>
      <c r="GX195" s="102"/>
      <c r="GY195" s="102"/>
      <c r="GZ195" s="102"/>
      <c r="HA195" s="102"/>
      <c r="HB195" s="102"/>
      <c r="HC195" s="102"/>
      <c r="HD195" s="102"/>
      <c r="HE195" s="102"/>
      <c r="HF195" s="102"/>
      <c r="HG195" s="102"/>
      <c r="HH195" s="102"/>
      <c r="HI195" s="102"/>
      <c r="HJ195" s="102"/>
      <c r="HK195" s="102"/>
      <c r="HL195" s="102"/>
      <c r="HM195" s="102"/>
      <c r="HN195" s="102"/>
      <c r="HO195" s="102"/>
      <c r="HP195" s="102"/>
      <c r="HQ195" s="102"/>
      <c r="HR195" s="102"/>
      <c r="HS195" s="102"/>
      <c r="HT195" s="102"/>
      <c r="HU195" s="102"/>
      <c r="HV195" s="102"/>
      <c r="HW195" s="102"/>
      <c r="HX195" s="102"/>
      <c r="HY195" s="102"/>
      <c r="HZ195" s="102"/>
      <c r="IA195" s="102"/>
      <c r="IB195" s="102"/>
      <c r="IC195" s="102"/>
      <c r="ID195" s="102"/>
      <c r="IE195" s="102"/>
      <c r="IF195" s="102"/>
      <c r="IG195" s="102"/>
      <c r="IH195" s="102"/>
      <c r="II195" s="102"/>
      <c r="IJ195" s="102"/>
      <c r="IK195" s="102"/>
    </row>
    <row r="196" spans="1:245" s="357" customFormat="1" ht="33.75" x14ac:dyDescent="0.25">
      <c r="A196" s="642">
        <v>192</v>
      </c>
      <c r="B196" s="76" t="s">
        <v>822</v>
      </c>
      <c r="C196" s="76" t="s">
        <v>220</v>
      </c>
      <c r="D196" s="359">
        <v>70984786</v>
      </c>
      <c r="E196" s="359">
        <v>102520496</v>
      </c>
      <c r="F196" s="359">
        <v>600144887</v>
      </c>
      <c r="G196" s="76" t="s">
        <v>832</v>
      </c>
      <c r="H196" s="46" t="s">
        <v>68</v>
      </c>
      <c r="I196" s="46" t="s">
        <v>69</v>
      </c>
      <c r="J196" s="46" t="s">
        <v>223</v>
      </c>
      <c r="K196" s="98" t="s">
        <v>833</v>
      </c>
      <c r="L196" s="766">
        <v>2600000</v>
      </c>
      <c r="M196" s="689"/>
      <c r="N196" s="812" t="s">
        <v>189</v>
      </c>
      <c r="O196" s="812" t="s">
        <v>198</v>
      </c>
      <c r="P196" s="46"/>
      <c r="Q196" s="46"/>
      <c r="R196" s="46"/>
      <c r="S196" s="46"/>
      <c r="T196" s="46"/>
      <c r="U196" s="46"/>
      <c r="V196" s="46"/>
      <c r="W196" s="46"/>
      <c r="X196" s="46"/>
      <c r="Y196" s="76"/>
      <c r="Z196" s="308" t="s">
        <v>95</v>
      </c>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c r="BR196" s="102"/>
      <c r="BS196" s="102"/>
      <c r="BT196" s="102"/>
      <c r="BU196" s="102"/>
      <c r="BV196" s="102"/>
      <c r="BW196" s="102"/>
      <c r="BX196" s="102"/>
      <c r="BY196" s="102"/>
      <c r="BZ196" s="102"/>
      <c r="CA196" s="102"/>
      <c r="CB196" s="102"/>
      <c r="CC196" s="102"/>
      <c r="CD196" s="102"/>
      <c r="CE196" s="102"/>
      <c r="CF196" s="102"/>
      <c r="CG196" s="102"/>
      <c r="CH196" s="102"/>
      <c r="CI196" s="102"/>
      <c r="CJ196" s="102"/>
      <c r="CK196" s="102"/>
      <c r="CL196" s="102"/>
      <c r="CM196" s="102"/>
      <c r="CN196" s="102"/>
      <c r="CO196" s="102"/>
      <c r="CP196" s="102"/>
      <c r="CQ196" s="102"/>
      <c r="CR196" s="102"/>
      <c r="CS196" s="102"/>
      <c r="CT196" s="102"/>
      <c r="CU196" s="102"/>
      <c r="CV196" s="102"/>
      <c r="CW196" s="102"/>
      <c r="CX196" s="102"/>
      <c r="CY196" s="102"/>
      <c r="CZ196" s="102"/>
      <c r="DA196" s="102"/>
      <c r="DB196" s="102"/>
      <c r="DC196" s="102"/>
      <c r="DD196" s="102"/>
      <c r="DE196" s="102"/>
      <c r="DF196" s="102"/>
      <c r="DG196" s="102"/>
      <c r="DH196" s="102"/>
      <c r="DI196" s="102"/>
      <c r="DJ196" s="102"/>
      <c r="DK196" s="102"/>
      <c r="DL196" s="102"/>
      <c r="DM196" s="102"/>
      <c r="DN196" s="102"/>
      <c r="DO196" s="102"/>
      <c r="DP196" s="102"/>
      <c r="DQ196" s="102"/>
      <c r="DR196" s="102"/>
      <c r="DS196" s="102"/>
      <c r="DT196" s="102"/>
      <c r="DU196" s="102"/>
      <c r="DV196" s="102"/>
      <c r="DW196" s="102"/>
      <c r="DX196" s="102"/>
      <c r="DY196" s="102"/>
      <c r="DZ196" s="102"/>
      <c r="EA196" s="102"/>
      <c r="EB196" s="102"/>
      <c r="EC196" s="102"/>
      <c r="ED196" s="102"/>
      <c r="EE196" s="102"/>
      <c r="EF196" s="102"/>
      <c r="EG196" s="102"/>
      <c r="EH196" s="102"/>
      <c r="EI196" s="102"/>
      <c r="EJ196" s="102"/>
      <c r="EK196" s="102"/>
      <c r="EL196" s="102"/>
      <c r="EM196" s="102"/>
      <c r="EN196" s="102"/>
      <c r="EO196" s="102"/>
      <c r="EP196" s="102"/>
      <c r="EQ196" s="102"/>
      <c r="ER196" s="102"/>
      <c r="ES196" s="102"/>
      <c r="ET196" s="102"/>
      <c r="EU196" s="102"/>
      <c r="EV196" s="102"/>
      <c r="EW196" s="102"/>
      <c r="EX196" s="102"/>
      <c r="EY196" s="102"/>
      <c r="EZ196" s="102"/>
      <c r="FA196" s="102"/>
      <c r="FB196" s="102"/>
      <c r="FC196" s="102"/>
      <c r="FD196" s="102"/>
      <c r="FE196" s="102"/>
      <c r="FF196" s="102"/>
      <c r="FG196" s="102"/>
      <c r="FH196" s="102"/>
      <c r="FI196" s="102"/>
      <c r="FJ196" s="102"/>
      <c r="FK196" s="102"/>
      <c r="FL196" s="102"/>
      <c r="FM196" s="102"/>
      <c r="FN196" s="102"/>
      <c r="FO196" s="102"/>
      <c r="FP196" s="102"/>
      <c r="FQ196" s="102"/>
      <c r="FR196" s="102"/>
      <c r="FS196" s="102"/>
      <c r="FT196" s="102"/>
      <c r="FU196" s="102"/>
      <c r="FV196" s="102"/>
      <c r="FW196" s="102"/>
      <c r="FX196" s="102"/>
      <c r="FY196" s="102"/>
      <c r="FZ196" s="102"/>
      <c r="GA196" s="102"/>
      <c r="GB196" s="102"/>
      <c r="GC196" s="102"/>
      <c r="GD196" s="102"/>
      <c r="GE196" s="102"/>
      <c r="GF196" s="102"/>
      <c r="GG196" s="102"/>
      <c r="GH196" s="102"/>
      <c r="GI196" s="102"/>
      <c r="GJ196" s="102"/>
      <c r="GK196" s="102"/>
      <c r="GL196" s="102"/>
      <c r="GM196" s="102"/>
      <c r="GN196" s="102"/>
      <c r="GO196" s="102"/>
      <c r="GP196" s="102"/>
      <c r="GQ196" s="102"/>
      <c r="GR196" s="102"/>
      <c r="GS196" s="102"/>
      <c r="GT196" s="102"/>
      <c r="GU196" s="102"/>
      <c r="GV196" s="102"/>
      <c r="GW196" s="102"/>
      <c r="GX196" s="102"/>
      <c r="GY196" s="102"/>
      <c r="GZ196" s="102"/>
      <c r="HA196" s="102"/>
      <c r="HB196" s="102"/>
      <c r="HC196" s="102"/>
      <c r="HD196" s="102"/>
      <c r="HE196" s="102"/>
      <c r="HF196" s="102"/>
      <c r="HG196" s="102"/>
      <c r="HH196" s="102"/>
      <c r="HI196" s="102"/>
      <c r="HJ196" s="102"/>
      <c r="HK196" s="102"/>
      <c r="HL196" s="102"/>
      <c r="HM196" s="102"/>
      <c r="HN196" s="102"/>
      <c r="HO196" s="102"/>
      <c r="HP196" s="102"/>
      <c r="HQ196" s="102"/>
      <c r="HR196" s="102"/>
      <c r="HS196" s="102"/>
      <c r="HT196" s="102"/>
      <c r="HU196" s="102"/>
      <c r="HV196" s="102"/>
      <c r="HW196" s="102"/>
      <c r="HX196" s="102"/>
      <c r="HY196" s="102"/>
      <c r="HZ196" s="102"/>
      <c r="IA196" s="102"/>
      <c r="IB196" s="102"/>
      <c r="IC196" s="102"/>
      <c r="ID196" s="102"/>
      <c r="IE196" s="102"/>
      <c r="IF196" s="102"/>
      <c r="IG196" s="102"/>
      <c r="IH196" s="102"/>
      <c r="II196" s="102"/>
      <c r="IJ196" s="102"/>
      <c r="IK196" s="102"/>
    </row>
    <row r="197" spans="1:245" s="236" customFormat="1" ht="45" x14ac:dyDescent="0.25">
      <c r="A197" s="642">
        <v>193</v>
      </c>
      <c r="B197" s="76" t="s">
        <v>834</v>
      </c>
      <c r="C197" s="76" t="s">
        <v>220</v>
      </c>
      <c r="D197" s="359">
        <v>70984794</v>
      </c>
      <c r="E197" s="359">
        <v>102520437</v>
      </c>
      <c r="F197" s="359">
        <v>600144879</v>
      </c>
      <c r="G197" s="76" t="s">
        <v>382</v>
      </c>
      <c r="H197" s="46" t="s">
        <v>68</v>
      </c>
      <c r="I197" s="46" t="s">
        <v>69</v>
      </c>
      <c r="J197" s="46" t="s">
        <v>223</v>
      </c>
      <c r="K197" s="98" t="s">
        <v>835</v>
      </c>
      <c r="L197" s="772">
        <v>15000000</v>
      </c>
      <c r="M197" s="689">
        <f t="shared" si="12"/>
        <v>12750000</v>
      </c>
      <c r="N197" s="814" t="s">
        <v>224</v>
      </c>
      <c r="O197" s="812" t="s">
        <v>225</v>
      </c>
      <c r="P197" s="46"/>
      <c r="Q197" s="46" t="s">
        <v>149</v>
      </c>
      <c r="R197" s="46" t="s">
        <v>80</v>
      </c>
      <c r="S197" s="46" t="s">
        <v>149</v>
      </c>
      <c r="T197" s="46"/>
      <c r="U197" s="46" t="s">
        <v>80</v>
      </c>
      <c r="V197" s="46"/>
      <c r="W197" s="46"/>
      <c r="X197" s="46" t="s">
        <v>80</v>
      </c>
      <c r="Y197" s="76" t="s">
        <v>821</v>
      </c>
      <c r="Z197" s="308" t="s">
        <v>95</v>
      </c>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c r="BS197" s="55"/>
      <c r="BT197" s="55"/>
      <c r="BU197" s="55"/>
      <c r="BV197" s="55"/>
      <c r="BW197" s="55"/>
      <c r="BX197" s="55"/>
      <c r="BY197" s="55"/>
      <c r="BZ197" s="55"/>
      <c r="CA197" s="55"/>
      <c r="CB197" s="55"/>
      <c r="CC197" s="55"/>
      <c r="CD197" s="55"/>
      <c r="CE197" s="55"/>
      <c r="CF197" s="55"/>
      <c r="CG197" s="55"/>
      <c r="CH197" s="55"/>
      <c r="CI197" s="55"/>
      <c r="CJ197" s="55"/>
      <c r="CK197" s="55"/>
      <c r="CL197" s="55"/>
      <c r="CM197" s="55"/>
      <c r="CN197" s="55"/>
      <c r="CO197" s="55"/>
      <c r="CP197" s="55"/>
      <c r="CQ197" s="55"/>
      <c r="CR197" s="55"/>
      <c r="CS197" s="55"/>
      <c r="CT197" s="55"/>
      <c r="CU197" s="55"/>
      <c r="CV197" s="55"/>
      <c r="CW197" s="55"/>
      <c r="CX197" s="55"/>
      <c r="CY197" s="55"/>
      <c r="CZ197" s="55"/>
      <c r="DA197" s="55"/>
      <c r="DB197" s="55"/>
      <c r="DC197" s="55"/>
      <c r="DD197" s="55"/>
      <c r="DE197" s="55"/>
      <c r="DF197" s="55"/>
      <c r="DG197" s="55"/>
      <c r="DH197" s="55"/>
      <c r="DI197" s="55"/>
      <c r="DJ197" s="55"/>
      <c r="DK197" s="55"/>
      <c r="DL197" s="55"/>
      <c r="DM197" s="55"/>
      <c r="DN197" s="55"/>
      <c r="DO197" s="55"/>
      <c r="DP197" s="55"/>
      <c r="DQ197" s="55"/>
      <c r="DR197" s="55"/>
      <c r="DS197" s="55"/>
      <c r="DT197" s="55"/>
      <c r="DU197" s="55"/>
      <c r="DV197" s="55"/>
      <c r="DW197" s="55"/>
      <c r="DX197" s="55"/>
      <c r="DY197" s="55"/>
      <c r="DZ197" s="55"/>
      <c r="EA197" s="55"/>
      <c r="EB197" s="55"/>
      <c r="EC197" s="55"/>
      <c r="ED197" s="55"/>
      <c r="EE197" s="55"/>
      <c r="EF197" s="55"/>
      <c r="EG197" s="55"/>
      <c r="EH197" s="55"/>
      <c r="EI197" s="55"/>
      <c r="EJ197" s="55"/>
      <c r="EK197" s="55"/>
      <c r="EL197" s="55"/>
      <c r="EM197" s="55"/>
      <c r="EN197" s="55"/>
      <c r="EO197" s="55"/>
      <c r="EP197" s="55"/>
      <c r="EQ197" s="55"/>
      <c r="ER197" s="55"/>
      <c r="ES197" s="55"/>
      <c r="ET197" s="55"/>
      <c r="EU197" s="55"/>
      <c r="EV197" s="55"/>
      <c r="EW197" s="55"/>
      <c r="EX197" s="55"/>
      <c r="EY197" s="55"/>
      <c r="EZ197" s="55"/>
      <c r="FA197" s="55"/>
      <c r="FB197" s="55"/>
      <c r="FC197" s="55"/>
      <c r="FD197" s="55"/>
      <c r="FE197" s="55"/>
      <c r="FF197" s="55"/>
      <c r="FG197" s="55"/>
      <c r="FH197" s="55"/>
      <c r="FI197" s="55"/>
      <c r="FJ197" s="55"/>
      <c r="FK197" s="55"/>
      <c r="FL197" s="55"/>
      <c r="FM197" s="55"/>
      <c r="FN197" s="55"/>
      <c r="FO197" s="55"/>
      <c r="FP197" s="55"/>
      <c r="FQ197" s="55"/>
      <c r="FR197" s="55"/>
      <c r="FS197" s="55"/>
      <c r="FT197" s="55"/>
      <c r="FU197" s="55"/>
      <c r="FV197" s="55"/>
      <c r="FW197" s="55"/>
      <c r="FX197" s="55"/>
      <c r="FY197" s="55"/>
      <c r="FZ197" s="55"/>
      <c r="GA197" s="55"/>
      <c r="GB197" s="55"/>
      <c r="GC197" s="55"/>
      <c r="GD197" s="55"/>
      <c r="GE197" s="55"/>
      <c r="GF197" s="55"/>
      <c r="GG197" s="55"/>
      <c r="GH197" s="55"/>
      <c r="GI197" s="55"/>
      <c r="GJ197" s="55"/>
      <c r="GK197" s="55"/>
      <c r="GL197" s="55"/>
      <c r="GM197" s="55"/>
      <c r="GN197" s="55"/>
      <c r="GO197" s="55"/>
      <c r="GP197" s="55"/>
      <c r="GQ197" s="55"/>
      <c r="GR197" s="55"/>
      <c r="GS197" s="55"/>
      <c r="GT197" s="55"/>
      <c r="GU197" s="55"/>
      <c r="GV197" s="55"/>
      <c r="GW197" s="55"/>
      <c r="GX197" s="55"/>
      <c r="GY197" s="55"/>
      <c r="GZ197" s="55"/>
      <c r="HA197" s="55"/>
      <c r="HB197" s="55"/>
      <c r="HC197" s="55"/>
      <c r="HD197" s="55"/>
      <c r="HE197" s="55"/>
      <c r="HF197" s="55"/>
      <c r="HG197" s="55"/>
      <c r="HH197" s="55"/>
      <c r="HI197" s="55"/>
      <c r="HJ197" s="55"/>
      <c r="HK197" s="55"/>
      <c r="HL197" s="55"/>
      <c r="HM197" s="55"/>
      <c r="HN197" s="55"/>
      <c r="HO197" s="55"/>
      <c r="HP197" s="55"/>
      <c r="HQ197" s="55"/>
      <c r="HR197" s="55"/>
      <c r="HS197" s="55"/>
      <c r="HT197" s="55"/>
      <c r="HU197" s="55"/>
      <c r="HV197" s="55"/>
      <c r="HW197" s="55"/>
      <c r="HX197" s="55"/>
      <c r="HY197" s="55"/>
      <c r="HZ197" s="55"/>
      <c r="IA197" s="55"/>
      <c r="IB197" s="55"/>
      <c r="IC197" s="55"/>
      <c r="ID197" s="55"/>
      <c r="IE197" s="55"/>
      <c r="IF197" s="55"/>
      <c r="IG197" s="55"/>
      <c r="IH197" s="55"/>
      <c r="II197" s="55"/>
      <c r="IJ197" s="55"/>
      <c r="IK197" s="55"/>
    </row>
    <row r="198" spans="1:245" s="55" customFormat="1" ht="33" customHeight="1" x14ac:dyDescent="0.25">
      <c r="A198" s="867">
        <v>194</v>
      </c>
      <c r="B198" s="65" t="s">
        <v>834</v>
      </c>
      <c r="C198" s="86" t="s">
        <v>220</v>
      </c>
      <c r="D198" s="101" t="s">
        <v>836</v>
      </c>
      <c r="E198" s="101">
        <v>102520437</v>
      </c>
      <c r="F198" s="101">
        <v>600144879</v>
      </c>
      <c r="G198" s="86" t="s">
        <v>837</v>
      </c>
      <c r="H198" s="100" t="s">
        <v>68</v>
      </c>
      <c r="I198" s="100" t="s">
        <v>69</v>
      </c>
      <c r="J198" s="100" t="s">
        <v>223</v>
      </c>
      <c r="K198" s="65" t="s">
        <v>838</v>
      </c>
      <c r="L198" s="773">
        <v>16000000</v>
      </c>
      <c r="M198" s="774">
        <f t="shared" si="12"/>
        <v>13600000</v>
      </c>
      <c r="N198" s="816">
        <v>2024</v>
      </c>
      <c r="O198" s="816" t="s">
        <v>227</v>
      </c>
      <c r="P198" s="100"/>
      <c r="Q198" s="100"/>
      <c r="R198" s="100"/>
      <c r="S198" s="100"/>
      <c r="T198" s="100"/>
      <c r="U198" s="100"/>
      <c r="V198" s="100" t="s">
        <v>80</v>
      </c>
      <c r="W198" s="100"/>
      <c r="X198" s="100"/>
      <c r="Y198" s="100"/>
      <c r="Z198" s="868" t="s">
        <v>95</v>
      </c>
    </row>
    <row r="199" spans="1:245" s="55" customFormat="1" ht="33" customHeight="1" x14ac:dyDescent="0.25">
      <c r="A199" s="867">
        <v>195</v>
      </c>
      <c r="B199" s="65" t="s">
        <v>834</v>
      </c>
      <c r="C199" s="86" t="s">
        <v>220</v>
      </c>
      <c r="D199" s="101" t="s">
        <v>836</v>
      </c>
      <c r="E199" s="101">
        <v>102520437</v>
      </c>
      <c r="F199" s="101">
        <v>600144879</v>
      </c>
      <c r="G199" s="86" t="s">
        <v>839</v>
      </c>
      <c r="H199" s="100" t="s">
        <v>68</v>
      </c>
      <c r="I199" s="100" t="s">
        <v>69</v>
      </c>
      <c r="J199" s="100" t="s">
        <v>223</v>
      </c>
      <c r="K199" s="65" t="s">
        <v>840</v>
      </c>
      <c r="L199" s="773">
        <v>9000000</v>
      </c>
      <c r="M199" s="774">
        <f t="shared" si="12"/>
        <v>7650000</v>
      </c>
      <c r="N199" s="816" t="s">
        <v>224</v>
      </c>
      <c r="O199" s="816" t="s">
        <v>190</v>
      </c>
      <c r="P199" s="100"/>
      <c r="Q199" s="100"/>
      <c r="R199" s="100"/>
      <c r="S199" s="100"/>
      <c r="T199" s="100"/>
      <c r="U199" s="100"/>
      <c r="V199" s="100"/>
      <c r="W199" s="100"/>
      <c r="X199" s="100"/>
      <c r="Y199" s="100"/>
      <c r="Z199" s="868" t="s">
        <v>95</v>
      </c>
    </row>
    <row r="200" spans="1:245" s="357" customFormat="1" ht="67.5" x14ac:dyDescent="0.25">
      <c r="A200" s="642">
        <v>196</v>
      </c>
      <c r="B200" s="76" t="s">
        <v>841</v>
      </c>
      <c r="C200" s="76" t="s">
        <v>220</v>
      </c>
      <c r="D200" s="359">
        <v>64627918</v>
      </c>
      <c r="E200" s="359">
        <v>102832722</v>
      </c>
      <c r="F200" s="359">
        <v>600144950</v>
      </c>
      <c r="G200" s="76" t="s">
        <v>842</v>
      </c>
      <c r="H200" s="46" t="s">
        <v>68</v>
      </c>
      <c r="I200" s="46" t="s">
        <v>69</v>
      </c>
      <c r="J200" s="46" t="s">
        <v>223</v>
      </c>
      <c r="K200" s="98" t="s">
        <v>843</v>
      </c>
      <c r="L200" s="754">
        <v>4500000</v>
      </c>
      <c r="M200" s="689">
        <f t="shared" si="12"/>
        <v>3825000</v>
      </c>
      <c r="N200" s="814" t="s">
        <v>224</v>
      </c>
      <c r="O200" s="814" t="s">
        <v>190</v>
      </c>
      <c r="P200" s="46"/>
      <c r="Q200" s="46" t="s">
        <v>149</v>
      </c>
      <c r="R200" s="46" t="s">
        <v>149</v>
      </c>
      <c r="S200" s="46" t="s">
        <v>149</v>
      </c>
      <c r="T200" s="46"/>
      <c r="U200" s="46"/>
      <c r="V200" s="46"/>
      <c r="W200" s="46"/>
      <c r="X200" s="46" t="s">
        <v>149</v>
      </c>
      <c r="Y200" s="76"/>
      <c r="Z200" s="308" t="s">
        <v>95</v>
      </c>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02"/>
      <c r="BX200" s="102"/>
      <c r="BY200" s="102"/>
      <c r="BZ200" s="102"/>
      <c r="CA200" s="102"/>
      <c r="CB200" s="102"/>
      <c r="CC200" s="102"/>
      <c r="CD200" s="102"/>
      <c r="CE200" s="102"/>
      <c r="CF200" s="102"/>
      <c r="CG200" s="102"/>
      <c r="CH200" s="102"/>
      <c r="CI200" s="102"/>
      <c r="CJ200" s="102"/>
      <c r="CK200" s="102"/>
      <c r="CL200" s="102"/>
      <c r="CM200" s="102"/>
      <c r="CN200" s="102"/>
      <c r="CO200" s="102"/>
      <c r="CP200" s="102"/>
      <c r="CQ200" s="102"/>
      <c r="CR200" s="102"/>
      <c r="CS200" s="102"/>
      <c r="CT200" s="102"/>
      <c r="CU200" s="102"/>
      <c r="CV200" s="102"/>
      <c r="CW200" s="102"/>
      <c r="CX200" s="102"/>
      <c r="CY200" s="102"/>
      <c r="CZ200" s="102"/>
      <c r="DA200" s="102"/>
      <c r="DB200" s="102"/>
      <c r="DC200" s="102"/>
      <c r="DD200" s="102"/>
      <c r="DE200" s="102"/>
      <c r="DF200" s="102"/>
      <c r="DG200" s="102"/>
      <c r="DH200" s="102"/>
      <c r="DI200" s="102"/>
      <c r="DJ200" s="102"/>
      <c r="DK200" s="102"/>
      <c r="DL200" s="102"/>
      <c r="DM200" s="102"/>
      <c r="DN200" s="102"/>
      <c r="DO200" s="102"/>
      <c r="DP200" s="102"/>
      <c r="DQ200" s="102"/>
      <c r="DR200" s="102"/>
      <c r="DS200" s="102"/>
      <c r="DT200" s="102"/>
      <c r="DU200" s="102"/>
      <c r="DV200" s="102"/>
      <c r="DW200" s="102"/>
      <c r="DX200" s="102"/>
      <c r="DY200" s="102"/>
      <c r="DZ200" s="102"/>
      <c r="EA200" s="102"/>
      <c r="EB200" s="102"/>
      <c r="EC200" s="102"/>
      <c r="ED200" s="102"/>
      <c r="EE200" s="102"/>
      <c r="EF200" s="102"/>
      <c r="EG200" s="102"/>
      <c r="EH200" s="102"/>
      <c r="EI200" s="102"/>
      <c r="EJ200" s="102"/>
      <c r="EK200" s="102"/>
      <c r="EL200" s="102"/>
      <c r="EM200" s="102"/>
      <c r="EN200" s="102"/>
      <c r="EO200" s="102"/>
      <c r="EP200" s="102"/>
      <c r="EQ200" s="102"/>
      <c r="ER200" s="102"/>
      <c r="ES200" s="102"/>
      <c r="ET200" s="102"/>
      <c r="EU200" s="102"/>
      <c r="EV200" s="102"/>
      <c r="EW200" s="102"/>
      <c r="EX200" s="102"/>
      <c r="EY200" s="102"/>
      <c r="EZ200" s="102"/>
      <c r="FA200" s="102"/>
      <c r="FB200" s="102"/>
      <c r="FC200" s="102"/>
      <c r="FD200" s="102"/>
      <c r="FE200" s="102"/>
      <c r="FF200" s="102"/>
      <c r="FG200" s="102"/>
      <c r="FH200" s="102"/>
      <c r="FI200" s="102"/>
      <c r="FJ200" s="102"/>
      <c r="FK200" s="102"/>
      <c r="FL200" s="102"/>
      <c r="FM200" s="102"/>
      <c r="FN200" s="102"/>
      <c r="FO200" s="102"/>
      <c r="FP200" s="102"/>
      <c r="FQ200" s="102"/>
      <c r="FR200" s="102"/>
      <c r="FS200" s="102"/>
      <c r="FT200" s="102"/>
      <c r="FU200" s="102"/>
      <c r="FV200" s="102"/>
      <c r="FW200" s="102"/>
      <c r="FX200" s="102"/>
      <c r="FY200" s="102"/>
      <c r="FZ200" s="102"/>
      <c r="GA200" s="102"/>
      <c r="GB200" s="102"/>
      <c r="GC200" s="102"/>
      <c r="GD200" s="102"/>
      <c r="GE200" s="102"/>
      <c r="GF200" s="102"/>
      <c r="GG200" s="102"/>
      <c r="GH200" s="102"/>
      <c r="GI200" s="102"/>
      <c r="GJ200" s="102"/>
      <c r="GK200" s="102"/>
      <c r="GL200" s="102"/>
      <c r="GM200" s="102"/>
      <c r="GN200" s="102"/>
      <c r="GO200" s="102"/>
      <c r="GP200" s="102"/>
      <c r="GQ200" s="102"/>
      <c r="GR200" s="102"/>
      <c r="GS200" s="102"/>
      <c r="GT200" s="102"/>
      <c r="GU200" s="102"/>
      <c r="GV200" s="102"/>
      <c r="GW200" s="102"/>
      <c r="GX200" s="102"/>
      <c r="GY200" s="102"/>
      <c r="GZ200" s="102"/>
      <c r="HA200" s="102"/>
      <c r="HB200" s="102"/>
      <c r="HC200" s="102"/>
      <c r="HD200" s="102"/>
      <c r="HE200" s="102"/>
      <c r="HF200" s="102"/>
      <c r="HG200" s="102"/>
      <c r="HH200" s="102"/>
      <c r="HI200" s="102"/>
      <c r="HJ200" s="102"/>
      <c r="HK200" s="102"/>
      <c r="HL200" s="102"/>
      <c r="HM200" s="102"/>
      <c r="HN200" s="102"/>
      <c r="HO200" s="102"/>
      <c r="HP200" s="102"/>
      <c r="HQ200" s="102"/>
      <c r="HR200" s="102"/>
      <c r="HS200" s="102"/>
      <c r="HT200" s="102"/>
      <c r="HU200" s="102"/>
      <c r="HV200" s="102"/>
      <c r="HW200" s="102"/>
      <c r="HX200" s="102"/>
      <c r="HY200" s="102"/>
      <c r="HZ200" s="102"/>
      <c r="IA200" s="102"/>
      <c r="IB200" s="102"/>
      <c r="IC200" s="102"/>
      <c r="ID200" s="102"/>
      <c r="IE200" s="102"/>
      <c r="IF200" s="102"/>
      <c r="IG200" s="102"/>
      <c r="IH200" s="102"/>
      <c r="II200" s="102"/>
      <c r="IJ200" s="102"/>
      <c r="IK200" s="102"/>
    </row>
    <row r="201" spans="1:245" s="357" customFormat="1" ht="22.5" x14ac:dyDescent="0.25">
      <c r="A201" s="642">
        <v>197</v>
      </c>
      <c r="B201" s="76" t="s">
        <v>841</v>
      </c>
      <c r="C201" s="76" t="s">
        <v>220</v>
      </c>
      <c r="D201" s="359">
        <v>64627918</v>
      </c>
      <c r="E201" s="359">
        <v>102832722</v>
      </c>
      <c r="F201" s="359">
        <v>600144950</v>
      </c>
      <c r="G201" s="76" t="s">
        <v>844</v>
      </c>
      <c r="H201" s="46" t="s">
        <v>68</v>
      </c>
      <c r="I201" s="46" t="s">
        <v>69</v>
      </c>
      <c r="J201" s="46" t="s">
        <v>223</v>
      </c>
      <c r="K201" s="98" t="s">
        <v>845</v>
      </c>
      <c r="L201" s="754">
        <v>3000000</v>
      </c>
      <c r="M201" s="750"/>
      <c r="N201" s="814" t="s">
        <v>224</v>
      </c>
      <c r="O201" s="814" t="s">
        <v>198</v>
      </c>
      <c r="P201" s="46"/>
      <c r="Q201" s="46"/>
      <c r="R201" s="46"/>
      <c r="S201" s="46"/>
      <c r="T201" s="46"/>
      <c r="U201" s="46"/>
      <c r="V201" s="46"/>
      <c r="W201" s="46"/>
      <c r="X201" s="46"/>
      <c r="Y201" s="76"/>
      <c r="Z201" s="308" t="s">
        <v>95</v>
      </c>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02"/>
      <c r="BX201" s="102"/>
      <c r="BY201" s="102"/>
      <c r="BZ201" s="102"/>
      <c r="CA201" s="102"/>
      <c r="CB201" s="102"/>
      <c r="CC201" s="102"/>
      <c r="CD201" s="102"/>
      <c r="CE201" s="102"/>
      <c r="CF201" s="102"/>
      <c r="CG201" s="102"/>
      <c r="CH201" s="102"/>
      <c r="CI201" s="102"/>
      <c r="CJ201" s="102"/>
      <c r="CK201" s="102"/>
      <c r="CL201" s="102"/>
      <c r="CM201" s="102"/>
      <c r="CN201" s="102"/>
      <c r="CO201" s="102"/>
      <c r="CP201" s="102"/>
      <c r="CQ201" s="102"/>
      <c r="CR201" s="102"/>
      <c r="CS201" s="102"/>
      <c r="CT201" s="102"/>
      <c r="CU201" s="102"/>
      <c r="CV201" s="102"/>
      <c r="CW201" s="102"/>
      <c r="CX201" s="102"/>
      <c r="CY201" s="102"/>
      <c r="CZ201" s="102"/>
      <c r="DA201" s="102"/>
      <c r="DB201" s="102"/>
      <c r="DC201" s="102"/>
      <c r="DD201" s="102"/>
      <c r="DE201" s="102"/>
      <c r="DF201" s="102"/>
      <c r="DG201" s="102"/>
      <c r="DH201" s="102"/>
      <c r="DI201" s="102"/>
      <c r="DJ201" s="102"/>
      <c r="DK201" s="102"/>
      <c r="DL201" s="102"/>
      <c r="DM201" s="102"/>
      <c r="DN201" s="102"/>
      <c r="DO201" s="102"/>
      <c r="DP201" s="102"/>
      <c r="DQ201" s="102"/>
      <c r="DR201" s="102"/>
      <c r="DS201" s="102"/>
      <c r="DT201" s="102"/>
      <c r="DU201" s="102"/>
      <c r="DV201" s="102"/>
      <c r="DW201" s="102"/>
      <c r="DX201" s="102"/>
      <c r="DY201" s="102"/>
      <c r="DZ201" s="102"/>
      <c r="EA201" s="102"/>
      <c r="EB201" s="102"/>
      <c r="EC201" s="102"/>
      <c r="ED201" s="102"/>
      <c r="EE201" s="102"/>
      <c r="EF201" s="102"/>
      <c r="EG201" s="102"/>
      <c r="EH201" s="102"/>
      <c r="EI201" s="102"/>
      <c r="EJ201" s="102"/>
      <c r="EK201" s="102"/>
      <c r="EL201" s="102"/>
      <c r="EM201" s="102"/>
      <c r="EN201" s="102"/>
      <c r="EO201" s="102"/>
      <c r="EP201" s="102"/>
      <c r="EQ201" s="102"/>
      <c r="ER201" s="102"/>
      <c r="ES201" s="102"/>
      <c r="ET201" s="102"/>
      <c r="EU201" s="102"/>
      <c r="EV201" s="102"/>
      <c r="EW201" s="102"/>
      <c r="EX201" s="102"/>
      <c r="EY201" s="102"/>
      <c r="EZ201" s="102"/>
      <c r="FA201" s="102"/>
      <c r="FB201" s="102"/>
      <c r="FC201" s="102"/>
      <c r="FD201" s="102"/>
      <c r="FE201" s="102"/>
      <c r="FF201" s="102"/>
      <c r="FG201" s="102"/>
      <c r="FH201" s="102"/>
      <c r="FI201" s="102"/>
      <c r="FJ201" s="102"/>
      <c r="FK201" s="102"/>
      <c r="FL201" s="102"/>
      <c r="FM201" s="102"/>
      <c r="FN201" s="102"/>
      <c r="FO201" s="102"/>
      <c r="FP201" s="102"/>
      <c r="FQ201" s="102"/>
      <c r="FR201" s="102"/>
      <c r="FS201" s="102"/>
      <c r="FT201" s="102"/>
      <c r="FU201" s="102"/>
      <c r="FV201" s="102"/>
      <c r="FW201" s="102"/>
      <c r="FX201" s="102"/>
      <c r="FY201" s="102"/>
      <c r="FZ201" s="102"/>
      <c r="GA201" s="102"/>
      <c r="GB201" s="102"/>
      <c r="GC201" s="102"/>
      <c r="GD201" s="102"/>
      <c r="GE201" s="102"/>
      <c r="GF201" s="102"/>
      <c r="GG201" s="102"/>
      <c r="GH201" s="102"/>
      <c r="GI201" s="102"/>
      <c r="GJ201" s="102"/>
      <c r="GK201" s="102"/>
      <c r="GL201" s="102"/>
      <c r="GM201" s="102"/>
      <c r="GN201" s="102"/>
      <c r="GO201" s="102"/>
      <c r="GP201" s="102"/>
      <c r="GQ201" s="102"/>
      <c r="GR201" s="102"/>
      <c r="GS201" s="102"/>
      <c r="GT201" s="102"/>
      <c r="GU201" s="102"/>
      <c r="GV201" s="102"/>
      <c r="GW201" s="102"/>
      <c r="GX201" s="102"/>
      <c r="GY201" s="102"/>
      <c r="GZ201" s="102"/>
      <c r="HA201" s="102"/>
      <c r="HB201" s="102"/>
      <c r="HC201" s="102"/>
      <c r="HD201" s="102"/>
      <c r="HE201" s="102"/>
      <c r="HF201" s="102"/>
      <c r="HG201" s="102"/>
      <c r="HH201" s="102"/>
      <c r="HI201" s="102"/>
      <c r="HJ201" s="102"/>
      <c r="HK201" s="102"/>
      <c r="HL201" s="102"/>
      <c r="HM201" s="102"/>
      <c r="HN201" s="102"/>
      <c r="HO201" s="102"/>
      <c r="HP201" s="102"/>
      <c r="HQ201" s="102"/>
      <c r="HR201" s="102"/>
      <c r="HS201" s="102"/>
      <c r="HT201" s="102"/>
      <c r="HU201" s="102"/>
      <c r="HV201" s="102"/>
      <c r="HW201" s="102"/>
      <c r="HX201" s="102"/>
      <c r="HY201" s="102"/>
      <c r="HZ201" s="102"/>
      <c r="IA201" s="102"/>
      <c r="IB201" s="102"/>
      <c r="IC201" s="102"/>
      <c r="ID201" s="102"/>
      <c r="IE201" s="102"/>
      <c r="IF201" s="102"/>
      <c r="IG201" s="102"/>
      <c r="IH201" s="102"/>
      <c r="II201" s="102"/>
      <c r="IJ201" s="102"/>
      <c r="IK201" s="102"/>
    </row>
    <row r="202" spans="1:245" s="357" customFormat="1" ht="45" x14ac:dyDescent="0.25">
      <c r="A202" s="642">
        <v>198</v>
      </c>
      <c r="B202" s="76" t="s">
        <v>841</v>
      </c>
      <c r="C202" s="76" t="s">
        <v>220</v>
      </c>
      <c r="D202" s="359">
        <v>64627918</v>
      </c>
      <c r="E202" s="359">
        <v>102832722</v>
      </c>
      <c r="F202" s="359">
        <v>600144950</v>
      </c>
      <c r="G202" s="76" t="s">
        <v>846</v>
      </c>
      <c r="H202" s="46" t="s">
        <v>68</v>
      </c>
      <c r="I202" s="46" t="s">
        <v>69</v>
      </c>
      <c r="J202" s="46" t="s">
        <v>223</v>
      </c>
      <c r="K202" s="98" t="s">
        <v>847</v>
      </c>
      <c r="L202" s="754">
        <v>4500000</v>
      </c>
      <c r="M202" s="750"/>
      <c r="N202" s="814" t="s">
        <v>224</v>
      </c>
      <c r="O202" s="814" t="s">
        <v>190</v>
      </c>
      <c r="P202" s="46"/>
      <c r="Q202" s="46"/>
      <c r="R202" s="46"/>
      <c r="S202" s="46"/>
      <c r="T202" s="46"/>
      <c r="U202" s="46"/>
      <c r="V202" s="46"/>
      <c r="W202" s="46"/>
      <c r="X202" s="46"/>
      <c r="Y202" s="76"/>
      <c r="Z202" s="308" t="s">
        <v>95</v>
      </c>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02"/>
      <c r="BX202" s="102"/>
      <c r="BY202" s="102"/>
      <c r="BZ202" s="102"/>
      <c r="CA202" s="102"/>
      <c r="CB202" s="102"/>
      <c r="CC202" s="102"/>
      <c r="CD202" s="102"/>
      <c r="CE202" s="102"/>
      <c r="CF202" s="102"/>
      <c r="CG202" s="102"/>
      <c r="CH202" s="102"/>
      <c r="CI202" s="102"/>
      <c r="CJ202" s="102"/>
      <c r="CK202" s="102"/>
      <c r="CL202" s="102"/>
      <c r="CM202" s="102"/>
      <c r="CN202" s="102"/>
      <c r="CO202" s="102"/>
      <c r="CP202" s="102"/>
      <c r="CQ202" s="102"/>
      <c r="CR202" s="102"/>
      <c r="CS202" s="102"/>
      <c r="CT202" s="102"/>
      <c r="CU202" s="102"/>
      <c r="CV202" s="102"/>
      <c r="CW202" s="102"/>
      <c r="CX202" s="102"/>
      <c r="CY202" s="102"/>
      <c r="CZ202" s="102"/>
      <c r="DA202" s="102"/>
      <c r="DB202" s="102"/>
      <c r="DC202" s="102"/>
      <c r="DD202" s="102"/>
      <c r="DE202" s="102"/>
      <c r="DF202" s="102"/>
      <c r="DG202" s="102"/>
      <c r="DH202" s="102"/>
      <c r="DI202" s="102"/>
      <c r="DJ202" s="102"/>
      <c r="DK202" s="102"/>
      <c r="DL202" s="102"/>
      <c r="DM202" s="102"/>
      <c r="DN202" s="102"/>
      <c r="DO202" s="102"/>
      <c r="DP202" s="102"/>
      <c r="DQ202" s="102"/>
      <c r="DR202" s="102"/>
      <c r="DS202" s="102"/>
      <c r="DT202" s="102"/>
      <c r="DU202" s="102"/>
      <c r="DV202" s="102"/>
      <c r="DW202" s="102"/>
      <c r="DX202" s="102"/>
      <c r="DY202" s="102"/>
      <c r="DZ202" s="102"/>
      <c r="EA202" s="102"/>
      <c r="EB202" s="102"/>
      <c r="EC202" s="102"/>
      <c r="ED202" s="102"/>
      <c r="EE202" s="102"/>
      <c r="EF202" s="102"/>
      <c r="EG202" s="102"/>
      <c r="EH202" s="102"/>
      <c r="EI202" s="102"/>
      <c r="EJ202" s="102"/>
      <c r="EK202" s="102"/>
      <c r="EL202" s="102"/>
      <c r="EM202" s="102"/>
      <c r="EN202" s="102"/>
      <c r="EO202" s="102"/>
      <c r="EP202" s="102"/>
      <c r="EQ202" s="102"/>
      <c r="ER202" s="102"/>
      <c r="ES202" s="102"/>
      <c r="ET202" s="102"/>
      <c r="EU202" s="102"/>
      <c r="EV202" s="102"/>
      <c r="EW202" s="102"/>
      <c r="EX202" s="102"/>
      <c r="EY202" s="102"/>
      <c r="EZ202" s="102"/>
      <c r="FA202" s="102"/>
      <c r="FB202" s="102"/>
      <c r="FC202" s="102"/>
      <c r="FD202" s="102"/>
      <c r="FE202" s="102"/>
      <c r="FF202" s="102"/>
      <c r="FG202" s="102"/>
      <c r="FH202" s="102"/>
      <c r="FI202" s="102"/>
      <c r="FJ202" s="102"/>
      <c r="FK202" s="102"/>
      <c r="FL202" s="102"/>
      <c r="FM202" s="102"/>
      <c r="FN202" s="102"/>
      <c r="FO202" s="102"/>
      <c r="FP202" s="102"/>
      <c r="FQ202" s="102"/>
      <c r="FR202" s="102"/>
      <c r="FS202" s="102"/>
      <c r="FT202" s="102"/>
      <c r="FU202" s="102"/>
      <c r="FV202" s="102"/>
      <c r="FW202" s="102"/>
      <c r="FX202" s="102"/>
      <c r="FY202" s="102"/>
      <c r="FZ202" s="102"/>
      <c r="GA202" s="102"/>
      <c r="GB202" s="102"/>
      <c r="GC202" s="102"/>
      <c r="GD202" s="102"/>
      <c r="GE202" s="102"/>
      <c r="GF202" s="102"/>
      <c r="GG202" s="102"/>
      <c r="GH202" s="102"/>
      <c r="GI202" s="102"/>
      <c r="GJ202" s="102"/>
      <c r="GK202" s="102"/>
      <c r="GL202" s="102"/>
      <c r="GM202" s="102"/>
      <c r="GN202" s="102"/>
      <c r="GO202" s="102"/>
      <c r="GP202" s="102"/>
      <c r="GQ202" s="102"/>
      <c r="GR202" s="102"/>
      <c r="GS202" s="102"/>
      <c r="GT202" s="102"/>
      <c r="GU202" s="102"/>
      <c r="GV202" s="102"/>
      <c r="GW202" s="102"/>
      <c r="GX202" s="102"/>
      <c r="GY202" s="102"/>
      <c r="GZ202" s="102"/>
      <c r="HA202" s="102"/>
      <c r="HB202" s="102"/>
      <c r="HC202" s="102"/>
      <c r="HD202" s="102"/>
      <c r="HE202" s="102"/>
      <c r="HF202" s="102"/>
      <c r="HG202" s="102"/>
      <c r="HH202" s="102"/>
      <c r="HI202" s="102"/>
      <c r="HJ202" s="102"/>
      <c r="HK202" s="102"/>
      <c r="HL202" s="102"/>
      <c r="HM202" s="102"/>
      <c r="HN202" s="102"/>
      <c r="HO202" s="102"/>
      <c r="HP202" s="102"/>
      <c r="HQ202" s="102"/>
      <c r="HR202" s="102"/>
      <c r="HS202" s="102"/>
      <c r="HT202" s="102"/>
      <c r="HU202" s="102"/>
      <c r="HV202" s="102"/>
      <c r="HW202" s="102"/>
      <c r="HX202" s="102"/>
      <c r="HY202" s="102"/>
      <c r="HZ202" s="102"/>
      <c r="IA202" s="102"/>
      <c r="IB202" s="102"/>
      <c r="IC202" s="102"/>
      <c r="ID202" s="102"/>
      <c r="IE202" s="102"/>
      <c r="IF202" s="102"/>
      <c r="IG202" s="102"/>
      <c r="IH202" s="102"/>
      <c r="II202" s="102"/>
      <c r="IJ202" s="102"/>
      <c r="IK202" s="102"/>
    </row>
    <row r="203" spans="1:245" s="236" customFormat="1" ht="67.5" x14ac:dyDescent="0.25">
      <c r="A203" s="642">
        <v>199</v>
      </c>
      <c r="B203" s="77" t="s">
        <v>822</v>
      </c>
      <c r="C203" s="76" t="s">
        <v>220</v>
      </c>
      <c r="D203" s="83">
        <v>70984786</v>
      </c>
      <c r="E203" s="83">
        <v>102520496</v>
      </c>
      <c r="F203" s="83">
        <v>600144887</v>
      </c>
      <c r="G203" s="76" t="s">
        <v>848</v>
      </c>
      <c r="H203" s="76" t="s">
        <v>68</v>
      </c>
      <c r="I203" s="76" t="s">
        <v>69</v>
      </c>
      <c r="J203" s="76" t="s">
        <v>223</v>
      </c>
      <c r="K203" s="45" t="s">
        <v>848</v>
      </c>
      <c r="L203" s="754">
        <v>10000000</v>
      </c>
      <c r="M203" s="750"/>
      <c r="N203" s="812" t="s">
        <v>224</v>
      </c>
      <c r="O203" s="812" t="s">
        <v>190</v>
      </c>
      <c r="P203" s="46"/>
      <c r="Q203" s="46"/>
      <c r="R203" s="46"/>
      <c r="S203" s="46"/>
      <c r="T203" s="46"/>
      <c r="U203" s="46"/>
      <c r="V203" s="46" t="s">
        <v>149</v>
      </c>
      <c r="W203" s="46"/>
      <c r="X203" s="46"/>
      <c r="Y203" s="77"/>
      <c r="Z203" s="308" t="s">
        <v>95</v>
      </c>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c r="DV203" s="58"/>
      <c r="DW203" s="58"/>
      <c r="DX203" s="58"/>
      <c r="DY203" s="58"/>
      <c r="DZ203" s="58"/>
      <c r="EA203" s="58"/>
      <c r="EB203" s="58"/>
      <c r="EC203" s="58"/>
      <c r="ED203" s="58"/>
      <c r="EE203" s="58"/>
      <c r="EF203" s="58"/>
      <c r="EG203" s="58"/>
      <c r="EH203" s="58"/>
      <c r="EI203" s="58"/>
      <c r="EJ203" s="58"/>
      <c r="EK203" s="58"/>
      <c r="EL203" s="58"/>
      <c r="EM203" s="58"/>
      <c r="EN203" s="58"/>
      <c r="EO203" s="58"/>
      <c r="EP203" s="58"/>
      <c r="EQ203" s="58"/>
      <c r="ER203" s="58"/>
      <c r="ES203" s="58"/>
      <c r="ET203" s="58"/>
      <c r="EU203" s="58"/>
      <c r="EV203" s="58"/>
      <c r="EW203" s="58"/>
      <c r="EX203" s="58"/>
      <c r="EY203" s="58"/>
      <c r="EZ203" s="58"/>
      <c r="FA203" s="58"/>
      <c r="FB203" s="58"/>
      <c r="FC203" s="58"/>
      <c r="FD203" s="58"/>
      <c r="FE203" s="58"/>
      <c r="FF203" s="58"/>
      <c r="FG203" s="58"/>
      <c r="FH203" s="58"/>
      <c r="FI203" s="58"/>
      <c r="FJ203" s="58"/>
      <c r="FK203" s="58"/>
      <c r="FL203" s="58"/>
      <c r="FM203" s="58"/>
      <c r="FN203" s="58"/>
      <c r="FO203" s="58"/>
      <c r="FP203" s="58"/>
      <c r="FQ203" s="58"/>
      <c r="FR203" s="58"/>
      <c r="FS203" s="58"/>
      <c r="FT203" s="58"/>
      <c r="FU203" s="58"/>
      <c r="FV203" s="58"/>
      <c r="FW203" s="58"/>
      <c r="FX203" s="58"/>
      <c r="FY203" s="58"/>
      <c r="FZ203" s="58"/>
      <c r="GA203" s="58"/>
      <c r="GB203" s="58"/>
      <c r="GC203" s="58"/>
      <c r="GD203" s="58"/>
      <c r="GE203" s="58"/>
      <c r="GF203" s="58"/>
      <c r="GG203" s="58"/>
      <c r="GH203" s="58"/>
      <c r="GI203" s="58"/>
      <c r="GJ203" s="58"/>
      <c r="GK203" s="58"/>
      <c r="GL203" s="58"/>
      <c r="GM203" s="58"/>
      <c r="GN203" s="58"/>
      <c r="GO203" s="58"/>
      <c r="GP203" s="58"/>
      <c r="GQ203" s="58"/>
      <c r="GR203" s="58"/>
      <c r="GS203" s="58"/>
      <c r="GT203" s="58"/>
      <c r="GU203" s="58"/>
      <c r="GV203" s="58"/>
      <c r="GW203" s="58"/>
      <c r="GX203" s="58"/>
      <c r="GY203" s="58"/>
      <c r="GZ203" s="58"/>
      <c r="HA203" s="58"/>
      <c r="HB203" s="55"/>
      <c r="HC203" s="55"/>
      <c r="HD203" s="55"/>
      <c r="HE203" s="55"/>
      <c r="HF203" s="55"/>
      <c r="HG203" s="55"/>
      <c r="HH203" s="55"/>
      <c r="HI203" s="55"/>
      <c r="HJ203" s="55"/>
      <c r="HK203" s="55"/>
      <c r="HL203" s="55"/>
      <c r="HM203" s="55"/>
      <c r="HN203" s="55"/>
      <c r="HO203" s="55"/>
      <c r="HP203" s="55"/>
      <c r="HQ203" s="55"/>
      <c r="HR203" s="55"/>
      <c r="HS203" s="55"/>
      <c r="HT203" s="55"/>
      <c r="HU203" s="55"/>
      <c r="HV203" s="55"/>
      <c r="HW203" s="55"/>
      <c r="HX203" s="55"/>
      <c r="HY203" s="55"/>
      <c r="HZ203" s="55"/>
      <c r="IA203" s="55"/>
      <c r="IB203" s="55"/>
      <c r="IC203" s="55"/>
      <c r="ID203" s="55"/>
      <c r="IE203" s="55"/>
      <c r="IF203" s="55"/>
      <c r="IG203" s="55"/>
      <c r="IH203" s="55"/>
      <c r="II203" s="55"/>
      <c r="IJ203" s="55"/>
      <c r="IK203" s="55"/>
    </row>
    <row r="204" spans="1:245" s="220" customFormat="1" ht="45" x14ac:dyDescent="0.25">
      <c r="A204" s="888">
        <v>200</v>
      </c>
      <c r="B204" s="77" t="s">
        <v>812</v>
      </c>
      <c r="C204" s="196" t="s">
        <v>220</v>
      </c>
      <c r="D204" s="44" t="s">
        <v>813</v>
      </c>
      <c r="E204" s="44">
        <v>102520381</v>
      </c>
      <c r="F204" s="49">
        <v>600144861</v>
      </c>
      <c r="G204" s="77" t="s">
        <v>849</v>
      </c>
      <c r="H204" s="73" t="s">
        <v>68</v>
      </c>
      <c r="I204" s="73" t="s">
        <v>69</v>
      </c>
      <c r="J204" s="77" t="s">
        <v>223</v>
      </c>
      <c r="K204" s="45" t="s">
        <v>849</v>
      </c>
      <c r="L204" s="697">
        <v>1800000</v>
      </c>
      <c r="M204" s="745"/>
      <c r="N204" s="793" t="s">
        <v>189</v>
      </c>
      <c r="O204" s="793" t="s">
        <v>224</v>
      </c>
      <c r="P204" s="219"/>
      <c r="Q204" s="219"/>
      <c r="R204" s="219"/>
      <c r="S204" s="219"/>
      <c r="T204" s="219"/>
      <c r="U204" s="219"/>
      <c r="V204" s="219"/>
      <c r="W204" s="219"/>
      <c r="X204" s="219"/>
      <c r="Y204" s="196"/>
      <c r="Z204" s="889" t="s">
        <v>95</v>
      </c>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c r="FS204" s="60"/>
      <c r="FT204" s="60"/>
      <c r="FU204" s="60"/>
      <c r="FV204" s="60"/>
      <c r="FW204" s="60"/>
      <c r="FX204" s="60"/>
      <c r="FY204" s="60"/>
      <c r="FZ204" s="60"/>
      <c r="GA204" s="60"/>
      <c r="GB204" s="60"/>
      <c r="GC204" s="60"/>
      <c r="GD204" s="60"/>
      <c r="GE204" s="60"/>
      <c r="GF204" s="60"/>
      <c r="GG204" s="60"/>
      <c r="GH204" s="60"/>
      <c r="GI204" s="60"/>
      <c r="GJ204" s="60"/>
      <c r="GK204" s="60"/>
      <c r="GL204" s="60"/>
      <c r="GM204" s="60"/>
      <c r="GN204" s="60"/>
      <c r="GO204" s="60"/>
      <c r="GP204" s="60"/>
      <c r="GQ204" s="60"/>
      <c r="GR204" s="60"/>
      <c r="GS204" s="60"/>
      <c r="GT204" s="60"/>
      <c r="GU204" s="60"/>
      <c r="GV204" s="60"/>
      <c r="GW204" s="60"/>
      <c r="GX204" s="60"/>
      <c r="GY204" s="60"/>
      <c r="GZ204" s="60"/>
      <c r="HA204" s="60"/>
      <c r="HB204" s="56"/>
      <c r="HC204" s="56"/>
      <c r="HD204" s="56"/>
      <c r="HE204" s="56"/>
      <c r="HF204" s="56"/>
      <c r="HG204" s="56"/>
      <c r="HH204" s="56"/>
      <c r="HI204" s="56"/>
      <c r="HJ204" s="56"/>
      <c r="HK204" s="56"/>
      <c r="HL204" s="56"/>
      <c r="HM204" s="56"/>
      <c r="HN204" s="56"/>
      <c r="HO204" s="56"/>
      <c r="HP204" s="56"/>
      <c r="HQ204" s="56"/>
      <c r="HR204" s="56"/>
      <c r="HS204" s="56"/>
      <c r="HT204" s="56"/>
      <c r="HU204" s="56"/>
      <c r="HV204" s="56"/>
      <c r="HW204" s="56"/>
      <c r="HX204" s="56"/>
      <c r="HY204" s="56"/>
      <c r="HZ204" s="56"/>
      <c r="IA204" s="56"/>
      <c r="IB204" s="56"/>
      <c r="IC204" s="56"/>
      <c r="ID204" s="56"/>
      <c r="IE204" s="56"/>
      <c r="IF204" s="56"/>
      <c r="IG204" s="56"/>
      <c r="IH204" s="56"/>
      <c r="II204" s="56"/>
      <c r="IJ204" s="56"/>
      <c r="IK204" s="56"/>
    </row>
    <row r="205" spans="1:245" s="220" customFormat="1" ht="56.25" x14ac:dyDescent="0.25">
      <c r="A205" s="888">
        <v>201</v>
      </c>
      <c r="B205" s="77" t="s">
        <v>788</v>
      </c>
      <c r="C205" s="196" t="s">
        <v>220</v>
      </c>
      <c r="D205" s="44">
        <v>62348299</v>
      </c>
      <c r="E205" s="44">
        <v>102520216</v>
      </c>
      <c r="F205" s="44">
        <v>600144810</v>
      </c>
      <c r="G205" s="77" t="s">
        <v>850</v>
      </c>
      <c r="H205" s="73" t="s">
        <v>68</v>
      </c>
      <c r="I205" s="73" t="s">
        <v>69</v>
      </c>
      <c r="J205" s="77" t="s">
        <v>223</v>
      </c>
      <c r="K205" s="45" t="s">
        <v>850</v>
      </c>
      <c r="L205" s="697">
        <v>10000000</v>
      </c>
      <c r="M205" s="745"/>
      <c r="N205" s="793" t="s">
        <v>189</v>
      </c>
      <c r="O205" s="793" t="s">
        <v>198</v>
      </c>
      <c r="P205" s="219"/>
      <c r="Q205" s="219"/>
      <c r="R205" s="219"/>
      <c r="S205" s="219"/>
      <c r="T205" s="219"/>
      <c r="U205" s="219"/>
      <c r="V205" s="219"/>
      <c r="W205" s="219"/>
      <c r="X205" s="219"/>
      <c r="Y205" s="196"/>
      <c r="Z205" s="889" t="s">
        <v>95</v>
      </c>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60"/>
      <c r="CK205" s="60"/>
      <c r="CL205" s="60"/>
      <c r="CM205" s="60"/>
      <c r="CN205" s="60"/>
      <c r="CO205" s="60"/>
      <c r="CP205" s="60"/>
      <c r="CQ205" s="60"/>
      <c r="CR205" s="60"/>
      <c r="CS205" s="60"/>
      <c r="CT205" s="60"/>
      <c r="CU205" s="60"/>
      <c r="CV205" s="60"/>
      <c r="CW205" s="60"/>
      <c r="CX205" s="60"/>
      <c r="CY205" s="60"/>
      <c r="CZ205" s="60"/>
      <c r="DA205" s="60"/>
      <c r="DB205" s="60"/>
      <c r="DC205" s="60"/>
      <c r="DD205" s="60"/>
      <c r="DE205" s="60"/>
      <c r="DF205" s="60"/>
      <c r="DG205" s="60"/>
      <c r="DH205" s="60"/>
      <c r="DI205" s="60"/>
      <c r="DJ205" s="60"/>
      <c r="DK205" s="60"/>
      <c r="DL205" s="60"/>
      <c r="DM205" s="60"/>
      <c r="DN205" s="60"/>
      <c r="DO205" s="60"/>
      <c r="DP205" s="60"/>
      <c r="DQ205" s="60"/>
      <c r="DR205" s="60"/>
      <c r="DS205" s="60"/>
      <c r="DT205" s="60"/>
      <c r="DU205" s="60"/>
      <c r="DV205" s="60"/>
      <c r="DW205" s="60"/>
      <c r="DX205" s="60"/>
      <c r="DY205" s="60"/>
      <c r="DZ205" s="60"/>
      <c r="EA205" s="60"/>
      <c r="EB205" s="60"/>
      <c r="EC205" s="60"/>
      <c r="ED205" s="60"/>
      <c r="EE205" s="60"/>
      <c r="EF205" s="60"/>
      <c r="EG205" s="60"/>
      <c r="EH205" s="60"/>
      <c r="EI205" s="60"/>
      <c r="EJ205" s="60"/>
      <c r="EK205" s="60"/>
      <c r="EL205" s="60"/>
      <c r="EM205" s="60"/>
      <c r="EN205" s="60"/>
      <c r="EO205" s="60"/>
      <c r="EP205" s="60"/>
      <c r="EQ205" s="60"/>
      <c r="ER205" s="60"/>
      <c r="ES205" s="60"/>
      <c r="ET205" s="60"/>
      <c r="EU205" s="60"/>
      <c r="EV205" s="60"/>
      <c r="EW205" s="60"/>
      <c r="EX205" s="60"/>
      <c r="EY205" s="60"/>
      <c r="EZ205" s="60"/>
      <c r="FA205" s="60"/>
      <c r="FB205" s="60"/>
      <c r="FC205" s="60"/>
      <c r="FD205" s="60"/>
      <c r="FE205" s="60"/>
      <c r="FF205" s="60"/>
      <c r="FG205" s="60"/>
      <c r="FH205" s="60"/>
      <c r="FI205" s="60"/>
      <c r="FJ205" s="60"/>
      <c r="FK205" s="60"/>
      <c r="FL205" s="60"/>
      <c r="FM205" s="60"/>
      <c r="FN205" s="60"/>
      <c r="FO205" s="60"/>
      <c r="FP205" s="60"/>
      <c r="FQ205" s="60"/>
      <c r="FR205" s="60"/>
      <c r="FS205" s="60"/>
      <c r="FT205" s="60"/>
      <c r="FU205" s="60"/>
      <c r="FV205" s="60"/>
      <c r="FW205" s="60"/>
      <c r="FX205" s="60"/>
      <c r="FY205" s="60"/>
      <c r="FZ205" s="60"/>
      <c r="GA205" s="60"/>
      <c r="GB205" s="60"/>
      <c r="GC205" s="60"/>
      <c r="GD205" s="60"/>
      <c r="GE205" s="60"/>
      <c r="GF205" s="60"/>
      <c r="GG205" s="60"/>
      <c r="GH205" s="60"/>
      <c r="GI205" s="60"/>
      <c r="GJ205" s="60"/>
      <c r="GK205" s="60"/>
      <c r="GL205" s="60"/>
      <c r="GM205" s="60"/>
      <c r="GN205" s="60"/>
      <c r="GO205" s="60"/>
      <c r="GP205" s="60"/>
      <c r="GQ205" s="60"/>
      <c r="GR205" s="60"/>
      <c r="GS205" s="60"/>
      <c r="GT205" s="60"/>
      <c r="GU205" s="60"/>
      <c r="GV205" s="60"/>
      <c r="GW205" s="60"/>
      <c r="GX205" s="60"/>
      <c r="GY205" s="60"/>
      <c r="GZ205" s="60"/>
      <c r="HA205" s="60"/>
      <c r="HB205" s="56"/>
      <c r="HC205" s="56"/>
      <c r="HD205" s="56"/>
      <c r="HE205" s="56"/>
      <c r="HF205" s="56"/>
      <c r="HG205" s="56"/>
      <c r="HH205" s="56"/>
      <c r="HI205" s="56"/>
      <c r="HJ205" s="56"/>
      <c r="HK205" s="56"/>
      <c r="HL205" s="56"/>
      <c r="HM205" s="56"/>
      <c r="HN205" s="56"/>
      <c r="HO205" s="56"/>
      <c r="HP205" s="56"/>
      <c r="HQ205" s="56"/>
      <c r="HR205" s="56"/>
      <c r="HS205" s="56"/>
      <c r="HT205" s="56"/>
      <c r="HU205" s="56"/>
      <c r="HV205" s="56"/>
      <c r="HW205" s="56"/>
      <c r="HX205" s="56"/>
      <c r="HY205" s="56"/>
      <c r="HZ205" s="56"/>
      <c r="IA205" s="56"/>
      <c r="IB205" s="56"/>
      <c r="IC205" s="56"/>
      <c r="ID205" s="56"/>
      <c r="IE205" s="56"/>
      <c r="IF205" s="56"/>
      <c r="IG205" s="56"/>
      <c r="IH205" s="56"/>
      <c r="II205" s="56"/>
      <c r="IJ205" s="56"/>
      <c r="IK205" s="56"/>
    </row>
    <row r="206" spans="1:245" s="236" customFormat="1" ht="56.25" x14ac:dyDescent="0.25">
      <c r="A206" s="642">
        <v>202</v>
      </c>
      <c r="B206" s="77" t="s">
        <v>802</v>
      </c>
      <c r="C206" s="76" t="s">
        <v>220</v>
      </c>
      <c r="D206" s="83">
        <v>62348264</v>
      </c>
      <c r="E206" s="83">
        <v>102852676</v>
      </c>
      <c r="F206" s="83">
        <v>600144933</v>
      </c>
      <c r="G206" s="76" t="s">
        <v>851</v>
      </c>
      <c r="H206" s="76" t="s">
        <v>68</v>
      </c>
      <c r="I206" s="76" t="s">
        <v>69</v>
      </c>
      <c r="J206" s="76" t="s">
        <v>223</v>
      </c>
      <c r="K206" s="45" t="s">
        <v>851</v>
      </c>
      <c r="L206" s="754">
        <v>18000000</v>
      </c>
      <c r="M206" s="750"/>
      <c r="N206" s="812" t="s">
        <v>189</v>
      </c>
      <c r="O206" s="812" t="s">
        <v>190</v>
      </c>
      <c r="P206" s="46"/>
      <c r="Q206" s="46"/>
      <c r="R206" s="46"/>
      <c r="S206" s="46"/>
      <c r="T206" s="46"/>
      <c r="U206" s="46"/>
      <c r="V206" s="46"/>
      <c r="W206" s="46"/>
      <c r="X206" s="46"/>
      <c r="Y206" s="77"/>
      <c r="Z206" s="308" t="s">
        <v>95</v>
      </c>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8"/>
      <c r="DY206" s="58"/>
      <c r="DZ206" s="58"/>
      <c r="EA206" s="58"/>
      <c r="EB206" s="58"/>
      <c r="EC206" s="58"/>
      <c r="ED206" s="58"/>
      <c r="EE206" s="58"/>
      <c r="EF206" s="58"/>
      <c r="EG206" s="58"/>
      <c r="EH206" s="58"/>
      <c r="EI206" s="58"/>
      <c r="EJ206" s="58"/>
      <c r="EK206" s="58"/>
      <c r="EL206" s="58"/>
      <c r="EM206" s="58"/>
      <c r="EN206" s="58"/>
      <c r="EO206" s="58"/>
      <c r="EP206" s="58"/>
      <c r="EQ206" s="58"/>
      <c r="ER206" s="58"/>
      <c r="ES206" s="58"/>
      <c r="ET206" s="58"/>
      <c r="EU206" s="58"/>
      <c r="EV206" s="58"/>
      <c r="EW206" s="58"/>
      <c r="EX206" s="58"/>
      <c r="EY206" s="58"/>
      <c r="EZ206" s="58"/>
      <c r="FA206" s="58"/>
      <c r="FB206" s="58"/>
      <c r="FC206" s="58"/>
      <c r="FD206" s="58"/>
      <c r="FE206" s="58"/>
      <c r="FF206" s="58"/>
      <c r="FG206" s="58"/>
      <c r="FH206" s="58"/>
      <c r="FI206" s="58"/>
      <c r="FJ206" s="58"/>
      <c r="FK206" s="58"/>
      <c r="FL206" s="58"/>
      <c r="FM206" s="58"/>
      <c r="FN206" s="58"/>
      <c r="FO206" s="58"/>
      <c r="FP206" s="58"/>
      <c r="FQ206" s="58"/>
      <c r="FR206" s="58"/>
      <c r="FS206" s="58"/>
      <c r="FT206" s="58"/>
      <c r="FU206" s="58"/>
      <c r="FV206" s="58"/>
      <c r="FW206" s="58"/>
      <c r="FX206" s="58"/>
      <c r="FY206" s="58"/>
      <c r="FZ206" s="58"/>
      <c r="GA206" s="58"/>
      <c r="GB206" s="58"/>
      <c r="GC206" s="58"/>
      <c r="GD206" s="58"/>
      <c r="GE206" s="58"/>
      <c r="GF206" s="58"/>
      <c r="GG206" s="58"/>
      <c r="GH206" s="58"/>
      <c r="GI206" s="58"/>
      <c r="GJ206" s="58"/>
      <c r="GK206" s="58"/>
      <c r="GL206" s="58"/>
      <c r="GM206" s="58"/>
      <c r="GN206" s="58"/>
      <c r="GO206" s="58"/>
      <c r="GP206" s="58"/>
      <c r="GQ206" s="58"/>
      <c r="GR206" s="58"/>
      <c r="GS206" s="58"/>
      <c r="GT206" s="58"/>
      <c r="GU206" s="58"/>
      <c r="GV206" s="58"/>
      <c r="GW206" s="58"/>
      <c r="GX206" s="58"/>
      <c r="GY206" s="58"/>
      <c r="GZ206" s="58"/>
      <c r="HA206" s="58"/>
      <c r="HB206" s="55"/>
      <c r="HC206" s="55"/>
      <c r="HD206" s="55"/>
      <c r="HE206" s="55"/>
      <c r="HF206" s="55"/>
      <c r="HG206" s="55"/>
      <c r="HH206" s="55"/>
      <c r="HI206" s="55"/>
      <c r="HJ206" s="55"/>
      <c r="HK206" s="55"/>
      <c r="HL206" s="55"/>
      <c r="HM206" s="55"/>
      <c r="HN206" s="55"/>
      <c r="HO206" s="55"/>
      <c r="HP206" s="55"/>
      <c r="HQ206" s="55"/>
      <c r="HR206" s="55"/>
      <c r="HS206" s="55"/>
      <c r="HT206" s="55"/>
      <c r="HU206" s="55"/>
      <c r="HV206" s="55"/>
      <c r="HW206" s="55"/>
      <c r="HX206" s="55"/>
      <c r="HY206" s="55"/>
      <c r="HZ206" s="55"/>
      <c r="IA206" s="55"/>
      <c r="IB206" s="55"/>
      <c r="IC206" s="55"/>
      <c r="ID206" s="55"/>
      <c r="IE206" s="55"/>
      <c r="IF206" s="55"/>
      <c r="IG206" s="55"/>
      <c r="IH206" s="55"/>
      <c r="II206" s="55"/>
      <c r="IJ206" s="55"/>
      <c r="IK206" s="55"/>
    </row>
    <row r="207" spans="1:245" s="54" customFormat="1" ht="78.75" x14ac:dyDescent="0.2">
      <c r="A207" s="892">
        <v>203</v>
      </c>
      <c r="B207" s="127" t="s">
        <v>852</v>
      </c>
      <c r="C207" s="126" t="s">
        <v>853</v>
      </c>
      <c r="D207" s="124">
        <v>71197575</v>
      </c>
      <c r="E207" s="124">
        <v>41035526</v>
      </c>
      <c r="F207" s="124">
        <v>600026833</v>
      </c>
      <c r="G207" s="127" t="s">
        <v>854</v>
      </c>
      <c r="H207" s="133" t="s">
        <v>68</v>
      </c>
      <c r="I207" s="133" t="s">
        <v>69</v>
      </c>
      <c r="J207" s="88" t="s">
        <v>855</v>
      </c>
      <c r="K207" s="36" t="s">
        <v>856</v>
      </c>
      <c r="L207" s="775">
        <v>5000000</v>
      </c>
      <c r="M207" s="745">
        <f>L207/100*85</f>
        <v>4250000</v>
      </c>
      <c r="N207" s="817">
        <v>2022</v>
      </c>
      <c r="O207" s="818">
        <v>2024</v>
      </c>
      <c r="P207" s="240" t="s">
        <v>149</v>
      </c>
      <c r="Q207" s="240" t="s">
        <v>149</v>
      </c>
      <c r="R207" s="240" t="s">
        <v>149</v>
      </c>
      <c r="S207" s="240" t="s">
        <v>149</v>
      </c>
      <c r="T207" s="138"/>
      <c r="U207" s="138"/>
      <c r="V207" s="240" t="s">
        <v>149</v>
      </c>
      <c r="W207" s="240" t="s">
        <v>149</v>
      </c>
      <c r="X207" s="240" t="s">
        <v>149</v>
      </c>
      <c r="Y207" s="127" t="s">
        <v>857</v>
      </c>
      <c r="Z207" s="893" t="s">
        <v>95</v>
      </c>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c r="FD207" s="61"/>
      <c r="FE207" s="61"/>
      <c r="FF207" s="61"/>
      <c r="FG207" s="61"/>
      <c r="FH207" s="61"/>
      <c r="FI207" s="61"/>
      <c r="FJ207" s="61"/>
      <c r="FK207" s="61"/>
      <c r="FL207" s="61"/>
      <c r="FM207" s="61"/>
      <c r="FN207" s="61"/>
      <c r="FO207" s="61"/>
      <c r="FP207" s="61"/>
      <c r="FQ207" s="61"/>
      <c r="FR207" s="61"/>
      <c r="FS207" s="61"/>
      <c r="FT207" s="61"/>
      <c r="FU207" s="61"/>
      <c r="FV207" s="61"/>
      <c r="FW207" s="61"/>
      <c r="FX207" s="61"/>
      <c r="FY207" s="61"/>
      <c r="FZ207" s="61"/>
      <c r="GA207" s="61"/>
      <c r="GB207" s="61"/>
      <c r="GC207" s="61"/>
      <c r="GD207" s="61"/>
      <c r="GE207" s="61"/>
      <c r="GF207" s="61"/>
      <c r="GG207" s="61"/>
      <c r="GH207" s="61"/>
      <c r="GI207" s="61"/>
      <c r="GJ207" s="61"/>
      <c r="GK207" s="61"/>
      <c r="GL207" s="61"/>
      <c r="GM207" s="61"/>
      <c r="GN207" s="61"/>
      <c r="GO207" s="61"/>
      <c r="GP207" s="61"/>
      <c r="GQ207" s="61"/>
      <c r="GR207" s="61"/>
      <c r="GS207" s="61"/>
      <c r="GT207" s="61"/>
      <c r="GU207" s="61"/>
      <c r="GV207" s="61"/>
      <c r="GW207" s="61"/>
      <c r="GX207" s="61"/>
      <c r="GY207" s="61"/>
      <c r="GZ207" s="61"/>
      <c r="HA207" s="61"/>
      <c r="HB207" s="57"/>
      <c r="HC207" s="57"/>
      <c r="HD207" s="57"/>
      <c r="HE207" s="57"/>
      <c r="HF207" s="57"/>
      <c r="HG207" s="57"/>
      <c r="HH207" s="57"/>
      <c r="HI207" s="57"/>
      <c r="HJ207" s="57"/>
      <c r="HK207" s="57"/>
      <c r="HL207" s="57"/>
      <c r="HM207" s="57"/>
      <c r="HN207" s="57"/>
      <c r="HO207" s="57"/>
      <c r="HP207" s="57"/>
      <c r="HQ207" s="57"/>
      <c r="HR207" s="57"/>
      <c r="HS207" s="57"/>
      <c r="HT207" s="57"/>
      <c r="HU207" s="57"/>
      <c r="HV207" s="57"/>
      <c r="HW207" s="57"/>
      <c r="HX207" s="57"/>
      <c r="HY207" s="57"/>
      <c r="HZ207" s="57"/>
      <c r="IA207" s="57"/>
      <c r="IB207" s="57"/>
      <c r="IC207" s="57"/>
      <c r="ID207" s="57"/>
      <c r="IE207" s="57"/>
      <c r="IF207" s="57"/>
      <c r="IG207" s="57"/>
      <c r="IH207" s="57"/>
      <c r="II207" s="57"/>
      <c r="IJ207" s="57"/>
      <c r="IK207" s="57"/>
    </row>
    <row r="208" spans="1:245" s="54" customFormat="1" ht="45" x14ac:dyDescent="0.2">
      <c r="A208" s="892">
        <v>204</v>
      </c>
      <c r="B208" s="127" t="s">
        <v>852</v>
      </c>
      <c r="C208" s="126" t="s">
        <v>853</v>
      </c>
      <c r="D208" s="124">
        <v>71197575</v>
      </c>
      <c r="E208" s="124">
        <v>41035526</v>
      </c>
      <c r="F208" s="124">
        <v>600026833</v>
      </c>
      <c r="G208" s="127" t="s">
        <v>858</v>
      </c>
      <c r="H208" s="133" t="s">
        <v>68</v>
      </c>
      <c r="I208" s="133" t="s">
        <v>69</v>
      </c>
      <c r="J208" s="88" t="s">
        <v>855</v>
      </c>
      <c r="K208" s="36" t="s">
        <v>859</v>
      </c>
      <c r="L208" s="775">
        <v>600000</v>
      </c>
      <c r="M208" s="745"/>
      <c r="N208" s="817">
        <v>2023</v>
      </c>
      <c r="O208" s="818">
        <v>2024</v>
      </c>
      <c r="P208" s="138"/>
      <c r="Q208" s="138"/>
      <c r="R208" s="138"/>
      <c r="S208" s="138"/>
      <c r="T208" s="138"/>
      <c r="U208" s="138"/>
      <c r="V208" s="138"/>
      <c r="W208" s="138"/>
      <c r="X208" s="138"/>
      <c r="Y208" s="127" t="s">
        <v>216</v>
      </c>
      <c r="Z208" s="893" t="s">
        <v>95</v>
      </c>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c r="FD208" s="61"/>
      <c r="FE208" s="61"/>
      <c r="FF208" s="61"/>
      <c r="FG208" s="61"/>
      <c r="FH208" s="61"/>
      <c r="FI208" s="61"/>
      <c r="FJ208" s="61"/>
      <c r="FK208" s="61"/>
      <c r="FL208" s="61"/>
      <c r="FM208" s="61"/>
      <c r="FN208" s="61"/>
      <c r="FO208" s="61"/>
      <c r="FP208" s="61"/>
      <c r="FQ208" s="61"/>
      <c r="FR208" s="61"/>
      <c r="FS208" s="61"/>
      <c r="FT208" s="61"/>
      <c r="FU208" s="61"/>
      <c r="FV208" s="61"/>
      <c r="FW208" s="61"/>
      <c r="FX208" s="61"/>
      <c r="FY208" s="61"/>
      <c r="FZ208" s="61"/>
      <c r="GA208" s="61"/>
      <c r="GB208" s="61"/>
      <c r="GC208" s="61"/>
      <c r="GD208" s="61"/>
      <c r="GE208" s="61"/>
      <c r="GF208" s="61"/>
      <c r="GG208" s="61"/>
      <c r="GH208" s="61"/>
      <c r="GI208" s="61"/>
      <c r="GJ208" s="61"/>
      <c r="GK208" s="61"/>
      <c r="GL208" s="61"/>
      <c r="GM208" s="61"/>
      <c r="GN208" s="61"/>
      <c r="GO208" s="61"/>
      <c r="GP208" s="61"/>
      <c r="GQ208" s="61"/>
      <c r="GR208" s="61"/>
      <c r="GS208" s="61"/>
      <c r="GT208" s="61"/>
      <c r="GU208" s="61"/>
      <c r="GV208" s="61"/>
      <c r="GW208" s="61"/>
      <c r="GX208" s="61"/>
      <c r="GY208" s="61"/>
      <c r="GZ208" s="61"/>
      <c r="HA208" s="61"/>
      <c r="HB208" s="57"/>
      <c r="HC208" s="57"/>
      <c r="HD208" s="57"/>
      <c r="HE208" s="57"/>
      <c r="HF208" s="57"/>
      <c r="HG208" s="57"/>
      <c r="HH208" s="57"/>
      <c r="HI208" s="57"/>
      <c r="HJ208" s="57"/>
      <c r="HK208" s="57"/>
      <c r="HL208" s="57"/>
      <c r="HM208" s="57"/>
      <c r="HN208" s="57"/>
      <c r="HO208" s="57"/>
      <c r="HP208" s="57"/>
      <c r="HQ208" s="57"/>
      <c r="HR208" s="57"/>
      <c r="HS208" s="57"/>
      <c r="HT208" s="57"/>
      <c r="HU208" s="57"/>
      <c r="HV208" s="57"/>
      <c r="HW208" s="57"/>
      <c r="HX208" s="57"/>
      <c r="HY208" s="57"/>
      <c r="HZ208" s="57"/>
      <c r="IA208" s="57"/>
      <c r="IB208" s="57"/>
      <c r="IC208" s="57"/>
      <c r="ID208" s="57"/>
      <c r="IE208" s="57"/>
      <c r="IF208" s="57"/>
      <c r="IG208" s="57"/>
      <c r="IH208" s="57"/>
      <c r="II208" s="57"/>
      <c r="IJ208" s="57"/>
      <c r="IK208" s="57"/>
    </row>
    <row r="209" spans="1:245" s="54" customFormat="1" ht="45" x14ac:dyDescent="0.2">
      <c r="A209" s="892">
        <v>205</v>
      </c>
      <c r="B209" s="127" t="s">
        <v>283</v>
      </c>
      <c r="C209" s="126" t="s">
        <v>284</v>
      </c>
      <c r="D209" s="124">
        <v>1820494</v>
      </c>
      <c r="E209" s="124">
        <v>181068389</v>
      </c>
      <c r="F209" s="124">
        <v>691005290</v>
      </c>
      <c r="G209" s="127" t="s">
        <v>860</v>
      </c>
      <c r="H209" s="133" t="s">
        <v>68</v>
      </c>
      <c r="I209" s="133" t="s">
        <v>69</v>
      </c>
      <c r="J209" s="88" t="s">
        <v>286</v>
      </c>
      <c r="K209" s="36" t="s">
        <v>861</v>
      </c>
      <c r="L209" s="775">
        <v>30000000</v>
      </c>
      <c r="M209" s="745">
        <v>25500000</v>
      </c>
      <c r="N209" s="817">
        <v>2022</v>
      </c>
      <c r="O209" s="818">
        <v>2025</v>
      </c>
      <c r="P209" s="240" t="s">
        <v>149</v>
      </c>
      <c r="Q209" s="240" t="s">
        <v>149</v>
      </c>
      <c r="R209" s="240" t="s">
        <v>149</v>
      </c>
      <c r="S209" s="240" t="s">
        <v>149</v>
      </c>
      <c r="T209" s="138"/>
      <c r="U209" s="138"/>
      <c r="V209" s="138"/>
      <c r="W209" s="138"/>
      <c r="X209" s="240" t="s">
        <v>149</v>
      </c>
      <c r="Y209" s="127" t="s">
        <v>216</v>
      </c>
      <c r="Z209" s="893" t="s">
        <v>95</v>
      </c>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c r="FD209" s="61"/>
      <c r="FE209" s="61"/>
      <c r="FF209" s="61"/>
      <c r="FG209" s="61"/>
      <c r="FH209" s="61"/>
      <c r="FI209" s="61"/>
      <c r="FJ209" s="61"/>
      <c r="FK209" s="61"/>
      <c r="FL209" s="61"/>
      <c r="FM209" s="61"/>
      <c r="FN209" s="61"/>
      <c r="FO209" s="61"/>
      <c r="FP209" s="61"/>
      <c r="FQ209" s="61"/>
      <c r="FR209" s="61"/>
      <c r="FS209" s="61"/>
      <c r="FT209" s="61"/>
      <c r="FU209" s="61"/>
      <c r="FV209" s="61"/>
      <c r="FW209" s="61"/>
      <c r="FX209" s="61"/>
      <c r="FY209" s="61"/>
      <c r="FZ209" s="61"/>
      <c r="GA209" s="61"/>
      <c r="GB209" s="61"/>
      <c r="GC209" s="61"/>
      <c r="GD209" s="61"/>
      <c r="GE209" s="61"/>
      <c r="GF209" s="61"/>
      <c r="GG209" s="61"/>
      <c r="GH209" s="61"/>
      <c r="GI209" s="61"/>
      <c r="GJ209" s="61"/>
      <c r="GK209" s="61"/>
      <c r="GL209" s="61"/>
      <c r="GM209" s="61"/>
      <c r="GN209" s="61"/>
      <c r="GO209" s="61"/>
      <c r="GP209" s="61"/>
      <c r="GQ209" s="61"/>
      <c r="GR209" s="61"/>
      <c r="GS209" s="61"/>
      <c r="GT209" s="61"/>
      <c r="GU209" s="61"/>
      <c r="GV209" s="61"/>
      <c r="GW209" s="61"/>
      <c r="GX209" s="61"/>
      <c r="GY209" s="61"/>
      <c r="GZ209" s="61"/>
      <c r="HA209" s="61"/>
      <c r="HB209" s="57"/>
      <c r="HC209" s="57"/>
      <c r="HD209" s="57"/>
      <c r="HE209" s="57"/>
      <c r="HF209" s="57"/>
      <c r="HG209" s="57"/>
      <c r="HH209" s="57"/>
      <c r="HI209" s="57"/>
      <c r="HJ209" s="57"/>
      <c r="HK209" s="57"/>
      <c r="HL209" s="57"/>
      <c r="HM209" s="57"/>
      <c r="HN209" s="57"/>
      <c r="HO209" s="57"/>
      <c r="HP209" s="57"/>
      <c r="HQ209" s="57"/>
      <c r="HR209" s="57"/>
      <c r="HS209" s="57"/>
      <c r="HT209" s="57"/>
      <c r="HU209" s="57"/>
      <c r="HV209" s="57"/>
      <c r="HW209" s="57"/>
      <c r="HX209" s="57"/>
      <c r="HY209" s="57"/>
      <c r="HZ209" s="57"/>
      <c r="IA209" s="57"/>
      <c r="IB209" s="57"/>
      <c r="IC209" s="57"/>
      <c r="ID209" s="57"/>
      <c r="IE209" s="57"/>
      <c r="IF209" s="57"/>
      <c r="IG209" s="57"/>
      <c r="IH209" s="57"/>
      <c r="II209" s="57"/>
      <c r="IJ209" s="57"/>
      <c r="IK209" s="57"/>
    </row>
    <row r="210" spans="1:245" s="54" customFormat="1" ht="67.5" x14ac:dyDescent="0.2">
      <c r="A210" s="888">
        <v>206</v>
      </c>
      <c r="B210" s="77" t="s">
        <v>283</v>
      </c>
      <c r="C210" s="76" t="s">
        <v>284</v>
      </c>
      <c r="D210" s="49">
        <v>1820494</v>
      </c>
      <c r="E210" s="49">
        <v>181068389</v>
      </c>
      <c r="F210" s="49">
        <v>691005290</v>
      </c>
      <c r="G210" s="77" t="s">
        <v>862</v>
      </c>
      <c r="H210" s="81" t="s">
        <v>68</v>
      </c>
      <c r="I210" s="81" t="s">
        <v>69</v>
      </c>
      <c r="J210" s="73" t="s">
        <v>286</v>
      </c>
      <c r="K210" s="45" t="s">
        <v>863</v>
      </c>
      <c r="L210" s="679">
        <v>8500000</v>
      </c>
      <c r="M210" s="680">
        <v>7225000</v>
      </c>
      <c r="N210" s="819">
        <v>2022</v>
      </c>
      <c r="O210" s="736">
        <v>2023</v>
      </c>
      <c r="P210" s="201"/>
      <c r="Q210" s="201" t="s">
        <v>149</v>
      </c>
      <c r="R210" s="201"/>
      <c r="S210" s="201" t="s">
        <v>149</v>
      </c>
      <c r="T210" s="197"/>
      <c r="U210" s="197"/>
      <c r="V210" s="197"/>
      <c r="W210" s="197"/>
      <c r="X210" s="201" t="s">
        <v>149</v>
      </c>
      <c r="Y210" s="77" t="s">
        <v>216</v>
      </c>
      <c r="Z210" s="889" t="s">
        <v>95</v>
      </c>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c r="DK210" s="57"/>
      <c r="DL210" s="57"/>
      <c r="DM210" s="57"/>
      <c r="DN210" s="57"/>
      <c r="DO210" s="57"/>
      <c r="DP210" s="57"/>
      <c r="DQ210" s="57"/>
      <c r="DR210" s="57"/>
      <c r="DS210" s="57"/>
      <c r="DT210" s="57"/>
      <c r="DU210" s="57"/>
      <c r="DV210" s="57"/>
      <c r="DW210" s="57"/>
      <c r="DX210" s="57"/>
      <c r="DY210" s="57"/>
      <c r="DZ210" s="57"/>
      <c r="EA210" s="57"/>
      <c r="EB210" s="57"/>
      <c r="EC210" s="57"/>
      <c r="ED210" s="57"/>
      <c r="EE210" s="57"/>
      <c r="EF210" s="57"/>
      <c r="EG210" s="57"/>
      <c r="EH210" s="57"/>
      <c r="EI210" s="57"/>
      <c r="EJ210" s="57"/>
      <c r="EK210" s="57"/>
      <c r="EL210" s="57"/>
      <c r="EM210" s="57"/>
      <c r="EN210" s="57"/>
      <c r="EO210" s="57"/>
      <c r="EP210" s="57"/>
      <c r="EQ210" s="57"/>
      <c r="ER210" s="57"/>
      <c r="ES210" s="57"/>
      <c r="ET210" s="57"/>
      <c r="EU210" s="57"/>
      <c r="EV210" s="57"/>
      <c r="EW210" s="57"/>
      <c r="EX210" s="57"/>
      <c r="EY210" s="57"/>
      <c r="EZ210" s="57"/>
      <c r="FA210" s="57"/>
      <c r="FB210" s="57"/>
      <c r="FC210" s="57"/>
      <c r="FD210" s="57"/>
      <c r="FE210" s="57"/>
      <c r="FF210" s="57"/>
      <c r="FG210" s="57"/>
      <c r="FH210" s="57"/>
      <c r="FI210" s="57"/>
      <c r="FJ210" s="57"/>
      <c r="FK210" s="57"/>
      <c r="FL210" s="57"/>
      <c r="FM210" s="57"/>
      <c r="FN210" s="57"/>
      <c r="FO210" s="57"/>
      <c r="FP210" s="57"/>
      <c r="FQ210" s="57"/>
      <c r="FR210" s="57"/>
      <c r="FS210" s="57"/>
      <c r="FT210" s="57"/>
      <c r="FU210" s="57"/>
      <c r="FV210" s="57"/>
      <c r="FW210" s="57"/>
      <c r="FX210" s="57"/>
      <c r="FY210" s="57"/>
      <c r="FZ210" s="57"/>
      <c r="GA210" s="57"/>
      <c r="GB210" s="57"/>
      <c r="GC210" s="57"/>
      <c r="GD210" s="57"/>
      <c r="GE210" s="57"/>
      <c r="GF210" s="57"/>
      <c r="GG210" s="57"/>
      <c r="GH210" s="57"/>
      <c r="GI210" s="57"/>
      <c r="GJ210" s="57"/>
      <c r="GK210" s="57"/>
      <c r="GL210" s="57"/>
      <c r="GM210" s="57"/>
      <c r="GN210" s="57"/>
      <c r="GO210" s="57"/>
      <c r="GP210" s="57"/>
      <c r="GQ210" s="57"/>
      <c r="GR210" s="57"/>
      <c r="GS210" s="57"/>
      <c r="GT210" s="57"/>
      <c r="GU210" s="57"/>
      <c r="GV210" s="57"/>
      <c r="GW210" s="57"/>
      <c r="GX210" s="57"/>
      <c r="GY210" s="57"/>
      <c r="GZ210" s="57"/>
      <c r="HA210" s="57"/>
      <c r="HB210" s="57"/>
      <c r="HC210" s="57"/>
      <c r="HD210" s="57"/>
      <c r="HE210" s="57"/>
      <c r="HF210" s="57"/>
      <c r="HG210" s="57"/>
      <c r="HH210" s="57"/>
      <c r="HI210" s="57"/>
      <c r="HJ210" s="57"/>
      <c r="HK210" s="57"/>
      <c r="HL210" s="57"/>
      <c r="HM210" s="57"/>
      <c r="HN210" s="57"/>
      <c r="HO210" s="57"/>
      <c r="HP210" s="57"/>
      <c r="HQ210" s="57"/>
      <c r="HR210" s="57"/>
      <c r="HS210" s="57"/>
      <c r="HT210" s="57"/>
      <c r="HU210" s="57"/>
      <c r="HV210" s="57"/>
      <c r="HW210" s="57"/>
      <c r="HX210" s="57"/>
      <c r="HY210" s="57"/>
      <c r="HZ210" s="57"/>
      <c r="IA210" s="57"/>
      <c r="IB210" s="57"/>
      <c r="IC210" s="57"/>
      <c r="ID210" s="57"/>
      <c r="IE210" s="57"/>
      <c r="IF210" s="57"/>
      <c r="IG210" s="57"/>
      <c r="IH210" s="57"/>
      <c r="II210" s="57"/>
      <c r="IJ210" s="57"/>
      <c r="IK210" s="57"/>
    </row>
    <row r="211" spans="1:245" s="54" customFormat="1" ht="56.25" x14ac:dyDescent="0.2">
      <c r="A211" s="888">
        <v>207</v>
      </c>
      <c r="B211" s="77" t="s">
        <v>283</v>
      </c>
      <c r="C211" s="76" t="s">
        <v>284</v>
      </c>
      <c r="D211" s="49">
        <v>1820494</v>
      </c>
      <c r="E211" s="49">
        <v>181068389</v>
      </c>
      <c r="F211" s="49">
        <v>691005290</v>
      </c>
      <c r="G211" s="77" t="s">
        <v>285</v>
      </c>
      <c r="H211" s="81" t="s">
        <v>68</v>
      </c>
      <c r="I211" s="81" t="s">
        <v>69</v>
      </c>
      <c r="J211" s="73" t="s">
        <v>286</v>
      </c>
      <c r="K211" s="45" t="s">
        <v>287</v>
      </c>
      <c r="L211" s="679">
        <v>30000000</v>
      </c>
      <c r="M211" s="745"/>
      <c r="N211" s="819">
        <v>2023</v>
      </c>
      <c r="O211" s="736">
        <v>2025</v>
      </c>
      <c r="P211" s="197"/>
      <c r="Q211" s="197"/>
      <c r="R211" s="197"/>
      <c r="S211" s="197"/>
      <c r="T211" s="197"/>
      <c r="U211" s="197"/>
      <c r="V211" s="197"/>
      <c r="W211" s="197"/>
      <c r="X211" s="197"/>
      <c r="Y211" s="77" t="s">
        <v>216</v>
      </c>
      <c r="Z211" s="889" t="s">
        <v>95</v>
      </c>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c r="GN211" s="57"/>
      <c r="GO211" s="57"/>
      <c r="GP211" s="57"/>
      <c r="GQ211" s="57"/>
      <c r="GR211" s="57"/>
      <c r="GS211" s="57"/>
      <c r="GT211" s="57"/>
      <c r="GU211" s="57"/>
      <c r="GV211" s="57"/>
      <c r="GW211" s="57"/>
      <c r="GX211" s="57"/>
      <c r="GY211" s="57"/>
      <c r="GZ211" s="57"/>
      <c r="HA211" s="57"/>
      <c r="HB211" s="57"/>
      <c r="HC211" s="57"/>
      <c r="HD211" s="57"/>
      <c r="HE211" s="57"/>
      <c r="HF211" s="57"/>
      <c r="HG211" s="57"/>
      <c r="HH211" s="57"/>
      <c r="HI211" s="57"/>
      <c r="HJ211" s="57"/>
      <c r="HK211" s="57"/>
      <c r="HL211" s="57"/>
      <c r="HM211" s="57"/>
      <c r="HN211" s="57"/>
      <c r="HO211" s="57"/>
      <c r="HP211" s="57"/>
      <c r="HQ211" s="57"/>
      <c r="HR211" s="57"/>
      <c r="HS211" s="57"/>
      <c r="HT211" s="57"/>
      <c r="HU211" s="57"/>
      <c r="HV211" s="57"/>
      <c r="HW211" s="57"/>
      <c r="HX211" s="57"/>
      <c r="HY211" s="57"/>
      <c r="HZ211" s="57"/>
      <c r="IA211" s="57"/>
      <c r="IB211" s="57"/>
      <c r="IC211" s="57"/>
      <c r="ID211" s="57"/>
      <c r="IE211" s="57"/>
      <c r="IF211" s="57"/>
      <c r="IG211" s="57"/>
      <c r="IH211" s="57"/>
      <c r="II211" s="57"/>
      <c r="IJ211" s="57"/>
      <c r="IK211" s="57"/>
    </row>
    <row r="212" spans="1:245" s="54" customFormat="1" ht="45" x14ac:dyDescent="0.2">
      <c r="A212" s="888">
        <v>208</v>
      </c>
      <c r="B212" s="77" t="s">
        <v>283</v>
      </c>
      <c r="C212" s="76" t="s">
        <v>284</v>
      </c>
      <c r="D212" s="49">
        <v>1820494</v>
      </c>
      <c r="E212" s="49">
        <v>181068389</v>
      </c>
      <c r="F212" s="49">
        <v>691005290</v>
      </c>
      <c r="G212" s="77" t="s">
        <v>288</v>
      </c>
      <c r="H212" s="81" t="s">
        <v>68</v>
      </c>
      <c r="I212" s="81" t="s">
        <v>69</v>
      </c>
      <c r="J212" s="73" t="s">
        <v>286</v>
      </c>
      <c r="K212" s="45" t="s">
        <v>289</v>
      </c>
      <c r="L212" s="679">
        <v>6000000</v>
      </c>
      <c r="M212" s="745"/>
      <c r="N212" s="819">
        <v>2023</v>
      </c>
      <c r="O212" s="736">
        <v>2025</v>
      </c>
      <c r="P212" s="197"/>
      <c r="Q212" s="197"/>
      <c r="R212" s="197"/>
      <c r="S212" s="197"/>
      <c r="T212" s="197"/>
      <c r="U212" s="197"/>
      <c r="V212" s="197"/>
      <c r="W212" s="197"/>
      <c r="X212" s="197"/>
      <c r="Y212" s="77" t="s">
        <v>216</v>
      </c>
      <c r="Z212" s="889" t="s">
        <v>95</v>
      </c>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57"/>
      <c r="DK212" s="57"/>
      <c r="DL212" s="57"/>
      <c r="DM212" s="57"/>
      <c r="DN212" s="57"/>
      <c r="DO212" s="57"/>
      <c r="DP212" s="57"/>
      <c r="DQ212" s="57"/>
      <c r="DR212" s="57"/>
      <c r="DS212" s="57"/>
      <c r="DT212" s="57"/>
      <c r="DU212" s="57"/>
      <c r="DV212" s="57"/>
      <c r="DW212" s="57"/>
      <c r="DX212" s="57"/>
      <c r="DY212" s="57"/>
      <c r="DZ212" s="57"/>
      <c r="EA212" s="57"/>
      <c r="EB212" s="57"/>
      <c r="EC212" s="57"/>
      <c r="ED212" s="57"/>
      <c r="EE212" s="57"/>
      <c r="EF212" s="57"/>
      <c r="EG212" s="57"/>
      <c r="EH212" s="57"/>
      <c r="EI212" s="57"/>
      <c r="EJ212" s="57"/>
      <c r="EK212" s="57"/>
      <c r="EL212" s="57"/>
      <c r="EM212" s="57"/>
      <c r="EN212" s="57"/>
      <c r="EO212" s="57"/>
      <c r="EP212" s="57"/>
      <c r="EQ212" s="57"/>
      <c r="ER212" s="57"/>
      <c r="ES212" s="57"/>
      <c r="ET212" s="57"/>
      <c r="EU212" s="57"/>
      <c r="EV212" s="57"/>
      <c r="EW212" s="57"/>
      <c r="EX212" s="57"/>
      <c r="EY212" s="57"/>
      <c r="EZ212" s="57"/>
      <c r="FA212" s="57"/>
      <c r="FB212" s="57"/>
      <c r="FC212" s="57"/>
      <c r="FD212" s="57"/>
      <c r="FE212" s="57"/>
      <c r="FF212" s="57"/>
      <c r="FG212" s="57"/>
      <c r="FH212" s="57"/>
      <c r="FI212" s="57"/>
      <c r="FJ212" s="57"/>
      <c r="FK212" s="57"/>
      <c r="FL212" s="57"/>
      <c r="FM212" s="57"/>
      <c r="FN212" s="57"/>
      <c r="FO212" s="57"/>
      <c r="FP212" s="57"/>
      <c r="FQ212" s="57"/>
      <c r="FR212" s="57"/>
      <c r="FS212" s="57"/>
      <c r="FT212" s="57"/>
      <c r="FU212" s="57"/>
      <c r="FV212" s="57"/>
      <c r="FW212" s="57"/>
      <c r="FX212" s="57"/>
      <c r="FY212" s="57"/>
      <c r="FZ212" s="57"/>
      <c r="GA212" s="57"/>
      <c r="GB212" s="57"/>
      <c r="GC212" s="57"/>
      <c r="GD212" s="57"/>
      <c r="GE212" s="57"/>
      <c r="GF212" s="57"/>
      <c r="GG212" s="57"/>
      <c r="GH212" s="57"/>
      <c r="GI212" s="57"/>
      <c r="GJ212" s="57"/>
      <c r="GK212" s="57"/>
      <c r="GL212" s="57"/>
      <c r="GM212" s="57"/>
      <c r="GN212" s="57"/>
      <c r="GO212" s="57"/>
      <c r="GP212" s="57"/>
      <c r="GQ212" s="57"/>
      <c r="GR212" s="57"/>
      <c r="GS212" s="57"/>
      <c r="GT212" s="57"/>
      <c r="GU212" s="57"/>
      <c r="GV212" s="57"/>
      <c r="GW212" s="57"/>
      <c r="GX212" s="57"/>
      <c r="GY212" s="57"/>
      <c r="GZ212" s="57"/>
      <c r="HA212" s="57"/>
      <c r="HB212" s="57"/>
      <c r="HC212" s="57"/>
      <c r="HD212" s="57"/>
      <c r="HE212" s="57"/>
      <c r="HF212" s="57"/>
      <c r="HG212" s="57"/>
      <c r="HH212" s="57"/>
      <c r="HI212" s="57"/>
      <c r="HJ212" s="57"/>
      <c r="HK212" s="57"/>
      <c r="HL212" s="57"/>
      <c r="HM212" s="57"/>
      <c r="HN212" s="57"/>
      <c r="HO212" s="57"/>
      <c r="HP212" s="57"/>
      <c r="HQ212" s="57"/>
      <c r="HR212" s="57"/>
      <c r="HS212" s="57"/>
      <c r="HT212" s="57"/>
      <c r="HU212" s="57"/>
      <c r="HV212" s="57"/>
      <c r="HW212" s="57"/>
      <c r="HX212" s="57"/>
      <c r="HY212" s="57"/>
      <c r="HZ212" s="57"/>
      <c r="IA212" s="57"/>
      <c r="IB212" s="57"/>
      <c r="IC212" s="57"/>
      <c r="ID212" s="57"/>
      <c r="IE212" s="57"/>
      <c r="IF212" s="57"/>
      <c r="IG212" s="57"/>
      <c r="IH212" s="57"/>
      <c r="II212" s="57"/>
      <c r="IJ212" s="57"/>
      <c r="IK212" s="57"/>
    </row>
    <row r="213" spans="1:245" s="54" customFormat="1" ht="45" x14ac:dyDescent="0.2">
      <c r="A213" s="888">
        <v>209</v>
      </c>
      <c r="B213" s="77" t="s">
        <v>283</v>
      </c>
      <c r="C213" s="76" t="s">
        <v>284</v>
      </c>
      <c r="D213" s="49">
        <v>1820494</v>
      </c>
      <c r="E213" s="49">
        <v>181068389</v>
      </c>
      <c r="F213" s="49">
        <v>691005290</v>
      </c>
      <c r="G213" s="77" t="s">
        <v>290</v>
      </c>
      <c r="H213" s="81" t="s">
        <v>68</v>
      </c>
      <c r="I213" s="81" t="s">
        <v>69</v>
      </c>
      <c r="J213" s="73" t="s">
        <v>286</v>
      </c>
      <c r="K213" s="45" t="s">
        <v>291</v>
      </c>
      <c r="L213" s="679">
        <v>1000000</v>
      </c>
      <c r="M213" s="680"/>
      <c r="N213" s="820">
        <v>2022</v>
      </c>
      <c r="O213" s="736">
        <v>2025</v>
      </c>
      <c r="P213" s="197"/>
      <c r="Q213" s="197"/>
      <c r="R213" s="197"/>
      <c r="S213" s="197"/>
      <c r="T213" s="197"/>
      <c r="U213" s="197"/>
      <c r="V213" s="197"/>
      <c r="W213" s="197"/>
      <c r="X213" s="197"/>
      <c r="Y213" s="77" t="s">
        <v>216</v>
      </c>
      <c r="Z213" s="889" t="s">
        <v>95</v>
      </c>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57"/>
      <c r="DK213" s="57"/>
      <c r="DL213" s="57"/>
      <c r="DM213" s="57"/>
      <c r="DN213" s="57"/>
      <c r="DO213" s="57"/>
      <c r="DP213" s="57"/>
      <c r="DQ213" s="57"/>
      <c r="DR213" s="57"/>
      <c r="DS213" s="57"/>
      <c r="DT213" s="57"/>
      <c r="DU213" s="57"/>
      <c r="DV213" s="57"/>
      <c r="DW213" s="57"/>
      <c r="DX213" s="57"/>
      <c r="DY213" s="57"/>
      <c r="DZ213" s="57"/>
      <c r="EA213" s="57"/>
      <c r="EB213" s="57"/>
      <c r="EC213" s="57"/>
      <c r="ED213" s="57"/>
      <c r="EE213" s="57"/>
      <c r="EF213" s="57"/>
      <c r="EG213" s="57"/>
      <c r="EH213" s="57"/>
      <c r="EI213" s="57"/>
      <c r="EJ213" s="57"/>
      <c r="EK213" s="57"/>
      <c r="EL213" s="57"/>
      <c r="EM213" s="57"/>
      <c r="EN213" s="57"/>
      <c r="EO213" s="57"/>
      <c r="EP213" s="57"/>
      <c r="EQ213" s="57"/>
      <c r="ER213" s="57"/>
      <c r="ES213" s="57"/>
      <c r="ET213" s="57"/>
      <c r="EU213" s="57"/>
      <c r="EV213" s="57"/>
      <c r="EW213" s="57"/>
      <c r="EX213" s="57"/>
      <c r="EY213" s="57"/>
      <c r="EZ213" s="57"/>
      <c r="FA213" s="57"/>
      <c r="FB213" s="57"/>
      <c r="FC213" s="57"/>
      <c r="FD213" s="57"/>
      <c r="FE213" s="57"/>
      <c r="FF213" s="57"/>
      <c r="FG213" s="57"/>
      <c r="FH213" s="57"/>
      <c r="FI213" s="57"/>
      <c r="FJ213" s="57"/>
      <c r="FK213" s="57"/>
      <c r="FL213" s="57"/>
      <c r="FM213" s="57"/>
      <c r="FN213" s="57"/>
      <c r="FO213" s="57"/>
      <c r="FP213" s="57"/>
      <c r="FQ213" s="57"/>
      <c r="FR213" s="57"/>
      <c r="FS213" s="57"/>
      <c r="FT213" s="57"/>
      <c r="FU213" s="57"/>
      <c r="FV213" s="57"/>
      <c r="FW213" s="57"/>
      <c r="FX213" s="57"/>
      <c r="FY213" s="57"/>
      <c r="FZ213" s="57"/>
      <c r="GA213" s="57"/>
      <c r="GB213" s="57"/>
      <c r="GC213" s="57"/>
      <c r="GD213" s="57"/>
      <c r="GE213" s="57"/>
      <c r="GF213" s="57"/>
      <c r="GG213" s="57"/>
      <c r="GH213" s="57"/>
      <c r="GI213" s="57"/>
      <c r="GJ213" s="57"/>
      <c r="GK213" s="57"/>
      <c r="GL213" s="57"/>
      <c r="GM213" s="57"/>
      <c r="GN213" s="57"/>
      <c r="GO213" s="57"/>
      <c r="GP213" s="57"/>
      <c r="GQ213" s="57"/>
      <c r="GR213" s="57"/>
      <c r="GS213" s="57"/>
      <c r="GT213" s="57"/>
      <c r="GU213" s="57"/>
      <c r="GV213" s="57"/>
      <c r="GW213" s="57"/>
      <c r="GX213" s="57"/>
      <c r="GY213" s="57"/>
      <c r="GZ213" s="57"/>
      <c r="HA213" s="57"/>
      <c r="HB213" s="57"/>
      <c r="HC213" s="57"/>
      <c r="HD213" s="57"/>
      <c r="HE213" s="57"/>
      <c r="HF213" s="57"/>
      <c r="HG213" s="57"/>
      <c r="HH213" s="57"/>
      <c r="HI213" s="57"/>
      <c r="HJ213" s="57"/>
      <c r="HK213" s="57"/>
      <c r="HL213" s="57"/>
      <c r="HM213" s="57"/>
      <c r="HN213" s="57"/>
      <c r="HO213" s="57"/>
      <c r="HP213" s="57"/>
      <c r="HQ213" s="57"/>
      <c r="HR213" s="57"/>
      <c r="HS213" s="57"/>
      <c r="HT213" s="57"/>
      <c r="HU213" s="57"/>
      <c r="HV213" s="57"/>
      <c r="HW213" s="57"/>
      <c r="HX213" s="57"/>
      <c r="HY213" s="57"/>
      <c r="HZ213" s="57"/>
      <c r="IA213" s="57"/>
      <c r="IB213" s="57"/>
      <c r="IC213" s="57"/>
      <c r="ID213" s="57"/>
      <c r="IE213" s="57"/>
      <c r="IF213" s="57"/>
      <c r="IG213" s="57"/>
      <c r="IH213" s="57"/>
      <c r="II213" s="57"/>
      <c r="IJ213" s="57"/>
      <c r="IK213" s="57"/>
    </row>
    <row r="214" spans="1:245" s="54" customFormat="1" ht="33.75" x14ac:dyDescent="0.2">
      <c r="A214" s="632">
        <v>210</v>
      </c>
      <c r="B214" s="77" t="s">
        <v>864</v>
      </c>
      <c r="C214" s="76" t="s">
        <v>865</v>
      </c>
      <c r="D214" s="49">
        <v>70984158</v>
      </c>
      <c r="E214" s="49">
        <v>102508160</v>
      </c>
      <c r="F214" s="49">
        <v>600145301</v>
      </c>
      <c r="G214" s="76" t="s">
        <v>866</v>
      </c>
      <c r="H214" s="81" t="s">
        <v>68</v>
      </c>
      <c r="I214" s="81" t="s">
        <v>69</v>
      </c>
      <c r="J214" s="73" t="s">
        <v>286</v>
      </c>
      <c r="K214" s="45" t="s">
        <v>867</v>
      </c>
      <c r="L214" s="679">
        <v>25000000</v>
      </c>
      <c r="M214" s="680">
        <f t="shared" ref="M214" si="13">L214/100*85</f>
        <v>21250000</v>
      </c>
      <c r="N214" s="819">
        <v>2023</v>
      </c>
      <c r="O214" s="736">
        <v>2025</v>
      </c>
      <c r="P214" s="201" t="s">
        <v>149</v>
      </c>
      <c r="Q214" s="201" t="s">
        <v>149</v>
      </c>
      <c r="R214" s="201" t="s">
        <v>149</v>
      </c>
      <c r="S214" s="201" t="s">
        <v>149</v>
      </c>
      <c r="T214" s="197"/>
      <c r="U214" s="201" t="s">
        <v>149</v>
      </c>
      <c r="V214" s="197"/>
      <c r="W214" s="197"/>
      <c r="X214" s="201" t="s">
        <v>149</v>
      </c>
      <c r="Y214" s="77" t="s">
        <v>868</v>
      </c>
      <c r="Z214" s="889" t="s">
        <v>95</v>
      </c>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7"/>
      <c r="CH214" s="57"/>
      <c r="CI214" s="57"/>
      <c r="CJ214" s="57"/>
      <c r="CK214" s="57"/>
      <c r="CL214" s="57"/>
      <c r="CM214" s="57"/>
      <c r="CN214" s="57"/>
      <c r="CO214" s="57"/>
      <c r="CP214" s="57"/>
      <c r="CQ214" s="57"/>
      <c r="CR214" s="57"/>
      <c r="CS214" s="57"/>
      <c r="CT214" s="57"/>
      <c r="CU214" s="57"/>
      <c r="CV214" s="57"/>
      <c r="CW214" s="57"/>
      <c r="CX214" s="57"/>
      <c r="CY214" s="57"/>
      <c r="CZ214" s="57"/>
      <c r="DA214" s="57"/>
      <c r="DB214" s="57"/>
      <c r="DC214" s="57"/>
      <c r="DD214" s="57"/>
      <c r="DE214" s="57"/>
      <c r="DF214" s="57"/>
      <c r="DG214" s="57"/>
      <c r="DH214" s="57"/>
      <c r="DI214" s="57"/>
      <c r="DJ214" s="57"/>
      <c r="DK214" s="57"/>
      <c r="DL214" s="57"/>
      <c r="DM214" s="57"/>
      <c r="DN214" s="57"/>
      <c r="DO214" s="57"/>
      <c r="DP214" s="57"/>
      <c r="DQ214" s="57"/>
      <c r="DR214" s="57"/>
      <c r="DS214" s="57"/>
      <c r="DT214" s="57"/>
      <c r="DU214" s="57"/>
      <c r="DV214" s="57"/>
      <c r="DW214" s="57"/>
      <c r="DX214" s="57"/>
      <c r="DY214" s="57"/>
      <c r="DZ214" s="57"/>
      <c r="EA214" s="57"/>
      <c r="EB214" s="57"/>
      <c r="EC214" s="57"/>
      <c r="ED214" s="57"/>
      <c r="EE214" s="57"/>
      <c r="EF214" s="57"/>
      <c r="EG214" s="57"/>
      <c r="EH214" s="57"/>
      <c r="EI214" s="57"/>
      <c r="EJ214" s="57"/>
      <c r="EK214" s="57"/>
      <c r="EL214" s="57"/>
      <c r="EM214" s="57"/>
      <c r="EN214" s="57"/>
      <c r="EO214" s="57"/>
      <c r="EP214" s="57"/>
      <c r="EQ214" s="57"/>
      <c r="ER214" s="57"/>
      <c r="ES214" s="57"/>
      <c r="ET214" s="57"/>
      <c r="EU214" s="57"/>
      <c r="EV214" s="57"/>
      <c r="EW214" s="57"/>
      <c r="EX214" s="57"/>
      <c r="EY214" s="57"/>
      <c r="EZ214" s="57"/>
      <c r="FA214" s="57"/>
      <c r="FB214" s="57"/>
      <c r="FC214" s="57"/>
      <c r="FD214" s="57"/>
      <c r="FE214" s="57"/>
      <c r="FF214" s="57"/>
      <c r="FG214" s="57"/>
      <c r="FH214" s="57"/>
      <c r="FI214" s="57"/>
      <c r="FJ214" s="57"/>
      <c r="FK214" s="57"/>
      <c r="FL214" s="57"/>
      <c r="FM214" s="57"/>
      <c r="FN214" s="57"/>
      <c r="FO214" s="57"/>
      <c r="FP214" s="57"/>
      <c r="FQ214" s="57"/>
      <c r="FR214" s="57"/>
      <c r="FS214" s="57"/>
      <c r="FT214" s="57"/>
      <c r="FU214" s="57"/>
      <c r="FV214" s="57"/>
      <c r="FW214" s="57"/>
      <c r="FX214" s="57"/>
      <c r="FY214" s="57"/>
      <c r="FZ214" s="57"/>
      <c r="GA214" s="57"/>
      <c r="GB214" s="57"/>
      <c r="GC214" s="57"/>
      <c r="GD214" s="57"/>
      <c r="GE214" s="57"/>
      <c r="GF214" s="57"/>
      <c r="GG214" s="57"/>
      <c r="GH214" s="57"/>
      <c r="GI214" s="57"/>
      <c r="GJ214" s="57"/>
      <c r="GK214" s="57"/>
      <c r="GL214" s="57"/>
      <c r="GM214" s="57"/>
      <c r="GN214" s="57"/>
      <c r="GO214" s="57"/>
      <c r="GP214" s="57"/>
      <c r="GQ214" s="57"/>
      <c r="GR214" s="57"/>
      <c r="GS214" s="57"/>
      <c r="GT214" s="57"/>
      <c r="GU214" s="57"/>
      <c r="GV214" s="57"/>
      <c r="GW214" s="57"/>
      <c r="GX214" s="57"/>
      <c r="GY214" s="57"/>
      <c r="GZ214" s="57"/>
      <c r="HA214" s="57"/>
      <c r="HB214" s="57"/>
      <c r="HC214" s="57"/>
      <c r="HD214" s="57"/>
      <c r="HE214" s="57"/>
      <c r="HF214" s="57"/>
      <c r="HG214" s="57"/>
      <c r="HH214" s="57"/>
      <c r="HI214" s="57"/>
      <c r="HJ214" s="57"/>
      <c r="HK214" s="57"/>
      <c r="HL214" s="57"/>
      <c r="HM214" s="57"/>
      <c r="HN214" s="57"/>
      <c r="HO214" s="57"/>
      <c r="HP214" s="57"/>
      <c r="HQ214" s="57"/>
      <c r="HR214" s="57"/>
      <c r="HS214" s="57"/>
      <c r="HT214" s="57"/>
      <c r="HU214" s="57"/>
      <c r="HV214" s="57"/>
      <c r="HW214" s="57"/>
      <c r="HX214" s="57"/>
      <c r="HY214" s="57"/>
      <c r="HZ214" s="57"/>
      <c r="IA214" s="57"/>
      <c r="IB214" s="57"/>
      <c r="IC214" s="57"/>
      <c r="ID214" s="57"/>
      <c r="IE214" s="57"/>
      <c r="IF214" s="57"/>
      <c r="IG214" s="57"/>
      <c r="IH214" s="57"/>
      <c r="II214" s="57"/>
      <c r="IJ214" s="57"/>
      <c r="IK214" s="57"/>
    </row>
    <row r="215" spans="1:245" s="54" customFormat="1" ht="33.75" x14ac:dyDescent="0.2">
      <c r="A215" s="892">
        <v>211</v>
      </c>
      <c r="B215" s="127" t="s">
        <v>869</v>
      </c>
      <c r="C215" s="132" t="s">
        <v>556</v>
      </c>
      <c r="D215" s="38">
        <v>256998117</v>
      </c>
      <c r="E215" s="38">
        <v>151040290</v>
      </c>
      <c r="F215" s="241">
        <v>600006018</v>
      </c>
      <c r="G215" s="127" t="s">
        <v>382</v>
      </c>
      <c r="H215" s="88" t="s">
        <v>68</v>
      </c>
      <c r="I215" s="88" t="s">
        <v>309</v>
      </c>
      <c r="J215" s="127" t="s">
        <v>69</v>
      </c>
      <c r="K215" s="36" t="s">
        <v>870</v>
      </c>
      <c r="L215" s="775">
        <v>12000000</v>
      </c>
      <c r="M215" s="745">
        <f>L215/100*85</f>
        <v>10200000</v>
      </c>
      <c r="N215" s="821" t="s">
        <v>189</v>
      </c>
      <c r="O215" s="821" t="s">
        <v>225</v>
      </c>
      <c r="P215" s="139" t="s">
        <v>149</v>
      </c>
      <c r="Q215" s="139" t="s">
        <v>149</v>
      </c>
      <c r="R215" s="139" t="s">
        <v>149</v>
      </c>
      <c r="S215" s="139" t="s">
        <v>149</v>
      </c>
      <c r="T215" s="139"/>
      <c r="U215" s="139"/>
      <c r="V215" s="139"/>
      <c r="W215" s="139"/>
      <c r="X215" s="139"/>
      <c r="Y215" s="132"/>
      <c r="Z215" s="893"/>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c r="FD215" s="61"/>
      <c r="FE215" s="61"/>
      <c r="FF215" s="61"/>
      <c r="FG215" s="61"/>
      <c r="FH215" s="61"/>
      <c r="FI215" s="61"/>
      <c r="FJ215" s="61"/>
      <c r="FK215" s="61"/>
      <c r="FL215" s="61"/>
      <c r="FM215" s="61"/>
      <c r="FN215" s="61"/>
      <c r="FO215" s="61"/>
      <c r="FP215" s="61"/>
      <c r="FQ215" s="61"/>
      <c r="FR215" s="61"/>
      <c r="FS215" s="61"/>
      <c r="FT215" s="61"/>
      <c r="FU215" s="61"/>
      <c r="FV215" s="61"/>
      <c r="FW215" s="61"/>
      <c r="FX215" s="61"/>
      <c r="FY215" s="61"/>
      <c r="FZ215" s="61"/>
      <c r="GA215" s="61"/>
      <c r="GB215" s="61"/>
      <c r="GC215" s="61"/>
      <c r="GD215" s="61"/>
      <c r="GE215" s="61"/>
      <c r="GF215" s="61"/>
      <c r="GG215" s="61"/>
      <c r="GH215" s="61"/>
      <c r="GI215" s="61"/>
      <c r="GJ215" s="61"/>
      <c r="GK215" s="61"/>
      <c r="GL215" s="61"/>
      <c r="GM215" s="61"/>
      <c r="GN215" s="61"/>
      <c r="GO215" s="61"/>
      <c r="GP215" s="61"/>
      <c r="GQ215" s="61"/>
      <c r="GR215" s="61"/>
      <c r="GS215" s="61"/>
      <c r="GT215" s="61"/>
      <c r="GU215" s="61"/>
      <c r="GV215" s="61"/>
      <c r="GW215" s="61"/>
      <c r="GX215" s="61"/>
      <c r="GY215" s="61"/>
      <c r="GZ215" s="61"/>
      <c r="HA215" s="61"/>
      <c r="HB215" s="57"/>
      <c r="HC215" s="57"/>
      <c r="HD215" s="57"/>
      <c r="HE215" s="57"/>
      <c r="HF215" s="57"/>
      <c r="HG215" s="57"/>
      <c r="HH215" s="57"/>
      <c r="HI215" s="57"/>
      <c r="HJ215" s="57"/>
      <c r="HK215" s="57"/>
      <c r="HL215" s="57"/>
      <c r="HM215" s="57"/>
      <c r="HN215" s="57"/>
      <c r="HO215" s="57"/>
      <c r="HP215" s="57"/>
      <c r="HQ215" s="57"/>
      <c r="HR215" s="57"/>
      <c r="HS215" s="57"/>
      <c r="HT215" s="57"/>
      <c r="HU215" s="57"/>
      <c r="HV215" s="57"/>
      <c r="HW215" s="57"/>
      <c r="HX215" s="57"/>
      <c r="HY215" s="57"/>
      <c r="HZ215" s="57"/>
      <c r="IA215" s="57"/>
      <c r="IB215" s="57"/>
      <c r="IC215" s="57"/>
      <c r="ID215" s="57"/>
      <c r="IE215" s="57"/>
      <c r="IF215" s="57"/>
      <c r="IG215" s="57"/>
      <c r="IH215" s="57"/>
      <c r="II215" s="57"/>
      <c r="IJ215" s="57"/>
      <c r="IK215" s="57"/>
    </row>
    <row r="216" spans="1:245" s="54" customFormat="1" ht="123.75" x14ac:dyDescent="0.2">
      <c r="A216" s="894">
        <v>212</v>
      </c>
      <c r="B216" s="127" t="s">
        <v>754</v>
      </c>
      <c r="C216" s="127" t="s">
        <v>871</v>
      </c>
      <c r="D216" s="37">
        <v>70989061</v>
      </c>
      <c r="E216" s="37">
        <v>102508909</v>
      </c>
      <c r="F216" s="37">
        <v>600144763</v>
      </c>
      <c r="G216" s="127" t="s">
        <v>872</v>
      </c>
      <c r="H216" s="134" t="s">
        <v>68</v>
      </c>
      <c r="I216" s="134" t="s">
        <v>69</v>
      </c>
      <c r="J216" s="132" t="s">
        <v>758</v>
      </c>
      <c r="K216" s="489" t="s">
        <v>1214</v>
      </c>
      <c r="L216" s="775">
        <v>73000000</v>
      </c>
      <c r="M216" s="745">
        <f>L216/100*85</f>
        <v>62050000</v>
      </c>
      <c r="N216" s="817">
        <v>2024</v>
      </c>
      <c r="O216" s="818">
        <v>2027</v>
      </c>
      <c r="P216" s="138"/>
      <c r="Q216" s="138"/>
      <c r="R216" s="138"/>
      <c r="S216" s="138"/>
      <c r="T216" s="138"/>
      <c r="U216" s="138"/>
      <c r="V216" s="138" t="s">
        <v>149</v>
      </c>
      <c r="W216" s="138"/>
      <c r="X216" s="138"/>
      <c r="Y216" s="127" t="s">
        <v>873</v>
      </c>
      <c r="Z216" s="878" t="s">
        <v>95</v>
      </c>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c r="FD216" s="61"/>
      <c r="FE216" s="61"/>
      <c r="FF216" s="61"/>
      <c r="FG216" s="61"/>
      <c r="FH216" s="61"/>
      <c r="FI216" s="61"/>
      <c r="FJ216" s="61"/>
      <c r="FK216" s="61"/>
      <c r="FL216" s="61"/>
      <c r="FM216" s="61"/>
      <c r="FN216" s="61"/>
      <c r="FO216" s="61"/>
      <c r="FP216" s="61"/>
      <c r="FQ216" s="61"/>
      <c r="FR216" s="61"/>
      <c r="FS216" s="61"/>
      <c r="FT216" s="61"/>
      <c r="FU216" s="61"/>
      <c r="FV216" s="61"/>
      <c r="FW216" s="61"/>
      <c r="FX216" s="61"/>
      <c r="FY216" s="61"/>
      <c r="FZ216" s="61"/>
      <c r="GA216" s="61"/>
      <c r="GB216" s="61"/>
      <c r="GC216" s="61"/>
      <c r="GD216" s="61"/>
      <c r="GE216" s="61"/>
      <c r="GF216" s="61"/>
      <c r="GG216" s="61"/>
      <c r="GH216" s="61"/>
      <c r="GI216" s="61"/>
      <c r="GJ216" s="61"/>
      <c r="GK216" s="61"/>
      <c r="GL216" s="61"/>
      <c r="GM216" s="61"/>
      <c r="GN216" s="61"/>
      <c r="GO216" s="61"/>
      <c r="GP216" s="61"/>
      <c r="GQ216" s="61"/>
      <c r="GR216" s="61"/>
      <c r="GS216" s="61"/>
      <c r="GT216" s="61"/>
      <c r="GU216" s="61"/>
      <c r="GV216" s="61"/>
      <c r="GW216" s="61"/>
      <c r="GX216" s="61"/>
      <c r="GY216" s="61"/>
      <c r="GZ216" s="61"/>
      <c r="HA216" s="61"/>
      <c r="HB216" s="57"/>
      <c r="HC216" s="57"/>
      <c r="HD216" s="57"/>
      <c r="HE216" s="57"/>
      <c r="HF216" s="57"/>
      <c r="HG216" s="57"/>
      <c r="HH216" s="57"/>
      <c r="HI216" s="57"/>
      <c r="HJ216" s="57"/>
      <c r="HK216" s="57"/>
      <c r="HL216" s="57"/>
      <c r="HM216" s="57"/>
      <c r="HN216" s="57"/>
      <c r="HO216" s="57"/>
      <c r="HP216" s="57"/>
      <c r="HQ216" s="57"/>
      <c r="HR216" s="57"/>
      <c r="HS216" s="57"/>
      <c r="HT216" s="57"/>
      <c r="HU216" s="57"/>
      <c r="HV216" s="57"/>
      <c r="HW216" s="57"/>
      <c r="HX216" s="57"/>
      <c r="HY216" s="57"/>
      <c r="HZ216" s="57"/>
      <c r="IA216" s="57"/>
      <c r="IB216" s="57"/>
      <c r="IC216" s="57"/>
      <c r="ID216" s="57"/>
      <c r="IE216" s="57"/>
      <c r="IF216" s="57"/>
      <c r="IG216" s="57"/>
      <c r="IH216" s="57"/>
      <c r="II216" s="57"/>
      <c r="IJ216" s="57"/>
      <c r="IK216" s="57"/>
    </row>
    <row r="217" spans="1:245" s="199" customFormat="1" ht="64.5" customHeight="1" x14ac:dyDescent="0.2">
      <c r="A217" s="894">
        <v>213</v>
      </c>
      <c r="B217" s="127" t="s">
        <v>128</v>
      </c>
      <c r="C217" s="126" t="s">
        <v>129</v>
      </c>
      <c r="D217" s="37">
        <v>75027666</v>
      </c>
      <c r="E217" s="37">
        <v>102232741</v>
      </c>
      <c r="F217" s="37">
        <v>600138101</v>
      </c>
      <c r="G217" s="126" t="s">
        <v>874</v>
      </c>
      <c r="H217" s="134" t="s">
        <v>68</v>
      </c>
      <c r="I217" s="134" t="s">
        <v>69</v>
      </c>
      <c r="J217" s="130" t="s">
        <v>132</v>
      </c>
      <c r="K217" s="489" t="s">
        <v>1215</v>
      </c>
      <c r="L217" s="775">
        <v>4000000</v>
      </c>
      <c r="M217" s="745">
        <f>L217/100*85</f>
        <v>3400000</v>
      </c>
      <c r="N217" s="817">
        <v>2022</v>
      </c>
      <c r="O217" s="818">
        <v>2025</v>
      </c>
      <c r="P217" s="138" t="s">
        <v>149</v>
      </c>
      <c r="Q217" s="138" t="s">
        <v>149</v>
      </c>
      <c r="R217" s="138" t="s">
        <v>149</v>
      </c>
      <c r="S217" s="138" t="s">
        <v>149</v>
      </c>
      <c r="T217" s="138"/>
      <c r="U217" s="138"/>
      <c r="V217" s="138"/>
      <c r="W217" s="138"/>
      <c r="X217" s="138"/>
      <c r="Y217" s="127" t="s">
        <v>875</v>
      </c>
      <c r="Z217" s="878" t="s">
        <v>95</v>
      </c>
      <c r="AA217" s="242"/>
      <c r="AB217" s="242"/>
      <c r="AC217" s="242"/>
      <c r="AD217" s="242"/>
      <c r="AE217" s="242"/>
      <c r="AF217" s="242"/>
      <c r="AG217" s="242"/>
      <c r="AH217" s="242"/>
      <c r="AI217" s="242"/>
      <c r="AJ217" s="242"/>
      <c r="AK217" s="242"/>
      <c r="AL217" s="242"/>
      <c r="AM217" s="242"/>
      <c r="AN217" s="242"/>
      <c r="AO217" s="242"/>
      <c r="AP217" s="242"/>
      <c r="AQ217" s="225"/>
      <c r="AR217" s="225"/>
      <c r="AS217" s="225"/>
      <c r="AT217" s="225"/>
      <c r="AU217" s="225"/>
      <c r="AV217" s="225"/>
      <c r="AW217" s="225"/>
      <c r="AX217" s="225"/>
      <c r="AY217" s="225"/>
      <c r="AZ217" s="225"/>
      <c r="BA217" s="225"/>
      <c r="BB217" s="225"/>
      <c r="BC217" s="225"/>
      <c r="BD217" s="225"/>
      <c r="BE217" s="225"/>
      <c r="BF217" s="225"/>
      <c r="BG217" s="225"/>
      <c r="BH217" s="225"/>
      <c r="BI217" s="225"/>
      <c r="BJ217" s="225"/>
      <c r="BK217" s="225"/>
      <c r="BL217" s="225"/>
      <c r="BM217" s="225"/>
      <c r="BN217" s="225"/>
      <c r="BO217" s="225"/>
      <c r="BP217" s="225"/>
      <c r="BQ217" s="225"/>
      <c r="BR217" s="225"/>
      <c r="BS217" s="225"/>
      <c r="BT217" s="225"/>
      <c r="BU217" s="225"/>
      <c r="BV217" s="225"/>
      <c r="BW217" s="225"/>
      <c r="BX217" s="225"/>
      <c r="BY217" s="225"/>
      <c r="BZ217" s="225"/>
      <c r="CA217" s="225"/>
      <c r="CB217" s="225"/>
      <c r="CC217" s="225"/>
      <c r="CD217" s="225"/>
      <c r="CE217" s="225"/>
      <c r="CF217" s="225"/>
      <c r="CG217" s="225"/>
      <c r="CH217" s="225"/>
      <c r="CI217" s="225"/>
      <c r="CJ217" s="225"/>
      <c r="CK217" s="225"/>
      <c r="CL217" s="225"/>
      <c r="CM217" s="225"/>
      <c r="CN217" s="225"/>
      <c r="CO217" s="225"/>
      <c r="CP217" s="225"/>
      <c r="CQ217" s="225"/>
      <c r="CR217" s="225"/>
      <c r="CS217" s="225"/>
      <c r="CT217" s="225"/>
      <c r="CU217" s="225"/>
      <c r="CV217" s="225"/>
      <c r="CW217" s="225"/>
      <c r="CX217" s="225"/>
      <c r="CY217" s="225"/>
      <c r="CZ217" s="225"/>
      <c r="DA217" s="225"/>
      <c r="DB217" s="225"/>
      <c r="DC217" s="225"/>
      <c r="DD217" s="225"/>
      <c r="DE217" s="225"/>
      <c r="DF217" s="225"/>
      <c r="DG217" s="225"/>
      <c r="DH217" s="225"/>
      <c r="DI217" s="225"/>
      <c r="DJ217" s="225"/>
      <c r="DK217" s="225"/>
      <c r="DL217" s="225"/>
      <c r="DM217" s="225"/>
      <c r="DN217" s="225"/>
      <c r="DO217" s="225"/>
      <c r="DP217" s="225"/>
      <c r="DQ217" s="225"/>
      <c r="DR217" s="225"/>
      <c r="DS217" s="225"/>
      <c r="DT217" s="225"/>
      <c r="DU217" s="225"/>
      <c r="DV217" s="225"/>
      <c r="DW217" s="225"/>
      <c r="DX217" s="225"/>
      <c r="DY217" s="225"/>
      <c r="DZ217" s="225"/>
      <c r="EA217" s="225"/>
      <c r="EB217" s="225"/>
      <c r="EC217" s="225"/>
      <c r="ED217" s="225"/>
      <c r="EE217" s="225"/>
      <c r="EF217" s="225"/>
      <c r="EG217" s="225"/>
      <c r="EH217" s="225"/>
      <c r="EI217" s="225"/>
      <c r="EJ217" s="225"/>
      <c r="EK217" s="225"/>
      <c r="EL217" s="225"/>
      <c r="EM217" s="225"/>
      <c r="EN217" s="225"/>
      <c r="EO217" s="225"/>
      <c r="EP217" s="225"/>
      <c r="EQ217" s="225"/>
      <c r="ER217" s="225"/>
      <c r="ES217" s="225"/>
      <c r="ET217" s="225"/>
      <c r="EU217" s="225"/>
      <c r="EV217" s="225"/>
      <c r="EW217" s="225"/>
      <c r="EX217" s="225"/>
      <c r="EY217" s="225"/>
      <c r="EZ217" s="225"/>
      <c r="FA217" s="225"/>
      <c r="FB217" s="225"/>
      <c r="FC217" s="225"/>
      <c r="FD217" s="225"/>
      <c r="FE217" s="225"/>
      <c r="FF217" s="225"/>
      <c r="FG217" s="225"/>
      <c r="FH217" s="225"/>
      <c r="FI217" s="225"/>
      <c r="FJ217" s="225"/>
      <c r="FK217" s="225"/>
      <c r="FL217" s="225"/>
      <c r="FM217" s="225"/>
      <c r="FN217" s="225"/>
      <c r="FO217" s="225"/>
      <c r="FP217" s="225"/>
      <c r="FQ217" s="225"/>
      <c r="FR217" s="225"/>
      <c r="FS217" s="225"/>
      <c r="FT217" s="225"/>
      <c r="FU217" s="225"/>
      <c r="FV217" s="225"/>
      <c r="FW217" s="225"/>
      <c r="FX217" s="225"/>
      <c r="FY217" s="225"/>
      <c r="FZ217" s="225"/>
      <c r="GA217" s="225"/>
      <c r="GB217" s="225"/>
      <c r="GC217" s="225"/>
      <c r="GD217" s="225"/>
      <c r="GE217" s="225"/>
      <c r="GF217" s="225"/>
      <c r="GG217" s="225"/>
      <c r="GH217" s="225"/>
      <c r="GI217" s="225"/>
      <c r="GJ217" s="225"/>
      <c r="GK217" s="225"/>
      <c r="GL217" s="225"/>
      <c r="GM217" s="225"/>
      <c r="GN217" s="225"/>
      <c r="GO217" s="225"/>
      <c r="GP217" s="225"/>
      <c r="GQ217" s="225"/>
      <c r="GR217" s="225"/>
      <c r="GS217" s="225"/>
      <c r="GT217" s="225"/>
      <c r="GU217" s="225"/>
      <c r="GV217" s="225"/>
      <c r="GW217" s="225"/>
      <c r="GX217" s="225"/>
      <c r="GY217" s="225"/>
      <c r="GZ217" s="225"/>
      <c r="HA217" s="225"/>
      <c r="HB217" s="198"/>
      <c r="HC217" s="198"/>
      <c r="HD217" s="198"/>
      <c r="HE217" s="198"/>
      <c r="HF217" s="198"/>
      <c r="HG217" s="198"/>
      <c r="HH217" s="198"/>
      <c r="HI217" s="198"/>
      <c r="HJ217" s="198"/>
      <c r="HK217" s="198"/>
      <c r="HL217" s="198"/>
      <c r="HM217" s="198"/>
      <c r="HN217" s="198"/>
      <c r="HO217" s="198"/>
      <c r="HP217" s="198"/>
      <c r="HQ217" s="198"/>
      <c r="HR217" s="198"/>
      <c r="HS217" s="198"/>
      <c r="HT217" s="198"/>
      <c r="HU217" s="198"/>
      <c r="HV217" s="198"/>
      <c r="HW217" s="198"/>
      <c r="HX217" s="198"/>
      <c r="HY217" s="198"/>
      <c r="HZ217" s="198"/>
      <c r="IA217" s="198"/>
      <c r="IB217" s="198"/>
      <c r="IC217" s="198"/>
      <c r="ID217" s="198"/>
      <c r="IE217" s="198"/>
      <c r="IF217" s="198"/>
      <c r="IG217" s="198"/>
      <c r="IH217" s="198"/>
      <c r="II217" s="198"/>
      <c r="IJ217" s="198"/>
      <c r="IK217" s="198"/>
    </row>
    <row r="218" spans="1:245" s="47" customFormat="1" ht="45" x14ac:dyDescent="0.25">
      <c r="A218" s="642">
        <v>214</v>
      </c>
      <c r="B218" s="76" t="s">
        <v>876</v>
      </c>
      <c r="C218" s="76" t="s">
        <v>220</v>
      </c>
      <c r="D218" s="359">
        <v>61989142</v>
      </c>
      <c r="E218" s="359">
        <v>120100576</v>
      </c>
      <c r="F218" s="359">
        <v>600144666</v>
      </c>
      <c r="G218" s="76" t="s">
        <v>877</v>
      </c>
      <c r="H218" s="46" t="s">
        <v>68</v>
      </c>
      <c r="I218" s="46" t="s">
        <v>69</v>
      </c>
      <c r="J218" s="46" t="s">
        <v>223</v>
      </c>
      <c r="K218" s="98" t="s">
        <v>878</v>
      </c>
      <c r="L218" s="766">
        <v>2638645</v>
      </c>
      <c r="M218" s="776">
        <v>2242848</v>
      </c>
      <c r="N218" s="812" t="s">
        <v>224</v>
      </c>
      <c r="O218" s="812" t="s">
        <v>190</v>
      </c>
      <c r="P218" s="46" t="s">
        <v>149</v>
      </c>
      <c r="Q218" s="46"/>
      <c r="R218" s="46" t="s">
        <v>149</v>
      </c>
      <c r="S218" s="46" t="s">
        <v>149</v>
      </c>
      <c r="T218" s="46"/>
      <c r="U218" s="362"/>
      <c r="V218" s="362" t="s">
        <v>879</v>
      </c>
      <c r="W218" s="46"/>
      <c r="X218" s="46" t="s">
        <v>149</v>
      </c>
      <c r="Y218" s="76" t="s">
        <v>880</v>
      </c>
      <c r="Z218" s="308" t="s">
        <v>95</v>
      </c>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BQ218" s="55"/>
      <c r="BR218" s="55"/>
      <c r="BS218" s="55"/>
      <c r="BT218" s="55"/>
      <c r="BU218" s="55"/>
      <c r="BV218" s="55"/>
      <c r="BW218" s="55"/>
      <c r="BX218" s="55"/>
      <c r="BY218" s="55"/>
      <c r="BZ218" s="55"/>
      <c r="CA218" s="55"/>
      <c r="CB218" s="55"/>
      <c r="CC218" s="55"/>
      <c r="CD218" s="55"/>
      <c r="CE218" s="55"/>
      <c r="CF218" s="55"/>
      <c r="CG218" s="55"/>
      <c r="CH218" s="55"/>
      <c r="CI218" s="55"/>
      <c r="CJ218" s="55"/>
      <c r="CK218" s="55"/>
      <c r="CL218" s="55"/>
      <c r="CM218" s="55"/>
      <c r="CN218" s="55"/>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55"/>
      <c r="DL218" s="55"/>
      <c r="DM218" s="55"/>
      <c r="DN218" s="55"/>
      <c r="DO218" s="55"/>
      <c r="DP218" s="55"/>
      <c r="DQ218" s="55"/>
      <c r="DR218" s="55"/>
      <c r="DS218" s="55"/>
      <c r="DT218" s="55"/>
      <c r="DU218" s="55"/>
      <c r="DV218" s="55"/>
      <c r="DW218" s="55"/>
      <c r="DX218" s="55"/>
      <c r="DY218" s="55"/>
      <c r="DZ218" s="55"/>
      <c r="EA218" s="55"/>
      <c r="EB218" s="55"/>
      <c r="EC218" s="55"/>
      <c r="ED218" s="55"/>
      <c r="EE218" s="55"/>
      <c r="EF218" s="55"/>
      <c r="EG218" s="55"/>
      <c r="EH218" s="55"/>
      <c r="EI218" s="55"/>
      <c r="EJ218" s="55"/>
      <c r="EK218" s="55"/>
      <c r="EL218" s="55"/>
      <c r="EM218" s="55"/>
      <c r="EN218" s="55"/>
      <c r="EO218" s="55"/>
      <c r="EP218" s="55"/>
      <c r="EQ218" s="55"/>
      <c r="ER218" s="55"/>
      <c r="ES218" s="55"/>
      <c r="ET218" s="55"/>
      <c r="EU218" s="55"/>
      <c r="EV218" s="55"/>
      <c r="EW218" s="55"/>
      <c r="EX218" s="55"/>
      <c r="EY218" s="55"/>
      <c r="EZ218" s="55"/>
      <c r="FA218" s="55"/>
      <c r="FB218" s="55"/>
      <c r="FC218" s="55"/>
      <c r="FD218" s="55"/>
      <c r="FE218" s="55"/>
      <c r="FF218" s="55"/>
      <c r="FG218" s="55"/>
      <c r="FH218" s="55"/>
      <c r="FI218" s="55"/>
      <c r="FJ218" s="55"/>
      <c r="FK218" s="55"/>
      <c r="FL218" s="55"/>
      <c r="FM218" s="55"/>
      <c r="FN218" s="55"/>
      <c r="FO218" s="55"/>
      <c r="FP218" s="55"/>
      <c r="FQ218" s="55"/>
      <c r="FR218" s="55"/>
      <c r="FS218" s="55"/>
      <c r="FT218" s="55"/>
      <c r="FU218" s="55"/>
      <c r="FV218" s="55"/>
      <c r="FW218" s="55"/>
      <c r="FX218" s="55"/>
      <c r="FY218" s="55"/>
      <c r="FZ218" s="55"/>
      <c r="GA218" s="55"/>
      <c r="GB218" s="55"/>
      <c r="GC218" s="55"/>
      <c r="GD218" s="55"/>
      <c r="GE218" s="55"/>
      <c r="GF218" s="55"/>
      <c r="GG218" s="55"/>
      <c r="GH218" s="55"/>
      <c r="GI218" s="55"/>
      <c r="GJ218" s="55"/>
      <c r="GK218" s="55"/>
      <c r="GL218" s="55"/>
      <c r="GM218" s="55"/>
      <c r="GN218" s="55"/>
      <c r="GO218" s="55"/>
      <c r="GP218" s="55"/>
      <c r="GQ218" s="55"/>
      <c r="GR218" s="55"/>
      <c r="GS218" s="55"/>
      <c r="GT218" s="55"/>
      <c r="GU218" s="55"/>
      <c r="GV218" s="55"/>
      <c r="GW218" s="55"/>
      <c r="GX218" s="55"/>
      <c r="GY218" s="55"/>
      <c r="GZ218" s="55"/>
      <c r="HA218" s="55"/>
      <c r="HB218" s="55"/>
      <c r="HC218" s="55"/>
      <c r="HD218" s="55"/>
      <c r="HE218" s="55"/>
      <c r="HF218" s="55"/>
      <c r="HG218" s="55"/>
      <c r="HH218" s="55"/>
      <c r="HI218" s="55"/>
      <c r="HJ218" s="55"/>
      <c r="HK218" s="55"/>
      <c r="HL218" s="55"/>
      <c r="HM218" s="55"/>
      <c r="HN218" s="55"/>
      <c r="HO218" s="55"/>
      <c r="HP218" s="55"/>
      <c r="HQ218" s="55"/>
      <c r="HR218" s="55"/>
      <c r="HS218" s="55"/>
      <c r="HT218" s="55"/>
      <c r="HU218" s="55"/>
      <c r="HV218" s="55"/>
      <c r="HW218" s="55"/>
      <c r="HX218" s="55"/>
      <c r="HY218" s="55"/>
      <c r="HZ218" s="55"/>
      <c r="IA218" s="55"/>
      <c r="IB218" s="55"/>
      <c r="IC218" s="55"/>
      <c r="ID218" s="55"/>
      <c r="IE218" s="55"/>
      <c r="IF218" s="55"/>
      <c r="IG218" s="55"/>
      <c r="IH218" s="55"/>
      <c r="II218" s="55"/>
      <c r="IJ218" s="55"/>
      <c r="IK218" s="55"/>
    </row>
    <row r="219" spans="1:245" s="47" customFormat="1" ht="45" x14ac:dyDescent="0.25">
      <c r="A219" s="642">
        <v>215</v>
      </c>
      <c r="B219" s="76" t="s">
        <v>876</v>
      </c>
      <c r="C219" s="76" t="s">
        <v>220</v>
      </c>
      <c r="D219" s="359">
        <v>61989142</v>
      </c>
      <c r="E219" s="359">
        <v>120100576</v>
      </c>
      <c r="F219" s="359">
        <v>600144666</v>
      </c>
      <c r="G219" s="76" t="s">
        <v>881</v>
      </c>
      <c r="H219" s="46" t="s">
        <v>68</v>
      </c>
      <c r="I219" s="46" t="s">
        <v>69</v>
      </c>
      <c r="J219" s="46" t="s">
        <v>223</v>
      </c>
      <c r="K219" s="98" t="s">
        <v>882</v>
      </c>
      <c r="L219" s="754">
        <v>10000000</v>
      </c>
      <c r="M219" s="750">
        <f>L219/100*85</f>
        <v>8500000</v>
      </c>
      <c r="N219" s="812" t="s">
        <v>198</v>
      </c>
      <c r="O219" s="812" t="s">
        <v>190</v>
      </c>
      <c r="P219" s="46"/>
      <c r="Q219" s="46"/>
      <c r="R219" s="46"/>
      <c r="S219" s="46"/>
      <c r="T219" s="46"/>
      <c r="U219" s="362"/>
      <c r="V219" s="362" t="s">
        <v>879</v>
      </c>
      <c r="W219" s="46"/>
      <c r="X219" s="46" t="s">
        <v>149</v>
      </c>
      <c r="Y219" s="76" t="s">
        <v>883</v>
      </c>
      <c r="Z219" s="308" t="s">
        <v>95</v>
      </c>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BQ219" s="55"/>
      <c r="BR219" s="55"/>
      <c r="BS219" s="55"/>
      <c r="BT219" s="55"/>
      <c r="BU219" s="55"/>
      <c r="BV219" s="55"/>
      <c r="BW219" s="55"/>
      <c r="BX219" s="55"/>
      <c r="BY219" s="55"/>
      <c r="BZ219" s="55"/>
      <c r="CA219" s="55"/>
      <c r="CB219" s="55"/>
      <c r="CC219" s="55"/>
      <c r="CD219" s="55"/>
      <c r="CE219" s="55"/>
      <c r="CF219" s="55"/>
      <c r="CG219" s="55"/>
      <c r="CH219" s="55"/>
      <c r="CI219" s="55"/>
      <c r="CJ219" s="55"/>
      <c r="CK219" s="55"/>
      <c r="CL219" s="55"/>
      <c r="CM219" s="55"/>
      <c r="CN219" s="55"/>
      <c r="CO219" s="55"/>
      <c r="CP219" s="55"/>
      <c r="CQ219" s="55"/>
      <c r="CR219" s="55"/>
      <c r="CS219" s="55"/>
      <c r="CT219" s="55"/>
      <c r="CU219" s="55"/>
      <c r="CV219" s="55"/>
      <c r="CW219" s="55"/>
      <c r="CX219" s="55"/>
      <c r="CY219" s="55"/>
      <c r="CZ219" s="55"/>
      <c r="DA219" s="55"/>
      <c r="DB219" s="55"/>
      <c r="DC219" s="55"/>
      <c r="DD219" s="55"/>
      <c r="DE219" s="55"/>
      <c r="DF219" s="55"/>
      <c r="DG219" s="55"/>
      <c r="DH219" s="55"/>
      <c r="DI219" s="55"/>
      <c r="DJ219" s="55"/>
      <c r="DK219" s="55"/>
      <c r="DL219" s="55"/>
      <c r="DM219" s="55"/>
      <c r="DN219" s="55"/>
      <c r="DO219" s="55"/>
      <c r="DP219" s="55"/>
      <c r="DQ219" s="55"/>
      <c r="DR219" s="55"/>
      <c r="DS219" s="55"/>
      <c r="DT219" s="55"/>
      <c r="DU219" s="55"/>
      <c r="DV219" s="55"/>
      <c r="DW219" s="55"/>
      <c r="DX219" s="55"/>
      <c r="DY219" s="55"/>
      <c r="DZ219" s="55"/>
      <c r="EA219" s="55"/>
      <c r="EB219" s="55"/>
      <c r="EC219" s="55"/>
      <c r="ED219" s="55"/>
      <c r="EE219" s="55"/>
      <c r="EF219" s="55"/>
      <c r="EG219" s="55"/>
      <c r="EH219" s="55"/>
      <c r="EI219" s="55"/>
      <c r="EJ219" s="55"/>
      <c r="EK219" s="55"/>
      <c r="EL219" s="55"/>
      <c r="EM219" s="55"/>
      <c r="EN219" s="55"/>
      <c r="EO219" s="55"/>
      <c r="EP219" s="55"/>
      <c r="EQ219" s="55"/>
      <c r="ER219" s="55"/>
      <c r="ES219" s="55"/>
      <c r="ET219" s="55"/>
      <c r="EU219" s="55"/>
      <c r="EV219" s="55"/>
      <c r="EW219" s="55"/>
      <c r="EX219" s="55"/>
      <c r="EY219" s="55"/>
      <c r="EZ219" s="55"/>
      <c r="FA219" s="55"/>
      <c r="FB219" s="55"/>
      <c r="FC219" s="55"/>
      <c r="FD219" s="55"/>
      <c r="FE219" s="55"/>
      <c r="FF219" s="55"/>
      <c r="FG219" s="55"/>
      <c r="FH219" s="55"/>
      <c r="FI219" s="55"/>
      <c r="FJ219" s="55"/>
      <c r="FK219" s="55"/>
      <c r="FL219" s="55"/>
      <c r="FM219" s="55"/>
      <c r="FN219" s="55"/>
      <c r="FO219" s="55"/>
      <c r="FP219" s="55"/>
      <c r="FQ219" s="55"/>
      <c r="FR219" s="55"/>
      <c r="FS219" s="55"/>
      <c r="FT219" s="55"/>
      <c r="FU219" s="55"/>
      <c r="FV219" s="55"/>
      <c r="FW219" s="55"/>
      <c r="FX219" s="55"/>
      <c r="FY219" s="55"/>
      <c r="FZ219" s="55"/>
      <c r="GA219" s="55"/>
      <c r="GB219" s="55"/>
      <c r="GC219" s="55"/>
      <c r="GD219" s="55"/>
      <c r="GE219" s="55"/>
      <c r="GF219" s="55"/>
      <c r="GG219" s="55"/>
      <c r="GH219" s="55"/>
      <c r="GI219" s="55"/>
      <c r="GJ219" s="55"/>
      <c r="GK219" s="55"/>
      <c r="GL219" s="55"/>
      <c r="GM219" s="55"/>
      <c r="GN219" s="55"/>
      <c r="GO219" s="55"/>
      <c r="GP219" s="55"/>
      <c r="GQ219" s="55"/>
      <c r="GR219" s="55"/>
      <c r="GS219" s="55"/>
      <c r="GT219" s="55"/>
      <c r="GU219" s="55"/>
      <c r="GV219" s="55"/>
      <c r="GW219" s="55"/>
      <c r="GX219" s="55"/>
      <c r="GY219" s="55"/>
      <c r="GZ219" s="55"/>
      <c r="HA219" s="55"/>
      <c r="HB219" s="55"/>
      <c r="HC219" s="55"/>
      <c r="HD219" s="55"/>
      <c r="HE219" s="55"/>
      <c r="HF219" s="55"/>
      <c r="HG219" s="55"/>
      <c r="HH219" s="55"/>
      <c r="HI219" s="55"/>
      <c r="HJ219" s="55"/>
      <c r="HK219" s="55"/>
      <c r="HL219" s="55"/>
      <c r="HM219" s="55"/>
      <c r="HN219" s="55"/>
      <c r="HO219" s="55"/>
      <c r="HP219" s="55"/>
      <c r="HQ219" s="55"/>
      <c r="HR219" s="55"/>
      <c r="HS219" s="55"/>
      <c r="HT219" s="55"/>
      <c r="HU219" s="55"/>
      <c r="HV219" s="55"/>
      <c r="HW219" s="55"/>
      <c r="HX219" s="55"/>
      <c r="HY219" s="55"/>
      <c r="HZ219" s="55"/>
      <c r="IA219" s="55"/>
      <c r="IB219" s="55"/>
      <c r="IC219" s="55"/>
      <c r="ID219" s="55"/>
      <c r="IE219" s="55"/>
      <c r="IF219" s="55"/>
      <c r="IG219" s="55"/>
      <c r="IH219" s="55"/>
      <c r="II219" s="55"/>
      <c r="IJ219" s="55"/>
      <c r="IK219" s="55"/>
    </row>
    <row r="220" spans="1:245" s="47" customFormat="1" ht="33.75" x14ac:dyDescent="0.25">
      <c r="A220" s="642">
        <v>216</v>
      </c>
      <c r="B220" s="76" t="s">
        <v>876</v>
      </c>
      <c r="C220" s="76" t="s">
        <v>220</v>
      </c>
      <c r="D220" s="359">
        <v>61989142</v>
      </c>
      <c r="E220" s="359">
        <v>120100576</v>
      </c>
      <c r="F220" s="359">
        <v>600144666</v>
      </c>
      <c r="G220" s="76" t="s">
        <v>844</v>
      </c>
      <c r="H220" s="46" t="s">
        <v>68</v>
      </c>
      <c r="I220" s="46" t="s">
        <v>69</v>
      </c>
      <c r="J220" s="46" t="s">
        <v>223</v>
      </c>
      <c r="K220" s="98" t="s">
        <v>845</v>
      </c>
      <c r="L220" s="754">
        <v>2500000</v>
      </c>
      <c r="M220" s="777">
        <v>2125000</v>
      </c>
      <c r="N220" s="812" t="s">
        <v>224</v>
      </c>
      <c r="O220" s="812" t="s">
        <v>190</v>
      </c>
      <c r="P220" s="46"/>
      <c r="Q220" s="46"/>
      <c r="R220" s="46"/>
      <c r="S220" s="46"/>
      <c r="T220" s="46"/>
      <c r="U220" s="362"/>
      <c r="V220" s="362" t="s">
        <v>879</v>
      </c>
      <c r="W220" s="46"/>
      <c r="X220" s="46"/>
      <c r="Y220" s="76" t="s">
        <v>883</v>
      </c>
      <c r="Z220" s="308" t="s">
        <v>95</v>
      </c>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5"/>
      <c r="DR220" s="55"/>
      <c r="DS220" s="55"/>
      <c r="DT220" s="55"/>
      <c r="DU220" s="55"/>
      <c r="DV220" s="55"/>
      <c r="DW220" s="55"/>
      <c r="DX220" s="55"/>
      <c r="DY220" s="55"/>
      <c r="DZ220" s="55"/>
      <c r="EA220" s="55"/>
      <c r="EB220" s="55"/>
      <c r="EC220" s="55"/>
      <c r="ED220" s="55"/>
      <c r="EE220" s="55"/>
      <c r="EF220" s="55"/>
      <c r="EG220" s="55"/>
      <c r="EH220" s="55"/>
      <c r="EI220" s="55"/>
      <c r="EJ220" s="55"/>
      <c r="EK220" s="55"/>
      <c r="EL220" s="55"/>
      <c r="EM220" s="55"/>
      <c r="EN220" s="55"/>
      <c r="EO220" s="55"/>
      <c r="EP220" s="55"/>
      <c r="EQ220" s="55"/>
      <c r="ER220" s="55"/>
      <c r="ES220" s="55"/>
      <c r="ET220" s="55"/>
      <c r="EU220" s="55"/>
      <c r="EV220" s="55"/>
      <c r="EW220" s="55"/>
      <c r="EX220" s="55"/>
      <c r="EY220" s="55"/>
      <c r="EZ220" s="55"/>
      <c r="FA220" s="55"/>
      <c r="FB220" s="55"/>
      <c r="FC220" s="55"/>
      <c r="FD220" s="55"/>
      <c r="FE220" s="55"/>
      <c r="FF220" s="55"/>
      <c r="FG220" s="55"/>
      <c r="FH220" s="55"/>
      <c r="FI220" s="55"/>
      <c r="FJ220" s="55"/>
      <c r="FK220" s="55"/>
      <c r="FL220" s="55"/>
      <c r="FM220" s="55"/>
      <c r="FN220" s="55"/>
      <c r="FO220" s="55"/>
      <c r="FP220" s="55"/>
      <c r="FQ220" s="55"/>
      <c r="FR220" s="55"/>
      <c r="FS220" s="55"/>
      <c r="FT220" s="55"/>
      <c r="FU220" s="55"/>
      <c r="FV220" s="55"/>
      <c r="FW220" s="55"/>
      <c r="FX220" s="55"/>
      <c r="FY220" s="55"/>
      <c r="FZ220" s="55"/>
      <c r="GA220" s="55"/>
      <c r="GB220" s="55"/>
      <c r="GC220" s="55"/>
      <c r="GD220" s="55"/>
      <c r="GE220" s="55"/>
      <c r="GF220" s="55"/>
      <c r="GG220" s="55"/>
      <c r="GH220" s="55"/>
      <c r="GI220" s="55"/>
      <c r="GJ220" s="55"/>
      <c r="GK220" s="55"/>
      <c r="GL220" s="55"/>
      <c r="GM220" s="55"/>
      <c r="GN220" s="55"/>
      <c r="GO220" s="55"/>
      <c r="GP220" s="55"/>
      <c r="GQ220" s="55"/>
      <c r="GR220" s="55"/>
      <c r="GS220" s="55"/>
      <c r="GT220" s="55"/>
      <c r="GU220" s="55"/>
      <c r="GV220" s="55"/>
      <c r="GW220" s="55"/>
      <c r="GX220" s="55"/>
      <c r="GY220" s="55"/>
      <c r="GZ220" s="55"/>
      <c r="HA220" s="55"/>
      <c r="HB220" s="55"/>
      <c r="HC220" s="55"/>
      <c r="HD220" s="55"/>
      <c r="HE220" s="55"/>
      <c r="HF220" s="55"/>
      <c r="HG220" s="55"/>
      <c r="HH220" s="55"/>
      <c r="HI220" s="55"/>
      <c r="HJ220" s="55"/>
      <c r="HK220" s="55"/>
      <c r="HL220" s="55"/>
      <c r="HM220" s="55"/>
      <c r="HN220" s="55"/>
      <c r="HO220" s="55"/>
      <c r="HP220" s="55"/>
      <c r="HQ220" s="55"/>
      <c r="HR220" s="55"/>
      <c r="HS220" s="55"/>
      <c r="HT220" s="55"/>
      <c r="HU220" s="55"/>
      <c r="HV220" s="55"/>
      <c r="HW220" s="55"/>
      <c r="HX220" s="55"/>
      <c r="HY220" s="55"/>
      <c r="HZ220" s="55"/>
      <c r="IA220" s="55"/>
      <c r="IB220" s="55"/>
      <c r="IC220" s="55"/>
      <c r="ID220" s="55"/>
      <c r="IE220" s="55"/>
      <c r="IF220" s="55"/>
      <c r="IG220" s="55"/>
      <c r="IH220" s="55"/>
      <c r="II220" s="55"/>
      <c r="IJ220" s="55"/>
      <c r="IK220" s="55"/>
    </row>
    <row r="221" spans="1:245" s="47" customFormat="1" ht="33.75" x14ac:dyDescent="0.25">
      <c r="A221" s="642">
        <v>217</v>
      </c>
      <c r="B221" s="76" t="s">
        <v>876</v>
      </c>
      <c r="C221" s="76" t="s">
        <v>220</v>
      </c>
      <c r="D221" s="359">
        <v>61989142</v>
      </c>
      <c r="E221" s="359">
        <v>120100576</v>
      </c>
      <c r="F221" s="359">
        <v>600144666</v>
      </c>
      <c r="G221" s="76" t="s">
        <v>884</v>
      </c>
      <c r="H221" s="46" t="s">
        <v>68</v>
      </c>
      <c r="I221" s="46" t="s">
        <v>69</v>
      </c>
      <c r="J221" s="46" t="s">
        <v>223</v>
      </c>
      <c r="K221" s="98" t="s">
        <v>885</v>
      </c>
      <c r="L221" s="754">
        <v>6000000</v>
      </c>
      <c r="M221" s="750">
        <f>L221/100*85</f>
        <v>5100000</v>
      </c>
      <c r="N221" s="812" t="s">
        <v>190</v>
      </c>
      <c r="O221" s="812" t="s">
        <v>225</v>
      </c>
      <c r="P221" s="46"/>
      <c r="Q221" s="46"/>
      <c r="R221" s="46"/>
      <c r="S221" s="46"/>
      <c r="T221" s="46"/>
      <c r="U221" s="362"/>
      <c r="V221" s="362" t="s">
        <v>879</v>
      </c>
      <c r="W221" s="46" t="s">
        <v>149</v>
      </c>
      <c r="X221" s="46"/>
      <c r="Y221" s="76"/>
      <c r="Z221" s="308" t="s">
        <v>95</v>
      </c>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5"/>
      <c r="DR221" s="55"/>
      <c r="DS221" s="55"/>
      <c r="DT221" s="55"/>
      <c r="DU221" s="55"/>
      <c r="DV221" s="55"/>
      <c r="DW221" s="55"/>
      <c r="DX221" s="55"/>
      <c r="DY221" s="55"/>
      <c r="DZ221" s="55"/>
      <c r="EA221" s="55"/>
      <c r="EB221" s="55"/>
      <c r="EC221" s="55"/>
      <c r="ED221" s="55"/>
      <c r="EE221" s="55"/>
      <c r="EF221" s="55"/>
      <c r="EG221" s="55"/>
      <c r="EH221" s="55"/>
      <c r="EI221" s="55"/>
      <c r="EJ221" s="55"/>
      <c r="EK221" s="55"/>
      <c r="EL221" s="55"/>
      <c r="EM221" s="55"/>
      <c r="EN221" s="55"/>
      <c r="EO221" s="55"/>
      <c r="EP221" s="55"/>
      <c r="EQ221" s="55"/>
      <c r="ER221" s="55"/>
      <c r="ES221" s="55"/>
      <c r="ET221" s="55"/>
      <c r="EU221" s="55"/>
      <c r="EV221" s="55"/>
      <c r="EW221" s="55"/>
      <c r="EX221" s="55"/>
      <c r="EY221" s="55"/>
      <c r="EZ221" s="55"/>
      <c r="FA221" s="55"/>
      <c r="FB221" s="55"/>
      <c r="FC221" s="55"/>
      <c r="FD221" s="55"/>
      <c r="FE221" s="55"/>
      <c r="FF221" s="55"/>
      <c r="FG221" s="55"/>
      <c r="FH221" s="55"/>
      <c r="FI221" s="55"/>
      <c r="FJ221" s="55"/>
      <c r="FK221" s="55"/>
      <c r="FL221" s="55"/>
      <c r="FM221" s="55"/>
      <c r="FN221" s="55"/>
      <c r="FO221" s="55"/>
      <c r="FP221" s="55"/>
      <c r="FQ221" s="55"/>
      <c r="FR221" s="55"/>
      <c r="FS221" s="55"/>
      <c r="FT221" s="55"/>
      <c r="FU221" s="55"/>
      <c r="FV221" s="55"/>
      <c r="FW221" s="55"/>
      <c r="FX221" s="55"/>
      <c r="FY221" s="55"/>
      <c r="FZ221" s="55"/>
      <c r="GA221" s="55"/>
      <c r="GB221" s="55"/>
      <c r="GC221" s="55"/>
      <c r="GD221" s="55"/>
      <c r="GE221" s="55"/>
      <c r="GF221" s="55"/>
      <c r="GG221" s="55"/>
      <c r="GH221" s="55"/>
      <c r="GI221" s="55"/>
      <c r="GJ221" s="55"/>
      <c r="GK221" s="55"/>
      <c r="GL221" s="55"/>
      <c r="GM221" s="55"/>
      <c r="GN221" s="55"/>
      <c r="GO221" s="55"/>
      <c r="GP221" s="55"/>
      <c r="GQ221" s="55"/>
      <c r="GR221" s="55"/>
      <c r="GS221" s="55"/>
      <c r="GT221" s="55"/>
      <c r="GU221" s="55"/>
      <c r="GV221" s="55"/>
      <c r="GW221" s="55"/>
      <c r="GX221" s="55"/>
      <c r="GY221" s="55"/>
      <c r="GZ221" s="55"/>
      <c r="HA221" s="55"/>
      <c r="HB221" s="55"/>
      <c r="HC221" s="55"/>
      <c r="HD221" s="55"/>
      <c r="HE221" s="55"/>
      <c r="HF221" s="55"/>
      <c r="HG221" s="55"/>
      <c r="HH221" s="55"/>
      <c r="HI221" s="55"/>
      <c r="HJ221" s="55"/>
      <c r="HK221" s="55"/>
      <c r="HL221" s="55"/>
      <c r="HM221" s="55"/>
      <c r="HN221" s="55"/>
      <c r="HO221" s="55"/>
      <c r="HP221" s="55"/>
      <c r="HQ221" s="55"/>
      <c r="HR221" s="55"/>
      <c r="HS221" s="55"/>
      <c r="HT221" s="55"/>
      <c r="HU221" s="55"/>
      <c r="HV221" s="55"/>
      <c r="HW221" s="55"/>
      <c r="HX221" s="55"/>
      <c r="HY221" s="55"/>
      <c r="HZ221" s="55"/>
      <c r="IA221" s="55"/>
      <c r="IB221" s="55"/>
      <c r="IC221" s="55"/>
      <c r="ID221" s="55"/>
      <c r="IE221" s="55"/>
      <c r="IF221" s="55"/>
      <c r="IG221" s="55"/>
      <c r="IH221" s="55"/>
      <c r="II221" s="55"/>
      <c r="IJ221" s="55"/>
      <c r="IK221" s="55"/>
    </row>
    <row r="222" spans="1:245" s="47" customFormat="1" ht="45" x14ac:dyDescent="0.25">
      <c r="A222" s="642">
        <v>218</v>
      </c>
      <c r="B222" s="76" t="s">
        <v>876</v>
      </c>
      <c r="C222" s="76" t="s">
        <v>220</v>
      </c>
      <c r="D222" s="359">
        <v>61989142</v>
      </c>
      <c r="E222" s="359">
        <v>120100576</v>
      </c>
      <c r="F222" s="359">
        <v>600144666</v>
      </c>
      <c r="G222" s="76" t="s">
        <v>886</v>
      </c>
      <c r="H222" s="46" t="s">
        <v>68</v>
      </c>
      <c r="I222" s="46" t="s">
        <v>69</v>
      </c>
      <c r="J222" s="46" t="s">
        <v>223</v>
      </c>
      <c r="K222" s="98" t="s">
        <v>887</v>
      </c>
      <c r="L222" s="754">
        <v>800000</v>
      </c>
      <c r="M222" s="750">
        <f>L222/100*85</f>
        <v>680000</v>
      </c>
      <c r="N222" s="812" t="s">
        <v>224</v>
      </c>
      <c r="O222" s="812" t="s">
        <v>190</v>
      </c>
      <c r="P222" s="46"/>
      <c r="Q222" s="46"/>
      <c r="R222" s="46"/>
      <c r="S222" s="46"/>
      <c r="T222" s="46"/>
      <c r="U222" s="46" t="s">
        <v>149</v>
      </c>
      <c r="V222" s="46"/>
      <c r="W222" s="46"/>
      <c r="X222" s="46"/>
      <c r="Y222" s="361" t="s">
        <v>883</v>
      </c>
      <c r="Z222" s="308" t="s">
        <v>95</v>
      </c>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5"/>
      <c r="DR222" s="55"/>
      <c r="DS222" s="55"/>
      <c r="DT222" s="55"/>
      <c r="DU222" s="55"/>
      <c r="DV222" s="55"/>
      <c r="DW222" s="55"/>
      <c r="DX222" s="55"/>
      <c r="DY222" s="55"/>
      <c r="DZ222" s="55"/>
      <c r="EA222" s="55"/>
      <c r="EB222" s="55"/>
      <c r="EC222" s="55"/>
      <c r="ED222" s="55"/>
      <c r="EE222" s="55"/>
      <c r="EF222" s="55"/>
      <c r="EG222" s="55"/>
      <c r="EH222" s="55"/>
      <c r="EI222" s="55"/>
      <c r="EJ222" s="55"/>
      <c r="EK222" s="55"/>
      <c r="EL222" s="55"/>
      <c r="EM222" s="55"/>
      <c r="EN222" s="55"/>
      <c r="EO222" s="55"/>
      <c r="EP222" s="55"/>
      <c r="EQ222" s="55"/>
      <c r="ER222" s="55"/>
      <c r="ES222" s="55"/>
      <c r="ET222" s="55"/>
      <c r="EU222" s="55"/>
      <c r="EV222" s="55"/>
      <c r="EW222" s="55"/>
      <c r="EX222" s="55"/>
      <c r="EY222" s="55"/>
      <c r="EZ222" s="55"/>
      <c r="FA222" s="55"/>
      <c r="FB222" s="55"/>
      <c r="FC222" s="55"/>
      <c r="FD222" s="55"/>
      <c r="FE222" s="55"/>
      <c r="FF222" s="55"/>
      <c r="FG222" s="55"/>
      <c r="FH222" s="55"/>
      <c r="FI222" s="55"/>
      <c r="FJ222" s="55"/>
      <c r="FK222" s="55"/>
      <c r="FL222" s="55"/>
      <c r="FM222" s="55"/>
      <c r="FN222" s="55"/>
      <c r="FO222" s="55"/>
      <c r="FP222" s="55"/>
      <c r="FQ222" s="55"/>
      <c r="FR222" s="55"/>
      <c r="FS222" s="55"/>
      <c r="FT222" s="55"/>
      <c r="FU222" s="55"/>
      <c r="FV222" s="55"/>
      <c r="FW222" s="55"/>
      <c r="FX222" s="55"/>
      <c r="FY222" s="55"/>
      <c r="FZ222" s="55"/>
      <c r="GA222" s="55"/>
      <c r="GB222" s="55"/>
      <c r="GC222" s="55"/>
      <c r="GD222" s="55"/>
      <c r="GE222" s="55"/>
      <c r="GF222" s="55"/>
      <c r="GG222" s="55"/>
      <c r="GH222" s="55"/>
      <c r="GI222" s="55"/>
      <c r="GJ222" s="55"/>
      <c r="GK222" s="55"/>
      <c r="GL222" s="55"/>
      <c r="GM222" s="55"/>
      <c r="GN222" s="55"/>
      <c r="GO222" s="55"/>
      <c r="GP222" s="55"/>
      <c r="GQ222" s="55"/>
      <c r="GR222" s="55"/>
      <c r="GS222" s="55"/>
      <c r="GT222" s="55"/>
      <c r="GU222" s="55"/>
      <c r="GV222" s="55"/>
      <c r="GW222" s="55"/>
      <c r="GX222" s="55"/>
      <c r="GY222" s="55"/>
      <c r="GZ222" s="55"/>
      <c r="HA222" s="55"/>
      <c r="HB222" s="55"/>
      <c r="HC222" s="55"/>
      <c r="HD222" s="55"/>
      <c r="HE222" s="55"/>
      <c r="HF222" s="55"/>
      <c r="HG222" s="55"/>
      <c r="HH222" s="55"/>
      <c r="HI222" s="55"/>
      <c r="HJ222" s="55"/>
      <c r="HK222" s="55"/>
      <c r="HL222" s="55"/>
      <c r="HM222" s="55"/>
      <c r="HN222" s="55"/>
      <c r="HO222" s="55"/>
      <c r="HP222" s="55"/>
      <c r="HQ222" s="55"/>
      <c r="HR222" s="55"/>
      <c r="HS222" s="55"/>
      <c r="HT222" s="55"/>
      <c r="HU222" s="55"/>
      <c r="HV222" s="55"/>
      <c r="HW222" s="55"/>
      <c r="HX222" s="55"/>
      <c r="HY222" s="55"/>
      <c r="HZ222" s="55"/>
      <c r="IA222" s="55"/>
      <c r="IB222" s="55"/>
      <c r="IC222" s="55"/>
      <c r="ID222" s="55"/>
      <c r="IE222" s="55"/>
      <c r="IF222" s="55"/>
      <c r="IG222" s="55"/>
      <c r="IH222" s="55"/>
      <c r="II222" s="55"/>
      <c r="IJ222" s="55"/>
      <c r="IK222" s="55"/>
    </row>
    <row r="223" spans="1:245" s="47" customFormat="1" ht="33.75" x14ac:dyDescent="0.25">
      <c r="A223" s="642">
        <v>219</v>
      </c>
      <c r="B223" s="76" t="s">
        <v>876</v>
      </c>
      <c r="C223" s="76" t="s">
        <v>220</v>
      </c>
      <c r="D223" s="359">
        <v>61989142</v>
      </c>
      <c r="E223" s="359">
        <v>120100576</v>
      </c>
      <c r="F223" s="359">
        <v>600144666</v>
      </c>
      <c r="G223" s="76" t="s">
        <v>888</v>
      </c>
      <c r="H223" s="46" t="s">
        <v>68</v>
      </c>
      <c r="I223" s="46" t="s">
        <v>69</v>
      </c>
      <c r="J223" s="46" t="s">
        <v>223</v>
      </c>
      <c r="K223" s="98" t="s">
        <v>889</v>
      </c>
      <c r="L223" s="754">
        <v>7000000</v>
      </c>
      <c r="M223" s="750"/>
      <c r="N223" s="812" t="s">
        <v>225</v>
      </c>
      <c r="O223" s="812" t="s">
        <v>227</v>
      </c>
      <c r="P223" s="46"/>
      <c r="Q223" s="46"/>
      <c r="R223" s="46"/>
      <c r="S223" s="46"/>
      <c r="T223" s="46"/>
      <c r="U223" s="46"/>
      <c r="V223" s="46"/>
      <c r="W223" s="46"/>
      <c r="X223" s="46"/>
      <c r="Y223" s="361" t="s">
        <v>883</v>
      </c>
      <c r="Z223" s="308" t="s">
        <v>95</v>
      </c>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c r="CB223" s="55"/>
      <c r="CC223" s="55"/>
      <c r="CD223" s="55"/>
      <c r="CE223" s="55"/>
      <c r="CF223" s="55"/>
      <c r="CG223" s="55"/>
      <c r="CH223" s="55"/>
      <c r="CI223" s="55"/>
      <c r="CJ223" s="55"/>
      <c r="CK223" s="55"/>
      <c r="CL223" s="55"/>
      <c r="CM223" s="55"/>
      <c r="CN223" s="55"/>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55"/>
      <c r="DL223" s="55"/>
      <c r="DM223" s="55"/>
      <c r="DN223" s="55"/>
      <c r="DO223" s="55"/>
      <c r="DP223" s="55"/>
      <c r="DQ223" s="55"/>
      <c r="DR223" s="55"/>
      <c r="DS223" s="55"/>
      <c r="DT223" s="55"/>
      <c r="DU223" s="55"/>
      <c r="DV223" s="55"/>
      <c r="DW223" s="55"/>
      <c r="DX223" s="55"/>
      <c r="DY223" s="55"/>
      <c r="DZ223" s="55"/>
      <c r="EA223" s="55"/>
      <c r="EB223" s="55"/>
      <c r="EC223" s="55"/>
      <c r="ED223" s="55"/>
      <c r="EE223" s="55"/>
      <c r="EF223" s="55"/>
      <c r="EG223" s="55"/>
      <c r="EH223" s="55"/>
      <c r="EI223" s="55"/>
      <c r="EJ223" s="55"/>
      <c r="EK223" s="55"/>
      <c r="EL223" s="55"/>
      <c r="EM223" s="55"/>
      <c r="EN223" s="55"/>
      <c r="EO223" s="55"/>
      <c r="EP223" s="55"/>
      <c r="EQ223" s="55"/>
      <c r="ER223" s="55"/>
      <c r="ES223" s="55"/>
      <c r="ET223" s="55"/>
      <c r="EU223" s="55"/>
      <c r="EV223" s="55"/>
      <c r="EW223" s="55"/>
      <c r="EX223" s="55"/>
      <c r="EY223" s="55"/>
      <c r="EZ223" s="55"/>
      <c r="FA223" s="55"/>
      <c r="FB223" s="55"/>
      <c r="FC223" s="55"/>
      <c r="FD223" s="55"/>
      <c r="FE223" s="55"/>
      <c r="FF223" s="55"/>
      <c r="FG223" s="55"/>
      <c r="FH223" s="55"/>
      <c r="FI223" s="55"/>
      <c r="FJ223" s="55"/>
      <c r="FK223" s="55"/>
      <c r="FL223" s="55"/>
      <c r="FM223" s="55"/>
      <c r="FN223" s="55"/>
      <c r="FO223" s="55"/>
      <c r="FP223" s="55"/>
      <c r="FQ223" s="55"/>
      <c r="FR223" s="55"/>
      <c r="FS223" s="55"/>
      <c r="FT223" s="55"/>
      <c r="FU223" s="55"/>
      <c r="FV223" s="55"/>
      <c r="FW223" s="55"/>
      <c r="FX223" s="55"/>
      <c r="FY223" s="55"/>
      <c r="FZ223" s="55"/>
      <c r="GA223" s="55"/>
      <c r="GB223" s="55"/>
      <c r="GC223" s="55"/>
      <c r="GD223" s="55"/>
      <c r="GE223" s="55"/>
      <c r="GF223" s="55"/>
      <c r="GG223" s="55"/>
      <c r="GH223" s="55"/>
      <c r="GI223" s="55"/>
      <c r="GJ223" s="55"/>
      <c r="GK223" s="55"/>
      <c r="GL223" s="55"/>
      <c r="GM223" s="55"/>
      <c r="GN223" s="55"/>
      <c r="GO223" s="55"/>
      <c r="GP223" s="55"/>
      <c r="GQ223" s="55"/>
      <c r="GR223" s="55"/>
      <c r="GS223" s="55"/>
      <c r="GT223" s="55"/>
      <c r="GU223" s="55"/>
      <c r="GV223" s="55"/>
      <c r="GW223" s="55"/>
      <c r="GX223" s="55"/>
      <c r="GY223" s="55"/>
      <c r="GZ223" s="55"/>
      <c r="HA223" s="55"/>
      <c r="HB223" s="55"/>
      <c r="HC223" s="55"/>
      <c r="HD223" s="55"/>
      <c r="HE223" s="55"/>
      <c r="HF223" s="55"/>
      <c r="HG223" s="55"/>
      <c r="HH223" s="55"/>
      <c r="HI223" s="55"/>
      <c r="HJ223" s="55"/>
      <c r="HK223" s="55"/>
      <c r="HL223" s="55"/>
      <c r="HM223" s="55"/>
      <c r="HN223" s="55"/>
      <c r="HO223" s="55"/>
      <c r="HP223" s="55"/>
      <c r="HQ223" s="55"/>
      <c r="HR223" s="55"/>
      <c r="HS223" s="55"/>
      <c r="HT223" s="55"/>
      <c r="HU223" s="55"/>
      <c r="HV223" s="55"/>
      <c r="HW223" s="55"/>
      <c r="HX223" s="55"/>
      <c r="HY223" s="55"/>
      <c r="HZ223" s="55"/>
      <c r="IA223" s="55"/>
      <c r="IB223" s="55"/>
      <c r="IC223" s="55"/>
      <c r="ID223" s="55"/>
      <c r="IE223" s="55"/>
      <c r="IF223" s="55"/>
      <c r="IG223" s="55"/>
      <c r="IH223" s="55"/>
      <c r="II223" s="55"/>
      <c r="IJ223" s="55"/>
      <c r="IK223" s="55"/>
    </row>
    <row r="224" spans="1:245" s="553" customFormat="1" ht="67.5" x14ac:dyDescent="0.25">
      <c r="A224" s="890">
        <v>220</v>
      </c>
      <c r="B224" s="550" t="s">
        <v>876</v>
      </c>
      <c r="C224" s="550" t="s">
        <v>220</v>
      </c>
      <c r="D224" s="551">
        <v>61989142</v>
      </c>
      <c r="E224" s="551">
        <v>120100576</v>
      </c>
      <c r="F224" s="551">
        <v>600144666</v>
      </c>
      <c r="G224" s="550" t="s">
        <v>890</v>
      </c>
      <c r="H224" s="552" t="s">
        <v>68</v>
      </c>
      <c r="I224" s="552" t="s">
        <v>69</v>
      </c>
      <c r="J224" s="552" t="s">
        <v>223</v>
      </c>
      <c r="K224" s="549" t="s">
        <v>891</v>
      </c>
      <c r="L224" s="770">
        <v>2000000</v>
      </c>
      <c r="M224" s="770">
        <f>L224/100*85</f>
        <v>1700000</v>
      </c>
      <c r="N224" s="815" t="s">
        <v>198</v>
      </c>
      <c r="O224" s="815" t="s">
        <v>190</v>
      </c>
      <c r="P224" s="552"/>
      <c r="Q224" s="552"/>
      <c r="R224" s="552"/>
      <c r="S224" s="552"/>
      <c r="T224" s="552"/>
      <c r="U224" s="552"/>
      <c r="V224" s="552"/>
      <c r="W224" s="552" t="s">
        <v>149</v>
      </c>
      <c r="X224" s="552"/>
      <c r="Y224" s="550" t="s">
        <v>892</v>
      </c>
      <c r="Z224" s="891" t="s">
        <v>95</v>
      </c>
    </row>
    <row r="225" spans="1:247" s="47" customFormat="1" ht="33.75" x14ac:dyDescent="0.25">
      <c r="A225" s="642">
        <v>221</v>
      </c>
      <c r="B225" s="76" t="s">
        <v>876</v>
      </c>
      <c r="C225" s="76" t="s">
        <v>220</v>
      </c>
      <c r="D225" s="359">
        <v>61989142</v>
      </c>
      <c r="E225" s="359">
        <v>120100576</v>
      </c>
      <c r="F225" s="359">
        <v>600144666</v>
      </c>
      <c r="G225" s="595" t="s">
        <v>1250</v>
      </c>
      <c r="H225" s="46" t="s">
        <v>68</v>
      </c>
      <c r="I225" s="46" t="s">
        <v>69</v>
      </c>
      <c r="J225" s="46" t="s">
        <v>223</v>
      </c>
      <c r="K225" s="98" t="s">
        <v>893</v>
      </c>
      <c r="L225" s="754">
        <v>15500000</v>
      </c>
      <c r="M225" s="777">
        <v>13175000</v>
      </c>
      <c r="N225" s="814" t="s">
        <v>189</v>
      </c>
      <c r="O225" s="812" t="s">
        <v>190</v>
      </c>
      <c r="P225" s="46"/>
      <c r="Q225" s="46"/>
      <c r="R225" s="46"/>
      <c r="S225" s="46"/>
      <c r="T225" s="46"/>
      <c r="U225" s="46"/>
      <c r="V225" s="46"/>
      <c r="W225" s="46"/>
      <c r="X225" s="46"/>
      <c r="Y225" s="361" t="s">
        <v>894</v>
      </c>
      <c r="Z225" s="895" t="s">
        <v>75</v>
      </c>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c r="CB225" s="55"/>
      <c r="CC225" s="55"/>
      <c r="CD225" s="55"/>
      <c r="CE225" s="55"/>
      <c r="CF225" s="55"/>
      <c r="CG225" s="55"/>
      <c r="CH225" s="55"/>
      <c r="CI225" s="55"/>
      <c r="CJ225" s="55"/>
      <c r="CK225" s="55"/>
      <c r="CL225" s="55"/>
      <c r="CM225" s="55"/>
      <c r="CN225" s="55"/>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55"/>
      <c r="DL225" s="55"/>
      <c r="DM225" s="55"/>
      <c r="DN225" s="55"/>
      <c r="DO225" s="55"/>
      <c r="DP225" s="55"/>
      <c r="DQ225" s="55"/>
      <c r="DR225" s="55"/>
      <c r="DS225" s="55"/>
      <c r="DT225" s="55"/>
      <c r="DU225" s="55"/>
      <c r="DV225" s="55"/>
      <c r="DW225" s="55"/>
      <c r="DX225" s="55"/>
      <c r="DY225" s="55"/>
      <c r="DZ225" s="55"/>
      <c r="EA225" s="55"/>
      <c r="EB225" s="55"/>
      <c r="EC225" s="55"/>
      <c r="ED225" s="55"/>
      <c r="EE225" s="55"/>
      <c r="EF225" s="55"/>
      <c r="EG225" s="55"/>
      <c r="EH225" s="55"/>
      <c r="EI225" s="55"/>
      <c r="EJ225" s="55"/>
      <c r="EK225" s="55"/>
      <c r="EL225" s="55"/>
      <c r="EM225" s="55"/>
      <c r="EN225" s="55"/>
      <c r="EO225" s="55"/>
      <c r="EP225" s="55"/>
      <c r="EQ225" s="55"/>
      <c r="ER225" s="55"/>
      <c r="ES225" s="55"/>
      <c r="ET225" s="55"/>
      <c r="EU225" s="55"/>
      <c r="EV225" s="55"/>
      <c r="EW225" s="55"/>
      <c r="EX225" s="55"/>
      <c r="EY225" s="55"/>
      <c r="EZ225" s="55"/>
      <c r="FA225" s="55"/>
      <c r="FB225" s="55"/>
      <c r="FC225" s="55"/>
      <c r="FD225" s="55"/>
      <c r="FE225" s="55"/>
      <c r="FF225" s="55"/>
      <c r="FG225" s="55"/>
      <c r="FH225" s="55"/>
      <c r="FI225" s="55"/>
      <c r="FJ225" s="55"/>
      <c r="FK225" s="55"/>
      <c r="FL225" s="55"/>
      <c r="FM225" s="55"/>
      <c r="FN225" s="55"/>
      <c r="FO225" s="55"/>
      <c r="FP225" s="55"/>
      <c r="FQ225" s="55"/>
      <c r="FR225" s="55"/>
      <c r="FS225" s="55"/>
      <c r="FT225" s="55"/>
      <c r="FU225" s="55"/>
      <c r="FV225" s="55"/>
      <c r="FW225" s="55"/>
      <c r="FX225" s="55"/>
      <c r="FY225" s="55"/>
      <c r="FZ225" s="55"/>
      <c r="GA225" s="55"/>
      <c r="GB225" s="55"/>
      <c r="GC225" s="55"/>
      <c r="GD225" s="55"/>
      <c r="GE225" s="55"/>
      <c r="GF225" s="55"/>
      <c r="GG225" s="55"/>
      <c r="GH225" s="55"/>
      <c r="GI225" s="55"/>
      <c r="GJ225" s="55"/>
      <c r="GK225" s="55"/>
      <c r="GL225" s="55"/>
      <c r="GM225" s="55"/>
      <c r="GN225" s="55"/>
      <c r="GO225" s="55"/>
      <c r="GP225" s="55"/>
      <c r="GQ225" s="55"/>
      <c r="GR225" s="55"/>
      <c r="GS225" s="55"/>
      <c r="GT225" s="55"/>
      <c r="GU225" s="55"/>
      <c r="GV225" s="55"/>
      <c r="GW225" s="55"/>
      <c r="GX225" s="55"/>
      <c r="GY225" s="55"/>
      <c r="GZ225" s="55"/>
      <c r="HA225" s="55"/>
      <c r="HB225" s="55"/>
      <c r="HC225" s="55"/>
      <c r="HD225" s="55"/>
      <c r="HE225" s="55"/>
      <c r="HF225" s="55"/>
      <c r="HG225" s="55"/>
      <c r="HH225" s="55"/>
      <c r="HI225" s="55"/>
      <c r="HJ225" s="55"/>
      <c r="HK225" s="55"/>
      <c r="HL225" s="55"/>
      <c r="HM225" s="55"/>
      <c r="HN225" s="55"/>
      <c r="HO225" s="55"/>
      <c r="HP225" s="55"/>
      <c r="HQ225" s="55"/>
      <c r="HR225" s="55"/>
      <c r="HS225" s="55"/>
      <c r="HT225" s="55"/>
      <c r="HU225" s="55"/>
      <c r="HV225" s="55"/>
      <c r="HW225" s="55"/>
      <c r="HX225" s="55"/>
      <c r="HY225" s="55"/>
      <c r="HZ225" s="55"/>
      <c r="IA225" s="55"/>
      <c r="IB225" s="55"/>
      <c r="IC225" s="55"/>
      <c r="ID225" s="55"/>
      <c r="IE225" s="55"/>
      <c r="IF225" s="55"/>
      <c r="IG225" s="55"/>
      <c r="IH225" s="55"/>
      <c r="II225" s="55"/>
      <c r="IJ225" s="55"/>
      <c r="IK225" s="55"/>
    </row>
    <row r="226" spans="1:247" s="47" customFormat="1" ht="33.75" x14ac:dyDescent="0.25">
      <c r="A226" s="642">
        <v>222</v>
      </c>
      <c r="B226" s="76" t="s">
        <v>834</v>
      </c>
      <c r="C226" s="76" t="s">
        <v>220</v>
      </c>
      <c r="D226" s="359" t="s">
        <v>836</v>
      </c>
      <c r="E226" s="359">
        <v>102520437</v>
      </c>
      <c r="F226" s="359">
        <v>600144879</v>
      </c>
      <c r="G226" s="76" t="s">
        <v>895</v>
      </c>
      <c r="H226" s="46" t="s">
        <v>68</v>
      </c>
      <c r="I226" s="46" t="s">
        <v>69</v>
      </c>
      <c r="J226" s="46" t="s">
        <v>223</v>
      </c>
      <c r="K226" s="98" t="s">
        <v>896</v>
      </c>
      <c r="L226" s="772">
        <v>6000000</v>
      </c>
      <c r="M226" s="750">
        <f t="shared" ref="M226:M236" si="14">L226/100*85</f>
        <v>5100000</v>
      </c>
      <c r="N226" s="812" t="s">
        <v>224</v>
      </c>
      <c r="O226" s="812" t="s">
        <v>227</v>
      </c>
      <c r="P226" s="46"/>
      <c r="Q226" s="46"/>
      <c r="R226" s="46"/>
      <c r="S226" s="46"/>
      <c r="T226" s="46"/>
      <c r="U226" s="46"/>
      <c r="V226" s="46"/>
      <c r="W226" s="46"/>
      <c r="X226" s="46"/>
      <c r="Y226" s="76"/>
      <c r="Z226" s="308" t="s">
        <v>95</v>
      </c>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c r="CA226" s="55"/>
      <c r="CB226" s="55"/>
      <c r="CC226" s="55"/>
      <c r="CD226" s="55"/>
      <c r="CE226" s="55"/>
      <c r="CF226" s="55"/>
      <c r="CG226" s="55"/>
      <c r="CH226" s="55"/>
      <c r="CI226" s="55"/>
      <c r="CJ226" s="55"/>
      <c r="CK226" s="55"/>
      <c r="CL226" s="55"/>
      <c r="CM226" s="55"/>
      <c r="CN226" s="55"/>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5"/>
      <c r="DR226" s="55"/>
      <c r="DS226" s="55"/>
      <c r="DT226" s="55"/>
      <c r="DU226" s="55"/>
      <c r="DV226" s="55"/>
      <c r="DW226" s="55"/>
      <c r="DX226" s="55"/>
      <c r="DY226" s="55"/>
      <c r="DZ226" s="55"/>
      <c r="EA226" s="55"/>
      <c r="EB226" s="55"/>
      <c r="EC226" s="55"/>
      <c r="ED226" s="55"/>
      <c r="EE226" s="55"/>
      <c r="EF226" s="55"/>
      <c r="EG226" s="55"/>
      <c r="EH226" s="55"/>
      <c r="EI226" s="55"/>
      <c r="EJ226" s="55"/>
      <c r="EK226" s="55"/>
      <c r="EL226" s="55"/>
      <c r="EM226" s="55"/>
      <c r="EN226" s="55"/>
      <c r="EO226" s="55"/>
      <c r="EP226" s="55"/>
      <c r="EQ226" s="55"/>
      <c r="ER226" s="55"/>
      <c r="ES226" s="55"/>
      <c r="ET226" s="55"/>
      <c r="EU226" s="55"/>
      <c r="EV226" s="55"/>
      <c r="EW226" s="55"/>
      <c r="EX226" s="55"/>
      <c r="EY226" s="55"/>
      <c r="EZ226" s="55"/>
      <c r="FA226" s="55"/>
      <c r="FB226" s="55"/>
      <c r="FC226" s="55"/>
      <c r="FD226" s="55"/>
      <c r="FE226" s="55"/>
      <c r="FF226" s="55"/>
      <c r="FG226" s="55"/>
      <c r="FH226" s="55"/>
      <c r="FI226" s="55"/>
      <c r="FJ226" s="55"/>
      <c r="FK226" s="55"/>
      <c r="FL226" s="55"/>
      <c r="FM226" s="55"/>
      <c r="FN226" s="55"/>
      <c r="FO226" s="55"/>
      <c r="FP226" s="55"/>
      <c r="FQ226" s="55"/>
      <c r="FR226" s="55"/>
      <c r="FS226" s="55"/>
      <c r="FT226" s="55"/>
      <c r="FU226" s="55"/>
      <c r="FV226" s="55"/>
      <c r="FW226" s="55"/>
      <c r="FX226" s="55"/>
      <c r="FY226" s="55"/>
      <c r="FZ226" s="55"/>
      <c r="GA226" s="55"/>
      <c r="GB226" s="55"/>
      <c r="GC226" s="55"/>
      <c r="GD226" s="55"/>
      <c r="GE226" s="55"/>
      <c r="GF226" s="55"/>
      <c r="GG226" s="55"/>
      <c r="GH226" s="55"/>
      <c r="GI226" s="55"/>
      <c r="GJ226" s="55"/>
      <c r="GK226" s="55"/>
      <c r="GL226" s="55"/>
      <c r="GM226" s="55"/>
      <c r="GN226" s="55"/>
      <c r="GO226" s="55"/>
      <c r="GP226" s="55"/>
      <c r="GQ226" s="55"/>
      <c r="GR226" s="55"/>
      <c r="GS226" s="55"/>
      <c r="GT226" s="55"/>
      <c r="GU226" s="55"/>
      <c r="GV226" s="55"/>
      <c r="GW226" s="55"/>
      <c r="GX226" s="55"/>
      <c r="GY226" s="55"/>
      <c r="GZ226" s="55"/>
      <c r="HA226" s="55"/>
      <c r="HB226" s="55"/>
      <c r="HC226" s="55"/>
      <c r="HD226" s="55"/>
      <c r="HE226" s="55"/>
      <c r="HF226" s="55"/>
      <c r="HG226" s="55"/>
      <c r="HH226" s="55"/>
      <c r="HI226" s="55"/>
      <c r="HJ226" s="55"/>
      <c r="HK226" s="55"/>
      <c r="HL226" s="55"/>
      <c r="HM226" s="55"/>
      <c r="HN226" s="55"/>
      <c r="HO226" s="55"/>
      <c r="HP226" s="55"/>
      <c r="HQ226" s="55"/>
      <c r="HR226" s="55"/>
      <c r="HS226" s="55"/>
      <c r="HT226" s="55"/>
      <c r="HU226" s="55"/>
      <c r="HV226" s="55"/>
      <c r="HW226" s="55"/>
      <c r="HX226" s="55"/>
      <c r="HY226" s="55"/>
      <c r="HZ226" s="55"/>
      <c r="IA226" s="55"/>
      <c r="IB226" s="55"/>
      <c r="IC226" s="55"/>
      <c r="ID226" s="55"/>
      <c r="IE226" s="55"/>
      <c r="IF226" s="55"/>
      <c r="IG226" s="55"/>
      <c r="IH226" s="55"/>
      <c r="II226" s="55"/>
      <c r="IJ226" s="55"/>
      <c r="IK226" s="55"/>
    </row>
    <row r="227" spans="1:247" s="47" customFormat="1" ht="56.25" x14ac:dyDescent="0.25">
      <c r="A227" s="642">
        <v>223</v>
      </c>
      <c r="B227" s="76" t="s">
        <v>897</v>
      </c>
      <c r="C227" s="76" t="s">
        <v>220</v>
      </c>
      <c r="D227" s="359">
        <v>70984794</v>
      </c>
      <c r="E227" s="359">
        <v>102520437</v>
      </c>
      <c r="F227" s="46">
        <v>600144879</v>
      </c>
      <c r="G227" s="76" t="s">
        <v>898</v>
      </c>
      <c r="H227" s="46" t="s">
        <v>68</v>
      </c>
      <c r="I227" s="46" t="s">
        <v>69</v>
      </c>
      <c r="J227" s="46" t="s">
        <v>223</v>
      </c>
      <c r="K227" s="98" t="s">
        <v>899</v>
      </c>
      <c r="L227" s="765">
        <v>8000000</v>
      </c>
      <c r="M227" s="778">
        <f t="shared" si="14"/>
        <v>6800000</v>
      </c>
      <c r="N227" s="822">
        <v>2024</v>
      </c>
      <c r="O227" s="822">
        <v>2026</v>
      </c>
      <c r="P227" s="46"/>
      <c r="Q227" s="46"/>
      <c r="R227" s="46"/>
      <c r="S227" s="46" t="s">
        <v>80</v>
      </c>
      <c r="T227" s="46"/>
      <c r="U227" s="46"/>
      <c r="V227" s="46"/>
      <c r="W227" s="46"/>
      <c r="X227" s="46" t="s">
        <v>80</v>
      </c>
      <c r="Y227" s="76"/>
      <c r="Z227" s="308" t="s">
        <v>95</v>
      </c>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55"/>
      <c r="DZ227" s="55"/>
      <c r="EA227" s="55"/>
      <c r="EB227" s="55"/>
      <c r="EC227" s="55"/>
      <c r="ED227" s="55"/>
      <c r="EE227" s="55"/>
      <c r="EF227" s="55"/>
      <c r="EG227" s="55"/>
      <c r="EH227" s="55"/>
      <c r="EI227" s="55"/>
      <c r="EJ227" s="55"/>
      <c r="EK227" s="55"/>
      <c r="EL227" s="55"/>
      <c r="EM227" s="55"/>
      <c r="EN227" s="55"/>
      <c r="EO227" s="55"/>
      <c r="EP227" s="55"/>
      <c r="EQ227" s="55"/>
      <c r="ER227" s="55"/>
      <c r="ES227" s="55"/>
      <c r="ET227" s="55"/>
      <c r="EU227" s="55"/>
      <c r="EV227" s="55"/>
      <c r="EW227" s="55"/>
      <c r="EX227" s="55"/>
      <c r="EY227" s="55"/>
      <c r="EZ227" s="55"/>
      <c r="FA227" s="55"/>
      <c r="FB227" s="55"/>
      <c r="FC227" s="55"/>
      <c r="FD227" s="55"/>
      <c r="FE227" s="55"/>
      <c r="FF227" s="55"/>
      <c r="FG227" s="55"/>
      <c r="FH227" s="55"/>
      <c r="FI227" s="55"/>
      <c r="FJ227" s="55"/>
      <c r="FK227" s="55"/>
      <c r="FL227" s="55"/>
      <c r="FM227" s="55"/>
      <c r="FN227" s="55"/>
      <c r="FO227" s="55"/>
      <c r="FP227" s="55"/>
      <c r="FQ227" s="55"/>
      <c r="FR227" s="55"/>
      <c r="FS227" s="55"/>
      <c r="FT227" s="55"/>
      <c r="FU227" s="55"/>
      <c r="FV227" s="55"/>
      <c r="FW227" s="55"/>
      <c r="FX227" s="55"/>
      <c r="FY227" s="55"/>
      <c r="FZ227" s="55"/>
      <c r="GA227" s="55"/>
      <c r="GB227" s="55"/>
      <c r="GC227" s="55"/>
      <c r="GD227" s="55"/>
      <c r="GE227" s="55"/>
      <c r="GF227" s="55"/>
      <c r="GG227" s="55"/>
      <c r="GH227" s="55"/>
      <c r="GI227" s="55"/>
      <c r="GJ227" s="55"/>
      <c r="GK227" s="55"/>
      <c r="GL227" s="55"/>
      <c r="GM227" s="55"/>
      <c r="GN227" s="55"/>
      <c r="GO227" s="55"/>
      <c r="GP227" s="55"/>
      <c r="GQ227" s="55"/>
      <c r="GR227" s="55"/>
      <c r="GS227" s="55"/>
      <c r="GT227" s="55"/>
      <c r="GU227" s="55"/>
      <c r="GV227" s="55"/>
      <c r="GW227" s="55"/>
      <c r="GX227" s="55"/>
      <c r="GY227" s="55"/>
      <c r="GZ227" s="55"/>
      <c r="HA227" s="55"/>
      <c r="HB227" s="55"/>
      <c r="HC227" s="55"/>
      <c r="HD227" s="55"/>
      <c r="HE227" s="55"/>
      <c r="HF227" s="55"/>
      <c r="HG227" s="55"/>
      <c r="HH227" s="55"/>
      <c r="HI227" s="55"/>
      <c r="HJ227" s="55"/>
      <c r="HK227" s="55"/>
      <c r="HL227" s="55"/>
      <c r="HM227" s="55"/>
      <c r="HN227" s="55"/>
      <c r="HO227" s="55"/>
      <c r="HP227" s="55"/>
      <c r="HQ227" s="55"/>
      <c r="HR227" s="55"/>
      <c r="HS227" s="55"/>
      <c r="HT227" s="55"/>
      <c r="HU227" s="55"/>
      <c r="HV227" s="55"/>
      <c r="HW227" s="55"/>
      <c r="HX227" s="55"/>
      <c r="HY227" s="55"/>
      <c r="HZ227" s="55"/>
      <c r="IA227" s="55"/>
      <c r="IB227" s="55"/>
      <c r="IC227" s="55"/>
      <c r="ID227" s="55"/>
      <c r="IE227" s="55"/>
      <c r="IF227" s="55"/>
      <c r="IG227" s="55"/>
      <c r="IH227" s="55"/>
      <c r="II227" s="55"/>
      <c r="IJ227" s="55"/>
      <c r="IK227" s="55"/>
    </row>
    <row r="228" spans="1:247" s="102" customFormat="1" ht="33" customHeight="1" x14ac:dyDescent="0.25">
      <c r="A228" s="896">
        <v>224</v>
      </c>
      <c r="B228" s="36" t="s">
        <v>822</v>
      </c>
      <c r="C228" s="128" t="s">
        <v>220</v>
      </c>
      <c r="D228" s="129">
        <v>70984786</v>
      </c>
      <c r="E228" s="129">
        <v>102520496</v>
      </c>
      <c r="F228" s="129">
        <v>600144887</v>
      </c>
      <c r="G228" s="128" t="s">
        <v>900</v>
      </c>
      <c r="H228" s="128" t="s">
        <v>68</v>
      </c>
      <c r="I228" s="128" t="s">
        <v>69</v>
      </c>
      <c r="J228" s="128" t="s">
        <v>223</v>
      </c>
      <c r="K228" s="36" t="s">
        <v>900</v>
      </c>
      <c r="L228" s="779">
        <v>3000000</v>
      </c>
      <c r="M228" s="750"/>
      <c r="N228" s="823" t="s">
        <v>189</v>
      </c>
      <c r="O228" s="823" t="s">
        <v>225</v>
      </c>
      <c r="P228" s="128"/>
      <c r="Q228" s="128"/>
      <c r="R228" s="128"/>
      <c r="S228" s="128"/>
      <c r="T228" s="128"/>
      <c r="U228" s="128"/>
      <c r="V228" s="128"/>
      <c r="W228" s="128"/>
      <c r="X228" s="128"/>
      <c r="Y228" s="36"/>
      <c r="Z228" s="176" t="s">
        <v>95</v>
      </c>
    </row>
    <row r="229" spans="1:247" s="47" customFormat="1" ht="78.75" x14ac:dyDescent="0.25">
      <c r="A229" s="897">
        <v>225</v>
      </c>
      <c r="B229" s="127" t="s">
        <v>810</v>
      </c>
      <c r="C229" s="130" t="s">
        <v>220</v>
      </c>
      <c r="D229" s="131">
        <v>64627896</v>
      </c>
      <c r="E229" s="131">
        <v>102520330</v>
      </c>
      <c r="F229" s="129">
        <v>600144852</v>
      </c>
      <c r="G229" s="126" t="s">
        <v>901</v>
      </c>
      <c r="H229" s="126" t="s">
        <v>68</v>
      </c>
      <c r="I229" s="126" t="s">
        <v>69</v>
      </c>
      <c r="J229" s="126" t="s">
        <v>223</v>
      </c>
      <c r="K229" s="36" t="s">
        <v>902</v>
      </c>
      <c r="L229" s="775">
        <v>4500000</v>
      </c>
      <c r="M229" s="745">
        <f t="shared" si="14"/>
        <v>3825000</v>
      </c>
      <c r="N229" s="821" t="s">
        <v>189</v>
      </c>
      <c r="O229" s="821" t="s">
        <v>198</v>
      </c>
      <c r="P229" s="137"/>
      <c r="Q229" s="137"/>
      <c r="R229" s="137" t="s">
        <v>149</v>
      </c>
      <c r="S229" s="137" t="s">
        <v>149</v>
      </c>
      <c r="T229" s="137"/>
      <c r="U229" s="137"/>
      <c r="V229" s="137"/>
      <c r="W229" s="137"/>
      <c r="X229" s="137"/>
      <c r="Y229" s="132" t="s">
        <v>903</v>
      </c>
      <c r="Z229" s="898" t="s">
        <v>95</v>
      </c>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c r="EQ229" s="59"/>
      <c r="ER229" s="59"/>
      <c r="ES229" s="59"/>
      <c r="ET229" s="59"/>
      <c r="EU229" s="59"/>
      <c r="EV229" s="59"/>
      <c r="EW229" s="59"/>
      <c r="EX229" s="59"/>
      <c r="EY229" s="59"/>
      <c r="EZ229" s="59"/>
      <c r="FA229" s="59"/>
      <c r="FB229" s="59"/>
      <c r="FC229" s="59"/>
      <c r="FD229" s="59"/>
      <c r="FE229" s="59"/>
      <c r="FF229" s="59"/>
      <c r="FG229" s="59"/>
      <c r="FH229" s="59"/>
      <c r="FI229" s="59"/>
      <c r="FJ229" s="59"/>
      <c r="FK229" s="59"/>
      <c r="FL229" s="59"/>
      <c r="FM229" s="59"/>
      <c r="FN229" s="59"/>
      <c r="FO229" s="59"/>
      <c r="FP229" s="59"/>
      <c r="FQ229" s="59"/>
      <c r="FR229" s="59"/>
      <c r="FS229" s="59"/>
      <c r="FT229" s="59"/>
      <c r="FU229" s="59"/>
      <c r="FV229" s="59"/>
      <c r="FW229" s="59"/>
      <c r="FX229" s="59"/>
      <c r="FY229" s="59"/>
      <c r="FZ229" s="59"/>
      <c r="GA229" s="59"/>
      <c r="GB229" s="59"/>
      <c r="GC229" s="59"/>
      <c r="GD229" s="59"/>
      <c r="GE229" s="59"/>
      <c r="GF229" s="59"/>
      <c r="GG229" s="59"/>
      <c r="GH229" s="59"/>
      <c r="GI229" s="59"/>
      <c r="GJ229" s="59"/>
      <c r="GK229" s="59"/>
      <c r="GL229" s="59"/>
      <c r="GM229" s="59"/>
      <c r="GN229" s="58"/>
      <c r="GO229" s="58"/>
      <c r="GP229" s="58"/>
      <c r="GQ229" s="58"/>
      <c r="GR229" s="58"/>
      <c r="GS229" s="58"/>
      <c r="GT229" s="58"/>
      <c r="GU229" s="58"/>
      <c r="GV229" s="58"/>
      <c r="GW229" s="58"/>
      <c r="GX229" s="58"/>
      <c r="GY229" s="58"/>
      <c r="GZ229" s="58"/>
      <c r="HA229" s="58"/>
      <c r="HB229" s="55"/>
      <c r="HC229" s="55"/>
      <c r="HD229" s="55"/>
      <c r="HE229" s="55"/>
      <c r="HF229" s="55"/>
      <c r="HG229" s="55"/>
      <c r="HH229" s="55"/>
      <c r="HI229" s="55"/>
      <c r="HJ229" s="55"/>
      <c r="HK229" s="55"/>
      <c r="HL229" s="55"/>
      <c r="HM229" s="55"/>
      <c r="HN229" s="55"/>
      <c r="HO229" s="55"/>
      <c r="HP229" s="55"/>
      <c r="HQ229" s="55"/>
      <c r="HR229" s="55"/>
      <c r="HS229" s="55"/>
      <c r="HT229" s="55"/>
      <c r="HU229" s="55"/>
      <c r="HV229" s="55"/>
      <c r="HW229" s="55"/>
      <c r="HX229" s="55"/>
      <c r="HY229" s="55"/>
      <c r="HZ229" s="55"/>
      <c r="IA229" s="55"/>
      <c r="IB229" s="55"/>
      <c r="IC229" s="55"/>
      <c r="ID229" s="55"/>
      <c r="IE229" s="55"/>
      <c r="IF229" s="55"/>
      <c r="IG229" s="55"/>
      <c r="IH229" s="55"/>
      <c r="II229" s="55"/>
      <c r="IJ229" s="55"/>
      <c r="IK229" s="55"/>
    </row>
    <row r="230" spans="1:247" s="47" customFormat="1" ht="56.25" x14ac:dyDescent="0.25">
      <c r="A230" s="897">
        <v>226</v>
      </c>
      <c r="B230" s="127" t="s">
        <v>810</v>
      </c>
      <c r="C230" s="130" t="s">
        <v>220</v>
      </c>
      <c r="D230" s="131">
        <v>64627896</v>
      </c>
      <c r="E230" s="131">
        <v>102520330</v>
      </c>
      <c r="F230" s="129">
        <v>600144852</v>
      </c>
      <c r="G230" s="126" t="s">
        <v>904</v>
      </c>
      <c r="H230" s="126" t="s">
        <v>68</v>
      </c>
      <c r="I230" s="126" t="s">
        <v>69</v>
      </c>
      <c r="J230" s="126" t="s">
        <v>223</v>
      </c>
      <c r="K230" s="606" t="s">
        <v>1272</v>
      </c>
      <c r="L230" s="775">
        <v>3500000</v>
      </c>
      <c r="M230" s="745">
        <f t="shared" si="14"/>
        <v>2975000</v>
      </c>
      <c r="N230" s="821" t="s">
        <v>189</v>
      </c>
      <c r="O230" s="821" t="s">
        <v>198</v>
      </c>
      <c r="P230" s="137" t="s">
        <v>149</v>
      </c>
      <c r="Q230" s="137"/>
      <c r="R230" s="137"/>
      <c r="S230" s="137" t="s">
        <v>149</v>
      </c>
      <c r="T230" s="137"/>
      <c r="U230" s="137"/>
      <c r="V230" s="137"/>
      <c r="W230" s="137"/>
      <c r="X230" s="137"/>
      <c r="Y230" s="132" t="s">
        <v>905</v>
      </c>
      <c r="Z230" s="898" t="s">
        <v>95</v>
      </c>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c r="EQ230" s="59"/>
      <c r="ER230" s="59"/>
      <c r="ES230" s="59"/>
      <c r="ET230" s="59"/>
      <c r="EU230" s="59"/>
      <c r="EV230" s="59"/>
      <c r="EW230" s="59"/>
      <c r="EX230" s="59"/>
      <c r="EY230" s="59"/>
      <c r="EZ230" s="59"/>
      <c r="FA230" s="59"/>
      <c r="FB230" s="59"/>
      <c r="FC230" s="59"/>
      <c r="FD230" s="59"/>
      <c r="FE230" s="59"/>
      <c r="FF230" s="59"/>
      <c r="FG230" s="59"/>
      <c r="FH230" s="59"/>
      <c r="FI230" s="59"/>
      <c r="FJ230" s="59"/>
      <c r="FK230" s="59"/>
      <c r="FL230" s="59"/>
      <c r="FM230" s="59"/>
      <c r="FN230" s="59"/>
      <c r="FO230" s="59"/>
      <c r="FP230" s="59"/>
      <c r="FQ230" s="59"/>
      <c r="FR230" s="59"/>
      <c r="FS230" s="59"/>
      <c r="FT230" s="59"/>
      <c r="FU230" s="59"/>
      <c r="FV230" s="59"/>
      <c r="FW230" s="59"/>
      <c r="FX230" s="59"/>
      <c r="FY230" s="59"/>
      <c r="FZ230" s="59"/>
      <c r="GA230" s="59"/>
      <c r="GB230" s="59"/>
      <c r="GC230" s="59"/>
      <c r="GD230" s="59"/>
      <c r="GE230" s="59"/>
      <c r="GF230" s="59"/>
      <c r="GG230" s="59"/>
      <c r="GH230" s="59"/>
      <c r="GI230" s="59"/>
      <c r="GJ230" s="59"/>
      <c r="GK230" s="59"/>
      <c r="GL230" s="59"/>
      <c r="GM230" s="59"/>
      <c r="GN230" s="58"/>
      <c r="GO230" s="58"/>
      <c r="GP230" s="58"/>
      <c r="GQ230" s="58"/>
      <c r="GR230" s="58"/>
      <c r="GS230" s="58"/>
      <c r="GT230" s="58"/>
      <c r="GU230" s="58"/>
      <c r="GV230" s="58"/>
      <c r="GW230" s="58"/>
      <c r="GX230" s="58"/>
      <c r="GY230" s="58"/>
      <c r="GZ230" s="58"/>
      <c r="HA230" s="58"/>
      <c r="HB230" s="55"/>
      <c r="HC230" s="55"/>
      <c r="HD230" s="55"/>
      <c r="HE230" s="55"/>
      <c r="HF230" s="55"/>
      <c r="HG230" s="55"/>
      <c r="HH230" s="55"/>
      <c r="HI230" s="55"/>
      <c r="HJ230" s="55"/>
      <c r="HK230" s="55"/>
      <c r="HL230" s="55"/>
      <c r="HM230" s="55"/>
      <c r="HN230" s="55"/>
      <c r="HO230" s="55"/>
      <c r="HP230" s="55"/>
      <c r="HQ230" s="55"/>
      <c r="HR230" s="55"/>
      <c r="HS230" s="55"/>
      <c r="HT230" s="55"/>
      <c r="HU230" s="55"/>
      <c r="HV230" s="55"/>
      <c r="HW230" s="55"/>
      <c r="HX230" s="55"/>
      <c r="HY230" s="55"/>
      <c r="HZ230" s="55"/>
      <c r="IA230" s="55"/>
      <c r="IB230" s="55"/>
      <c r="IC230" s="55"/>
      <c r="ID230" s="55"/>
      <c r="IE230" s="55"/>
      <c r="IF230" s="55"/>
      <c r="IG230" s="55"/>
      <c r="IH230" s="55"/>
      <c r="II230" s="55"/>
      <c r="IJ230" s="55"/>
      <c r="IK230" s="55"/>
    </row>
    <row r="231" spans="1:247" s="47" customFormat="1" ht="56.25" x14ac:dyDescent="0.25">
      <c r="A231" s="897">
        <v>227</v>
      </c>
      <c r="B231" s="127" t="s">
        <v>810</v>
      </c>
      <c r="C231" s="130" t="s">
        <v>220</v>
      </c>
      <c r="D231" s="131">
        <v>64627896</v>
      </c>
      <c r="E231" s="131">
        <v>102520330</v>
      </c>
      <c r="F231" s="129">
        <v>600144852</v>
      </c>
      <c r="G231" s="126" t="s">
        <v>906</v>
      </c>
      <c r="H231" s="126" t="s">
        <v>68</v>
      </c>
      <c r="I231" s="126" t="s">
        <v>69</v>
      </c>
      <c r="J231" s="126" t="s">
        <v>223</v>
      </c>
      <c r="K231" s="510" t="s">
        <v>907</v>
      </c>
      <c r="L231" s="775">
        <v>5000000</v>
      </c>
      <c r="M231" s="745">
        <f t="shared" si="14"/>
        <v>4250000</v>
      </c>
      <c r="N231" s="821" t="s">
        <v>189</v>
      </c>
      <c r="O231" s="821" t="s">
        <v>198</v>
      </c>
      <c r="P231" s="137" t="s">
        <v>149</v>
      </c>
      <c r="Q231" s="137" t="s">
        <v>149</v>
      </c>
      <c r="R231" s="137" t="s">
        <v>149</v>
      </c>
      <c r="S231" s="137" t="s">
        <v>149</v>
      </c>
      <c r="T231" s="137"/>
      <c r="U231" s="137"/>
      <c r="V231" s="137"/>
      <c r="W231" s="137"/>
      <c r="X231" s="137" t="s">
        <v>149</v>
      </c>
      <c r="Y231" s="132" t="s">
        <v>908</v>
      </c>
      <c r="Z231" s="898" t="s">
        <v>95</v>
      </c>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59"/>
      <c r="FS231" s="59"/>
      <c r="FT231" s="59"/>
      <c r="FU231" s="59"/>
      <c r="FV231" s="59"/>
      <c r="FW231" s="59"/>
      <c r="FX231" s="59"/>
      <c r="FY231" s="59"/>
      <c r="FZ231" s="59"/>
      <c r="GA231" s="59"/>
      <c r="GB231" s="59"/>
      <c r="GC231" s="59"/>
      <c r="GD231" s="59"/>
      <c r="GE231" s="59"/>
      <c r="GF231" s="59"/>
      <c r="GG231" s="59"/>
      <c r="GH231" s="59"/>
      <c r="GI231" s="59"/>
      <c r="GJ231" s="59"/>
      <c r="GK231" s="59"/>
      <c r="GL231" s="59"/>
      <c r="GM231" s="59"/>
      <c r="GN231" s="58"/>
      <c r="GO231" s="58"/>
      <c r="GP231" s="58"/>
      <c r="GQ231" s="58"/>
      <c r="GR231" s="58"/>
      <c r="GS231" s="58"/>
      <c r="GT231" s="58"/>
      <c r="GU231" s="58"/>
      <c r="GV231" s="58"/>
      <c r="GW231" s="58"/>
      <c r="GX231" s="58"/>
      <c r="GY231" s="58"/>
      <c r="GZ231" s="58"/>
      <c r="HA231" s="58"/>
      <c r="HB231" s="55"/>
      <c r="HC231" s="55"/>
      <c r="HD231" s="55"/>
      <c r="HE231" s="55"/>
      <c r="HF231" s="55"/>
      <c r="HG231" s="55"/>
      <c r="HH231" s="55"/>
      <c r="HI231" s="55"/>
      <c r="HJ231" s="55"/>
      <c r="HK231" s="55"/>
      <c r="HL231" s="55"/>
      <c r="HM231" s="55"/>
      <c r="HN231" s="55"/>
      <c r="HO231" s="55"/>
      <c r="HP231" s="55"/>
      <c r="HQ231" s="55"/>
      <c r="HR231" s="55"/>
      <c r="HS231" s="55"/>
      <c r="HT231" s="55"/>
      <c r="HU231" s="55"/>
      <c r="HV231" s="55"/>
      <c r="HW231" s="55"/>
      <c r="HX231" s="55"/>
      <c r="HY231" s="55"/>
      <c r="HZ231" s="55"/>
      <c r="IA231" s="55"/>
      <c r="IB231" s="55"/>
      <c r="IC231" s="55"/>
      <c r="ID231" s="55"/>
      <c r="IE231" s="55"/>
      <c r="IF231" s="55"/>
      <c r="IG231" s="55"/>
      <c r="IH231" s="55"/>
      <c r="II231" s="55"/>
      <c r="IJ231" s="55"/>
      <c r="IK231" s="55"/>
    </row>
    <row r="232" spans="1:247" s="47" customFormat="1" ht="45" x14ac:dyDescent="0.25">
      <c r="A232" s="897">
        <v>228</v>
      </c>
      <c r="B232" s="127" t="s">
        <v>810</v>
      </c>
      <c r="C232" s="130" t="s">
        <v>220</v>
      </c>
      <c r="D232" s="131">
        <v>64627896</v>
      </c>
      <c r="E232" s="131">
        <v>102520330</v>
      </c>
      <c r="F232" s="129">
        <v>600144852</v>
      </c>
      <c r="G232" s="126" t="s">
        <v>909</v>
      </c>
      <c r="H232" s="126" t="s">
        <v>68</v>
      </c>
      <c r="I232" s="126" t="s">
        <v>69</v>
      </c>
      <c r="J232" s="126" t="s">
        <v>223</v>
      </c>
      <c r="K232" s="36" t="s">
        <v>910</v>
      </c>
      <c r="L232" s="775">
        <v>2600000</v>
      </c>
      <c r="M232" s="745"/>
      <c r="N232" s="821" t="s">
        <v>189</v>
      </c>
      <c r="O232" s="821" t="s">
        <v>198</v>
      </c>
      <c r="P232" s="137"/>
      <c r="Q232" s="137"/>
      <c r="R232" s="137"/>
      <c r="S232" s="137"/>
      <c r="T232" s="137"/>
      <c r="U232" s="137"/>
      <c r="V232" s="137" t="s">
        <v>149</v>
      </c>
      <c r="W232" s="137" t="s">
        <v>149</v>
      </c>
      <c r="X232" s="137"/>
      <c r="Y232" s="132" t="s">
        <v>911</v>
      </c>
      <c r="Z232" s="898" t="s">
        <v>95</v>
      </c>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c r="EQ232" s="59"/>
      <c r="ER232" s="59"/>
      <c r="ES232" s="59"/>
      <c r="ET232" s="59"/>
      <c r="EU232" s="59"/>
      <c r="EV232" s="59"/>
      <c r="EW232" s="59"/>
      <c r="EX232" s="59"/>
      <c r="EY232" s="59"/>
      <c r="EZ232" s="59"/>
      <c r="FA232" s="59"/>
      <c r="FB232" s="59"/>
      <c r="FC232" s="59"/>
      <c r="FD232" s="59"/>
      <c r="FE232" s="59"/>
      <c r="FF232" s="59"/>
      <c r="FG232" s="59"/>
      <c r="FH232" s="59"/>
      <c r="FI232" s="59"/>
      <c r="FJ232" s="59"/>
      <c r="FK232" s="59"/>
      <c r="FL232" s="59"/>
      <c r="FM232" s="59"/>
      <c r="FN232" s="59"/>
      <c r="FO232" s="59"/>
      <c r="FP232" s="59"/>
      <c r="FQ232" s="59"/>
      <c r="FR232" s="59"/>
      <c r="FS232" s="59"/>
      <c r="FT232" s="59"/>
      <c r="FU232" s="59"/>
      <c r="FV232" s="59"/>
      <c r="FW232" s="59"/>
      <c r="FX232" s="59"/>
      <c r="FY232" s="59"/>
      <c r="FZ232" s="59"/>
      <c r="GA232" s="59"/>
      <c r="GB232" s="59"/>
      <c r="GC232" s="59"/>
      <c r="GD232" s="59"/>
      <c r="GE232" s="59"/>
      <c r="GF232" s="59"/>
      <c r="GG232" s="59"/>
      <c r="GH232" s="59"/>
      <c r="GI232" s="59"/>
      <c r="GJ232" s="59"/>
      <c r="GK232" s="59"/>
      <c r="GL232" s="59"/>
      <c r="GM232" s="59"/>
      <c r="GN232" s="58"/>
      <c r="GO232" s="58"/>
      <c r="GP232" s="58"/>
      <c r="GQ232" s="58"/>
      <c r="GR232" s="58"/>
      <c r="GS232" s="58"/>
      <c r="GT232" s="58"/>
      <c r="GU232" s="58"/>
      <c r="GV232" s="58"/>
      <c r="GW232" s="58"/>
      <c r="GX232" s="58"/>
      <c r="GY232" s="58"/>
      <c r="GZ232" s="58"/>
      <c r="HA232" s="58"/>
      <c r="HB232" s="55"/>
      <c r="HC232" s="55"/>
      <c r="HD232" s="55"/>
      <c r="HE232" s="55"/>
      <c r="HF232" s="55"/>
      <c r="HG232" s="55"/>
      <c r="HH232" s="55"/>
      <c r="HI232" s="55"/>
      <c r="HJ232" s="55"/>
      <c r="HK232" s="55"/>
      <c r="HL232" s="55"/>
      <c r="HM232" s="55"/>
      <c r="HN232" s="55"/>
      <c r="HO232" s="55"/>
      <c r="HP232" s="55"/>
      <c r="HQ232" s="55"/>
      <c r="HR232" s="55"/>
      <c r="HS232" s="55"/>
      <c r="HT232" s="55"/>
      <c r="HU232" s="55"/>
      <c r="HV232" s="55"/>
      <c r="HW232" s="55"/>
      <c r="HX232" s="55"/>
      <c r="HY232" s="55"/>
      <c r="HZ232" s="55"/>
      <c r="IA232" s="55"/>
      <c r="IB232" s="55"/>
      <c r="IC232" s="55"/>
      <c r="ID232" s="55"/>
      <c r="IE232" s="55"/>
      <c r="IF232" s="55"/>
      <c r="IG232" s="55"/>
      <c r="IH232" s="55"/>
      <c r="II232" s="55"/>
      <c r="IJ232" s="55"/>
      <c r="IK232" s="55"/>
    </row>
    <row r="233" spans="1:247" s="47" customFormat="1" ht="67.5" x14ac:dyDescent="0.25">
      <c r="A233" s="897">
        <v>229</v>
      </c>
      <c r="B233" s="127" t="s">
        <v>810</v>
      </c>
      <c r="C233" s="130" t="s">
        <v>220</v>
      </c>
      <c r="D233" s="131">
        <v>64627896</v>
      </c>
      <c r="E233" s="131">
        <v>102520330</v>
      </c>
      <c r="F233" s="129">
        <v>600144852</v>
      </c>
      <c r="G233" s="126" t="s">
        <v>912</v>
      </c>
      <c r="H233" s="126" t="s">
        <v>68</v>
      </c>
      <c r="I233" s="126" t="s">
        <v>69</v>
      </c>
      <c r="J233" s="126" t="s">
        <v>223</v>
      </c>
      <c r="K233" s="510" t="s">
        <v>1216</v>
      </c>
      <c r="L233" s="775">
        <v>3000000</v>
      </c>
      <c r="M233" s="745">
        <f t="shared" si="14"/>
        <v>2550000</v>
      </c>
      <c r="N233" s="821" t="s">
        <v>189</v>
      </c>
      <c r="O233" s="821" t="s">
        <v>198</v>
      </c>
      <c r="P233" s="137"/>
      <c r="Q233" s="137"/>
      <c r="R233" s="137"/>
      <c r="S233" s="137"/>
      <c r="T233" s="137"/>
      <c r="U233" s="137"/>
      <c r="V233" s="137"/>
      <c r="W233" s="137"/>
      <c r="X233" s="137" t="s">
        <v>149</v>
      </c>
      <c r="Y233" s="132" t="s">
        <v>911</v>
      </c>
      <c r="Z233" s="898" t="s">
        <v>95</v>
      </c>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c r="FW233" s="59"/>
      <c r="FX233" s="59"/>
      <c r="FY233" s="59"/>
      <c r="FZ233" s="59"/>
      <c r="GA233" s="59"/>
      <c r="GB233" s="59"/>
      <c r="GC233" s="59"/>
      <c r="GD233" s="59"/>
      <c r="GE233" s="59"/>
      <c r="GF233" s="59"/>
      <c r="GG233" s="59"/>
      <c r="GH233" s="59"/>
      <c r="GI233" s="59"/>
      <c r="GJ233" s="59"/>
      <c r="GK233" s="59"/>
      <c r="GL233" s="59"/>
      <c r="GM233" s="59"/>
      <c r="GN233" s="58"/>
      <c r="GO233" s="58"/>
      <c r="GP233" s="58"/>
      <c r="GQ233" s="58"/>
      <c r="GR233" s="58"/>
      <c r="GS233" s="58"/>
      <c r="GT233" s="58"/>
      <c r="GU233" s="58"/>
      <c r="GV233" s="58"/>
      <c r="GW233" s="58"/>
      <c r="GX233" s="58"/>
      <c r="GY233" s="58"/>
      <c r="GZ233" s="58"/>
      <c r="HA233" s="58"/>
      <c r="HB233" s="55"/>
      <c r="HC233" s="55"/>
      <c r="HD233" s="55"/>
      <c r="HE233" s="55"/>
      <c r="HF233" s="55"/>
      <c r="HG233" s="55"/>
      <c r="HH233" s="55"/>
      <c r="HI233" s="55"/>
      <c r="HJ233" s="55"/>
      <c r="HK233" s="55"/>
      <c r="HL233" s="55"/>
      <c r="HM233" s="55"/>
      <c r="HN233" s="55"/>
      <c r="HO233" s="55"/>
      <c r="HP233" s="55"/>
      <c r="HQ233" s="55"/>
      <c r="HR233" s="55"/>
      <c r="HS233" s="55"/>
      <c r="HT233" s="55"/>
      <c r="HU233" s="55"/>
      <c r="HV233" s="55"/>
      <c r="HW233" s="55"/>
      <c r="HX233" s="55"/>
      <c r="HY233" s="55"/>
      <c r="HZ233" s="55"/>
      <c r="IA233" s="55"/>
      <c r="IB233" s="55"/>
      <c r="IC233" s="55"/>
      <c r="ID233" s="55"/>
      <c r="IE233" s="55"/>
      <c r="IF233" s="55"/>
      <c r="IG233" s="55"/>
      <c r="IH233" s="55"/>
      <c r="II233" s="55"/>
      <c r="IJ233" s="55"/>
      <c r="IK233" s="55"/>
    </row>
    <row r="234" spans="1:247" s="54" customFormat="1" ht="112.5" x14ac:dyDescent="0.2">
      <c r="A234" s="632">
        <v>230</v>
      </c>
      <c r="B234" s="77" t="s">
        <v>913</v>
      </c>
      <c r="C234" s="77" t="s">
        <v>914</v>
      </c>
      <c r="D234" s="68">
        <v>70989460</v>
      </c>
      <c r="E234" s="68">
        <v>108034097</v>
      </c>
      <c r="F234" s="68">
        <v>600144976</v>
      </c>
      <c r="G234" s="77" t="s">
        <v>915</v>
      </c>
      <c r="H234" s="247" t="s">
        <v>68</v>
      </c>
      <c r="I234" s="247" t="s">
        <v>69</v>
      </c>
      <c r="J234" s="196" t="s">
        <v>916</v>
      </c>
      <c r="K234" s="489" t="s">
        <v>1217</v>
      </c>
      <c r="L234" s="679">
        <v>57000000</v>
      </c>
      <c r="M234" s="745">
        <f t="shared" si="14"/>
        <v>48450000</v>
      </c>
      <c r="N234" s="819">
        <v>2022</v>
      </c>
      <c r="O234" s="736">
        <v>2023</v>
      </c>
      <c r="P234" s="197"/>
      <c r="Q234" s="197"/>
      <c r="R234" s="197"/>
      <c r="S234" s="197" t="s">
        <v>149</v>
      </c>
      <c r="T234" s="197" t="s">
        <v>149</v>
      </c>
      <c r="U234" s="197"/>
      <c r="V234" s="197"/>
      <c r="W234" s="197" t="s">
        <v>149</v>
      </c>
      <c r="X234" s="197"/>
      <c r="Y234" s="366" t="s">
        <v>917</v>
      </c>
      <c r="Z234" s="625" t="s">
        <v>75</v>
      </c>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57"/>
      <c r="EB234" s="57"/>
      <c r="EC234" s="57"/>
      <c r="ED234" s="57"/>
      <c r="EE234" s="57"/>
      <c r="EF234" s="57"/>
      <c r="EG234" s="57"/>
      <c r="EH234" s="57"/>
      <c r="EI234" s="57"/>
      <c r="EJ234" s="57"/>
      <c r="EK234" s="57"/>
      <c r="EL234" s="57"/>
      <c r="EM234" s="57"/>
      <c r="EN234" s="57"/>
      <c r="EO234" s="57"/>
      <c r="EP234" s="57"/>
      <c r="EQ234" s="57"/>
      <c r="ER234" s="57"/>
      <c r="ES234" s="57"/>
      <c r="ET234" s="57"/>
      <c r="EU234" s="57"/>
      <c r="EV234" s="57"/>
      <c r="EW234" s="57"/>
      <c r="EX234" s="57"/>
      <c r="EY234" s="57"/>
      <c r="EZ234" s="57"/>
      <c r="FA234" s="57"/>
      <c r="FB234" s="57"/>
      <c r="FC234" s="57"/>
      <c r="FD234" s="57"/>
      <c r="FE234" s="57"/>
      <c r="FF234" s="57"/>
      <c r="FG234" s="57"/>
      <c r="FH234" s="57"/>
      <c r="FI234" s="57"/>
      <c r="FJ234" s="57"/>
      <c r="FK234" s="57"/>
      <c r="FL234" s="57"/>
      <c r="FM234" s="57"/>
      <c r="FN234" s="57"/>
      <c r="FO234" s="57"/>
      <c r="FP234" s="57"/>
      <c r="FQ234" s="57"/>
      <c r="FR234" s="57"/>
      <c r="FS234" s="57"/>
      <c r="FT234" s="57"/>
      <c r="FU234" s="57"/>
      <c r="FV234" s="57"/>
      <c r="FW234" s="57"/>
      <c r="FX234" s="57"/>
      <c r="FY234" s="57"/>
      <c r="FZ234" s="57"/>
      <c r="GA234" s="57"/>
      <c r="GB234" s="57"/>
      <c r="GC234" s="57"/>
      <c r="GD234" s="57"/>
      <c r="GE234" s="57"/>
      <c r="GF234" s="57"/>
      <c r="GG234" s="57"/>
      <c r="GH234" s="57"/>
      <c r="GI234" s="57"/>
      <c r="GJ234" s="57"/>
      <c r="GK234" s="57"/>
      <c r="GL234" s="57"/>
      <c r="GM234" s="57"/>
      <c r="GN234" s="57"/>
      <c r="GO234" s="57"/>
      <c r="GP234" s="57"/>
      <c r="GQ234" s="57"/>
      <c r="GR234" s="57"/>
      <c r="GS234" s="57"/>
      <c r="GT234" s="57"/>
      <c r="GU234" s="57"/>
      <c r="GV234" s="57"/>
      <c r="GW234" s="57"/>
      <c r="GX234" s="57"/>
      <c r="GY234" s="57"/>
      <c r="GZ234" s="57"/>
      <c r="HA234" s="57"/>
      <c r="HB234" s="57"/>
      <c r="HC234" s="57"/>
      <c r="HD234" s="57"/>
      <c r="HE234" s="57"/>
      <c r="HF234" s="57"/>
      <c r="HG234" s="57"/>
      <c r="HH234" s="57"/>
      <c r="HI234" s="57"/>
      <c r="HJ234" s="57"/>
      <c r="HK234" s="57"/>
      <c r="HL234" s="57"/>
      <c r="HM234" s="57"/>
      <c r="HN234" s="57"/>
      <c r="HO234" s="57"/>
      <c r="HP234" s="57"/>
      <c r="HQ234" s="57"/>
      <c r="HR234" s="57"/>
      <c r="HS234" s="57"/>
      <c r="HT234" s="57"/>
      <c r="HU234" s="57"/>
      <c r="HV234" s="57"/>
      <c r="HW234" s="57"/>
      <c r="HX234" s="57"/>
      <c r="HY234" s="57"/>
      <c r="HZ234" s="57"/>
      <c r="IA234" s="57"/>
      <c r="IB234" s="57"/>
      <c r="IC234" s="57"/>
      <c r="ID234" s="57"/>
      <c r="IE234" s="57"/>
      <c r="IF234" s="57"/>
      <c r="IG234" s="57"/>
      <c r="IH234" s="57"/>
      <c r="II234" s="57"/>
      <c r="IJ234" s="57"/>
      <c r="IK234" s="57"/>
    </row>
    <row r="235" spans="1:247" s="54" customFormat="1" ht="104.45" customHeight="1" x14ac:dyDescent="0.2">
      <c r="A235" s="632">
        <v>231</v>
      </c>
      <c r="B235" s="77" t="s">
        <v>473</v>
      </c>
      <c r="C235" s="77" t="s">
        <v>138</v>
      </c>
      <c r="D235" s="69">
        <v>70987700</v>
      </c>
      <c r="E235" s="69">
        <v>102508488</v>
      </c>
      <c r="F235" s="69">
        <v>650026322</v>
      </c>
      <c r="G235" s="77" t="s">
        <v>918</v>
      </c>
      <c r="H235" s="238" t="s">
        <v>24</v>
      </c>
      <c r="I235" s="76" t="s">
        <v>69</v>
      </c>
      <c r="J235" s="77" t="s">
        <v>140</v>
      </c>
      <c r="K235" s="511" t="s">
        <v>1218</v>
      </c>
      <c r="L235" s="766">
        <v>8500000</v>
      </c>
      <c r="M235" s="745">
        <f t="shared" si="14"/>
        <v>7225000</v>
      </c>
      <c r="N235" s="820">
        <v>2023</v>
      </c>
      <c r="O235" s="819">
        <v>2027</v>
      </c>
      <c r="P235" s="46" t="s">
        <v>149</v>
      </c>
      <c r="Q235" s="46" t="s">
        <v>149</v>
      </c>
      <c r="R235" s="46" t="s">
        <v>149</v>
      </c>
      <c r="S235" s="46" t="s">
        <v>149</v>
      </c>
      <c r="T235" s="46"/>
      <c r="U235" s="46"/>
      <c r="V235" s="46"/>
      <c r="W235" s="46"/>
      <c r="X235" s="46" t="s">
        <v>149</v>
      </c>
      <c r="Y235" s="365" t="s">
        <v>919</v>
      </c>
      <c r="Z235" s="625" t="s">
        <v>920</v>
      </c>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c r="CE235" s="57"/>
      <c r="CF235" s="57"/>
      <c r="CG235" s="57"/>
      <c r="CH235" s="57"/>
      <c r="CI235" s="57"/>
      <c r="CJ235" s="57"/>
      <c r="CK235" s="57"/>
      <c r="CL235" s="57"/>
      <c r="CM235" s="57"/>
      <c r="CN235" s="57"/>
      <c r="CO235" s="57"/>
      <c r="CP235" s="57"/>
      <c r="CQ235" s="57"/>
      <c r="CR235" s="57"/>
      <c r="CS235" s="57"/>
      <c r="CT235" s="57"/>
      <c r="CU235" s="57"/>
      <c r="CV235" s="57"/>
      <c r="CW235" s="57"/>
      <c r="CX235" s="57"/>
      <c r="CY235" s="57"/>
      <c r="CZ235" s="57"/>
      <c r="DA235" s="57"/>
      <c r="DB235" s="57"/>
      <c r="DC235" s="57"/>
      <c r="DD235" s="57"/>
      <c r="DE235" s="57"/>
      <c r="DF235" s="57"/>
      <c r="DG235" s="57"/>
      <c r="DH235" s="57"/>
      <c r="DI235" s="57"/>
      <c r="DJ235" s="57"/>
      <c r="DK235" s="57"/>
      <c r="DL235" s="57"/>
      <c r="DM235" s="57"/>
      <c r="DN235" s="57"/>
      <c r="DO235" s="57"/>
      <c r="DP235" s="57"/>
      <c r="DQ235" s="57"/>
      <c r="DR235" s="57"/>
      <c r="DS235" s="57"/>
      <c r="DT235" s="57"/>
      <c r="DU235" s="57"/>
      <c r="DV235" s="57"/>
      <c r="DW235" s="57"/>
      <c r="DX235" s="57"/>
      <c r="DY235" s="57"/>
      <c r="DZ235" s="57"/>
      <c r="EA235" s="57"/>
      <c r="EB235" s="57"/>
      <c r="EC235" s="57"/>
      <c r="ED235" s="57"/>
      <c r="EE235" s="57"/>
      <c r="EF235" s="57"/>
      <c r="EG235" s="57"/>
      <c r="EH235" s="57"/>
      <c r="EI235" s="57"/>
      <c r="EJ235" s="57"/>
      <c r="EK235" s="57"/>
      <c r="EL235" s="57"/>
      <c r="EM235" s="57"/>
      <c r="EN235" s="57"/>
      <c r="EO235" s="57"/>
      <c r="EP235" s="57"/>
      <c r="EQ235" s="57"/>
      <c r="ER235" s="57"/>
      <c r="ES235" s="57"/>
      <c r="ET235" s="57"/>
      <c r="EU235" s="57"/>
      <c r="EV235" s="57"/>
      <c r="EW235" s="57"/>
      <c r="EX235" s="57"/>
      <c r="EY235" s="57"/>
      <c r="EZ235" s="57"/>
      <c r="FA235" s="57"/>
      <c r="FB235" s="57"/>
      <c r="FC235" s="57"/>
      <c r="FD235" s="57"/>
      <c r="FE235" s="57"/>
      <c r="FF235" s="57"/>
      <c r="FG235" s="57"/>
      <c r="FH235" s="57"/>
      <c r="FI235" s="57"/>
      <c r="FJ235" s="57"/>
      <c r="FK235" s="57"/>
      <c r="FL235" s="57"/>
      <c r="FM235" s="57"/>
      <c r="FN235" s="57"/>
      <c r="FO235" s="57"/>
      <c r="FP235" s="57"/>
      <c r="FQ235" s="57"/>
      <c r="FR235" s="57"/>
      <c r="FS235" s="57"/>
      <c r="FT235" s="57"/>
      <c r="FU235" s="57"/>
      <c r="FV235" s="57"/>
      <c r="FW235" s="57"/>
      <c r="FX235" s="57"/>
      <c r="FY235" s="57"/>
      <c r="FZ235" s="57"/>
      <c r="GA235" s="57"/>
      <c r="GB235" s="57"/>
      <c r="GC235" s="57"/>
      <c r="GD235" s="57"/>
      <c r="GE235" s="57"/>
      <c r="GF235" s="57"/>
      <c r="GG235" s="57"/>
      <c r="GH235" s="57"/>
      <c r="GI235" s="57"/>
      <c r="GJ235" s="57"/>
      <c r="GK235" s="57"/>
      <c r="GL235" s="57"/>
      <c r="GM235" s="57"/>
      <c r="GN235" s="57"/>
      <c r="GO235" s="57"/>
      <c r="GP235" s="57"/>
      <c r="GQ235" s="57"/>
      <c r="GR235" s="57"/>
      <c r="GS235" s="57"/>
      <c r="GT235" s="57"/>
      <c r="GU235" s="57"/>
      <c r="GV235" s="57"/>
      <c r="GW235" s="57"/>
      <c r="GX235" s="57"/>
      <c r="GY235" s="57"/>
      <c r="GZ235" s="57"/>
      <c r="HA235" s="57"/>
      <c r="HB235" s="57"/>
      <c r="HC235" s="57"/>
      <c r="HD235" s="57"/>
      <c r="HE235" s="57"/>
      <c r="HF235" s="57"/>
      <c r="HG235" s="57"/>
      <c r="HH235" s="57"/>
      <c r="HI235" s="57"/>
      <c r="HJ235" s="57"/>
      <c r="HK235" s="57"/>
      <c r="HL235" s="57"/>
      <c r="HM235" s="57"/>
      <c r="HN235" s="57"/>
      <c r="HO235" s="57"/>
      <c r="HP235" s="57"/>
      <c r="HQ235" s="57"/>
      <c r="HR235" s="57"/>
      <c r="HS235" s="57"/>
      <c r="HT235" s="57"/>
      <c r="HU235" s="57"/>
      <c r="HV235" s="57"/>
      <c r="HW235" s="57"/>
      <c r="HX235" s="57"/>
      <c r="HY235" s="57"/>
      <c r="HZ235" s="57"/>
      <c r="IA235" s="57"/>
      <c r="IB235" s="57"/>
      <c r="IC235" s="57"/>
      <c r="ID235" s="57"/>
      <c r="IE235" s="57"/>
      <c r="IF235" s="57"/>
      <c r="IG235" s="57"/>
      <c r="IH235" s="57"/>
      <c r="II235" s="57"/>
      <c r="IJ235" s="57"/>
      <c r="IK235" s="57"/>
      <c r="IL235" s="57"/>
      <c r="IM235" s="57"/>
    </row>
    <row r="236" spans="1:247" s="54" customFormat="1" ht="90" x14ac:dyDescent="0.2">
      <c r="A236" s="632">
        <v>232</v>
      </c>
      <c r="B236" s="77" t="s">
        <v>473</v>
      </c>
      <c r="C236" s="77" t="s">
        <v>138</v>
      </c>
      <c r="D236" s="69">
        <v>70987700</v>
      </c>
      <c r="E236" s="69">
        <v>102508488</v>
      </c>
      <c r="F236" s="69">
        <v>650026322</v>
      </c>
      <c r="G236" s="77" t="s">
        <v>921</v>
      </c>
      <c r="H236" s="238" t="s">
        <v>24</v>
      </c>
      <c r="I236" s="76" t="s">
        <v>69</v>
      </c>
      <c r="J236" s="77" t="s">
        <v>140</v>
      </c>
      <c r="K236" s="45" t="s">
        <v>922</v>
      </c>
      <c r="L236" s="754">
        <v>13000000</v>
      </c>
      <c r="M236" s="745">
        <f t="shared" si="14"/>
        <v>11050000</v>
      </c>
      <c r="N236" s="820">
        <v>2023</v>
      </c>
      <c r="O236" s="819">
        <v>2027</v>
      </c>
      <c r="P236" s="46" t="s">
        <v>149</v>
      </c>
      <c r="Q236" s="46" t="s">
        <v>149</v>
      </c>
      <c r="R236" s="46" t="s">
        <v>149</v>
      </c>
      <c r="S236" s="46" t="s">
        <v>149</v>
      </c>
      <c r="T236" s="46"/>
      <c r="U236" s="46"/>
      <c r="V236" s="46" t="s">
        <v>149</v>
      </c>
      <c r="W236" s="46" t="s">
        <v>149</v>
      </c>
      <c r="X236" s="46" t="s">
        <v>149</v>
      </c>
      <c r="Y236" s="365" t="s">
        <v>919</v>
      </c>
      <c r="Z236" s="625" t="s">
        <v>920</v>
      </c>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c r="CN236" s="57"/>
      <c r="CO236" s="57"/>
      <c r="CP236" s="57"/>
      <c r="CQ236" s="57"/>
      <c r="CR236" s="57"/>
      <c r="CS236" s="57"/>
      <c r="CT236" s="57"/>
      <c r="CU236" s="57"/>
      <c r="CV236" s="57"/>
      <c r="CW236" s="57"/>
      <c r="CX236" s="57"/>
      <c r="CY236" s="57"/>
      <c r="CZ236" s="57"/>
      <c r="DA236" s="57"/>
      <c r="DB236" s="57"/>
      <c r="DC236" s="57"/>
      <c r="DD236" s="57"/>
      <c r="DE236" s="57"/>
      <c r="DF236" s="57"/>
      <c r="DG236" s="57"/>
      <c r="DH236" s="57"/>
      <c r="DI236" s="57"/>
      <c r="DJ236" s="57"/>
      <c r="DK236" s="57"/>
      <c r="DL236" s="57"/>
      <c r="DM236" s="57"/>
      <c r="DN236" s="57"/>
      <c r="DO236" s="57"/>
      <c r="DP236" s="57"/>
      <c r="DQ236" s="57"/>
      <c r="DR236" s="57"/>
      <c r="DS236" s="57"/>
      <c r="DT236" s="57"/>
      <c r="DU236" s="57"/>
      <c r="DV236" s="57"/>
      <c r="DW236" s="57"/>
      <c r="DX236" s="57"/>
      <c r="DY236" s="57"/>
      <c r="DZ236" s="57"/>
      <c r="EA236" s="57"/>
      <c r="EB236" s="57"/>
      <c r="EC236" s="57"/>
      <c r="ED236" s="57"/>
      <c r="EE236" s="57"/>
      <c r="EF236" s="57"/>
      <c r="EG236" s="57"/>
      <c r="EH236" s="57"/>
      <c r="EI236" s="57"/>
      <c r="EJ236" s="57"/>
      <c r="EK236" s="57"/>
      <c r="EL236" s="57"/>
      <c r="EM236" s="57"/>
      <c r="EN236" s="57"/>
      <c r="EO236" s="57"/>
      <c r="EP236" s="57"/>
      <c r="EQ236" s="57"/>
      <c r="ER236" s="57"/>
      <c r="ES236" s="57"/>
      <c r="ET236" s="57"/>
      <c r="EU236" s="57"/>
      <c r="EV236" s="57"/>
      <c r="EW236" s="57"/>
      <c r="EX236" s="57"/>
      <c r="EY236" s="57"/>
      <c r="EZ236" s="57"/>
      <c r="FA236" s="57"/>
      <c r="FB236" s="57"/>
      <c r="FC236" s="57"/>
      <c r="FD236" s="57"/>
      <c r="FE236" s="57"/>
      <c r="FF236" s="57"/>
      <c r="FG236" s="57"/>
      <c r="FH236" s="57"/>
      <c r="FI236" s="57"/>
      <c r="FJ236" s="57"/>
      <c r="FK236" s="57"/>
      <c r="FL236" s="57"/>
      <c r="FM236" s="57"/>
      <c r="FN236" s="57"/>
      <c r="FO236" s="57"/>
      <c r="FP236" s="57"/>
      <c r="FQ236" s="57"/>
      <c r="FR236" s="57"/>
      <c r="FS236" s="57"/>
      <c r="FT236" s="57"/>
      <c r="FU236" s="57"/>
      <c r="FV236" s="57"/>
      <c r="FW236" s="57"/>
      <c r="FX236" s="57"/>
      <c r="FY236" s="57"/>
      <c r="FZ236" s="57"/>
      <c r="GA236" s="57"/>
      <c r="GB236" s="57"/>
      <c r="GC236" s="57"/>
      <c r="GD236" s="57"/>
      <c r="GE236" s="57"/>
      <c r="GF236" s="57"/>
      <c r="GG236" s="57"/>
      <c r="GH236" s="57"/>
      <c r="GI236" s="57"/>
      <c r="GJ236" s="57"/>
      <c r="GK236" s="57"/>
      <c r="GL236" s="57"/>
      <c r="GM236" s="57"/>
      <c r="GN236" s="57"/>
      <c r="GO236" s="57"/>
      <c r="GP236" s="57"/>
      <c r="GQ236" s="57"/>
      <c r="GR236" s="57"/>
      <c r="GS236" s="57"/>
      <c r="GT236" s="57"/>
      <c r="GU236" s="57"/>
      <c r="GV236" s="57"/>
      <c r="GW236" s="57"/>
      <c r="GX236" s="57"/>
      <c r="GY236" s="57"/>
      <c r="GZ236" s="57"/>
      <c r="HA236" s="57"/>
      <c r="HB236" s="57"/>
      <c r="HC236" s="57"/>
      <c r="HD236" s="57"/>
      <c r="HE236" s="57"/>
      <c r="HF236" s="57"/>
      <c r="HG236" s="57"/>
      <c r="HH236" s="57"/>
      <c r="HI236" s="57"/>
      <c r="HJ236" s="57"/>
      <c r="HK236" s="57"/>
      <c r="HL236" s="57"/>
      <c r="HM236" s="57"/>
      <c r="HN236" s="57"/>
      <c r="HO236" s="57"/>
      <c r="HP236" s="57"/>
      <c r="HQ236" s="57"/>
      <c r="HR236" s="57"/>
      <c r="HS236" s="57"/>
      <c r="HT236" s="57"/>
      <c r="HU236" s="57"/>
      <c r="HV236" s="57"/>
      <c r="HW236" s="57"/>
      <c r="HX236" s="57"/>
      <c r="HY236" s="57"/>
      <c r="HZ236" s="57"/>
      <c r="IA236" s="57"/>
      <c r="IB236" s="57"/>
      <c r="IC236" s="57"/>
      <c r="ID236" s="57"/>
      <c r="IE236" s="57"/>
      <c r="IF236" s="57"/>
      <c r="IG236" s="57"/>
      <c r="IH236" s="57"/>
      <c r="II236" s="57"/>
      <c r="IJ236" s="57"/>
      <c r="IK236" s="57"/>
      <c r="IL236" s="57"/>
      <c r="IM236" s="57"/>
    </row>
    <row r="237" spans="1:247" s="54" customFormat="1" ht="56.25" x14ac:dyDescent="0.2">
      <c r="A237" s="894">
        <v>233</v>
      </c>
      <c r="B237" s="127" t="s">
        <v>473</v>
      </c>
      <c r="C237" s="127" t="s">
        <v>138</v>
      </c>
      <c r="D237" s="125">
        <v>70987700</v>
      </c>
      <c r="E237" s="125">
        <v>102508488</v>
      </c>
      <c r="F237" s="125">
        <v>650026322</v>
      </c>
      <c r="G237" s="127" t="s">
        <v>923</v>
      </c>
      <c r="H237" s="130" t="s">
        <v>24</v>
      </c>
      <c r="I237" s="126" t="s">
        <v>69</v>
      </c>
      <c r="J237" s="127" t="s">
        <v>140</v>
      </c>
      <c r="K237" s="36" t="s">
        <v>924</v>
      </c>
      <c r="L237" s="779">
        <v>28000000</v>
      </c>
      <c r="M237" s="745">
        <f t="shared" ref="M237:M243" si="15">L237/100*85</f>
        <v>23800000</v>
      </c>
      <c r="N237" s="817">
        <v>2023</v>
      </c>
      <c r="O237" s="817">
        <v>2027</v>
      </c>
      <c r="P237" s="831" t="s">
        <v>149</v>
      </c>
      <c r="Q237" s="831" t="s">
        <v>149</v>
      </c>
      <c r="R237" s="831" t="s">
        <v>149</v>
      </c>
      <c r="S237" s="831" t="s">
        <v>149</v>
      </c>
      <c r="T237" s="831"/>
      <c r="U237" s="831" t="s">
        <v>149</v>
      </c>
      <c r="V237" s="831" t="s">
        <v>149</v>
      </c>
      <c r="W237" s="831" t="s">
        <v>149</v>
      </c>
      <c r="X237" s="831" t="s">
        <v>149</v>
      </c>
      <c r="Y237" s="832"/>
      <c r="Z237" s="878" t="s">
        <v>95</v>
      </c>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c r="FD237" s="61"/>
      <c r="FE237" s="61"/>
      <c r="FF237" s="61"/>
      <c r="FG237" s="61"/>
      <c r="FH237" s="61"/>
      <c r="FI237" s="61"/>
      <c r="FJ237" s="61"/>
      <c r="FK237" s="61"/>
      <c r="FL237" s="61"/>
      <c r="FM237" s="61"/>
      <c r="FN237" s="61"/>
      <c r="FO237" s="61"/>
      <c r="FP237" s="61"/>
      <c r="FQ237" s="61"/>
      <c r="FR237" s="61"/>
      <c r="FS237" s="61"/>
      <c r="FT237" s="61"/>
      <c r="FU237" s="61"/>
      <c r="FV237" s="61"/>
      <c r="FW237" s="61"/>
      <c r="FX237" s="61"/>
      <c r="FY237" s="61"/>
      <c r="FZ237" s="61"/>
      <c r="GA237" s="61"/>
      <c r="GB237" s="61"/>
      <c r="GC237" s="61"/>
      <c r="GD237" s="61"/>
      <c r="GE237" s="61"/>
      <c r="GF237" s="61"/>
      <c r="GG237" s="61"/>
      <c r="GH237" s="61"/>
      <c r="GI237" s="61"/>
      <c r="GJ237" s="61"/>
      <c r="GK237" s="61"/>
      <c r="GL237" s="61"/>
      <c r="GM237" s="61"/>
      <c r="GN237" s="61"/>
      <c r="GO237" s="61"/>
      <c r="GP237" s="61"/>
      <c r="GQ237" s="61"/>
      <c r="GR237" s="61"/>
      <c r="GS237" s="61"/>
      <c r="GT237" s="61"/>
      <c r="GU237" s="61"/>
      <c r="GV237" s="61"/>
      <c r="GW237" s="61"/>
      <c r="GX237" s="61"/>
      <c r="GY237" s="61"/>
      <c r="GZ237" s="61"/>
      <c r="HA237" s="61"/>
      <c r="HB237" s="61"/>
      <c r="HC237" s="61"/>
      <c r="HD237" s="61"/>
      <c r="HE237" s="61"/>
      <c r="HF237" s="61"/>
      <c r="HG237" s="61"/>
      <c r="HH237" s="61"/>
      <c r="HI237" s="61"/>
      <c r="HJ237" s="61"/>
      <c r="HK237" s="61"/>
      <c r="HL237" s="61"/>
      <c r="HM237" s="61"/>
      <c r="HN237" s="61"/>
      <c r="HO237" s="61"/>
      <c r="HP237" s="61"/>
      <c r="HQ237" s="61"/>
      <c r="HR237" s="61"/>
      <c r="HS237" s="61"/>
      <c r="HT237" s="61"/>
      <c r="HU237" s="61"/>
      <c r="HV237" s="61"/>
      <c r="HW237" s="61"/>
      <c r="HX237" s="61"/>
      <c r="HY237" s="61"/>
      <c r="HZ237" s="61"/>
      <c r="IA237" s="61"/>
      <c r="IB237" s="61"/>
      <c r="IC237" s="61"/>
      <c r="ID237" s="61"/>
      <c r="IE237" s="61"/>
      <c r="IF237" s="57"/>
      <c r="IG237" s="57"/>
      <c r="IH237" s="57"/>
      <c r="II237" s="57"/>
      <c r="IJ237" s="57"/>
      <c r="IK237" s="57"/>
      <c r="IL237" s="57"/>
      <c r="IM237" s="57"/>
    </row>
    <row r="238" spans="1:247" s="247" customFormat="1" ht="33.75" x14ac:dyDescent="0.2">
      <c r="A238" s="894">
        <v>234</v>
      </c>
      <c r="B238" s="132" t="s">
        <v>925</v>
      </c>
      <c r="C238" s="243" t="s">
        <v>212</v>
      </c>
      <c r="D238" s="243">
        <v>75027551</v>
      </c>
      <c r="E238" s="243">
        <v>102420882</v>
      </c>
      <c r="F238" s="37">
        <v>600142639</v>
      </c>
      <c r="G238" s="243" t="s">
        <v>417</v>
      </c>
      <c r="H238" s="243" t="s">
        <v>24</v>
      </c>
      <c r="I238" s="243" t="s">
        <v>718</v>
      </c>
      <c r="J238" s="243" t="s">
        <v>214</v>
      </c>
      <c r="K238" s="35" t="s">
        <v>926</v>
      </c>
      <c r="L238" s="775">
        <v>2000000</v>
      </c>
      <c r="M238" s="745">
        <f t="shared" si="15"/>
        <v>1700000</v>
      </c>
      <c r="N238" s="824">
        <v>2023</v>
      </c>
      <c r="O238" s="818">
        <v>2025</v>
      </c>
      <c r="P238" s="138" t="s">
        <v>149</v>
      </c>
      <c r="Q238" s="138" t="s">
        <v>149</v>
      </c>
      <c r="R238" s="138" t="s">
        <v>149</v>
      </c>
      <c r="S238" s="138" t="s">
        <v>149</v>
      </c>
      <c r="T238" s="138"/>
      <c r="U238" s="138"/>
      <c r="V238" s="138" t="s">
        <v>149</v>
      </c>
      <c r="W238" s="138" t="s">
        <v>149</v>
      </c>
      <c r="X238" s="138"/>
      <c r="Y238" s="132" t="s">
        <v>927</v>
      </c>
      <c r="Z238" s="878" t="s">
        <v>95</v>
      </c>
      <c r="AA238" s="244"/>
      <c r="AB238" s="244"/>
      <c r="AC238" s="244"/>
      <c r="AD238" s="244"/>
      <c r="AE238" s="244"/>
      <c r="AF238" s="244"/>
      <c r="AG238" s="244"/>
      <c r="AH238" s="244"/>
      <c r="AI238" s="244"/>
      <c r="AJ238" s="244"/>
      <c r="AK238" s="244"/>
      <c r="AL238" s="244"/>
      <c r="AM238" s="244"/>
      <c r="AN238" s="244"/>
      <c r="AO238" s="244"/>
      <c r="AP238" s="244"/>
      <c r="AQ238" s="244"/>
      <c r="AR238" s="244"/>
      <c r="AS238" s="244"/>
      <c r="AT238" s="225"/>
      <c r="AU238" s="225"/>
      <c r="AV238" s="225"/>
      <c r="AW238" s="225"/>
      <c r="AX238" s="225"/>
      <c r="AY238" s="225"/>
      <c r="AZ238" s="225"/>
      <c r="BA238" s="225"/>
      <c r="BB238" s="225"/>
      <c r="BC238" s="225"/>
      <c r="BD238" s="225"/>
      <c r="BE238" s="225"/>
      <c r="BF238" s="225"/>
      <c r="BG238" s="225"/>
      <c r="BH238" s="225"/>
      <c r="BI238" s="225"/>
      <c r="BJ238" s="225"/>
      <c r="BK238" s="225"/>
      <c r="BL238" s="225"/>
      <c r="BM238" s="225"/>
      <c r="BN238" s="225"/>
      <c r="BO238" s="225"/>
      <c r="BP238" s="225"/>
      <c r="BQ238" s="225"/>
      <c r="BR238" s="225"/>
      <c r="BS238" s="225"/>
      <c r="BT238" s="225"/>
      <c r="BU238" s="225"/>
      <c r="BV238" s="225"/>
      <c r="BW238" s="225"/>
      <c r="BX238" s="225"/>
      <c r="BY238" s="225"/>
      <c r="BZ238" s="225"/>
      <c r="CA238" s="225"/>
      <c r="CB238" s="225"/>
      <c r="CC238" s="225"/>
      <c r="CD238" s="225"/>
      <c r="CE238" s="225"/>
      <c r="CF238" s="225"/>
      <c r="CG238" s="225"/>
      <c r="CH238" s="225"/>
      <c r="CI238" s="225"/>
      <c r="CJ238" s="225"/>
      <c r="CK238" s="225"/>
      <c r="CL238" s="225"/>
      <c r="CM238" s="225"/>
      <c r="CN238" s="225"/>
      <c r="CO238" s="225"/>
      <c r="CP238" s="225"/>
      <c r="CQ238" s="225"/>
      <c r="CR238" s="225"/>
      <c r="CS238" s="225"/>
      <c r="CT238" s="225"/>
      <c r="CU238" s="225"/>
      <c r="CV238" s="225"/>
      <c r="CW238" s="225"/>
      <c r="CX238" s="225"/>
      <c r="CY238" s="225"/>
      <c r="CZ238" s="225"/>
      <c r="DA238" s="225"/>
      <c r="DB238" s="225"/>
      <c r="DC238" s="225"/>
      <c r="DD238" s="225"/>
      <c r="DE238" s="225"/>
      <c r="DF238" s="225"/>
      <c r="DG238" s="225"/>
      <c r="DH238" s="225"/>
      <c r="DI238" s="225"/>
      <c r="DJ238" s="225"/>
      <c r="DK238" s="225"/>
      <c r="DL238" s="225"/>
      <c r="DM238" s="225"/>
      <c r="DN238" s="245"/>
      <c r="DO238" s="245"/>
      <c r="DP238" s="245"/>
      <c r="DQ238" s="245"/>
      <c r="DR238" s="245"/>
      <c r="DS238" s="245"/>
      <c r="DT238" s="245"/>
      <c r="DU238" s="245"/>
      <c r="DV238" s="245"/>
      <c r="DW238" s="245"/>
      <c r="DX238" s="245"/>
      <c r="DY238" s="245"/>
      <c r="DZ238" s="245"/>
      <c r="EA238" s="245"/>
      <c r="EB238" s="245"/>
      <c r="EC238" s="245"/>
      <c r="ED238" s="245"/>
      <c r="EE238" s="245"/>
      <c r="EF238" s="245"/>
      <c r="EG238" s="245"/>
      <c r="EH238" s="245"/>
      <c r="EI238" s="245"/>
      <c r="EJ238" s="245"/>
      <c r="EK238" s="245"/>
      <c r="EL238" s="245"/>
      <c r="EM238" s="245"/>
      <c r="EN238" s="245"/>
      <c r="EO238" s="245"/>
      <c r="EP238" s="245"/>
      <c r="EQ238" s="245"/>
      <c r="ER238" s="245"/>
      <c r="ES238" s="245"/>
      <c r="ET238" s="245"/>
      <c r="EU238" s="245"/>
      <c r="EV238" s="245"/>
      <c r="EW238" s="245"/>
      <c r="EX238" s="245"/>
      <c r="EY238" s="245"/>
      <c r="EZ238" s="245"/>
      <c r="FA238" s="245"/>
      <c r="FB238" s="245"/>
      <c r="FC238" s="245"/>
      <c r="FD238" s="245"/>
      <c r="FE238" s="245"/>
      <c r="FF238" s="245"/>
      <c r="FG238" s="245"/>
      <c r="FH238" s="245"/>
      <c r="FI238" s="245"/>
      <c r="FJ238" s="245"/>
      <c r="FK238" s="245"/>
      <c r="FL238" s="245"/>
      <c r="FM238" s="245"/>
      <c r="FN238" s="245"/>
      <c r="FO238" s="245"/>
      <c r="FP238" s="245"/>
      <c r="FQ238" s="245"/>
      <c r="FR238" s="245"/>
      <c r="FS238" s="245"/>
      <c r="FT238" s="245"/>
      <c r="FU238" s="245"/>
      <c r="FV238" s="245"/>
      <c r="FW238" s="245"/>
      <c r="FX238" s="245"/>
      <c r="FY238" s="245"/>
      <c r="FZ238" s="245"/>
      <c r="GA238" s="245"/>
      <c r="GB238" s="245"/>
      <c r="GC238" s="245"/>
      <c r="GD238" s="245"/>
      <c r="GE238" s="245"/>
      <c r="GF238" s="245"/>
      <c r="GG238" s="245"/>
      <c r="GH238" s="245"/>
      <c r="GI238" s="245"/>
      <c r="GJ238" s="245"/>
      <c r="GK238" s="245"/>
      <c r="GL238" s="245"/>
      <c r="GM238" s="245"/>
      <c r="GN238" s="245"/>
      <c r="GO238" s="245"/>
      <c r="GP238" s="245"/>
      <c r="GQ238" s="245"/>
      <c r="GR238" s="245"/>
      <c r="GS238" s="245"/>
      <c r="GT238" s="245"/>
      <c r="GU238" s="245"/>
      <c r="GV238" s="245"/>
      <c r="GW238" s="245"/>
      <c r="GX238" s="245"/>
      <c r="GY238" s="245"/>
      <c r="GZ238" s="245"/>
      <c r="HA238" s="245"/>
      <c r="HB238" s="245"/>
      <c r="HC238" s="245"/>
      <c r="HD238" s="245"/>
      <c r="HE238" s="245"/>
      <c r="HF238" s="245"/>
      <c r="HG238" s="245"/>
      <c r="HH238" s="245"/>
      <c r="HI238" s="245"/>
      <c r="HJ238" s="245"/>
      <c r="HK238" s="245"/>
      <c r="HL238" s="245"/>
      <c r="HM238" s="245"/>
      <c r="HN238" s="245"/>
      <c r="HO238" s="245"/>
      <c r="HP238" s="245"/>
      <c r="HQ238" s="245"/>
      <c r="HR238" s="245"/>
      <c r="HS238" s="245"/>
      <c r="HT238" s="245"/>
      <c r="HU238" s="245"/>
      <c r="HV238" s="245"/>
      <c r="HW238" s="245"/>
      <c r="HX238" s="245"/>
      <c r="HY238" s="245"/>
      <c r="HZ238" s="245"/>
      <c r="IA238" s="245"/>
      <c r="IB238" s="245"/>
      <c r="IC238" s="245"/>
      <c r="ID238" s="245"/>
      <c r="IE238" s="245"/>
      <c r="IF238" s="246"/>
    </row>
    <row r="239" spans="1:247" s="247" customFormat="1" ht="22.5" x14ac:dyDescent="0.2">
      <c r="A239" s="894">
        <v>235</v>
      </c>
      <c r="B239" s="132" t="s">
        <v>925</v>
      </c>
      <c r="C239" s="243" t="s">
        <v>212</v>
      </c>
      <c r="D239" s="243">
        <v>75027551</v>
      </c>
      <c r="E239" s="243">
        <v>102420882</v>
      </c>
      <c r="F239" s="37">
        <v>600142639</v>
      </c>
      <c r="G239" s="243" t="s">
        <v>928</v>
      </c>
      <c r="H239" s="243" t="s">
        <v>24</v>
      </c>
      <c r="I239" s="243" t="s">
        <v>718</v>
      </c>
      <c r="J239" s="243" t="s">
        <v>214</v>
      </c>
      <c r="K239" s="35" t="s">
        <v>929</v>
      </c>
      <c r="L239" s="775">
        <v>3000000</v>
      </c>
      <c r="M239" s="745">
        <f t="shared" si="15"/>
        <v>2550000</v>
      </c>
      <c r="N239" s="824">
        <v>2023</v>
      </c>
      <c r="O239" s="818">
        <v>2025</v>
      </c>
      <c r="P239" s="138" t="s">
        <v>149</v>
      </c>
      <c r="Q239" s="138" t="s">
        <v>149</v>
      </c>
      <c r="R239" s="138" t="s">
        <v>149</v>
      </c>
      <c r="S239" s="138" t="s">
        <v>149</v>
      </c>
      <c r="T239" s="138" t="s">
        <v>149</v>
      </c>
      <c r="U239" s="138"/>
      <c r="V239" s="138" t="s">
        <v>149</v>
      </c>
      <c r="W239" s="138" t="s">
        <v>149</v>
      </c>
      <c r="X239" s="138"/>
      <c r="Y239" s="132" t="s">
        <v>927</v>
      </c>
      <c r="Z239" s="878" t="s">
        <v>95</v>
      </c>
      <c r="AA239" s="244"/>
      <c r="AB239" s="244"/>
      <c r="AC239" s="244"/>
      <c r="AD239" s="244"/>
      <c r="AE239" s="244"/>
      <c r="AF239" s="244"/>
      <c r="AG239" s="244"/>
      <c r="AH239" s="244"/>
      <c r="AI239" s="244"/>
      <c r="AJ239" s="244"/>
      <c r="AK239" s="244"/>
      <c r="AL239" s="244"/>
      <c r="AM239" s="244"/>
      <c r="AN239" s="244"/>
      <c r="AO239" s="244"/>
      <c r="AP239" s="244"/>
      <c r="AQ239" s="244"/>
      <c r="AR239" s="244"/>
      <c r="AS239" s="244"/>
      <c r="AT239" s="225"/>
      <c r="AU239" s="225"/>
      <c r="AV239" s="225"/>
      <c r="AW239" s="225"/>
      <c r="AX239" s="225"/>
      <c r="AY239" s="225"/>
      <c r="AZ239" s="225"/>
      <c r="BA239" s="225"/>
      <c r="BB239" s="225"/>
      <c r="BC239" s="225"/>
      <c r="BD239" s="225"/>
      <c r="BE239" s="225"/>
      <c r="BF239" s="225"/>
      <c r="BG239" s="225"/>
      <c r="BH239" s="225"/>
      <c r="BI239" s="225"/>
      <c r="BJ239" s="225"/>
      <c r="BK239" s="225"/>
      <c r="BL239" s="225"/>
      <c r="BM239" s="225"/>
      <c r="BN239" s="225"/>
      <c r="BO239" s="225"/>
      <c r="BP239" s="225"/>
      <c r="BQ239" s="225"/>
      <c r="BR239" s="225"/>
      <c r="BS239" s="225"/>
      <c r="BT239" s="225"/>
      <c r="BU239" s="225"/>
      <c r="BV239" s="225"/>
      <c r="BW239" s="225"/>
      <c r="BX239" s="225"/>
      <c r="BY239" s="225"/>
      <c r="BZ239" s="225"/>
      <c r="CA239" s="225"/>
      <c r="CB239" s="225"/>
      <c r="CC239" s="225"/>
      <c r="CD239" s="225"/>
      <c r="CE239" s="225"/>
      <c r="CF239" s="225"/>
      <c r="CG239" s="225"/>
      <c r="CH239" s="225"/>
      <c r="CI239" s="225"/>
      <c r="CJ239" s="225"/>
      <c r="CK239" s="225"/>
      <c r="CL239" s="225"/>
      <c r="CM239" s="225"/>
      <c r="CN239" s="225"/>
      <c r="CO239" s="225"/>
      <c r="CP239" s="225"/>
      <c r="CQ239" s="225"/>
      <c r="CR239" s="225"/>
      <c r="CS239" s="225"/>
      <c r="CT239" s="225"/>
      <c r="CU239" s="225"/>
      <c r="CV239" s="225"/>
      <c r="CW239" s="225"/>
      <c r="CX239" s="225"/>
      <c r="CY239" s="225"/>
      <c r="CZ239" s="225"/>
      <c r="DA239" s="225"/>
      <c r="DB239" s="225"/>
      <c r="DC239" s="225"/>
      <c r="DD239" s="225"/>
      <c r="DE239" s="225"/>
      <c r="DF239" s="225"/>
      <c r="DG239" s="225"/>
      <c r="DH239" s="225"/>
      <c r="DI239" s="225"/>
      <c r="DJ239" s="225"/>
      <c r="DK239" s="225"/>
      <c r="DL239" s="225"/>
      <c r="DM239" s="225"/>
      <c r="DN239" s="245"/>
      <c r="DO239" s="245"/>
      <c r="DP239" s="245"/>
      <c r="DQ239" s="245"/>
      <c r="DR239" s="245"/>
      <c r="DS239" s="245"/>
      <c r="DT239" s="245"/>
      <c r="DU239" s="245"/>
      <c r="DV239" s="245"/>
      <c r="DW239" s="245"/>
      <c r="DX239" s="245"/>
      <c r="DY239" s="245"/>
      <c r="DZ239" s="245"/>
      <c r="EA239" s="245"/>
      <c r="EB239" s="245"/>
      <c r="EC239" s="245"/>
      <c r="ED239" s="245"/>
      <c r="EE239" s="245"/>
      <c r="EF239" s="245"/>
      <c r="EG239" s="245"/>
      <c r="EH239" s="245"/>
      <c r="EI239" s="245"/>
      <c r="EJ239" s="245"/>
      <c r="EK239" s="245"/>
      <c r="EL239" s="245"/>
      <c r="EM239" s="245"/>
      <c r="EN239" s="245"/>
      <c r="EO239" s="245"/>
      <c r="EP239" s="245"/>
      <c r="EQ239" s="245"/>
      <c r="ER239" s="245"/>
      <c r="ES239" s="245"/>
      <c r="ET239" s="245"/>
      <c r="EU239" s="245"/>
      <c r="EV239" s="245"/>
      <c r="EW239" s="245"/>
      <c r="EX239" s="245"/>
      <c r="EY239" s="245"/>
      <c r="EZ239" s="245"/>
      <c r="FA239" s="245"/>
      <c r="FB239" s="245"/>
      <c r="FC239" s="245"/>
      <c r="FD239" s="245"/>
      <c r="FE239" s="245"/>
      <c r="FF239" s="245"/>
      <c r="FG239" s="245"/>
      <c r="FH239" s="245"/>
      <c r="FI239" s="245"/>
      <c r="FJ239" s="245"/>
      <c r="FK239" s="245"/>
      <c r="FL239" s="245"/>
      <c r="FM239" s="245"/>
      <c r="FN239" s="245"/>
      <c r="FO239" s="245"/>
      <c r="FP239" s="245"/>
      <c r="FQ239" s="245"/>
      <c r="FR239" s="245"/>
      <c r="FS239" s="245"/>
      <c r="FT239" s="245"/>
      <c r="FU239" s="245"/>
      <c r="FV239" s="245"/>
      <c r="FW239" s="245"/>
      <c r="FX239" s="245"/>
      <c r="FY239" s="245"/>
      <c r="FZ239" s="245"/>
      <c r="GA239" s="245"/>
      <c r="GB239" s="245"/>
      <c r="GC239" s="245"/>
      <c r="GD239" s="245"/>
      <c r="GE239" s="245"/>
      <c r="GF239" s="245"/>
      <c r="GG239" s="245"/>
      <c r="GH239" s="245"/>
      <c r="GI239" s="245"/>
      <c r="GJ239" s="245"/>
      <c r="GK239" s="245"/>
      <c r="GL239" s="245"/>
      <c r="GM239" s="245"/>
      <c r="GN239" s="245"/>
      <c r="GO239" s="245"/>
      <c r="GP239" s="245"/>
      <c r="GQ239" s="245"/>
      <c r="GR239" s="245"/>
      <c r="GS239" s="245"/>
      <c r="GT239" s="245"/>
      <c r="GU239" s="245"/>
      <c r="GV239" s="245"/>
      <c r="GW239" s="245"/>
      <c r="GX239" s="245"/>
      <c r="GY239" s="245"/>
      <c r="GZ239" s="245"/>
      <c r="HA239" s="245"/>
      <c r="HB239" s="245"/>
      <c r="HC239" s="245"/>
      <c r="HD239" s="245"/>
      <c r="HE239" s="245"/>
      <c r="HF239" s="245"/>
      <c r="HG239" s="245"/>
      <c r="HH239" s="245"/>
      <c r="HI239" s="245"/>
      <c r="HJ239" s="245"/>
      <c r="HK239" s="245"/>
      <c r="HL239" s="245"/>
      <c r="HM239" s="245"/>
      <c r="HN239" s="245"/>
      <c r="HO239" s="245"/>
      <c r="HP239" s="245"/>
      <c r="HQ239" s="245"/>
      <c r="HR239" s="245"/>
      <c r="HS239" s="245"/>
      <c r="HT239" s="245"/>
      <c r="HU239" s="245"/>
      <c r="HV239" s="245"/>
      <c r="HW239" s="245"/>
      <c r="HX239" s="245"/>
      <c r="HY239" s="245"/>
      <c r="HZ239" s="245"/>
      <c r="IA239" s="245"/>
      <c r="IB239" s="245"/>
      <c r="IC239" s="245"/>
      <c r="ID239" s="245"/>
      <c r="IE239" s="245"/>
      <c r="IF239" s="246"/>
    </row>
    <row r="240" spans="1:247" s="247" customFormat="1" ht="33.75" x14ac:dyDescent="0.2">
      <c r="A240" s="894">
        <v>236</v>
      </c>
      <c r="B240" s="132" t="s">
        <v>925</v>
      </c>
      <c r="C240" s="243" t="s">
        <v>212</v>
      </c>
      <c r="D240" s="243">
        <v>75027551</v>
      </c>
      <c r="E240" s="243">
        <v>102420882</v>
      </c>
      <c r="F240" s="37">
        <v>600142639</v>
      </c>
      <c r="G240" s="605" t="s">
        <v>930</v>
      </c>
      <c r="H240" s="243" t="s">
        <v>24</v>
      </c>
      <c r="I240" s="243" t="s">
        <v>718</v>
      </c>
      <c r="J240" s="243" t="s">
        <v>214</v>
      </c>
      <c r="K240" s="604" t="s">
        <v>1271</v>
      </c>
      <c r="L240" s="775">
        <v>2500000</v>
      </c>
      <c r="M240" s="745">
        <f t="shared" si="15"/>
        <v>2125000</v>
      </c>
      <c r="N240" s="824">
        <v>2023</v>
      </c>
      <c r="O240" s="818">
        <v>2027</v>
      </c>
      <c r="P240" s="138" t="s">
        <v>149</v>
      </c>
      <c r="Q240" s="138" t="s">
        <v>149</v>
      </c>
      <c r="R240" s="138" t="s">
        <v>149</v>
      </c>
      <c r="S240" s="138" t="s">
        <v>149</v>
      </c>
      <c r="T240" s="138"/>
      <c r="U240" s="138"/>
      <c r="V240" s="138" t="s">
        <v>149</v>
      </c>
      <c r="W240" s="138" t="s">
        <v>149</v>
      </c>
      <c r="X240" s="138" t="s">
        <v>149</v>
      </c>
      <c r="Y240" s="132" t="s">
        <v>931</v>
      </c>
      <c r="Z240" s="878" t="s">
        <v>95</v>
      </c>
      <c r="AA240" s="244"/>
      <c r="AB240" s="244"/>
      <c r="AC240" s="244"/>
      <c r="AD240" s="244"/>
      <c r="AE240" s="244"/>
      <c r="AF240" s="244"/>
      <c r="AG240" s="244"/>
      <c r="AH240" s="244"/>
      <c r="AI240" s="244"/>
      <c r="AJ240" s="244"/>
      <c r="AK240" s="244"/>
      <c r="AL240" s="244"/>
      <c r="AM240" s="244"/>
      <c r="AN240" s="244"/>
      <c r="AO240" s="244"/>
      <c r="AP240" s="244"/>
      <c r="AQ240" s="244"/>
      <c r="AR240" s="244"/>
      <c r="AS240" s="244"/>
      <c r="AT240" s="225"/>
      <c r="AU240" s="225"/>
      <c r="AV240" s="225"/>
      <c r="AW240" s="225"/>
      <c r="AX240" s="225"/>
      <c r="AY240" s="225"/>
      <c r="AZ240" s="225"/>
      <c r="BA240" s="225"/>
      <c r="BB240" s="225"/>
      <c r="BC240" s="225"/>
      <c r="BD240" s="225"/>
      <c r="BE240" s="225"/>
      <c r="BF240" s="225"/>
      <c r="BG240" s="225"/>
      <c r="BH240" s="225"/>
      <c r="BI240" s="225"/>
      <c r="BJ240" s="225"/>
      <c r="BK240" s="225"/>
      <c r="BL240" s="225"/>
      <c r="BM240" s="225"/>
      <c r="BN240" s="225"/>
      <c r="BO240" s="225"/>
      <c r="BP240" s="225"/>
      <c r="BQ240" s="225"/>
      <c r="BR240" s="225"/>
      <c r="BS240" s="225"/>
      <c r="BT240" s="225"/>
      <c r="BU240" s="225"/>
      <c r="BV240" s="225"/>
      <c r="BW240" s="225"/>
      <c r="BX240" s="225"/>
      <c r="BY240" s="225"/>
      <c r="BZ240" s="225"/>
      <c r="CA240" s="225"/>
      <c r="CB240" s="225"/>
      <c r="CC240" s="225"/>
      <c r="CD240" s="225"/>
      <c r="CE240" s="225"/>
      <c r="CF240" s="225"/>
      <c r="CG240" s="225"/>
      <c r="CH240" s="225"/>
      <c r="CI240" s="225"/>
      <c r="CJ240" s="225"/>
      <c r="CK240" s="225"/>
      <c r="CL240" s="225"/>
      <c r="CM240" s="225"/>
      <c r="CN240" s="225"/>
      <c r="CO240" s="225"/>
      <c r="CP240" s="225"/>
      <c r="CQ240" s="225"/>
      <c r="CR240" s="225"/>
      <c r="CS240" s="225"/>
      <c r="CT240" s="225"/>
      <c r="CU240" s="225"/>
      <c r="CV240" s="225"/>
      <c r="CW240" s="225"/>
      <c r="CX240" s="225"/>
      <c r="CY240" s="225"/>
      <c r="CZ240" s="225"/>
      <c r="DA240" s="225"/>
      <c r="DB240" s="225"/>
      <c r="DC240" s="225"/>
      <c r="DD240" s="225"/>
      <c r="DE240" s="225"/>
      <c r="DF240" s="225"/>
      <c r="DG240" s="225"/>
      <c r="DH240" s="225"/>
      <c r="DI240" s="225"/>
      <c r="DJ240" s="225"/>
      <c r="DK240" s="225"/>
      <c r="DL240" s="225"/>
      <c r="DM240" s="225"/>
      <c r="DN240" s="245"/>
      <c r="DO240" s="245"/>
      <c r="DP240" s="245"/>
      <c r="DQ240" s="245"/>
      <c r="DR240" s="245"/>
      <c r="DS240" s="245"/>
      <c r="DT240" s="245"/>
      <c r="DU240" s="245"/>
      <c r="DV240" s="245"/>
      <c r="DW240" s="245"/>
      <c r="DX240" s="245"/>
      <c r="DY240" s="245"/>
      <c r="DZ240" s="245"/>
      <c r="EA240" s="245"/>
      <c r="EB240" s="245"/>
      <c r="EC240" s="245"/>
      <c r="ED240" s="245"/>
      <c r="EE240" s="245"/>
      <c r="EF240" s="245"/>
      <c r="EG240" s="245"/>
      <c r="EH240" s="245"/>
      <c r="EI240" s="245"/>
      <c r="EJ240" s="245"/>
      <c r="EK240" s="245"/>
      <c r="EL240" s="245"/>
      <c r="EM240" s="245"/>
      <c r="EN240" s="245"/>
      <c r="EO240" s="245"/>
      <c r="EP240" s="245"/>
      <c r="EQ240" s="245"/>
      <c r="ER240" s="245"/>
      <c r="ES240" s="245"/>
      <c r="ET240" s="245"/>
      <c r="EU240" s="245"/>
      <c r="EV240" s="245"/>
      <c r="EW240" s="245"/>
      <c r="EX240" s="245"/>
      <c r="EY240" s="245"/>
      <c r="EZ240" s="245"/>
      <c r="FA240" s="245"/>
      <c r="FB240" s="245"/>
      <c r="FC240" s="245"/>
      <c r="FD240" s="245"/>
      <c r="FE240" s="245"/>
      <c r="FF240" s="245"/>
      <c r="FG240" s="245"/>
      <c r="FH240" s="245"/>
      <c r="FI240" s="245"/>
      <c r="FJ240" s="245"/>
      <c r="FK240" s="245"/>
      <c r="FL240" s="245"/>
      <c r="FM240" s="245"/>
      <c r="FN240" s="245"/>
      <c r="FO240" s="245"/>
      <c r="FP240" s="245"/>
      <c r="FQ240" s="245"/>
      <c r="FR240" s="245"/>
      <c r="FS240" s="245"/>
      <c r="FT240" s="245"/>
      <c r="FU240" s="245"/>
      <c r="FV240" s="245"/>
      <c r="FW240" s="245"/>
      <c r="FX240" s="245"/>
      <c r="FY240" s="245"/>
      <c r="FZ240" s="245"/>
      <c r="GA240" s="245"/>
      <c r="GB240" s="245"/>
      <c r="GC240" s="245"/>
      <c r="GD240" s="245"/>
      <c r="GE240" s="245"/>
      <c r="GF240" s="245"/>
      <c r="GG240" s="245"/>
      <c r="GH240" s="245"/>
      <c r="GI240" s="245"/>
      <c r="GJ240" s="245"/>
      <c r="GK240" s="245"/>
      <c r="GL240" s="245"/>
      <c r="GM240" s="245"/>
      <c r="GN240" s="245"/>
      <c r="GO240" s="245"/>
      <c r="GP240" s="245"/>
      <c r="GQ240" s="245"/>
      <c r="GR240" s="245"/>
      <c r="GS240" s="245"/>
      <c r="GT240" s="245"/>
      <c r="GU240" s="245"/>
      <c r="GV240" s="245"/>
      <c r="GW240" s="245"/>
      <c r="GX240" s="245"/>
      <c r="GY240" s="245"/>
      <c r="GZ240" s="245"/>
      <c r="HA240" s="245"/>
      <c r="HB240" s="245"/>
      <c r="HC240" s="245"/>
      <c r="HD240" s="245"/>
      <c r="HE240" s="245"/>
      <c r="HF240" s="245"/>
      <c r="HG240" s="245"/>
      <c r="HH240" s="245"/>
      <c r="HI240" s="245"/>
      <c r="HJ240" s="245"/>
      <c r="HK240" s="245"/>
      <c r="HL240" s="245"/>
      <c r="HM240" s="245"/>
      <c r="HN240" s="245"/>
      <c r="HO240" s="245"/>
      <c r="HP240" s="245"/>
      <c r="HQ240" s="245"/>
      <c r="HR240" s="245"/>
      <c r="HS240" s="245"/>
      <c r="HT240" s="245"/>
      <c r="HU240" s="245"/>
      <c r="HV240" s="245"/>
      <c r="HW240" s="245"/>
      <c r="HX240" s="245"/>
      <c r="HY240" s="245"/>
      <c r="HZ240" s="245"/>
      <c r="IA240" s="245"/>
      <c r="IB240" s="245"/>
      <c r="IC240" s="245"/>
      <c r="ID240" s="245"/>
      <c r="IE240" s="245"/>
      <c r="IF240" s="246"/>
    </row>
    <row r="241" spans="1:245" s="54" customFormat="1" ht="33.75" x14ac:dyDescent="0.2">
      <c r="A241" s="894">
        <v>237</v>
      </c>
      <c r="B241" s="132" t="s">
        <v>716</v>
      </c>
      <c r="C241" s="132" t="s">
        <v>171</v>
      </c>
      <c r="D241" s="37">
        <v>60609397</v>
      </c>
      <c r="E241" s="37">
        <v>102244154</v>
      </c>
      <c r="F241" s="136">
        <v>600138640</v>
      </c>
      <c r="G241" s="132" t="s">
        <v>932</v>
      </c>
      <c r="H241" s="134" t="s">
        <v>471</v>
      </c>
      <c r="I241" s="134" t="s">
        <v>718</v>
      </c>
      <c r="J241" s="132" t="s">
        <v>719</v>
      </c>
      <c r="K241" s="35" t="s">
        <v>933</v>
      </c>
      <c r="L241" s="775">
        <v>10000000</v>
      </c>
      <c r="M241" s="745">
        <f t="shared" si="15"/>
        <v>8500000</v>
      </c>
      <c r="N241" s="818">
        <v>2026</v>
      </c>
      <c r="O241" s="818">
        <v>2027</v>
      </c>
      <c r="P241" s="138"/>
      <c r="Q241" s="138" t="s">
        <v>149</v>
      </c>
      <c r="R241" s="138" t="s">
        <v>149</v>
      </c>
      <c r="S241" s="138"/>
      <c r="T241" s="138"/>
      <c r="U241" s="138"/>
      <c r="V241" s="833" t="s">
        <v>149</v>
      </c>
      <c r="W241" s="833" t="s">
        <v>149</v>
      </c>
      <c r="X241" s="138"/>
      <c r="Y241" s="132" t="s">
        <v>357</v>
      </c>
      <c r="Z241" s="878" t="s">
        <v>357</v>
      </c>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c r="FD241" s="61"/>
      <c r="FE241" s="61"/>
      <c r="FF241" s="61"/>
      <c r="FG241" s="61"/>
      <c r="FH241" s="61"/>
      <c r="FI241" s="61"/>
      <c r="FJ241" s="61"/>
      <c r="FK241" s="61"/>
      <c r="FL241" s="61"/>
      <c r="FM241" s="61"/>
      <c r="FN241" s="61"/>
      <c r="FO241" s="61"/>
      <c r="FP241" s="61"/>
      <c r="FQ241" s="61"/>
      <c r="FR241" s="61"/>
      <c r="FS241" s="61"/>
      <c r="FT241" s="61"/>
      <c r="FU241" s="61"/>
      <c r="FV241" s="61"/>
      <c r="FW241" s="61"/>
      <c r="FX241" s="61"/>
      <c r="FY241" s="61"/>
      <c r="FZ241" s="61"/>
      <c r="GA241" s="61"/>
      <c r="GB241" s="61"/>
      <c r="GC241" s="61"/>
      <c r="GD241" s="61"/>
      <c r="GE241" s="61"/>
      <c r="GF241" s="61"/>
      <c r="GG241" s="61"/>
      <c r="GH241" s="61"/>
      <c r="GI241" s="61"/>
      <c r="GJ241" s="61"/>
      <c r="GK241" s="61"/>
      <c r="GL241" s="61"/>
      <c r="GM241" s="61"/>
      <c r="GN241" s="61"/>
      <c r="GO241" s="61"/>
      <c r="GP241" s="61"/>
      <c r="GQ241" s="61"/>
      <c r="GR241" s="61"/>
      <c r="GS241" s="61"/>
      <c r="GT241" s="61"/>
      <c r="GU241" s="61"/>
      <c r="GV241" s="61"/>
      <c r="GW241" s="61"/>
      <c r="GX241" s="61"/>
      <c r="GY241" s="61"/>
      <c r="GZ241" s="61"/>
      <c r="HA241" s="61"/>
      <c r="HB241" s="57"/>
      <c r="HC241" s="57"/>
      <c r="HD241" s="57"/>
      <c r="HE241" s="57"/>
      <c r="HF241" s="57"/>
      <c r="HG241" s="57"/>
      <c r="HH241" s="57"/>
      <c r="HI241" s="57"/>
      <c r="HJ241" s="57"/>
      <c r="HK241" s="57"/>
      <c r="HL241" s="57"/>
      <c r="HM241" s="57"/>
      <c r="HN241" s="57"/>
      <c r="HO241" s="57"/>
      <c r="HP241" s="57"/>
      <c r="HQ241" s="57"/>
      <c r="HR241" s="57"/>
      <c r="HS241" s="57"/>
      <c r="HT241" s="57"/>
      <c r="HU241" s="57"/>
      <c r="HV241" s="57"/>
      <c r="HW241" s="57"/>
      <c r="HX241" s="57"/>
      <c r="HY241" s="57"/>
      <c r="HZ241" s="57"/>
      <c r="IA241" s="57"/>
      <c r="IB241" s="57"/>
      <c r="IC241" s="57"/>
      <c r="ID241" s="57"/>
      <c r="IE241" s="57"/>
      <c r="IF241" s="57"/>
      <c r="IG241" s="57"/>
      <c r="IH241" s="57"/>
      <c r="II241" s="57"/>
      <c r="IJ241" s="57"/>
      <c r="IK241" s="57"/>
    </row>
    <row r="242" spans="1:245" s="54" customFormat="1" ht="22.5" x14ac:dyDescent="0.2">
      <c r="A242" s="894">
        <v>238</v>
      </c>
      <c r="B242" s="132" t="s">
        <v>716</v>
      </c>
      <c r="C242" s="132" t="s">
        <v>171</v>
      </c>
      <c r="D242" s="37">
        <v>60609397</v>
      </c>
      <c r="E242" s="37">
        <v>102244154</v>
      </c>
      <c r="F242" s="136">
        <v>600138640</v>
      </c>
      <c r="G242" s="132" t="s">
        <v>844</v>
      </c>
      <c r="H242" s="134" t="s">
        <v>471</v>
      </c>
      <c r="I242" s="134" t="s">
        <v>718</v>
      </c>
      <c r="J242" s="132" t="s">
        <v>719</v>
      </c>
      <c r="K242" s="35" t="s">
        <v>934</v>
      </c>
      <c r="L242" s="775">
        <v>3000000</v>
      </c>
      <c r="M242" s="745"/>
      <c r="N242" s="818">
        <v>2024</v>
      </c>
      <c r="O242" s="818">
        <v>2027</v>
      </c>
      <c r="P242" s="138"/>
      <c r="Q242" s="138"/>
      <c r="R242" s="138"/>
      <c r="S242" s="138"/>
      <c r="T242" s="138"/>
      <c r="U242" s="138"/>
      <c r="V242" s="138" t="s">
        <v>149</v>
      </c>
      <c r="W242" s="138" t="s">
        <v>149</v>
      </c>
      <c r="X242" s="138"/>
      <c r="Y242" s="132" t="s">
        <v>357</v>
      </c>
      <c r="Z242" s="878" t="s">
        <v>357</v>
      </c>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c r="FD242" s="61"/>
      <c r="FE242" s="61"/>
      <c r="FF242" s="61"/>
      <c r="FG242" s="61"/>
      <c r="FH242" s="61"/>
      <c r="FI242" s="61"/>
      <c r="FJ242" s="61"/>
      <c r="FK242" s="61"/>
      <c r="FL242" s="61"/>
      <c r="FM242" s="61"/>
      <c r="FN242" s="61"/>
      <c r="FO242" s="61"/>
      <c r="FP242" s="61"/>
      <c r="FQ242" s="61"/>
      <c r="FR242" s="61"/>
      <c r="FS242" s="61"/>
      <c r="FT242" s="61"/>
      <c r="FU242" s="61"/>
      <c r="FV242" s="61"/>
      <c r="FW242" s="61"/>
      <c r="FX242" s="61"/>
      <c r="FY242" s="61"/>
      <c r="FZ242" s="61"/>
      <c r="GA242" s="61"/>
      <c r="GB242" s="61"/>
      <c r="GC242" s="61"/>
      <c r="GD242" s="61"/>
      <c r="GE242" s="61"/>
      <c r="GF242" s="61"/>
      <c r="GG242" s="61"/>
      <c r="GH242" s="61"/>
      <c r="GI242" s="61"/>
      <c r="GJ242" s="61"/>
      <c r="GK242" s="61"/>
      <c r="GL242" s="61"/>
      <c r="GM242" s="61"/>
      <c r="GN242" s="61"/>
      <c r="GO242" s="61"/>
      <c r="GP242" s="61"/>
      <c r="GQ242" s="61"/>
      <c r="GR242" s="61"/>
      <c r="GS242" s="61"/>
      <c r="GT242" s="61"/>
      <c r="GU242" s="61"/>
      <c r="GV242" s="61"/>
      <c r="GW242" s="61"/>
      <c r="GX242" s="61"/>
      <c r="GY242" s="61"/>
      <c r="GZ242" s="61"/>
      <c r="HA242" s="61"/>
      <c r="HB242" s="57"/>
      <c r="HC242" s="57"/>
      <c r="HD242" s="57"/>
      <c r="HE242" s="57"/>
      <c r="HF242" s="57"/>
      <c r="HG242" s="57"/>
      <c r="HH242" s="57"/>
      <c r="HI242" s="57"/>
      <c r="HJ242" s="57"/>
      <c r="HK242" s="57"/>
      <c r="HL242" s="57"/>
      <c r="HM242" s="57"/>
      <c r="HN242" s="57"/>
      <c r="HO242" s="57"/>
      <c r="HP242" s="57"/>
      <c r="HQ242" s="57"/>
      <c r="HR242" s="57"/>
      <c r="HS242" s="57"/>
      <c r="HT242" s="57"/>
      <c r="HU242" s="57"/>
      <c r="HV242" s="57"/>
      <c r="HW242" s="57"/>
      <c r="HX242" s="57"/>
      <c r="HY242" s="57"/>
      <c r="HZ242" s="57"/>
      <c r="IA242" s="57"/>
      <c r="IB242" s="57"/>
      <c r="IC242" s="57"/>
      <c r="ID242" s="57"/>
      <c r="IE242" s="57"/>
      <c r="IF242" s="57"/>
      <c r="IG242" s="57"/>
      <c r="IH242" s="57"/>
      <c r="II242" s="57"/>
      <c r="IJ242" s="57"/>
      <c r="IK242" s="57"/>
    </row>
    <row r="243" spans="1:245" s="54" customFormat="1" ht="22.5" x14ac:dyDescent="0.2">
      <c r="A243" s="894">
        <v>239</v>
      </c>
      <c r="B243" s="132" t="s">
        <v>716</v>
      </c>
      <c r="C243" s="132" t="s">
        <v>171</v>
      </c>
      <c r="D243" s="37">
        <v>60609397</v>
      </c>
      <c r="E243" s="37">
        <v>102244154</v>
      </c>
      <c r="F243" s="136">
        <v>600138640</v>
      </c>
      <c r="G243" s="132" t="s">
        <v>717</v>
      </c>
      <c r="H243" s="134" t="s">
        <v>471</v>
      </c>
      <c r="I243" s="134" t="s">
        <v>718</v>
      </c>
      <c r="J243" s="132" t="s">
        <v>719</v>
      </c>
      <c r="K243" s="35" t="s">
        <v>935</v>
      </c>
      <c r="L243" s="775">
        <v>5000000</v>
      </c>
      <c r="M243" s="745">
        <f t="shared" si="15"/>
        <v>4250000</v>
      </c>
      <c r="N243" s="818">
        <v>2025</v>
      </c>
      <c r="O243" s="818">
        <v>2027</v>
      </c>
      <c r="P243" s="138"/>
      <c r="Q243" s="138"/>
      <c r="R243" s="138"/>
      <c r="S243" s="138"/>
      <c r="T243" s="138"/>
      <c r="U243" s="138"/>
      <c r="V243" s="138" t="s">
        <v>149</v>
      </c>
      <c r="W243" s="138" t="s">
        <v>149</v>
      </c>
      <c r="X243" s="138"/>
      <c r="Y243" s="132" t="s">
        <v>357</v>
      </c>
      <c r="Z243" s="878" t="s">
        <v>357</v>
      </c>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c r="FD243" s="61"/>
      <c r="FE243" s="61"/>
      <c r="FF243" s="61"/>
      <c r="FG243" s="61"/>
      <c r="FH243" s="61"/>
      <c r="FI243" s="61"/>
      <c r="FJ243" s="61"/>
      <c r="FK243" s="61"/>
      <c r="FL243" s="61"/>
      <c r="FM243" s="61"/>
      <c r="FN243" s="61"/>
      <c r="FO243" s="61"/>
      <c r="FP243" s="61"/>
      <c r="FQ243" s="61"/>
      <c r="FR243" s="61"/>
      <c r="FS243" s="61"/>
      <c r="FT243" s="61"/>
      <c r="FU243" s="61"/>
      <c r="FV243" s="61"/>
      <c r="FW243" s="61"/>
      <c r="FX243" s="61"/>
      <c r="FY243" s="61"/>
      <c r="FZ243" s="61"/>
      <c r="GA243" s="61"/>
      <c r="GB243" s="61"/>
      <c r="GC243" s="61"/>
      <c r="GD243" s="61"/>
      <c r="GE243" s="61"/>
      <c r="GF243" s="61"/>
      <c r="GG243" s="61"/>
      <c r="GH243" s="61"/>
      <c r="GI243" s="61"/>
      <c r="GJ243" s="61"/>
      <c r="GK243" s="61"/>
      <c r="GL243" s="61"/>
      <c r="GM243" s="61"/>
      <c r="GN243" s="61"/>
      <c r="GO243" s="61"/>
      <c r="GP243" s="61"/>
      <c r="GQ243" s="61"/>
      <c r="GR243" s="61"/>
      <c r="GS243" s="61"/>
      <c r="GT243" s="61"/>
      <c r="GU243" s="61"/>
      <c r="GV243" s="61"/>
      <c r="GW243" s="61"/>
      <c r="GX243" s="61"/>
      <c r="GY243" s="61"/>
      <c r="GZ243" s="61"/>
      <c r="HA243" s="61"/>
      <c r="HB243" s="57"/>
      <c r="HC243" s="57"/>
      <c r="HD243" s="57"/>
      <c r="HE243" s="57"/>
      <c r="HF243" s="57"/>
      <c r="HG243" s="57"/>
      <c r="HH243" s="57"/>
      <c r="HI243" s="57"/>
      <c r="HJ243" s="57"/>
      <c r="HK243" s="57"/>
      <c r="HL243" s="57"/>
      <c r="HM243" s="57"/>
      <c r="HN243" s="57"/>
      <c r="HO243" s="57"/>
      <c r="HP243" s="57"/>
      <c r="HQ243" s="57"/>
      <c r="HR243" s="57"/>
      <c r="HS243" s="57"/>
      <c r="HT243" s="57"/>
      <c r="HU243" s="57"/>
      <c r="HV243" s="57"/>
      <c r="HW243" s="57"/>
      <c r="HX243" s="57"/>
      <c r="HY243" s="57"/>
      <c r="HZ243" s="57"/>
      <c r="IA243" s="57"/>
      <c r="IB243" s="57"/>
      <c r="IC243" s="57"/>
      <c r="ID243" s="57"/>
      <c r="IE243" s="57"/>
      <c r="IF243" s="57"/>
      <c r="IG243" s="57"/>
      <c r="IH243" s="57"/>
      <c r="II243" s="57"/>
      <c r="IJ243" s="57"/>
      <c r="IK243" s="57"/>
    </row>
    <row r="244" spans="1:245" s="54" customFormat="1" ht="33.75" x14ac:dyDescent="0.2">
      <c r="A244" s="894">
        <v>240</v>
      </c>
      <c r="B244" s="132" t="s">
        <v>716</v>
      </c>
      <c r="C244" s="132" t="s">
        <v>171</v>
      </c>
      <c r="D244" s="37">
        <v>60609397</v>
      </c>
      <c r="E244" s="37">
        <v>102244154</v>
      </c>
      <c r="F244" s="136">
        <v>600138640</v>
      </c>
      <c r="G244" s="132" t="s">
        <v>936</v>
      </c>
      <c r="H244" s="134" t="s">
        <v>471</v>
      </c>
      <c r="I244" s="134" t="s">
        <v>718</v>
      </c>
      <c r="J244" s="132" t="s">
        <v>719</v>
      </c>
      <c r="K244" s="35" t="s">
        <v>937</v>
      </c>
      <c r="L244" s="775">
        <v>660000</v>
      </c>
      <c r="M244" s="745">
        <f t="shared" ref="M244:M276" si="16">L244/100*85</f>
        <v>561000</v>
      </c>
      <c r="N244" s="818">
        <v>2022</v>
      </c>
      <c r="O244" s="818">
        <v>2023</v>
      </c>
      <c r="P244" s="138" t="s">
        <v>149</v>
      </c>
      <c r="Q244" s="138" t="s">
        <v>149</v>
      </c>
      <c r="R244" s="138" t="s">
        <v>149</v>
      </c>
      <c r="S244" s="138" t="s">
        <v>149</v>
      </c>
      <c r="T244" s="138"/>
      <c r="U244" s="138" t="s">
        <v>149</v>
      </c>
      <c r="V244" s="138" t="s">
        <v>149</v>
      </c>
      <c r="W244" s="138" t="s">
        <v>149</v>
      </c>
      <c r="X244" s="138" t="s">
        <v>149</v>
      </c>
      <c r="Y244" s="132" t="s">
        <v>199</v>
      </c>
      <c r="Z244" s="878" t="s">
        <v>357</v>
      </c>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c r="FD244" s="61"/>
      <c r="FE244" s="61"/>
      <c r="FF244" s="61"/>
      <c r="FG244" s="61"/>
      <c r="FH244" s="61"/>
      <c r="FI244" s="61"/>
      <c r="FJ244" s="61"/>
      <c r="FK244" s="61"/>
      <c r="FL244" s="61"/>
      <c r="FM244" s="61"/>
      <c r="FN244" s="61"/>
      <c r="FO244" s="61"/>
      <c r="FP244" s="61"/>
      <c r="FQ244" s="61"/>
      <c r="FR244" s="61"/>
      <c r="FS244" s="61"/>
      <c r="FT244" s="61"/>
      <c r="FU244" s="61"/>
      <c r="FV244" s="61"/>
      <c r="FW244" s="61"/>
      <c r="FX244" s="61"/>
      <c r="FY244" s="61"/>
      <c r="FZ244" s="61"/>
      <c r="GA244" s="61"/>
      <c r="GB244" s="61"/>
      <c r="GC244" s="61"/>
      <c r="GD244" s="61"/>
      <c r="GE244" s="61"/>
      <c r="GF244" s="61"/>
      <c r="GG244" s="61"/>
      <c r="GH244" s="61"/>
      <c r="GI244" s="61"/>
      <c r="GJ244" s="61"/>
      <c r="GK244" s="61"/>
      <c r="GL244" s="61"/>
      <c r="GM244" s="61"/>
      <c r="GN244" s="61"/>
      <c r="GO244" s="61"/>
      <c r="GP244" s="61"/>
      <c r="GQ244" s="61"/>
      <c r="GR244" s="61"/>
      <c r="GS244" s="61"/>
      <c r="GT244" s="61"/>
      <c r="GU244" s="61"/>
      <c r="GV244" s="61"/>
      <c r="GW244" s="61"/>
      <c r="GX244" s="61"/>
      <c r="GY244" s="61"/>
      <c r="GZ244" s="61"/>
      <c r="HA244" s="61"/>
      <c r="HB244" s="57"/>
      <c r="HC244" s="57"/>
      <c r="HD244" s="57"/>
      <c r="HE244" s="57"/>
      <c r="HF244" s="57"/>
      <c r="HG244" s="57"/>
      <c r="HH244" s="57"/>
      <c r="HI244" s="57"/>
      <c r="HJ244" s="57"/>
      <c r="HK244" s="57"/>
      <c r="HL244" s="57"/>
      <c r="HM244" s="57"/>
      <c r="HN244" s="57"/>
      <c r="HO244" s="57"/>
      <c r="HP244" s="57"/>
      <c r="HQ244" s="57"/>
      <c r="HR244" s="57"/>
      <c r="HS244" s="57"/>
      <c r="HT244" s="57"/>
      <c r="HU244" s="57"/>
      <c r="HV244" s="57"/>
      <c r="HW244" s="57"/>
      <c r="HX244" s="57"/>
      <c r="HY244" s="57"/>
      <c r="HZ244" s="57"/>
      <c r="IA244" s="57"/>
      <c r="IB244" s="57"/>
      <c r="IC244" s="57"/>
      <c r="ID244" s="57"/>
      <c r="IE244" s="57"/>
      <c r="IF244" s="57"/>
      <c r="IG244" s="57"/>
      <c r="IH244" s="57"/>
      <c r="II244" s="57"/>
      <c r="IJ244" s="57"/>
      <c r="IK244" s="57"/>
    </row>
    <row r="245" spans="1:245" s="52" customFormat="1" ht="22.5" x14ac:dyDescent="0.2">
      <c r="A245" s="632">
        <v>241</v>
      </c>
      <c r="B245" s="77" t="s">
        <v>716</v>
      </c>
      <c r="C245" s="77" t="s">
        <v>171</v>
      </c>
      <c r="D245" s="68">
        <v>60609397</v>
      </c>
      <c r="E245" s="68">
        <v>102244154</v>
      </c>
      <c r="F245" s="68">
        <v>600138640</v>
      </c>
      <c r="G245" s="77" t="s">
        <v>938</v>
      </c>
      <c r="H245" s="247" t="s">
        <v>68</v>
      </c>
      <c r="I245" s="247" t="s">
        <v>69</v>
      </c>
      <c r="J245" s="196" t="s">
        <v>719</v>
      </c>
      <c r="K245" s="45" t="s">
        <v>939</v>
      </c>
      <c r="L245" s="679">
        <v>6000000</v>
      </c>
      <c r="M245" s="745">
        <f t="shared" si="16"/>
        <v>5100000</v>
      </c>
      <c r="N245" s="819">
        <v>2024</v>
      </c>
      <c r="O245" s="715">
        <v>2026</v>
      </c>
      <c r="P245" s="197" t="s">
        <v>149</v>
      </c>
      <c r="Q245" s="197" t="s">
        <v>149</v>
      </c>
      <c r="R245" s="197" t="s">
        <v>149</v>
      </c>
      <c r="S245" s="197" t="s">
        <v>149</v>
      </c>
      <c r="T245" s="197"/>
      <c r="U245" s="197"/>
      <c r="V245" s="197"/>
      <c r="W245" s="197"/>
      <c r="X245" s="197"/>
      <c r="Y245" s="77" t="s">
        <v>940</v>
      </c>
      <c r="Z245" s="625" t="s">
        <v>95</v>
      </c>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57"/>
      <c r="CS245" s="57"/>
      <c r="CT245" s="57"/>
      <c r="CU245" s="57"/>
      <c r="CV245" s="57"/>
      <c r="CW245" s="57"/>
      <c r="CX245" s="57"/>
      <c r="CY245" s="57"/>
      <c r="CZ245" s="57"/>
      <c r="DA245" s="57"/>
      <c r="DB245" s="57"/>
      <c r="DC245" s="57"/>
      <c r="DD245" s="57"/>
      <c r="DE245" s="57"/>
      <c r="DF245" s="57"/>
      <c r="DG245" s="57"/>
      <c r="DH245" s="57"/>
      <c r="DI245" s="57"/>
      <c r="DJ245" s="57"/>
      <c r="DK245" s="57"/>
      <c r="DL245" s="57"/>
      <c r="DM245" s="57"/>
      <c r="DN245" s="54"/>
      <c r="DO245" s="54"/>
      <c r="DP245" s="54"/>
      <c r="DQ245" s="54"/>
      <c r="DR245" s="54"/>
      <c r="DS245" s="54"/>
      <c r="DT245" s="54"/>
      <c r="DU245" s="54"/>
      <c r="DV245" s="54"/>
      <c r="DW245" s="54"/>
      <c r="DX245" s="54"/>
      <c r="DY245" s="54"/>
      <c r="DZ245" s="54"/>
      <c r="EA245" s="54"/>
      <c r="EB245" s="54"/>
      <c r="EC245" s="54"/>
      <c r="ED245" s="54"/>
      <c r="EE245" s="54"/>
      <c r="EF245" s="54"/>
      <c r="EG245" s="54"/>
      <c r="EH245" s="54"/>
      <c r="EI245" s="54"/>
      <c r="EJ245" s="54"/>
      <c r="EK245" s="54"/>
      <c r="EL245" s="54"/>
      <c r="EM245" s="54"/>
      <c r="EN245" s="54"/>
      <c r="EO245" s="54"/>
      <c r="EP245" s="54"/>
      <c r="EQ245" s="54"/>
      <c r="ER245" s="54"/>
      <c r="ES245" s="54"/>
      <c r="ET245" s="54"/>
      <c r="EU245" s="54"/>
      <c r="EV245" s="54"/>
      <c r="EW245" s="54"/>
      <c r="EX245" s="54"/>
      <c r="EY245" s="54"/>
      <c r="EZ245" s="54"/>
      <c r="FA245" s="54"/>
      <c r="FB245" s="54"/>
      <c r="FC245" s="54"/>
      <c r="FD245" s="54"/>
      <c r="FE245" s="54"/>
      <c r="FF245" s="54"/>
      <c r="FG245" s="54"/>
      <c r="FH245" s="54"/>
      <c r="FI245" s="54"/>
      <c r="FJ245" s="54"/>
      <c r="FK245" s="54"/>
      <c r="FL245" s="54"/>
      <c r="FM245" s="54"/>
      <c r="FN245" s="54"/>
      <c r="FO245" s="54"/>
      <c r="FP245" s="54"/>
      <c r="FQ245" s="54"/>
      <c r="FR245" s="54"/>
      <c r="FS245" s="54"/>
      <c r="FT245" s="54"/>
      <c r="FU245" s="54"/>
      <c r="FV245" s="54"/>
      <c r="FW245" s="54"/>
      <c r="FX245" s="54"/>
      <c r="FY245" s="54"/>
      <c r="FZ245" s="54"/>
      <c r="GA245" s="54"/>
      <c r="GB245" s="54"/>
      <c r="GC245" s="54"/>
      <c r="GD245" s="54"/>
      <c r="GE245" s="54"/>
      <c r="GF245" s="54"/>
      <c r="GG245" s="54"/>
      <c r="GH245" s="54"/>
      <c r="GI245" s="54"/>
      <c r="GJ245" s="54"/>
      <c r="GK245" s="54"/>
      <c r="GL245" s="54"/>
      <c r="GM245" s="54"/>
      <c r="GN245" s="54"/>
      <c r="GO245" s="54"/>
      <c r="GP245" s="54"/>
      <c r="GQ245" s="54"/>
      <c r="GR245" s="54"/>
      <c r="GS245" s="54"/>
      <c r="GT245" s="54"/>
      <c r="GU245" s="54"/>
      <c r="GV245" s="54"/>
      <c r="GW245" s="54"/>
      <c r="GX245" s="54"/>
      <c r="GY245" s="54"/>
      <c r="GZ245" s="54"/>
      <c r="HA245" s="54"/>
      <c r="HB245" s="248"/>
    </row>
    <row r="246" spans="1:245" s="53" customFormat="1" ht="33.75" x14ac:dyDescent="0.25">
      <c r="A246" s="892">
        <v>242</v>
      </c>
      <c r="B246" s="132" t="s">
        <v>941</v>
      </c>
      <c r="C246" s="133" t="s">
        <v>942</v>
      </c>
      <c r="D246" s="124">
        <v>8350515</v>
      </c>
      <c r="E246" s="124">
        <v>181112299</v>
      </c>
      <c r="F246" s="124">
        <v>691014108</v>
      </c>
      <c r="G246" s="133" t="s">
        <v>943</v>
      </c>
      <c r="H246" s="133" t="s">
        <v>68</v>
      </c>
      <c r="I246" s="133" t="s">
        <v>69</v>
      </c>
      <c r="J246" s="133" t="s">
        <v>944</v>
      </c>
      <c r="K246" s="35" t="s">
        <v>945</v>
      </c>
      <c r="L246" s="775">
        <v>3000000</v>
      </c>
      <c r="M246" s="745">
        <f t="shared" si="16"/>
        <v>2550000</v>
      </c>
      <c r="N246" s="818">
        <v>2022</v>
      </c>
      <c r="O246" s="818">
        <v>2023</v>
      </c>
      <c r="P246" s="139" t="s">
        <v>80</v>
      </c>
      <c r="Q246" s="139" t="s">
        <v>80</v>
      </c>
      <c r="R246" s="139" t="s">
        <v>80</v>
      </c>
      <c r="S246" s="139" t="s">
        <v>80</v>
      </c>
      <c r="T246" s="139"/>
      <c r="U246" s="139"/>
      <c r="V246" s="139"/>
      <c r="W246" s="139"/>
      <c r="X246" s="139"/>
      <c r="Y246" s="132"/>
      <c r="Z246" s="893" t="s">
        <v>95</v>
      </c>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60"/>
      <c r="DF246" s="60"/>
      <c r="DG246" s="60"/>
      <c r="DH246" s="60"/>
      <c r="DI246" s="60"/>
      <c r="DJ246" s="60"/>
      <c r="DK246" s="60"/>
      <c r="DL246" s="60"/>
      <c r="DM246" s="60"/>
      <c r="DN246" s="60"/>
      <c r="DO246" s="60"/>
      <c r="DP246" s="60"/>
      <c r="DQ246" s="60"/>
      <c r="DR246" s="60"/>
      <c r="DS246" s="60"/>
      <c r="DT246" s="60"/>
      <c r="DU246" s="60"/>
      <c r="DV246" s="60"/>
      <c r="DW246" s="60"/>
      <c r="DX246" s="60"/>
      <c r="DY246" s="60"/>
      <c r="DZ246" s="60"/>
      <c r="EA246" s="60"/>
      <c r="EB246" s="60"/>
      <c r="EC246" s="60"/>
      <c r="ED246" s="60"/>
      <c r="EE246" s="60"/>
      <c r="EF246" s="60"/>
      <c r="EG246" s="60"/>
      <c r="EH246" s="60"/>
      <c r="EI246" s="60"/>
      <c r="EJ246" s="60"/>
      <c r="EK246" s="60"/>
      <c r="EL246" s="60"/>
      <c r="EM246" s="60"/>
      <c r="EN246" s="60"/>
      <c r="EO246" s="60"/>
      <c r="EP246" s="60"/>
      <c r="EQ246" s="60"/>
      <c r="ER246" s="60"/>
      <c r="ES246" s="60"/>
      <c r="ET246" s="60"/>
      <c r="EU246" s="60"/>
      <c r="EV246" s="60"/>
      <c r="EW246" s="60"/>
      <c r="EX246" s="60"/>
      <c r="EY246" s="60"/>
      <c r="EZ246" s="60"/>
      <c r="FA246" s="60"/>
      <c r="FB246" s="60"/>
      <c r="FC246" s="60"/>
      <c r="FD246" s="60"/>
      <c r="FE246" s="60"/>
      <c r="FF246" s="60"/>
      <c r="FG246" s="60"/>
      <c r="FH246" s="60"/>
      <c r="FI246" s="60"/>
      <c r="FJ246" s="60"/>
      <c r="FK246" s="60"/>
      <c r="FL246" s="60"/>
      <c r="FM246" s="60"/>
      <c r="FN246" s="60"/>
      <c r="FO246" s="60"/>
      <c r="FP246" s="60"/>
      <c r="FQ246" s="60"/>
      <c r="FR246" s="60"/>
      <c r="FS246" s="60"/>
      <c r="FT246" s="60"/>
      <c r="FU246" s="60"/>
      <c r="FV246" s="60"/>
      <c r="FW246" s="60"/>
      <c r="FX246" s="60"/>
      <c r="FY246" s="60"/>
      <c r="FZ246" s="60"/>
      <c r="GA246" s="60"/>
      <c r="GB246" s="60"/>
      <c r="GC246" s="60"/>
      <c r="GD246" s="60"/>
      <c r="GE246" s="60"/>
      <c r="GF246" s="60"/>
      <c r="GG246" s="60"/>
      <c r="GH246" s="60"/>
      <c r="GI246" s="60"/>
      <c r="GJ246" s="60"/>
      <c r="GK246" s="60"/>
      <c r="GL246" s="60"/>
      <c r="GM246" s="60"/>
      <c r="GN246" s="60"/>
      <c r="GO246" s="60"/>
      <c r="GP246" s="60"/>
      <c r="GQ246" s="60"/>
      <c r="GR246" s="60"/>
      <c r="GS246" s="60"/>
      <c r="GT246" s="60"/>
      <c r="GU246" s="60"/>
      <c r="GV246" s="60"/>
      <c r="GW246" s="60"/>
      <c r="GX246" s="60"/>
      <c r="GY246" s="60"/>
      <c r="GZ246" s="60"/>
      <c r="HA246" s="60"/>
      <c r="HB246" s="56"/>
      <c r="HC246" s="56"/>
      <c r="HD246" s="56"/>
      <c r="HE246" s="56"/>
      <c r="HF246" s="56"/>
      <c r="HG246" s="56"/>
      <c r="HH246" s="56"/>
      <c r="HI246" s="56"/>
      <c r="HJ246" s="56"/>
      <c r="HK246" s="56"/>
      <c r="HL246" s="56"/>
      <c r="HM246" s="56"/>
      <c r="HN246" s="56"/>
      <c r="HO246" s="56"/>
      <c r="HP246" s="56"/>
      <c r="HQ246" s="56"/>
      <c r="HR246" s="56"/>
      <c r="HS246" s="56"/>
      <c r="HT246" s="56"/>
      <c r="HU246" s="56"/>
      <c r="HV246" s="56"/>
      <c r="HW246" s="56"/>
      <c r="HX246" s="56"/>
      <c r="HY246" s="56"/>
      <c r="HZ246" s="56"/>
      <c r="IA246" s="56"/>
      <c r="IB246" s="56"/>
      <c r="IC246" s="56"/>
      <c r="ID246" s="56"/>
      <c r="IE246" s="56"/>
      <c r="IF246" s="56"/>
      <c r="IG246" s="56"/>
      <c r="IH246" s="56"/>
      <c r="II246" s="56"/>
      <c r="IJ246" s="56"/>
      <c r="IK246" s="56"/>
    </row>
    <row r="247" spans="1:245" s="53" customFormat="1" ht="33.75" x14ac:dyDescent="0.2">
      <c r="A247" s="894">
        <v>243</v>
      </c>
      <c r="B247" s="132" t="s">
        <v>941</v>
      </c>
      <c r="C247" s="133" t="s">
        <v>942</v>
      </c>
      <c r="D247" s="124">
        <v>8350515</v>
      </c>
      <c r="E247" s="124">
        <v>181112299</v>
      </c>
      <c r="F247" s="124">
        <v>691014108</v>
      </c>
      <c r="G247" s="127" t="s">
        <v>946</v>
      </c>
      <c r="H247" s="134" t="s">
        <v>68</v>
      </c>
      <c r="I247" s="134" t="s">
        <v>69</v>
      </c>
      <c r="J247" s="132" t="s">
        <v>944</v>
      </c>
      <c r="K247" s="36" t="s">
        <v>947</v>
      </c>
      <c r="L247" s="775">
        <v>1000000</v>
      </c>
      <c r="M247" s="745">
        <f t="shared" si="16"/>
        <v>850000</v>
      </c>
      <c r="N247" s="817">
        <v>2023</v>
      </c>
      <c r="O247" s="818">
        <v>2024</v>
      </c>
      <c r="P247" s="138"/>
      <c r="Q247" s="138" t="s">
        <v>80</v>
      </c>
      <c r="R247" s="138" t="s">
        <v>80</v>
      </c>
      <c r="S247" s="138"/>
      <c r="T247" s="138"/>
      <c r="U247" s="138"/>
      <c r="V247" s="138"/>
      <c r="W247" s="138" t="s">
        <v>80</v>
      </c>
      <c r="X247" s="138"/>
      <c r="Y247" s="127"/>
      <c r="Z247" s="878" t="s">
        <v>95</v>
      </c>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c r="BG247" s="60"/>
      <c r="BH247" s="60"/>
      <c r="BI247" s="60"/>
      <c r="BJ247" s="60"/>
      <c r="BK247" s="60"/>
      <c r="BL247" s="60"/>
      <c r="BM247" s="60"/>
      <c r="BN247" s="60"/>
      <c r="BO247" s="60"/>
      <c r="BP247" s="60"/>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c r="CO247" s="60"/>
      <c r="CP247" s="60"/>
      <c r="CQ247" s="60"/>
      <c r="CR247" s="60"/>
      <c r="CS247" s="60"/>
      <c r="CT247" s="60"/>
      <c r="CU247" s="60"/>
      <c r="CV247" s="60"/>
      <c r="CW247" s="60"/>
      <c r="CX247" s="60"/>
      <c r="CY247" s="60"/>
      <c r="CZ247" s="60"/>
      <c r="DA247" s="60"/>
      <c r="DB247" s="60"/>
      <c r="DC247" s="60"/>
      <c r="DD247" s="60"/>
      <c r="DE247" s="60"/>
      <c r="DF247" s="60"/>
      <c r="DG247" s="60"/>
      <c r="DH247" s="60"/>
      <c r="DI247" s="60"/>
      <c r="DJ247" s="60"/>
      <c r="DK247" s="60"/>
      <c r="DL247" s="60"/>
      <c r="DM247" s="60"/>
      <c r="DN247" s="60"/>
      <c r="DO247" s="60"/>
      <c r="DP247" s="60"/>
      <c r="DQ247" s="60"/>
      <c r="DR247" s="60"/>
      <c r="DS247" s="60"/>
      <c r="DT247" s="60"/>
      <c r="DU247" s="60"/>
      <c r="DV247" s="60"/>
      <c r="DW247" s="60"/>
      <c r="DX247" s="60"/>
      <c r="DY247" s="60"/>
      <c r="DZ247" s="60"/>
      <c r="EA247" s="60"/>
      <c r="EB247" s="60"/>
      <c r="EC247" s="60"/>
      <c r="ED247" s="60"/>
      <c r="EE247" s="60"/>
      <c r="EF247" s="60"/>
      <c r="EG247" s="60"/>
      <c r="EH247" s="60"/>
      <c r="EI247" s="60"/>
      <c r="EJ247" s="60"/>
      <c r="EK247" s="60"/>
      <c r="EL247" s="60"/>
      <c r="EM247" s="60"/>
      <c r="EN247" s="60"/>
      <c r="EO247" s="60"/>
      <c r="EP247" s="60"/>
      <c r="EQ247" s="60"/>
      <c r="ER247" s="60"/>
      <c r="ES247" s="60"/>
      <c r="ET247" s="60"/>
      <c r="EU247" s="60"/>
      <c r="EV247" s="60"/>
      <c r="EW247" s="60"/>
      <c r="EX247" s="60"/>
      <c r="EY247" s="60"/>
      <c r="EZ247" s="60"/>
      <c r="FA247" s="60"/>
      <c r="FB247" s="60"/>
      <c r="FC247" s="60"/>
      <c r="FD247" s="60"/>
      <c r="FE247" s="60"/>
      <c r="FF247" s="60"/>
      <c r="FG247" s="60"/>
      <c r="FH247" s="60"/>
      <c r="FI247" s="60"/>
      <c r="FJ247" s="60"/>
      <c r="FK247" s="60"/>
      <c r="FL247" s="60"/>
      <c r="FM247" s="60"/>
      <c r="FN247" s="60"/>
      <c r="FO247" s="60"/>
      <c r="FP247" s="60"/>
      <c r="FQ247" s="60"/>
      <c r="FR247" s="60"/>
      <c r="FS247" s="60"/>
      <c r="FT247" s="60"/>
      <c r="FU247" s="60"/>
      <c r="FV247" s="60"/>
      <c r="FW247" s="60"/>
      <c r="FX247" s="60"/>
      <c r="FY247" s="60"/>
      <c r="FZ247" s="60"/>
      <c r="GA247" s="60"/>
      <c r="GB247" s="60"/>
      <c r="GC247" s="60"/>
      <c r="GD247" s="60"/>
      <c r="GE247" s="60"/>
      <c r="GF247" s="60"/>
      <c r="GG247" s="60"/>
      <c r="GH247" s="60"/>
      <c r="GI247" s="60"/>
      <c r="GJ247" s="60"/>
      <c r="GK247" s="60"/>
      <c r="GL247" s="60"/>
      <c r="GM247" s="60"/>
      <c r="GN247" s="60"/>
      <c r="GO247" s="60"/>
      <c r="GP247" s="60"/>
      <c r="GQ247" s="60"/>
      <c r="GR247" s="60"/>
      <c r="GS247" s="60"/>
      <c r="GT247" s="60"/>
      <c r="GU247" s="60"/>
      <c r="GV247" s="60"/>
      <c r="GW247" s="60"/>
      <c r="GX247" s="60"/>
      <c r="GY247" s="60"/>
      <c r="GZ247" s="60"/>
      <c r="HA247" s="60"/>
      <c r="HB247" s="56"/>
      <c r="HC247" s="56"/>
      <c r="HD247" s="56"/>
      <c r="HE247" s="56"/>
      <c r="HF247" s="56"/>
      <c r="HG247" s="56"/>
      <c r="HH247" s="56"/>
      <c r="HI247" s="56"/>
      <c r="HJ247" s="56"/>
      <c r="HK247" s="56"/>
      <c r="HL247" s="56"/>
      <c r="HM247" s="56"/>
      <c r="HN247" s="56"/>
      <c r="HO247" s="56"/>
      <c r="HP247" s="56"/>
      <c r="HQ247" s="56"/>
      <c r="HR247" s="56"/>
      <c r="HS247" s="56"/>
      <c r="HT247" s="56"/>
      <c r="HU247" s="56"/>
      <c r="HV247" s="56"/>
      <c r="HW247" s="56"/>
      <c r="HX247" s="56"/>
      <c r="HY247" s="56"/>
      <c r="HZ247" s="56"/>
      <c r="IA247" s="56"/>
      <c r="IB247" s="56"/>
      <c r="IC247" s="56"/>
      <c r="ID247" s="56"/>
      <c r="IE247" s="56"/>
      <c r="IF247" s="56"/>
      <c r="IG247" s="56"/>
      <c r="IH247" s="56"/>
      <c r="II247" s="56"/>
      <c r="IJ247" s="56"/>
      <c r="IK247" s="56"/>
    </row>
    <row r="248" spans="1:245" s="54" customFormat="1" ht="33.75" x14ac:dyDescent="0.2">
      <c r="A248" s="894">
        <v>244</v>
      </c>
      <c r="B248" s="132" t="s">
        <v>941</v>
      </c>
      <c r="C248" s="133" t="s">
        <v>942</v>
      </c>
      <c r="D248" s="124">
        <v>8350515</v>
      </c>
      <c r="E248" s="124">
        <v>181112299</v>
      </c>
      <c r="F248" s="124">
        <v>691014108</v>
      </c>
      <c r="G248" s="134" t="s">
        <v>948</v>
      </c>
      <c r="H248" s="134" t="s">
        <v>68</v>
      </c>
      <c r="I248" s="134" t="s">
        <v>69</v>
      </c>
      <c r="J248" s="134" t="s">
        <v>944</v>
      </c>
      <c r="K248" s="35" t="s">
        <v>949</v>
      </c>
      <c r="L248" s="775">
        <v>950000</v>
      </c>
      <c r="M248" s="745">
        <f t="shared" si="16"/>
        <v>807500</v>
      </c>
      <c r="N248" s="818">
        <v>2023</v>
      </c>
      <c r="O248" s="818">
        <v>2023</v>
      </c>
      <c r="P248" s="138" t="s">
        <v>80</v>
      </c>
      <c r="Q248" s="138" t="s">
        <v>80</v>
      </c>
      <c r="R248" s="138" t="s">
        <v>80</v>
      </c>
      <c r="S248" s="138" t="s">
        <v>80</v>
      </c>
      <c r="T248" s="138"/>
      <c r="U248" s="138" t="s">
        <v>80</v>
      </c>
      <c r="V248" s="138"/>
      <c r="W248" s="138"/>
      <c r="X248" s="138"/>
      <c r="Y248" s="132"/>
      <c r="Z248" s="878" t="s">
        <v>95</v>
      </c>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c r="FD248" s="61"/>
      <c r="FE248" s="61"/>
      <c r="FF248" s="61"/>
      <c r="FG248" s="61"/>
      <c r="FH248" s="61"/>
      <c r="FI248" s="61"/>
      <c r="FJ248" s="61"/>
      <c r="FK248" s="61"/>
      <c r="FL248" s="61"/>
      <c r="FM248" s="61"/>
      <c r="FN248" s="61"/>
      <c r="FO248" s="61"/>
      <c r="FP248" s="61"/>
      <c r="FQ248" s="61"/>
      <c r="FR248" s="61"/>
      <c r="FS248" s="61"/>
      <c r="FT248" s="61"/>
      <c r="FU248" s="61"/>
      <c r="FV248" s="61"/>
      <c r="FW248" s="61"/>
      <c r="FX248" s="61"/>
      <c r="FY248" s="61"/>
      <c r="FZ248" s="61"/>
      <c r="GA248" s="61"/>
      <c r="GB248" s="61"/>
      <c r="GC248" s="61"/>
      <c r="GD248" s="61"/>
      <c r="GE248" s="61"/>
      <c r="GF248" s="61"/>
      <c r="GG248" s="61"/>
      <c r="GH248" s="61"/>
      <c r="GI248" s="61"/>
      <c r="GJ248" s="61"/>
      <c r="GK248" s="61"/>
      <c r="GL248" s="61"/>
      <c r="GM248" s="61"/>
      <c r="GN248" s="61"/>
      <c r="GO248" s="61"/>
      <c r="GP248" s="61"/>
      <c r="GQ248" s="61"/>
      <c r="GR248" s="61"/>
      <c r="GS248" s="61"/>
      <c r="GT248" s="61"/>
      <c r="GU248" s="61"/>
      <c r="GV248" s="61"/>
      <c r="GW248" s="61"/>
      <c r="GX248" s="61"/>
      <c r="GY248" s="61"/>
      <c r="GZ248" s="61"/>
      <c r="HA248" s="61"/>
      <c r="HB248" s="57"/>
      <c r="HC248" s="57"/>
      <c r="HD248" s="57"/>
      <c r="HE248" s="57"/>
      <c r="HF248" s="57"/>
      <c r="HG248" s="57"/>
      <c r="HH248" s="57"/>
      <c r="HI248" s="57"/>
      <c r="HJ248" s="57"/>
      <c r="HK248" s="57"/>
      <c r="HL248" s="57"/>
      <c r="HM248" s="57"/>
      <c r="HN248" s="57"/>
      <c r="HO248" s="57"/>
      <c r="HP248" s="57"/>
      <c r="HQ248" s="57"/>
      <c r="HR248" s="57"/>
      <c r="HS248" s="57"/>
      <c r="HT248" s="57"/>
      <c r="HU248" s="57"/>
      <c r="HV248" s="57"/>
      <c r="HW248" s="57"/>
      <c r="HX248" s="57"/>
      <c r="HY248" s="57"/>
      <c r="HZ248" s="57"/>
      <c r="IA248" s="57"/>
      <c r="IB248" s="57"/>
      <c r="IC248" s="57"/>
      <c r="ID248" s="57"/>
      <c r="IE248" s="57"/>
      <c r="IF248" s="57"/>
      <c r="IG248" s="57"/>
      <c r="IH248" s="57"/>
      <c r="II248" s="57"/>
      <c r="IJ248" s="57"/>
      <c r="IK248" s="57"/>
    </row>
    <row r="249" spans="1:245" s="54" customFormat="1" ht="33.75" x14ac:dyDescent="0.2">
      <c r="A249" s="894">
        <v>245</v>
      </c>
      <c r="B249" s="127" t="s">
        <v>555</v>
      </c>
      <c r="C249" s="132" t="s">
        <v>556</v>
      </c>
      <c r="D249" s="124">
        <v>26829690</v>
      </c>
      <c r="E249" s="124">
        <v>691000565</v>
      </c>
      <c r="F249" s="124">
        <v>181007878</v>
      </c>
      <c r="G249" s="127" t="s">
        <v>950</v>
      </c>
      <c r="H249" s="133" t="s">
        <v>951</v>
      </c>
      <c r="I249" s="133" t="s">
        <v>69</v>
      </c>
      <c r="J249" s="132" t="s">
        <v>69</v>
      </c>
      <c r="K249" s="36" t="s">
        <v>952</v>
      </c>
      <c r="L249" s="775">
        <v>10000000</v>
      </c>
      <c r="M249" s="745">
        <f t="shared" si="16"/>
        <v>8500000</v>
      </c>
      <c r="N249" s="807" t="s">
        <v>804</v>
      </c>
      <c r="O249" s="807" t="s">
        <v>560</v>
      </c>
      <c r="P249" s="138"/>
      <c r="Q249" s="139" t="s">
        <v>149</v>
      </c>
      <c r="R249" s="138"/>
      <c r="S249" s="139" t="s">
        <v>149</v>
      </c>
      <c r="T249" s="138"/>
      <c r="U249" s="138"/>
      <c r="V249" s="138"/>
      <c r="W249" s="138"/>
      <c r="X249" s="138"/>
      <c r="Y249" s="127" t="s">
        <v>568</v>
      </c>
      <c r="Z249" s="878"/>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c r="FC249" s="61"/>
      <c r="FD249" s="61"/>
      <c r="FE249" s="61"/>
      <c r="FF249" s="61"/>
      <c r="FG249" s="61"/>
      <c r="FH249" s="61"/>
      <c r="FI249" s="61"/>
      <c r="FJ249" s="61"/>
      <c r="FK249" s="61"/>
      <c r="FL249" s="61"/>
      <c r="FM249" s="61"/>
      <c r="FN249" s="61"/>
      <c r="FO249" s="61"/>
      <c r="FP249" s="61"/>
      <c r="FQ249" s="61"/>
      <c r="FR249" s="61"/>
      <c r="FS249" s="61"/>
      <c r="FT249" s="61"/>
      <c r="FU249" s="61"/>
      <c r="FV249" s="61"/>
      <c r="FW249" s="61"/>
      <c r="FX249" s="61"/>
      <c r="FY249" s="61"/>
      <c r="FZ249" s="61"/>
      <c r="GA249" s="61"/>
      <c r="GB249" s="61"/>
      <c r="GC249" s="61"/>
      <c r="GD249" s="61"/>
      <c r="GE249" s="61"/>
      <c r="GF249" s="61"/>
      <c r="GG249" s="61"/>
      <c r="GH249" s="61"/>
      <c r="GI249" s="61"/>
      <c r="GJ249" s="61"/>
      <c r="GK249" s="61"/>
      <c r="GL249" s="61"/>
      <c r="GM249" s="61"/>
      <c r="GN249" s="61"/>
      <c r="GO249" s="61"/>
      <c r="GP249" s="61"/>
      <c r="GQ249" s="61"/>
      <c r="GR249" s="61"/>
      <c r="GS249" s="61"/>
      <c r="GT249" s="61"/>
      <c r="GU249" s="61"/>
      <c r="GV249" s="61"/>
      <c r="GW249" s="61"/>
      <c r="GX249" s="61"/>
      <c r="GY249" s="61"/>
      <c r="GZ249" s="61"/>
      <c r="HA249" s="61"/>
      <c r="HB249" s="57"/>
      <c r="HC249" s="57"/>
      <c r="HD249" s="57"/>
      <c r="HE249" s="57"/>
      <c r="HF249" s="57"/>
      <c r="HG249" s="57"/>
      <c r="HH249" s="57"/>
      <c r="HI249" s="57"/>
      <c r="HJ249" s="57"/>
      <c r="HK249" s="57"/>
      <c r="HL249" s="57"/>
      <c r="HM249" s="57"/>
      <c r="HN249" s="57"/>
      <c r="HO249" s="57"/>
      <c r="HP249" s="57"/>
      <c r="HQ249" s="57"/>
      <c r="HR249" s="57"/>
      <c r="HS249" s="57"/>
      <c r="HT249" s="57"/>
      <c r="HU249" s="57"/>
      <c r="HV249" s="57"/>
      <c r="HW249" s="57"/>
      <c r="HX249" s="57"/>
      <c r="HY249" s="57"/>
      <c r="HZ249" s="57"/>
      <c r="IA249" s="57"/>
      <c r="IB249" s="57"/>
      <c r="IC249" s="57"/>
      <c r="ID249" s="57"/>
      <c r="IE249" s="57"/>
      <c r="IF249" s="57"/>
      <c r="IG249" s="57"/>
      <c r="IH249" s="57"/>
      <c r="II249" s="57"/>
      <c r="IJ249" s="57"/>
      <c r="IK249" s="57"/>
    </row>
    <row r="250" spans="1:245" s="54" customFormat="1" ht="45" x14ac:dyDescent="0.2">
      <c r="A250" s="894">
        <v>246</v>
      </c>
      <c r="B250" s="127" t="s">
        <v>313</v>
      </c>
      <c r="C250" s="127" t="s">
        <v>316</v>
      </c>
      <c r="D250" s="37">
        <v>70942633</v>
      </c>
      <c r="E250" s="37" t="s">
        <v>953</v>
      </c>
      <c r="F250" s="37">
        <v>600134164</v>
      </c>
      <c r="G250" s="127" t="s">
        <v>954</v>
      </c>
      <c r="H250" s="134" t="s">
        <v>68</v>
      </c>
      <c r="I250" s="134" t="s">
        <v>69</v>
      </c>
      <c r="J250" s="132" t="s">
        <v>316</v>
      </c>
      <c r="K250" s="36" t="s">
        <v>955</v>
      </c>
      <c r="L250" s="775">
        <v>8000000</v>
      </c>
      <c r="M250" s="745"/>
      <c r="N250" s="821" t="s">
        <v>804</v>
      </c>
      <c r="O250" s="821" t="s">
        <v>956</v>
      </c>
      <c r="P250" s="138"/>
      <c r="Q250" s="138"/>
      <c r="R250" s="138"/>
      <c r="S250" s="138"/>
      <c r="T250" s="138"/>
      <c r="U250" s="138"/>
      <c r="V250" s="138"/>
      <c r="W250" s="138"/>
      <c r="X250" s="138"/>
      <c r="Y250" s="127" t="s">
        <v>957</v>
      </c>
      <c r="Z250" s="878" t="s">
        <v>95</v>
      </c>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62"/>
      <c r="EJ250" s="62"/>
      <c r="EK250" s="62"/>
      <c r="EL250" s="62"/>
      <c r="EM250" s="62"/>
      <c r="EN250" s="62"/>
      <c r="EO250" s="62"/>
      <c r="EP250" s="62"/>
      <c r="EQ250" s="62"/>
      <c r="ER250" s="62"/>
      <c r="ES250" s="62"/>
      <c r="ET250" s="62"/>
      <c r="EU250" s="62"/>
      <c r="EV250" s="62"/>
      <c r="EW250" s="62"/>
      <c r="EX250" s="62"/>
      <c r="EY250" s="62"/>
      <c r="EZ250" s="62"/>
      <c r="FA250" s="62"/>
      <c r="FB250" s="62"/>
      <c r="FC250" s="62"/>
      <c r="FD250" s="62"/>
      <c r="FE250" s="62"/>
      <c r="FF250" s="62"/>
      <c r="FG250" s="62"/>
      <c r="FH250" s="62"/>
      <c r="FI250" s="62"/>
      <c r="FJ250" s="62"/>
      <c r="FK250" s="62"/>
      <c r="FL250" s="62"/>
      <c r="FM250" s="62"/>
      <c r="FN250" s="62"/>
      <c r="FO250" s="62"/>
      <c r="FP250" s="62"/>
      <c r="FQ250" s="62"/>
      <c r="FR250" s="62"/>
      <c r="FS250" s="62"/>
      <c r="FT250" s="62"/>
      <c r="FU250" s="62"/>
      <c r="FV250" s="62"/>
      <c r="FW250" s="62"/>
      <c r="FX250" s="62"/>
      <c r="FY250" s="62"/>
      <c r="FZ250" s="62"/>
      <c r="GA250" s="62"/>
      <c r="GB250" s="62"/>
      <c r="GC250" s="62"/>
      <c r="GD250" s="62"/>
      <c r="GE250" s="62"/>
      <c r="GF250" s="62"/>
      <c r="GG250" s="62"/>
      <c r="GH250" s="62"/>
      <c r="GI250" s="62"/>
      <c r="GJ250" s="62"/>
      <c r="GK250" s="62"/>
      <c r="GL250" s="62"/>
      <c r="GM250" s="62"/>
      <c r="GN250" s="62"/>
      <c r="GO250" s="62"/>
      <c r="GP250" s="62"/>
      <c r="GQ250" s="62"/>
      <c r="GR250" s="62"/>
      <c r="GS250" s="62"/>
      <c r="GT250" s="62"/>
      <c r="GU250" s="62"/>
      <c r="GV250" s="62"/>
      <c r="GW250" s="62"/>
      <c r="GX250" s="62"/>
      <c r="GY250" s="62"/>
      <c r="GZ250" s="62"/>
      <c r="HA250" s="62"/>
    </row>
    <row r="251" spans="1:245" s="54" customFormat="1" ht="90" x14ac:dyDescent="0.2">
      <c r="A251" s="892">
        <v>247</v>
      </c>
      <c r="B251" s="127" t="s">
        <v>313</v>
      </c>
      <c r="C251" s="88" t="s">
        <v>316</v>
      </c>
      <c r="D251" s="124">
        <v>70942633</v>
      </c>
      <c r="E251" s="124" t="s">
        <v>953</v>
      </c>
      <c r="F251" s="124">
        <v>600134164</v>
      </c>
      <c r="G251" s="88" t="s">
        <v>958</v>
      </c>
      <c r="H251" s="133" t="s">
        <v>68</v>
      </c>
      <c r="I251" s="133" t="s">
        <v>959</v>
      </c>
      <c r="J251" s="133" t="s">
        <v>316</v>
      </c>
      <c r="K251" s="510" t="s">
        <v>1219</v>
      </c>
      <c r="L251" s="775">
        <v>3300000</v>
      </c>
      <c r="M251" s="745">
        <f t="shared" si="16"/>
        <v>2805000</v>
      </c>
      <c r="N251" s="821" t="s">
        <v>804</v>
      </c>
      <c r="O251" s="821" t="s">
        <v>956</v>
      </c>
      <c r="P251" s="139" t="s">
        <v>80</v>
      </c>
      <c r="Q251" s="139" t="s">
        <v>80</v>
      </c>
      <c r="R251" s="139" t="s">
        <v>80</v>
      </c>
      <c r="S251" s="139" t="s">
        <v>80</v>
      </c>
      <c r="T251" s="139"/>
      <c r="U251" s="139"/>
      <c r="V251" s="139" t="s">
        <v>80</v>
      </c>
      <c r="W251" s="139"/>
      <c r="X251" s="139"/>
      <c r="Y251" s="127" t="s">
        <v>960</v>
      </c>
      <c r="Z251" s="893" t="s">
        <v>95</v>
      </c>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2"/>
      <c r="DO251" s="62"/>
      <c r="DP251" s="62"/>
      <c r="DQ251" s="62"/>
      <c r="DR251" s="62"/>
      <c r="DS251" s="62"/>
      <c r="DT251" s="62"/>
      <c r="DU251" s="62"/>
      <c r="DV251" s="62"/>
      <c r="DW251" s="62"/>
      <c r="DX251" s="62"/>
      <c r="DY251" s="62"/>
      <c r="DZ251" s="62"/>
      <c r="EA251" s="62"/>
      <c r="EB251" s="62"/>
      <c r="EC251" s="62"/>
      <c r="ED251" s="62"/>
      <c r="EE251" s="62"/>
      <c r="EF251" s="62"/>
      <c r="EG251" s="62"/>
      <c r="EH251" s="62"/>
      <c r="EI251" s="62"/>
      <c r="EJ251" s="62"/>
      <c r="EK251" s="62"/>
      <c r="EL251" s="62"/>
      <c r="EM251" s="62"/>
      <c r="EN251" s="62"/>
      <c r="EO251" s="62"/>
      <c r="EP251" s="62"/>
      <c r="EQ251" s="62"/>
      <c r="ER251" s="62"/>
      <c r="ES251" s="62"/>
      <c r="ET251" s="62"/>
      <c r="EU251" s="62"/>
      <c r="EV251" s="62"/>
      <c r="EW251" s="62"/>
      <c r="EX251" s="62"/>
      <c r="EY251" s="62"/>
      <c r="EZ251" s="62"/>
      <c r="FA251" s="62"/>
      <c r="FB251" s="62"/>
      <c r="FC251" s="62"/>
      <c r="FD251" s="62"/>
      <c r="FE251" s="62"/>
      <c r="FF251" s="62"/>
      <c r="FG251" s="62"/>
      <c r="FH251" s="62"/>
      <c r="FI251" s="62"/>
      <c r="FJ251" s="62"/>
      <c r="FK251" s="62"/>
      <c r="FL251" s="62"/>
      <c r="FM251" s="62"/>
      <c r="FN251" s="62"/>
      <c r="FO251" s="62"/>
      <c r="FP251" s="62"/>
      <c r="FQ251" s="62"/>
      <c r="FR251" s="62"/>
      <c r="FS251" s="62"/>
      <c r="FT251" s="62"/>
      <c r="FU251" s="62"/>
      <c r="FV251" s="62"/>
      <c r="FW251" s="62"/>
      <c r="FX251" s="62"/>
      <c r="FY251" s="62"/>
      <c r="FZ251" s="62"/>
      <c r="GA251" s="62"/>
      <c r="GB251" s="62"/>
      <c r="GC251" s="62"/>
      <c r="GD251" s="62"/>
      <c r="GE251" s="62"/>
      <c r="GF251" s="62"/>
      <c r="GG251" s="62"/>
      <c r="GH251" s="62"/>
      <c r="GI251" s="62"/>
      <c r="GJ251" s="62"/>
      <c r="GK251" s="62"/>
      <c r="GL251" s="62"/>
      <c r="GM251" s="62"/>
      <c r="GN251" s="62"/>
      <c r="GO251" s="62"/>
      <c r="GP251" s="62"/>
      <c r="GQ251" s="62"/>
      <c r="GR251" s="62"/>
      <c r="GS251" s="62"/>
      <c r="GT251" s="62"/>
      <c r="GU251" s="62"/>
      <c r="GV251" s="62"/>
      <c r="GW251" s="62"/>
      <c r="GX251" s="62"/>
      <c r="GY251" s="62"/>
      <c r="GZ251" s="62"/>
      <c r="HA251" s="62"/>
    </row>
    <row r="252" spans="1:245" s="54" customFormat="1" ht="33.75" x14ac:dyDescent="0.2">
      <c r="A252" s="894">
        <v>248</v>
      </c>
      <c r="B252" s="127" t="s">
        <v>961</v>
      </c>
      <c r="C252" s="127" t="s">
        <v>68</v>
      </c>
      <c r="D252" s="37">
        <v>61989266</v>
      </c>
      <c r="E252" s="37">
        <v>102508585</v>
      </c>
      <c r="F252" s="37">
        <v>600171680</v>
      </c>
      <c r="G252" s="88" t="s">
        <v>962</v>
      </c>
      <c r="H252" s="134" t="s">
        <v>68</v>
      </c>
      <c r="I252" s="134" t="s">
        <v>69</v>
      </c>
      <c r="J252" s="132" t="s">
        <v>963</v>
      </c>
      <c r="K252" s="36" t="s">
        <v>964</v>
      </c>
      <c r="L252" s="775">
        <v>2000000</v>
      </c>
      <c r="M252" s="745">
        <f t="shared" si="16"/>
        <v>1700000</v>
      </c>
      <c r="N252" s="817">
        <v>2022</v>
      </c>
      <c r="O252" s="818">
        <v>2025</v>
      </c>
      <c r="P252" s="138"/>
      <c r="Q252" s="138" t="s">
        <v>149</v>
      </c>
      <c r="R252" s="138" t="s">
        <v>149</v>
      </c>
      <c r="S252" s="138" t="s">
        <v>149</v>
      </c>
      <c r="T252" s="138"/>
      <c r="U252" s="138"/>
      <c r="V252" s="138"/>
      <c r="W252" s="138"/>
      <c r="X252" s="138" t="s">
        <v>149</v>
      </c>
      <c r="Y252" s="127" t="s">
        <v>965</v>
      </c>
      <c r="Z252" s="878" t="s">
        <v>95</v>
      </c>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62"/>
      <c r="EJ252" s="62"/>
      <c r="EK252" s="62"/>
      <c r="EL252" s="62"/>
      <c r="EM252" s="62"/>
      <c r="EN252" s="62"/>
      <c r="EO252" s="62"/>
      <c r="EP252" s="62"/>
      <c r="EQ252" s="62"/>
      <c r="ER252" s="62"/>
      <c r="ES252" s="62"/>
      <c r="ET252" s="62"/>
      <c r="EU252" s="62"/>
      <c r="EV252" s="62"/>
      <c r="EW252" s="62"/>
      <c r="EX252" s="62"/>
      <c r="EY252" s="62"/>
      <c r="EZ252" s="62"/>
      <c r="FA252" s="62"/>
      <c r="FB252" s="62"/>
      <c r="FC252" s="62"/>
      <c r="FD252" s="62"/>
      <c r="FE252" s="62"/>
      <c r="FF252" s="62"/>
      <c r="FG252" s="62"/>
      <c r="FH252" s="62"/>
      <c r="FI252" s="62"/>
      <c r="FJ252" s="62"/>
      <c r="FK252" s="62"/>
      <c r="FL252" s="62"/>
      <c r="FM252" s="62"/>
      <c r="FN252" s="62"/>
      <c r="FO252" s="62"/>
      <c r="FP252" s="62"/>
      <c r="FQ252" s="62"/>
      <c r="FR252" s="62"/>
      <c r="FS252" s="62"/>
      <c r="FT252" s="62"/>
      <c r="FU252" s="62"/>
      <c r="FV252" s="62"/>
      <c r="FW252" s="62"/>
      <c r="FX252" s="62"/>
      <c r="FY252" s="62"/>
      <c r="FZ252" s="62"/>
      <c r="GA252" s="62"/>
      <c r="GB252" s="62"/>
      <c r="GC252" s="62"/>
      <c r="GD252" s="62"/>
      <c r="GE252" s="62"/>
      <c r="GF252" s="62"/>
      <c r="GG252" s="62"/>
      <c r="GH252" s="62"/>
      <c r="GI252" s="62"/>
      <c r="GJ252" s="62"/>
      <c r="GK252" s="62"/>
      <c r="GL252" s="62"/>
      <c r="GM252" s="62"/>
      <c r="GN252" s="62"/>
      <c r="GO252" s="62"/>
      <c r="GP252" s="62"/>
      <c r="GQ252" s="62"/>
      <c r="GR252" s="62"/>
      <c r="GS252" s="62"/>
      <c r="GT252" s="62"/>
      <c r="GU252" s="62"/>
      <c r="GV252" s="62"/>
      <c r="GW252" s="62"/>
      <c r="GX252" s="62"/>
      <c r="GY252" s="62"/>
      <c r="GZ252" s="62"/>
      <c r="HA252" s="62"/>
    </row>
    <row r="253" spans="1:245" s="54" customFormat="1" ht="33.75" x14ac:dyDescent="0.2">
      <c r="A253" s="894">
        <v>249</v>
      </c>
      <c r="B253" s="127" t="s">
        <v>961</v>
      </c>
      <c r="C253" s="127" t="s">
        <v>68</v>
      </c>
      <c r="D253" s="37">
        <v>61989266</v>
      </c>
      <c r="E253" s="37">
        <v>102508585</v>
      </c>
      <c r="F253" s="37">
        <v>600171680</v>
      </c>
      <c r="G253" s="88" t="s">
        <v>520</v>
      </c>
      <c r="H253" s="134" t="s">
        <v>68</v>
      </c>
      <c r="I253" s="134" t="s">
        <v>69</v>
      </c>
      <c r="J253" s="132" t="s">
        <v>963</v>
      </c>
      <c r="K253" s="36" t="s">
        <v>966</v>
      </c>
      <c r="L253" s="775">
        <v>4000000</v>
      </c>
      <c r="M253" s="745">
        <f t="shared" si="16"/>
        <v>3400000</v>
      </c>
      <c r="N253" s="817">
        <v>2022</v>
      </c>
      <c r="O253" s="818">
        <v>2025</v>
      </c>
      <c r="P253" s="138" t="s">
        <v>149</v>
      </c>
      <c r="Q253" s="138"/>
      <c r="R253" s="138"/>
      <c r="S253" s="138" t="s">
        <v>149</v>
      </c>
      <c r="T253" s="138"/>
      <c r="U253" s="138"/>
      <c r="V253" s="138"/>
      <c r="W253" s="138"/>
      <c r="X253" s="138" t="s">
        <v>149</v>
      </c>
      <c r="Y253" s="127" t="s">
        <v>965</v>
      </c>
      <c r="Z253" s="878" t="s">
        <v>95</v>
      </c>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c r="EU253" s="62"/>
      <c r="EV253" s="62"/>
      <c r="EW253" s="62"/>
      <c r="EX253" s="62"/>
      <c r="EY253" s="62"/>
      <c r="EZ253" s="62"/>
      <c r="FA253" s="62"/>
      <c r="FB253" s="62"/>
      <c r="FC253" s="62"/>
      <c r="FD253" s="62"/>
      <c r="FE253" s="62"/>
      <c r="FF253" s="62"/>
      <c r="FG253" s="62"/>
      <c r="FH253" s="62"/>
      <c r="FI253" s="62"/>
      <c r="FJ253" s="62"/>
      <c r="FK253" s="62"/>
      <c r="FL253" s="62"/>
      <c r="FM253" s="62"/>
      <c r="FN253" s="62"/>
      <c r="FO253" s="62"/>
      <c r="FP253" s="62"/>
      <c r="FQ253" s="62"/>
      <c r="FR253" s="62"/>
      <c r="FS253" s="62"/>
      <c r="FT253" s="62"/>
      <c r="FU253" s="62"/>
      <c r="FV253" s="62"/>
      <c r="FW253" s="62"/>
      <c r="FX253" s="62"/>
      <c r="FY253" s="62"/>
      <c r="FZ253" s="62"/>
      <c r="GA253" s="62"/>
      <c r="GB253" s="62"/>
      <c r="GC253" s="62"/>
      <c r="GD253" s="62"/>
      <c r="GE253" s="62"/>
      <c r="GF253" s="62"/>
      <c r="GG253" s="62"/>
      <c r="GH253" s="62"/>
      <c r="GI253" s="62"/>
      <c r="GJ253" s="62"/>
      <c r="GK253" s="62"/>
      <c r="GL253" s="62"/>
      <c r="GM253" s="62"/>
      <c r="GN253" s="62"/>
      <c r="GO253" s="62"/>
      <c r="GP253" s="62"/>
      <c r="GQ253" s="62"/>
      <c r="GR253" s="62"/>
      <c r="GS253" s="62"/>
      <c r="GT253" s="62"/>
      <c r="GU253" s="62"/>
      <c r="GV253" s="62"/>
      <c r="GW253" s="62"/>
      <c r="GX253" s="62"/>
      <c r="GY253" s="62"/>
      <c r="GZ253" s="62"/>
      <c r="HA253" s="62"/>
    </row>
    <row r="254" spans="1:245" s="54" customFormat="1" ht="33.75" x14ac:dyDescent="0.2">
      <c r="A254" s="894">
        <v>250</v>
      </c>
      <c r="B254" s="127" t="s">
        <v>961</v>
      </c>
      <c r="C254" s="127" t="s">
        <v>68</v>
      </c>
      <c r="D254" s="37">
        <v>61989266</v>
      </c>
      <c r="E254" s="37">
        <v>102508585</v>
      </c>
      <c r="F254" s="37">
        <v>600171680</v>
      </c>
      <c r="G254" s="88" t="s">
        <v>967</v>
      </c>
      <c r="H254" s="134" t="s">
        <v>68</v>
      </c>
      <c r="I254" s="134" t="s">
        <v>69</v>
      </c>
      <c r="J254" s="132" t="s">
        <v>963</v>
      </c>
      <c r="K254" s="36" t="s">
        <v>968</v>
      </c>
      <c r="L254" s="775">
        <v>3000000</v>
      </c>
      <c r="M254" s="745">
        <f t="shared" si="16"/>
        <v>2550000</v>
      </c>
      <c r="N254" s="817">
        <v>2022</v>
      </c>
      <c r="O254" s="818">
        <v>2025</v>
      </c>
      <c r="P254" s="138"/>
      <c r="Q254" s="138" t="s">
        <v>149</v>
      </c>
      <c r="R254" s="138"/>
      <c r="S254" s="138" t="s">
        <v>149</v>
      </c>
      <c r="T254" s="138"/>
      <c r="U254" s="138"/>
      <c r="V254" s="138"/>
      <c r="W254" s="138"/>
      <c r="X254" s="138" t="s">
        <v>149</v>
      </c>
      <c r="Y254" s="127" t="s">
        <v>965</v>
      </c>
      <c r="Z254" s="878" t="s">
        <v>95</v>
      </c>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c r="EU254" s="62"/>
      <c r="EV254" s="62"/>
      <c r="EW254" s="62"/>
      <c r="EX254" s="62"/>
      <c r="EY254" s="62"/>
      <c r="EZ254" s="62"/>
      <c r="FA254" s="62"/>
      <c r="FB254" s="62"/>
      <c r="FC254" s="62"/>
      <c r="FD254" s="62"/>
      <c r="FE254" s="62"/>
      <c r="FF254" s="62"/>
      <c r="FG254" s="62"/>
      <c r="FH254" s="62"/>
      <c r="FI254" s="62"/>
      <c r="FJ254" s="62"/>
      <c r="FK254" s="62"/>
      <c r="FL254" s="62"/>
      <c r="FM254" s="62"/>
      <c r="FN254" s="62"/>
      <c r="FO254" s="62"/>
      <c r="FP254" s="62"/>
      <c r="FQ254" s="62"/>
      <c r="FR254" s="62"/>
      <c r="FS254" s="62"/>
      <c r="FT254" s="62"/>
      <c r="FU254" s="62"/>
      <c r="FV254" s="62"/>
      <c r="FW254" s="62"/>
      <c r="FX254" s="62"/>
      <c r="FY254" s="62"/>
      <c r="FZ254" s="62"/>
      <c r="GA254" s="62"/>
      <c r="GB254" s="62"/>
      <c r="GC254" s="62"/>
      <c r="GD254" s="62"/>
      <c r="GE254" s="62"/>
      <c r="GF254" s="62"/>
      <c r="GG254" s="62"/>
      <c r="GH254" s="62"/>
      <c r="GI254" s="62"/>
      <c r="GJ254" s="62"/>
      <c r="GK254" s="62"/>
      <c r="GL254" s="62"/>
      <c r="GM254" s="62"/>
      <c r="GN254" s="62"/>
      <c r="GO254" s="62"/>
      <c r="GP254" s="62"/>
      <c r="GQ254" s="62"/>
      <c r="GR254" s="62"/>
      <c r="GS254" s="62"/>
      <c r="GT254" s="62"/>
      <c r="GU254" s="62"/>
      <c r="GV254" s="62"/>
      <c r="GW254" s="62"/>
      <c r="GX254" s="62"/>
      <c r="GY254" s="62"/>
      <c r="GZ254" s="62"/>
      <c r="HA254" s="62"/>
    </row>
    <row r="255" spans="1:245" s="54" customFormat="1" ht="33.75" x14ac:dyDescent="0.2">
      <c r="A255" s="632">
        <v>251</v>
      </c>
      <c r="B255" s="77" t="s">
        <v>961</v>
      </c>
      <c r="C255" s="77" t="s">
        <v>68</v>
      </c>
      <c r="D255" s="68">
        <v>61989266</v>
      </c>
      <c r="E255" s="68">
        <v>102508585</v>
      </c>
      <c r="F255" s="68">
        <v>600171680</v>
      </c>
      <c r="G255" s="73" t="s">
        <v>969</v>
      </c>
      <c r="H255" s="247" t="s">
        <v>68</v>
      </c>
      <c r="I255" s="247" t="s">
        <v>69</v>
      </c>
      <c r="J255" s="196" t="s">
        <v>963</v>
      </c>
      <c r="K255" s="45" t="s">
        <v>970</v>
      </c>
      <c r="L255" s="697">
        <v>2000000</v>
      </c>
      <c r="M255" s="745">
        <f t="shared" si="16"/>
        <v>1700000</v>
      </c>
      <c r="N255" s="819">
        <v>2022</v>
      </c>
      <c r="O255" s="736">
        <v>2025</v>
      </c>
      <c r="P255" s="197"/>
      <c r="Q255" s="197"/>
      <c r="R255" s="197" t="s">
        <v>149</v>
      </c>
      <c r="S255" s="197" t="s">
        <v>149</v>
      </c>
      <c r="T255" s="197"/>
      <c r="U255" s="197"/>
      <c r="V255" s="197"/>
      <c r="W255" s="197"/>
      <c r="X255" s="197"/>
      <c r="Y255" s="77" t="s">
        <v>965</v>
      </c>
      <c r="Z255" s="625" t="s">
        <v>95</v>
      </c>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57"/>
      <c r="DK255" s="57"/>
      <c r="DL255" s="57"/>
      <c r="DM255" s="57"/>
    </row>
    <row r="256" spans="1:245" s="54" customFormat="1" ht="33.75" x14ac:dyDescent="0.2">
      <c r="A256" s="632">
        <v>252</v>
      </c>
      <c r="B256" s="77" t="s">
        <v>460</v>
      </c>
      <c r="C256" s="77" t="s">
        <v>461</v>
      </c>
      <c r="D256" s="68">
        <v>75026970</v>
      </c>
      <c r="E256" s="68" t="s">
        <v>462</v>
      </c>
      <c r="F256" s="68" t="s">
        <v>463</v>
      </c>
      <c r="G256" s="73" t="s">
        <v>971</v>
      </c>
      <c r="H256" s="247" t="s">
        <v>68</v>
      </c>
      <c r="I256" s="247" t="s">
        <v>69</v>
      </c>
      <c r="J256" s="196" t="s">
        <v>465</v>
      </c>
      <c r="K256" s="45" t="s">
        <v>972</v>
      </c>
      <c r="L256" s="780">
        <v>6000000</v>
      </c>
      <c r="M256" s="745">
        <f t="shared" si="16"/>
        <v>5100000</v>
      </c>
      <c r="N256" s="819">
        <v>2022</v>
      </c>
      <c r="O256" s="736">
        <v>2025</v>
      </c>
      <c r="P256" s="197"/>
      <c r="Q256" s="197" t="s">
        <v>149</v>
      </c>
      <c r="R256" s="197" t="s">
        <v>149</v>
      </c>
      <c r="S256" s="197" t="s">
        <v>149</v>
      </c>
      <c r="T256" s="197"/>
      <c r="U256" s="197"/>
      <c r="V256" s="197"/>
      <c r="W256" s="197"/>
      <c r="X256" s="197"/>
      <c r="Y256" s="77" t="s">
        <v>973</v>
      </c>
      <c r="Z256" s="625" t="s">
        <v>95</v>
      </c>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7"/>
      <c r="CH256" s="57"/>
      <c r="CI256" s="57"/>
      <c r="CJ256" s="57"/>
      <c r="CK256" s="57"/>
      <c r="CL256" s="57"/>
      <c r="CM256" s="57"/>
      <c r="CN256" s="57"/>
      <c r="CO256" s="57"/>
      <c r="CP256" s="57"/>
      <c r="CQ256" s="57"/>
      <c r="CR256" s="57"/>
      <c r="CS256" s="57"/>
      <c r="CT256" s="57"/>
      <c r="CU256" s="57"/>
      <c r="CV256" s="57"/>
      <c r="CW256" s="57"/>
      <c r="CX256" s="57"/>
      <c r="CY256" s="57"/>
      <c r="CZ256" s="57"/>
      <c r="DA256" s="57"/>
      <c r="DB256" s="57"/>
      <c r="DC256" s="57"/>
      <c r="DD256" s="57"/>
      <c r="DE256" s="57"/>
      <c r="DF256" s="57"/>
      <c r="DG256" s="57"/>
      <c r="DH256" s="57"/>
      <c r="DI256" s="57"/>
      <c r="DJ256" s="57"/>
      <c r="DK256" s="57"/>
      <c r="DL256" s="57"/>
      <c r="DM256" s="57"/>
    </row>
    <row r="257" spans="1:117" s="54" customFormat="1" ht="22.5" x14ac:dyDescent="0.2">
      <c r="A257" s="632">
        <v>253</v>
      </c>
      <c r="B257" s="77" t="s">
        <v>974</v>
      </c>
      <c r="C257" s="77" t="s">
        <v>975</v>
      </c>
      <c r="D257" s="68">
        <v>61989169</v>
      </c>
      <c r="E257" s="68">
        <v>102520151</v>
      </c>
      <c r="F257" s="68">
        <v>600145107</v>
      </c>
      <c r="G257" s="247" t="s">
        <v>976</v>
      </c>
      <c r="H257" s="247" t="s">
        <v>68</v>
      </c>
      <c r="I257" s="247" t="s">
        <v>69</v>
      </c>
      <c r="J257" s="196" t="s">
        <v>977</v>
      </c>
      <c r="K257" s="45" t="s">
        <v>978</v>
      </c>
      <c r="L257" s="697">
        <v>5000000</v>
      </c>
      <c r="M257" s="745">
        <f t="shared" si="16"/>
        <v>4250000</v>
      </c>
      <c r="N257" s="819">
        <v>2022</v>
      </c>
      <c r="O257" s="736">
        <v>2023</v>
      </c>
      <c r="P257" s="197" t="s">
        <v>149</v>
      </c>
      <c r="Q257" s="197" t="s">
        <v>149</v>
      </c>
      <c r="R257" s="197" t="s">
        <v>149</v>
      </c>
      <c r="S257" s="197" t="s">
        <v>149</v>
      </c>
      <c r="T257" s="197"/>
      <c r="U257" s="197"/>
      <c r="V257" s="197"/>
      <c r="W257" s="197"/>
      <c r="X257" s="197" t="s">
        <v>149</v>
      </c>
      <c r="Y257" s="77" t="s">
        <v>979</v>
      </c>
      <c r="Z257" s="625" t="s">
        <v>95</v>
      </c>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row>
    <row r="258" spans="1:117" s="54" customFormat="1" ht="146.25" x14ac:dyDescent="0.2">
      <c r="A258" s="632">
        <v>254</v>
      </c>
      <c r="B258" s="77" t="s">
        <v>320</v>
      </c>
      <c r="C258" s="77" t="s">
        <v>184</v>
      </c>
      <c r="D258" s="344" t="s">
        <v>321</v>
      </c>
      <c r="E258" s="41">
        <v>102508801</v>
      </c>
      <c r="F258" s="49">
        <v>600145077</v>
      </c>
      <c r="G258" s="73" t="s">
        <v>980</v>
      </c>
      <c r="H258" s="81" t="s">
        <v>68</v>
      </c>
      <c r="I258" s="81" t="s">
        <v>131</v>
      </c>
      <c r="J258" s="196" t="s">
        <v>69</v>
      </c>
      <c r="K258" s="489" t="s">
        <v>1204</v>
      </c>
      <c r="L258" s="697">
        <v>8000000</v>
      </c>
      <c r="M258" s="745">
        <f t="shared" si="16"/>
        <v>6800000</v>
      </c>
      <c r="N258" s="736">
        <v>2022</v>
      </c>
      <c r="O258" s="736">
        <v>2024</v>
      </c>
      <c r="P258" s="219"/>
      <c r="Q258" s="200" t="s">
        <v>80</v>
      </c>
      <c r="R258" s="200" t="s">
        <v>80</v>
      </c>
      <c r="S258" s="200" t="s">
        <v>80</v>
      </c>
      <c r="T258" s="200"/>
      <c r="U258" s="200"/>
      <c r="V258" s="200"/>
      <c r="W258" s="219"/>
      <c r="X258" s="219"/>
      <c r="Y258" s="77" t="s">
        <v>620</v>
      </c>
      <c r="Z258" s="889" t="s">
        <v>95</v>
      </c>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57"/>
      <c r="DK258" s="57"/>
      <c r="DL258" s="57"/>
      <c r="DM258" s="57"/>
    </row>
    <row r="259" spans="1:117" s="57" customFormat="1" ht="56.25" x14ac:dyDescent="0.2">
      <c r="A259" s="871">
        <v>255</v>
      </c>
      <c r="B259" s="74" t="s">
        <v>320</v>
      </c>
      <c r="C259" s="74" t="s">
        <v>184</v>
      </c>
      <c r="D259" s="43" t="s">
        <v>321</v>
      </c>
      <c r="E259" s="42">
        <v>102508801</v>
      </c>
      <c r="F259" s="6">
        <v>600145077</v>
      </c>
      <c r="G259" s="340" t="s">
        <v>981</v>
      </c>
      <c r="H259" s="232" t="s">
        <v>68</v>
      </c>
      <c r="I259" s="232" t="s">
        <v>131</v>
      </c>
      <c r="J259" s="75" t="s">
        <v>69</v>
      </c>
      <c r="K259" s="489" t="s">
        <v>982</v>
      </c>
      <c r="L259" s="758">
        <v>9180000</v>
      </c>
      <c r="M259" s="680">
        <f t="shared" si="16"/>
        <v>7803000</v>
      </c>
      <c r="N259" s="798">
        <v>2022</v>
      </c>
      <c r="O259" s="808">
        <v>2025</v>
      </c>
      <c r="P259" s="341" t="s">
        <v>80</v>
      </c>
      <c r="Q259" s="87" t="s">
        <v>80</v>
      </c>
      <c r="R259" s="87" t="s">
        <v>80</v>
      </c>
      <c r="S259" s="87" t="s">
        <v>80</v>
      </c>
      <c r="T259" s="66"/>
      <c r="U259" s="66"/>
      <c r="V259" s="341" t="s">
        <v>80</v>
      </c>
      <c r="W259" s="66"/>
      <c r="X259" s="341" t="s">
        <v>80</v>
      </c>
      <c r="Y259" s="340" t="s">
        <v>199</v>
      </c>
      <c r="Z259" s="872"/>
    </row>
    <row r="260" spans="1:117" s="57" customFormat="1" ht="56.25" x14ac:dyDescent="0.2">
      <c r="A260" s="871">
        <v>256</v>
      </c>
      <c r="B260" s="74" t="s">
        <v>606</v>
      </c>
      <c r="C260" s="74" t="s">
        <v>184</v>
      </c>
      <c r="D260" s="6">
        <v>70944661</v>
      </c>
      <c r="E260" s="6">
        <v>130000302</v>
      </c>
      <c r="F260" s="6">
        <v>600145280</v>
      </c>
      <c r="G260" s="340" t="s">
        <v>981</v>
      </c>
      <c r="H260" s="232" t="s">
        <v>68</v>
      </c>
      <c r="I260" s="232" t="s">
        <v>131</v>
      </c>
      <c r="J260" s="75" t="s">
        <v>69</v>
      </c>
      <c r="K260" s="489" t="s">
        <v>982</v>
      </c>
      <c r="L260" s="758">
        <v>9180000</v>
      </c>
      <c r="M260" s="680">
        <f t="shared" si="16"/>
        <v>7803000</v>
      </c>
      <c r="N260" s="798">
        <v>2022</v>
      </c>
      <c r="O260" s="808">
        <v>2025</v>
      </c>
      <c r="P260" s="341" t="s">
        <v>80</v>
      </c>
      <c r="Q260" s="87" t="s">
        <v>80</v>
      </c>
      <c r="R260" s="87" t="s">
        <v>80</v>
      </c>
      <c r="S260" s="87" t="s">
        <v>80</v>
      </c>
      <c r="T260" s="66"/>
      <c r="U260" s="66"/>
      <c r="V260" s="341" t="s">
        <v>80</v>
      </c>
      <c r="W260" s="66"/>
      <c r="X260" s="341" t="s">
        <v>80</v>
      </c>
      <c r="Y260" s="340" t="s">
        <v>199</v>
      </c>
      <c r="Z260" s="872"/>
    </row>
    <row r="261" spans="1:117" s="57" customFormat="1" ht="56.25" x14ac:dyDescent="0.2">
      <c r="A261" s="871">
        <v>257</v>
      </c>
      <c r="B261" s="74" t="s">
        <v>183</v>
      </c>
      <c r="C261" s="74" t="s">
        <v>184</v>
      </c>
      <c r="D261" s="6">
        <v>70978336</v>
      </c>
      <c r="E261" s="6">
        <v>102508917</v>
      </c>
      <c r="F261" s="6">
        <v>600145239</v>
      </c>
      <c r="G261" s="340" t="s">
        <v>981</v>
      </c>
      <c r="H261" s="232" t="s">
        <v>68</v>
      </c>
      <c r="I261" s="232" t="s">
        <v>131</v>
      </c>
      <c r="J261" s="75" t="s">
        <v>69</v>
      </c>
      <c r="K261" s="489" t="s">
        <v>982</v>
      </c>
      <c r="L261" s="758">
        <v>6280000</v>
      </c>
      <c r="M261" s="680">
        <f t="shared" si="16"/>
        <v>5338000</v>
      </c>
      <c r="N261" s="798">
        <v>2022</v>
      </c>
      <c r="O261" s="808">
        <v>2025</v>
      </c>
      <c r="P261" s="341" t="s">
        <v>80</v>
      </c>
      <c r="Q261" s="87" t="s">
        <v>80</v>
      </c>
      <c r="R261" s="87" t="s">
        <v>80</v>
      </c>
      <c r="S261" s="87" t="s">
        <v>80</v>
      </c>
      <c r="T261" s="66"/>
      <c r="U261" s="66"/>
      <c r="V261" s="341" t="s">
        <v>80</v>
      </c>
      <c r="W261" s="66"/>
      <c r="X261" s="341" t="s">
        <v>80</v>
      </c>
      <c r="Y261" s="340" t="s">
        <v>199</v>
      </c>
      <c r="Z261" s="872"/>
    </row>
    <row r="262" spans="1:117" s="57" customFormat="1" ht="56.25" x14ac:dyDescent="0.2">
      <c r="A262" s="871">
        <v>258</v>
      </c>
      <c r="B262" s="74" t="s">
        <v>680</v>
      </c>
      <c r="C262" s="74" t="s">
        <v>184</v>
      </c>
      <c r="D262" s="6">
        <v>709444628</v>
      </c>
      <c r="E262" s="6">
        <v>60014496</v>
      </c>
      <c r="F262" s="6">
        <v>600144968</v>
      </c>
      <c r="G262" s="340" t="s">
        <v>981</v>
      </c>
      <c r="H262" s="232" t="s">
        <v>68</v>
      </c>
      <c r="I262" s="232" t="s">
        <v>131</v>
      </c>
      <c r="J262" s="75" t="s">
        <v>69</v>
      </c>
      <c r="K262" s="489" t="s">
        <v>982</v>
      </c>
      <c r="L262" s="758">
        <v>8480000</v>
      </c>
      <c r="M262" s="680">
        <f t="shared" si="16"/>
        <v>7208000</v>
      </c>
      <c r="N262" s="798">
        <v>2022</v>
      </c>
      <c r="O262" s="808">
        <v>2025</v>
      </c>
      <c r="P262" s="341" t="s">
        <v>80</v>
      </c>
      <c r="Q262" s="87" t="s">
        <v>80</v>
      </c>
      <c r="R262" s="87" t="s">
        <v>80</v>
      </c>
      <c r="S262" s="87" t="s">
        <v>80</v>
      </c>
      <c r="T262" s="66"/>
      <c r="U262" s="66"/>
      <c r="V262" s="341" t="s">
        <v>80</v>
      </c>
      <c r="W262" s="66"/>
      <c r="X262" s="341" t="s">
        <v>80</v>
      </c>
      <c r="Y262" s="340" t="s">
        <v>199</v>
      </c>
      <c r="Z262" s="872"/>
    </row>
    <row r="263" spans="1:117" s="57" customFormat="1" ht="56.25" x14ac:dyDescent="0.2">
      <c r="A263" s="871">
        <v>259</v>
      </c>
      <c r="B263" s="74" t="s">
        <v>702</v>
      </c>
      <c r="C263" s="74" t="s">
        <v>184</v>
      </c>
      <c r="D263" s="6">
        <v>70978387</v>
      </c>
      <c r="E263" s="6">
        <v>102508941</v>
      </c>
      <c r="F263" s="6">
        <v>600145247</v>
      </c>
      <c r="G263" s="340" t="s">
        <v>981</v>
      </c>
      <c r="H263" s="232" t="s">
        <v>68</v>
      </c>
      <c r="I263" s="232" t="s">
        <v>131</v>
      </c>
      <c r="J263" s="75" t="s">
        <v>69</v>
      </c>
      <c r="K263" s="489" t="s">
        <v>982</v>
      </c>
      <c r="L263" s="758">
        <v>9680000</v>
      </c>
      <c r="M263" s="680">
        <f t="shared" si="16"/>
        <v>8228000</v>
      </c>
      <c r="N263" s="798">
        <v>2022</v>
      </c>
      <c r="O263" s="808">
        <v>2025</v>
      </c>
      <c r="P263" s="341" t="s">
        <v>80</v>
      </c>
      <c r="Q263" s="87" t="s">
        <v>80</v>
      </c>
      <c r="R263" s="87" t="s">
        <v>80</v>
      </c>
      <c r="S263" s="87" t="s">
        <v>80</v>
      </c>
      <c r="T263" s="66"/>
      <c r="U263" s="66"/>
      <c r="V263" s="341" t="s">
        <v>80</v>
      </c>
      <c r="W263" s="66"/>
      <c r="X263" s="341" t="s">
        <v>80</v>
      </c>
      <c r="Y263" s="340" t="s">
        <v>199</v>
      </c>
      <c r="Z263" s="872"/>
    </row>
    <row r="264" spans="1:117" s="54" customFormat="1" ht="90" x14ac:dyDescent="0.2">
      <c r="A264" s="894">
        <v>260</v>
      </c>
      <c r="B264" s="132" t="s">
        <v>665</v>
      </c>
      <c r="C264" s="127" t="s">
        <v>184</v>
      </c>
      <c r="D264" s="124">
        <v>70978352</v>
      </c>
      <c r="E264" s="35">
        <v>108034127</v>
      </c>
      <c r="F264" s="124">
        <v>600145034</v>
      </c>
      <c r="G264" s="132" t="s">
        <v>983</v>
      </c>
      <c r="H264" s="133" t="s">
        <v>68</v>
      </c>
      <c r="I264" s="133" t="s">
        <v>131</v>
      </c>
      <c r="J264" s="132" t="s">
        <v>69</v>
      </c>
      <c r="K264" s="512" t="s">
        <v>1220</v>
      </c>
      <c r="L264" s="775">
        <v>15500000</v>
      </c>
      <c r="M264" s="745">
        <f t="shared" si="16"/>
        <v>13175000</v>
      </c>
      <c r="N264" s="818">
        <v>2023</v>
      </c>
      <c r="O264" s="818">
        <v>2024</v>
      </c>
      <c r="P264" s="137" t="s">
        <v>80</v>
      </c>
      <c r="Q264" s="137" t="s">
        <v>80</v>
      </c>
      <c r="R264" s="137" t="s">
        <v>80</v>
      </c>
      <c r="S264" s="137" t="s">
        <v>80</v>
      </c>
      <c r="T264" s="138"/>
      <c r="U264" s="138"/>
      <c r="V264" s="367" t="s">
        <v>80</v>
      </c>
      <c r="W264" s="137" t="s">
        <v>80</v>
      </c>
      <c r="X264" s="137" t="s">
        <v>80</v>
      </c>
      <c r="Y264" s="127" t="s">
        <v>984</v>
      </c>
      <c r="Z264" s="893" t="s">
        <v>95</v>
      </c>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7"/>
      <c r="DG264" s="57"/>
      <c r="DH264" s="57"/>
      <c r="DI264" s="57"/>
      <c r="DJ264" s="57"/>
      <c r="DK264" s="57"/>
      <c r="DL264" s="57"/>
      <c r="DM264" s="57"/>
    </row>
    <row r="265" spans="1:117" s="249" customFormat="1" ht="45" x14ac:dyDescent="0.2">
      <c r="A265" s="615">
        <v>261</v>
      </c>
      <c r="B265" s="127" t="s">
        <v>662</v>
      </c>
      <c r="C265" s="127" t="s">
        <v>184</v>
      </c>
      <c r="D265" s="124">
        <v>70978361</v>
      </c>
      <c r="E265" s="124">
        <v>102508666</v>
      </c>
      <c r="F265" s="124">
        <v>600145212</v>
      </c>
      <c r="G265" s="127" t="s">
        <v>985</v>
      </c>
      <c r="H265" s="134" t="s">
        <v>68</v>
      </c>
      <c r="I265" s="134" t="s">
        <v>69</v>
      </c>
      <c r="J265" s="132" t="s">
        <v>963</v>
      </c>
      <c r="K265" s="36" t="s">
        <v>986</v>
      </c>
      <c r="L265" s="775">
        <v>2000000</v>
      </c>
      <c r="M265" s="745">
        <f t="shared" si="16"/>
        <v>1700000</v>
      </c>
      <c r="N265" s="817">
        <v>2023</v>
      </c>
      <c r="O265" s="818">
        <v>2025</v>
      </c>
      <c r="P265" s="137" t="s">
        <v>80</v>
      </c>
      <c r="Q265" s="137" t="s">
        <v>80</v>
      </c>
      <c r="R265" s="137" t="s">
        <v>80</v>
      </c>
      <c r="S265" s="137" t="s">
        <v>80</v>
      </c>
      <c r="T265" s="138"/>
      <c r="U265" s="138"/>
      <c r="V265" s="138"/>
      <c r="W265" s="138"/>
      <c r="X265" s="138"/>
      <c r="Y265" s="127" t="s">
        <v>987</v>
      </c>
      <c r="Z265" s="878" t="s">
        <v>95</v>
      </c>
      <c r="AA265" s="222"/>
      <c r="AB265" s="222"/>
      <c r="AC265" s="222"/>
      <c r="AD265" s="222"/>
      <c r="AE265" s="222"/>
      <c r="AF265" s="222"/>
      <c r="AG265" s="222"/>
      <c r="AH265" s="222"/>
      <c r="AI265" s="222"/>
      <c r="AJ265" s="222"/>
      <c r="AK265" s="222"/>
      <c r="AL265" s="222"/>
      <c r="AM265" s="222"/>
      <c r="AN265" s="222"/>
      <c r="AO265" s="222"/>
      <c r="AP265" s="222"/>
      <c r="AQ265" s="222"/>
      <c r="AR265" s="222"/>
      <c r="AS265" s="222"/>
      <c r="AT265" s="222"/>
      <c r="AU265" s="222"/>
      <c r="AV265" s="222"/>
      <c r="AW265" s="222"/>
      <c r="AX265" s="222"/>
      <c r="AY265" s="222"/>
      <c r="AZ265" s="222"/>
      <c r="BA265" s="222"/>
      <c r="BB265" s="222"/>
      <c r="BC265" s="222"/>
      <c r="BD265" s="222"/>
      <c r="BE265" s="222"/>
      <c r="BF265" s="222"/>
      <c r="BG265" s="222"/>
      <c r="BH265" s="222"/>
      <c r="BI265" s="222"/>
      <c r="BJ265" s="222"/>
      <c r="BK265" s="222"/>
      <c r="BL265" s="222"/>
      <c r="BM265" s="222"/>
      <c r="BN265" s="222"/>
      <c r="BO265" s="222"/>
      <c r="BP265" s="222"/>
      <c r="BQ265" s="222"/>
      <c r="BR265" s="222"/>
      <c r="BS265" s="222"/>
      <c r="BT265" s="222"/>
      <c r="BU265" s="222"/>
      <c r="BV265" s="222"/>
      <c r="BW265" s="222"/>
      <c r="BX265" s="222"/>
      <c r="BY265" s="222"/>
      <c r="BZ265" s="222"/>
      <c r="CA265" s="222"/>
      <c r="CB265" s="222"/>
      <c r="CC265" s="222"/>
      <c r="CD265" s="222"/>
      <c r="CE265" s="222"/>
      <c r="CF265" s="222"/>
      <c r="CG265" s="222"/>
      <c r="CH265" s="222"/>
      <c r="CI265" s="222"/>
      <c r="CJ265" s="222"/>
      <c r="CK265" s="222"/>
      <c r="CL265" s="222"/>
      <c r="CM265" s="222"/>
      <c r="CN265" s="222"/>
      <c r="CO265" s="222"/>
      <c r="CP265" s="222"/>
      <c r="CQ265" s="222"/>
      <c r="CR265" s="222"/>
      <c r="CS265" s="222"/>
      <c r="CT265" s="222"/>
      <c r="CU265" s="222"/>
      <c r="CV265" s="222"/>
      <c r="CW265" s="222"/>
      <c r="CX265" s="222"/>
      <c r="CY265" s="222"/>
      <c r="CZ265" s="222"/>
      <c r="DA265" s="222"/>
      <c r="DB265" s="222"/>
      <c r="DC265" s="222"/>
      <c r="DD265" s="222"/>
      <c r="DE265" s="222"/>
      <c r="DF265" s="222"/>
      <c r="DG265" s="222"/>
      <c r="DH265" s="222"/>
      <c r="DI265" s="222"/>
      <c r="DJ265" s="222"/>
      <c r="DK265" s="222"/>
      <c r="DL265" s="222"/>
      <c r="DM265" s="222"/>
    </row>
    <row r="266" spans="1:117" s="249" customFormat="1" ht="45" x14ac:dyDescent="0.2">
      <c r="A266" s="615">
        <v>262</v>
      </c>
      <c r="B266" s="127" t="s">
        <v>662</v>
      </c>
      <c r="C266" s="127" t="s">
        <v>184</v>
      </c>
      <c r="D266" s="124">
        <v>70978361</v>
      </c>
      <c r="E266" s="124">
        <v>102508666</v>
      </c>
      <c r="F266" s="124">
        <v>600145212</v>
      </c>
      <c r="G266" s="127" t="s">
        <v>653</v>
      </c>
      <c r="H266" s="134" t="s">
        <v>68</v>
      </c>
      <c r="I266" s="134" t="s">
        <v>69</v>
      </c>
      <c r="J266" s="132" t="s">
        <v>963</v>
      </c>
      <c r="K266" s="36" t="s">
        <v>988</v>
      </c>
      <c r="L266" s="775">
        <v>3000000</v>
      </c>
      <c r="M266" s="745">
        <f t="shared" si="16"/>
        <v>2550000</v>
      </c>
      <c r="N266" s="817">
        <v>2023</v>
      </c>
      <c r="O266" s="818">
        <v>2024</v>
      </c>
      <c r="P266" s="137" t="s">
        <v>80</v>
      </c>
      <c r="Q266" s="137" t="s">
        <v>80</v>
      </c>
      <c r="R266" s="137" t="s">
        <v>80</v>
      </c>
      <c r="S266" s="137" t="s">
        <v>80</v>
      </c>
      <c r="T266" s="138"/>
      <c r="U266" s="138"/>
      <c r="V266" s="138"/>
      <c r="W266" s="138"/>
      <c r="X266" s="138"/>
      <c r="Y266" s="127" t="s">
        <v>987</v>
      </c>
      <c r="Z266" s="878" t="s">
        <v>95</v>
      </c>
      <c r="AA266" s="222"/>
      <c r="AB266" s="222"/>
      <c r="AC266" s="222"/>
      <c r="AD266" s="222"/>
      <c r="AE266" s="222"/>
      <c r="AF266" s="222"/>
      <c r="AG266" s="222"/>
      <c r="AH266" s="222"/>
      <c r="AI266" s="222"/>
      <c r="AJ266" s="222"/>
      <c r="AK266" s="222"/>
      <c r="AL266" s="222"/>
      <c r="AM266" s="222"/>
      <c r="AN266" s="222"/>
      <c r="AO266" s="222"/>
      <c r="AP266" s="222"/>
      <c r="AQ266" s="222"/>
      <c r="AR266" s="222"/>
      <c r="AS266" s="222"/>
      <c r="AT266" s="222"/>
      <c r="AU266" s="222"/>
      <c r="AV266" s="222"/>
      <c r="AW266" s="222"/>
      <c r="AX266" s="222"/>
      <c r="AY266" s="222"/>
      <c r="AZ266" s="222"/>
      <c r="BA266" s="222"/>
      <c r="BB266" s="222"/>
      <c r="BC266" s="222"/>
      <c r="BD266" s="222"/>
      <c r="BE266" s="222"/>
      <c r="BF266" s="222"/>
      <c r="BG266" s="222"/>
      <c r="BH266" s="222"/>
      <c r="BI266" s="222"/>
      <c r="BJ266" s="222"/>
      <c r="BK266" s="222"/>
      <c r="BL266" s="222"/>
      <c r="BM266" s="222"/>
      <c r="BN266" s="222"/>
      <c r="BO266" s="222"/>
      <c r="BP266" s="222"/>
      <c r="BQ266" s="222"/>
      <c r="BR266" s="222"/>
      <c r="BS266" s="222"/>
      <c r="BT266" s="222"/>
      <c r="BU266" s="222"/>
      <c r="BV266" s="222"/>
      <c r="BW266" s="222"/>
      <c r="BX266" s="222"/>
      <c r="BY266" s="222"/>
      <c r="BZ266" s="222"/>
      <c r="CA266" s="222"/>
      <c r="CB266" s="222"/>
      <c r="CC266" s="222"/>
      <c r="CD266" s="222"/>
      <c r="CE266" s="222"/>
      <c r="CF266" s="222"/>
      <c r="CG266" s="222"/>
      <c r="CH266" s="222"/>
      <c r="CI266" s="222"/>
      <c r="CJ266" s="222"/>
      <c r="CK266" s="222"/>
      <c r="CL266" s="222"/>
      <c r="CM266" s="222"/>
      <c r="CN266" s="222"/>
      <c r="CO266" s="222"/>
      <c r="CP266" s="222"/>
      <c r="CQ266" s="222"/>
      <c r="CR266" s="222"/>
      <c r="CS266" s="222"/>
      <c r="CT266" s="222"/>
      <c r="CU266" s="222"/>
      <c r="CV266" s="222"/>
      <c r="CW266" s="222"/>
      <c r="CX266" s="222"/>
      <c r="CY266" s="222"/>
      <c r="CZ266" s="222"/>
      <c r="DA266" s="222"/>
      <c r="DB266" s="222"/>
      <c r="DC266" s="222"/>
      <c r="DD266" s="222"/>
      <c r="DE266" s="222"/>
      <c r="DF266" s="222"/>
      <c r="DG266" s="222"/>
      <c r="DH266" s="222"/>
      <c r="DI266" s="222"/>
      <c r="DJ266" s="222"/>
      <c r="DK266" s="222"/>
      <c r="DL266" s="222"/>
      <c r="DM266" s="222"/>
    </row>
    <row r="267" spans="1:117" s="223" customFormat="1" ht="45" x14ac:dyDescent="0.2">
      <c r="A267" s="615">
        <v>263</v>
      </c>
      <c r="B267" s="127" t="s">
        <v>662</v>
      </c>
      <c r="C267" s="127" t="s">
        <v>184</v>
      </c>
      <c r="D267" s="124">
        <v>70978361</v>
      </c>
      <c r="E267" s="124">
        <v>102508666</v>
      </c>
      <c r="F267" s="124">
        <v>600145212</v>
      </c>
      <c r="G267" s="127" t="s">
        <v>989</v>
      </c>
      <c r="H267" s="134" t="s">
        <v>68</v>
      </c>
      <c r="I267" s="134" t="s">
        <v>69</v>
      </c>
      <c r="J267" s="132" t="s">
        <v>963</v>
      </c>
      <c r="K267" s="36" t="s">
        <v>990</v>
      </c>
      <c r="L267" s="775">
        <v>2500000</v>
      </c>
      <c r="M267" s="745">
        <f t="shared" si="16"/>
        <v>2125000</v>
      </c>
      <c r="N267" s="817">
        <v>2023</v>
      </c>
      <c r="O267" s="818">
        <v>2025</v>
      </c>
      <c r="P267" s="137" t="s">
        <v>80</v>
      </c>
      <c r="Q267" s="137" t="s">
        <v>80</v>
      </c>
      <c r="R267" s="137" t="s">
        <v>80</v>
      </c>
      <c r="S267" s="137" t="s">
        <v>80</v>
      </c>
      <c r="T267" s="138"/>
      <c r="U267" s="138"/>
      <c r="V267" s="138"/>
      <c r="W267" s="137"/>
      <c r="X267" s="137" t="s">
        <v>80</v>
      </c>
      <c r="Y267" s="127" t="s">
        <v>987</v>
      </c>
      <c r="Z267" s="878" t="s">
        <v>95</v>
      </c>
      <c r="AA267" s="222"/>
      <c r="AB267" s="222"/>
      <c r="AC267" s="222"/>
      <c r="AD267" s="222"/>
      <c r="AE267" s="222"/>
      <c r="AF267" s="222"/>
      <c r="AG267" s="222"/>
      <c r="AH267" s="222"/>
      <c r="AI267" s="222"/>
      <c r="AJ267" s="222"/>
      <c r="AK267" s="222"/>
      <c r="AL267" s="222"/>
      <c r="AM267" s="222"/>
      <c r="AN267" s="222"/>
      <c r="AO267" s="222"/>
      <c r="AP267" s="222"/>
      <c r="AQ267" s="222"/>
      <c r="AR267" s="222"/>
      <c r="AS267" s="222"/>
      <c r="AT267" s="222"/>
      <c r="AU267" s="222"/>
      <c r="AV267" s="222"/>
      <c r="AW267" s="222"/>
      <c r="AX267" s="222"/>
      <c r="AY267" s="222"/>
      <c r="AZ267" s="222"/>
      <c r="BA267" s="222"/>
      <c r="BB267" s="222"/>
      <c r="BC267" s="222"/>
      <c r="BD267" s="222"/>
      <c r="BE267" s="222"/>
      <c r="BF267" s="222"/>
      <c r="BG267" s="222"/>
      <c r="BH267" s="222"/>
      <c r="BI267" s="222"/>
      <c r="BJ267" s="222"/>
      <c r="BK267" s="222"/>
      <c r="BL267" s="222"/>
      <c r="BM267" s="222"/>
      <c r="BN267" s="222"/>
      <c r="BO267" s="222"/>
      <c r="BP267" s="222"/>
      <c r="BQ267" s="222"/>
      <c r="BR267" s="222"/>
      <c r="BS267" s="222"/>
      <c r="BT267" s="222"/>
      <c r="BU267" s="222"/>
      <c r="BV267" s="222"/>
      <c r="BW267" s="222"/>
      <c r="BX267" s="222"/>
      <c r="BY267" s="222"/>
      <c r="BZ267" s="222"/>
      <c r="CA267" s="222"/>
      <c r="CB267" s="222"/>
      <c r="CC267" s="222"/>
      <c r="CD267" s="222"/>
      <c r="CE267" s="222"/>
      <c r="CF267" s="222"/>
      <c r="CG267" s="222"/>
      <c r="CH267" s="222"/>
      <c r="CI267" s="222"/>
      <c r="CJ267" s="222"/>
      <c r="CK267" s="222"/>
      <c r="CL267" s="222"/>
      <c r="CM267" s="222"/>
      <c r="CN267" s="222"/>
      <c r="CO267" s="222"/>
      <c r="CP267" s="222"/>
      <c r="CQ267" s="222"/>
      <c r="CR267" s="222"/>
      <c r="CS267" s="222"/>
      <c r="CT267" s="222"/>
      <c r="CU267" s="222"/>
      <c r="CV267" s="222"/>
      <c r="CW267" s="222"/>
      <c r="CX267" s="222"/>
      <c r="CY267" s="222"/>
      <c r="CZ267" s="222"/>
      <c r="DA267" s="222"/>
      <c r="DB267" s="222"/>
      <c r="DC267" s="222"/>
      <c r="DD267" s="222"/>
      <c r="DE267" s="222"/>
      <c r="DF267" s="222"/>
      <c r="DG267" s="222"/>
      <c r="DH267" s="222"/>
      <c r="DI267" s="222"/>
      <c r="DJ267" s="222"/>
      <c r="DK267" s="222"/>
      <c r="DL267" s="222"/>
      <c r="DM267" s="222"/>
    </row>
    <row r="268" spans="1:117" s="223" customFormat="1" ht="45" x14ac:dyDescent="0.2">
      <c r="A268" s="615">
        <v>264</v>
      </c>
      <c r="B268" s="127" t="s">
        <v>662</v>
      </c>
      <c r="C268" s="127" t="s">
        <v>184</v>
      </c>
      <c r="D268" s="124">
        <v>70978361</v>
      </c>
      <c r="E268" s="124">
        <v>102508666</v>
      </c>
      <c r="F268" s="124">
        <v>600145212</v>
      </c>
      <c r="G268" s="127" t="s">
        <v>991</v>
      </c>
      <c r="H268" s="134" t="s">
        <v>68</v>
      </c>
      <c r="I268" s="134" t="s">
        <v>69</v>
      </c>
      <c r="J268" s="132" t="s">
        <v>963</v>
      </c>
      <c r="K268" s="36" t="s">
        <v>992</v>
      </c>
      <c r="L268" s="775">
        <v>4000000</v>
      </c>
      <c r="M268" s="745">
        <f t="shared" si="16"/>
        <v>3400000</v>
      </c>
      <c r="N268" s="817">
        <v>2023</v>
      </c>
      <c r="O268" s="818">
        <v>2025</v>
      </c>
      <c r="P268" s="137" t="s">
        <v>80</v>
      </c>
      <c r="Q268" s="137" t="s">
        <v>80</v>
      </c>
      <c r="R268" s="137" t="s">
        <v>80</v>
      </c>
      <c r="S268" s="137" t="s">
        <v>80</v>
      </c>
      <c r="T268" s="138"/>
      <c r="U268" s="138"/>
      <c r="V268" s="138"/>
      <c r="W268" s="137"/>
      <c r="X268" s="137" t="s">
        <v>80</v>
      </c>
      <c r="Y268" s="127" t="s">
        <v>987</v>
      </c>
      <c r="Z268" s="878" t="s">
        <v>95</v>
      </c>
      <c r="AA268" s="222"/>
      <c r="AB268" s="222"/>
      <c r="AC268" s="222"/>
      <c r="AD268" s="222"/>
      <c r="AE268" s="222"/>
      <c r="AF268" s="222"/>
      <c r="AG268" s="222"/>
      <c r="AH268" s="222"/>
      <c r="AI268" s="222"/>
      <c r="AJ268" s="222"/>
      <c r="AK268" s="222"/>
      <c r="AL268" s="222"/>
      <c r="AM268" s="222"/>
      <c r="AN268" s="222"/>
      <c r="AO268" s="222"/>
      <c r="AP268" s="222"/>
      <c r="AQ268" s="222"/>
      <c r="AR268" s="222"/>
      <c r="AS268" s="222"/>
      <c r="AT268" s="222"/>
      <c r="AU268" s="222"/>
      <c r="AV268" s="222"/>
      <c r="AW268" s="222"/>
      <c r="AX268" s="222"/>
      <c r="AY268" s="222"/>
      <c r="AZ268" s="222"/>
      <c r="BA268" s="222"/>
      <c r="BB268" s="222"/>
      <c r="BC268" s="222"/>
      <c r="BD268" s="222"/>
      <c r="BE268" s="222"/>
      <c r="BF268" s="222"/>
      <c r="BG268" s="222"/>
      <c r="BH268" s="222"/>
      <c r="BI268" s="222"/>
      <c r="BJ268" s="222"/>
      <c r="BK268" s="222"/>
      <c r="BL268" s="222"/>
      <c r="BM268" s="222"/>
      <c r="BN268" s="222"/>
      <c r="BO268" s="222"/>
      <c r="BP268" s="222"/>
      <c r="BQ268" s="222"/>
      <c r="BR268" s="222"/>
      <c r="BS268" s="222"/>
      <c r="BT268" s="222"/>
      <c r="BU268" s="222"/>
      <c r="BV268" s="222"/>
      <c r="BW268" s="222"/>
      <c r="BX268" s="222"/>
      <c r="BY268" s="222"/>
      <c r="BZ268" s="222"/>
      <c r="CA268" s="222"/>
      <c r="CB268" s="222"/>
      <c r="CC268" s="222"/>
      <c r="CD268" s="222"/>
      <c r="CE268" s="222"/>
      <c r="CF268" s="222"/>
      <c r="CG268" s="222"/>
      <c r="CH268" s="222"/>
      <c r="CI268" s="222"/>
      <c r="CJ268" s="222"/>
      <c r="CK268" s="222"/>
      <c r="CL268" s="222"/>
      <c r="CM268" s="222"/>
      <c r="CN268" s="222"/>
      <c r="CO268" s="222"/>
      <c r="CP268" s="222"/>
      <c r="CQ268" s="222"/>
      <c r="CR268" s="222"/>
      <c r="CS268" s="222"/>
      <c r="CT268" s="222"/>
      <c r="CU268" s="222"/>
      <c r="CV268" s="222"/>
      <c r="CW268" s="222"/>
      <c r="CX268" s="222"/>
      <c r="CY268" s="222"/>
      <c r="CZ268" s="222"/>
      <c r="DA268" s="222"/>
      <c r="DB268" s="222"/>
      <c r="DC268" s="222"/>
      <c r="DD268" s="222"/>
      <c r="DE268" s="222"/>
      <c r="DF268" s="222"/>
      <c r="DG268" s="222"/>
      <c r="DH268" s="222"/>
      <c r="DI268" s="222"/>
      <c r="DJ268" s="222"/>
      <c r="DK268" s="222"/>
      <c r="DL268" s="222"/>
      <c r="DM268" s="222"/>
    </row>
    <row r="269" spans="1:117" s="223" customFormat="1" ht="45" x14ac:dyDescent="0.2">
      <c r="A269" s="615">
        <v>265</v>
      </c>
      <c r="B269" s="127" t="s">
        <v>662</v>
      </c>
      <c r="C269" s="127" t="s">
        <v>184</v>
      </c>
      <c r="D269" s="124">
        <v>70978361</v>
      </c>
      <c r="E269" s="124">
        <v>102508666</v>
      </c>
      <c r="F269" s="124">
        <v>600145212</v>
      </c>
      <c r="G269" s="127" t="s">
        <v>685</v>
      </c>
      <c r="H269" s="134" t="s">
        <v>68</v>
      </c>
      <c r="I269" s="134" t="s">
        <v>69</v>
      </c>
      <c r="J269" s="132" t="s">
        <v>963</v>
      </c>
      <c r="K269" s="36" t="s">
        <v>685</v>
      </c>
      <c r="L269" s="775">
        <v>6000000</v>
      </c>
      <c r="M269" s="745">
        <f t="shared" si="16"/>
        <v>5100000</v>
      </c>
      <c r="N269" s="817">
        <v>2023</v>
      </c>
      <c r="O269" s="818">
        <v>2025</v>
      </c>
      <c r="P269" s="137" t="s">
        <v>80</v>
      </c>
      <c r="Q269" s="137" t="s">
        <v>80</v>
      </c>
      <c r="R269" s="137" t="s">
        <v>80</v>
      </c>
      <c r="S269" s="137" t="s">
        <v>80</v>
      </c>
      <c r="T269" s="138"/>
      <c r="U269" s="138"/>
      <c r="V269" s="138"/>
      <c r="W269" s="137"/>
      <c r="X269" s="137" t="s">
        <v>80</v>
      </c>
      <c r="Y269" s="127" t="s">
        <v>987</v>
      </c>
      <c r="Z269" s="878" t="s">
        <v>95</v>
      </c>
      <c r="AA269" s="222"/>
      <c r="AB269" s="222"/>
      <c r="AC269" s="222"/>
      <c r="AD269" s="222"/>
      <c r="AE269" s="222"/>
      <c r="AF269" s="222"/>
      <c r="AG269" s="222"/>
      <c r="AH269" s="222"/>
      <c r="AI269" s="222"/>
      <c r="AJ269" s="222"/>
      <c r="AK269" s="222"/>
      <c r="AL269" s="222"/>
      <c r="AM269" s="222"/>
      <c r="AN269" s="222"/>
      <c r="AO269" s="222"/>
      <c r="AP269" s="222"/>
      <c r="AQ269" s="222"/>
      <c r="AR269" s="222"/>
      <c r="AS269" s="222"/>
      <c r="AT269" s="222"/>
      <c r="AU269" s="222"/>
      <c r="AV269" s="222"/>
      <c r="AW269" s="222"/>
      <c r="AX269" s="222"/>
      <c r="AY269" s="222"/>
      <c r="AZ269" s="222"/>
      <c r="BA269" s="222"/>
      <c r="BB269" s="222"/>
      <c r="BC269" s="222"/>
      <c r="BD269" s="222"/>
      <c r="BE269" s="222"/>
      <c r="BF269" s="222"/>
      <c r="BG269" s="222"/>
      <c r="BH269" s="222"/>
      <c r="BI269" s="222"/>
      <c r="BJ269" s="222"/>
      <c r="BK269" s="222"/>
      <c r="BL269" s="222"/>
      <c r="BM269" s="222"/>
      <c r="BN269" s="222"/>
      <c r="BO269" s="222"/>
      <c r="BP269" s="222"/>
      <c r="BQ269" s="222"/>
      <c r="BR269" s="222"/>
      <c r="BS269" s="222"/>
      <c r="BT269" s="222"/>
      <c r="BU269" s="222"/>
      <c r="BV269" s="222"/>
      <c r="BW269" s="222"/>
      <c r="BX269" s="222"/>
      <c r="BY269" s="222"/>
      <c r="BZ269" s="222"/>
      <c r="CA269" s="222"/>
      <c r="CB269" s="222"/>
      <c r="CC269" s="222"/>
      <c r="CD269" s="222"/>
      <c r="CE269" s="222"/>
      <c r="CF269" s="222"/>
      <c r="CG269" s="222"/>
      <c r="CH269" s="222"/>
      <c r="CI269" s="222"/>
      <c r="CJ269" s="222"/>
      <c r="CK269" s="222"/>
      <c r="CL269" s="222"/>
      <c r="CM269" s="222"/>
      <c r="CN269" s="222"/>
      <c r="CO269" s="222"/>
      <c r="CP269" s="222"/>
      <c r="CQ269" s="222"/>
      <c r="CR269" s="222"/>
      <c r="CS269" s="222"/>
      <c r="CT269" s="222"/>
      <c r="CU269" s="222"/>
      <c r="CV269" s="222"/>
      <c r="CW269" s="222"/>
      <c r="CX269" s="222"/>
      <c r="CY269" s="222"/>
      <c r="CZ269" s="222"/>
      <c r="DA269" s="222"/>
      <c r="DB269" s="222"/>
      <c r="DC269" s="222"/>
      <c r="DD269" s="222"/>
      <c r="DE269" s="222"/>
      <c r="DF269" s="222"/>
      <c r="DG269" s="222"/>
      <c r="DH269" s="222"/>
      <c r="DI269" s="222"/>
      <c r="DJ269" s="222"/>
      <c r="DK269" s="222"/>
      <c r="DL269" s="222"/>
      <c r="DM269" s="222"/>
    </row>
    <row r="270" spans="1:117" s="223" customFormat="1" ht="45" x14ac:dyDescent="0.2">
      <c r="A270" s="899">
        <v>266</v>
      </c>
      <c r="B270" s="127" t="s">
        <v>662</v>
      </c>
      <c r="C270" s="127" t="s">
        <v>184</v>
      </c>
      <c r="D270" s="124">
        <v>70978361</v>
      </c>
      <c r="E270" s="124">
        <v>102508666</v>
      </c>
      <c r="F270" s="124">
        <v>600145212</v>
      </c>
      <c r="G270" s="127" t="s">
        <v>993</v>
      </c>
      <c r="H270" s="134" t="s">
        <v>68</v>
      </c>
      <c r="I270" s="134" t="s">
        <v>69</v>
      </c>
      <c r="J270" s="132" t="s">
        <v>963</v>
      </c>
      <c r="K270" s="36" t="s">
        <v>994</v>
      </c>
      <c r="L270" s="775">
        <v>2000000</v>
      </c>
      <c r="M270" s="745">
        <f t="shared" si="16"/>
        <v>1700000</v>
      </c>
      <c r="N270" s="817">
        <v>2023</v>
      </c>
      <c r="O270" s="818">
        <v>2025</v>
      </c>
      <c r="P270" s="137" t="s">
        <v>80</v>
      </c>
      <c r="Q270" s="137" t="s">
        <v>80</v>
      </c>
      <c r="R270" s="137" t="s">
        <v>80</v>
      </c>
      <c r="S270" s="137" t="s">
        <v>80</v>
      </c>
      <c r="T270" s="138"/>
      <c r="U270" s="138"/>
      <c r="V270" s="138"/>
      <c r="W270" s="137" t="s">
        <v>80</v>
      </c>
      <c r="X270" s="137" t="s">
        <v>80</v>
      </c>
      <c r="Y270" s="127" t="s">
        <v>987</v>
      </c>
      <c r="Z270" s="878" t="s">
        <v>95</v>
      </c>
      <c r="AA270" s="222"/>
      <c r="AB270" s="222"/>
      <c r="AC270" s="222"/>
      <c r="AD270" s="222"/>
      <c r="AE270" s="222"/>
      <c r="AF270" s="222"/>
      <c r="AG270" s="222"/>
      <c r="AH270" s="222"/>
      <c r="AI270" s="222"/>
      <c r="AJ270" s="222"/>
      <c r="AK270" s="222"/>
      <c r="AL270" s="222"/>
      <c r="AM270" s="222"/>
      <c r="AN270" s="222"/>
      <c r="AO270" s="222"/>
      <c r="AP270" s="222"/>
      <c r="AQ270" s="222"/>
      <c r="AR270" s="222"/>
      <c r="AS270" s="222"/>
      <c r="AT270" s="222"/>
      <c r="AU270" s="222"/>
      <c r="AV270" s="222"/>
      <c r="AW270" s="222"/>
      <c r="AX270" s="222"/>
      <c r="AY270" s="222"/>
      <c r="AZ270" s="222"/>
      <c r="BA270" s="222"/>
      <c r="BB270" s="222"/>
      <c r="BC270" s="222"/>
      <c r="BD270" s="222"/>
      <c r="BE270" s="222"/>
      <c r="BF270" s="222"/>
      <c r="BG270" s="222"/>
      <c r="BH270" s="222"/>
      <c r="BI270" s="222"/>
      <c r="BJ270" s="222"/>
      <c r="BK270" s="222"/>
      <c r="BL270" s="222"/>
      <c r="BM270" s="222"/>
      <c r="BN270" s="222"/>
      <c r="BO270" s="222"/>
      <c r="BP270" s="222"/>
      <c r="BQ270" s="222"/>
      <c r="BR270" s="222"/>
      <c r="BS270" s="222"/>
      <c r="BT270" s="222"/>
      <c r="BU270" s="222"/>
      <c r="BV270" s="222"/>
      <c r="BW270" s="222"/>
      <c r="BX270" s="222"/>
      <c r="BY270" s="222"/>
      <c r="BZ270" s="222"/>
      <c r="CA270" s="222"/>
      <c r="CB270" s="222"/>
      <c r="CC270" s="222"/>
      <c r="CD270" s="222"/>
      <c r="CE270" s="222"/>
      <c r="CF270" s="222"/>
      <c r="CG270" s="222"/>
      <c r="CH270" s="222"/>
      <c r="CI270" s="222"/>
      <c r="CJ270" s="222"/>
      <c r="CK270" s="222"/>
      <c r="CL270" s="222"/>
      <c r="CM270" s="222"/>
      <c r="CN270" s="222"/>
      <c r="CO270" s="222"/>
      <c r="CP270" s="222"/>
      <c r="CQ270" s="222"/>
      <c r="CR270" s="222"/>
      <c r="CS270" s="222"/>
      <c r="CT270" s="222"/>
      <c r="CU270" s="222"/>
      <c r="CV270" s="222"/>
      <c r="CW270" s="222"/>
      <c r="CX270" s="222"/>
      <c r="CY270" s="222"/>
      <c r="CZ270" s="222"/>
      <c r="DA270" s="222"/>
      <c r="DB270" s="222"/>
      <c r="DC270" s="222"/>
      <c r="DD270" s="222"/>
      <c r="DE270" s="222"/>
      <c r="DF270" s="222"/>
      <c r="DG270" s="222"/>
      <c r="DH270" s="222"/>
      <c r="DI270" s="222"/>
      <c r="DJ270" s="222"/>
      <c r="DK270" s="222"/>
      <c r="DL270" s="222"/>
      <c r="DM270" s="222"/>
    </row>
    <row r="271" spans="1:117" s="223" customFormat="1" ht="45" x14ac:dyDescent="0.2">
      <c r="A271" s="615">
        <v>267</v>
      </c>
      <c r="B271" s="127" t="s">
        <v>662</v>
      </c>
      <c r="C271" s="127" t="s">
        <v>184</v>
      </c>
      <c r="D271" s="124">
        <v>70978361</v>
      </c>
      <c r="E271" s="124">
        <v>102508666</v>
      </c>
      <c r="F271" s="124">
        <v>600145212</v>
      </c>
      <c r="G271" s="127" t="s">
        <v>995</v>
      </c>
      <c r="H271" s="134" t="s">
        <v>68</v>
      </c>
      <c r="I271" s="134" t="s">
        <v>69</v>
      </c>
      <c r="J271" s="132" t="s">
        <v>963</v>
      </c>
      <c r="K271" s="36" t="s">
        <v>996</v>
      </c>
      <c r="L271" s="775">
        <v>5000000</v>
      </c>
      <c r="M271" s="745"/>
      <c r="N271" s="817">
        <v>2022</v>
      </c>
      <c r="O271" s="818">
        <v>2024</v>
      </c>
      <c r="P271" s="138"/>
      <c r="Q271" s="138"/>
      <c r="R271" s="138"/>
      <c r="S271" s="138"/>
      <c r="T271" s="138"/>
      <c r="U271" s="138"/>
      <c r="V271" s="138"/>
      <c r="W271" s="138"/>
      <c r="X271" s="138"/>
      <c r="Y271" s="127" t="s">
        <v>987</v>
      </c>
      <c r="Z271" s="878" t="s">
        <v>95</v>
      </c>
      <c r="AA271" s="222"/>
      <c r="AB271" s="222"/>
      <c r="AC271" s="222"/>
      <c r="AD271" s="222"/>
      <c r="AE271" s="222"/>
      <c r="AF271" s="222"/>
      <c r="AG271" s="222"/>
      <c r="AH271" s="222"/>
      <c r="AI271" s="222"/>
      <c r="AJ271" s="222"/>
      <c r="AK271" s="222"/>
      <c r="AL271" s="222"/>
      <c r="AM271" s="222"/>
      <c r="AN271" s="222"/>
      <c r="AO271" s="222"/>
      <c r="AP271" s="222"/>
      <c r="AQ271" s="222"/>
      <c r="AR271" s="222"/>
      <c r="AS271" s="222"/>
      <c r="AT271" s="222"/>
      <c r="AU271" s="222"/>
      <c r="AV271" s="222"/>
      <c r="AW271" s="222"/>
      <c r="AX271" s="222"/>
      <c r="AY271" s="222"/>
      <c r="AZ271" s="222"/>
      <c r="BA271" s="222"/>
      <c r="BB271" s="222"/>
      <c r="BC271" s="222"/>
      <c r="BD271" s="222"/>
      <c r="BE271" s="222"/>
      <c r="BF271" s="222"/>
      <c r="BG271" s="222"/>
      <c r="BH271" s="222"/>
      <c r="BI271" s="222"/>
      <c r="BJ271" s="222"/>
      <c r="BK271" s="222"/>
      <c r="BL271" s="222"/>
      <c r="BM271" s="222"/>
      <c r="BN271" s="222"/>
      <c r="BO271" s="222"/>
      <c r="BP271" s="222"/>
      <c r="BQ271" s="222"/>
      <c r="BR271" s="222"/>
      <c r="BS271" s="222"/>
      <c r="BT271" s="222"/>
      <c r="BU271" s="222"/>
      <c r="BV271" s="222"/>
      <c r="BW271" s="222"/>
      <c r="BX271" s="222"/>
      <c r="BY271" s="222"/>
      <c r="BZ271" s="222"/>
      <c r="CA271" s="222"/>
      <c r="CB271" s="222"/>
      <c r="CC271" s="222"/>
      <c r="CD271" s="222"/>
      <c r="CE271" s="222"/>
      <c r="CF271" s="222"/>
      <c r="CG271" s="222"/>
      <c r="CH271" s="222"/>
      <c r="CI271" s="222"/>
      <c r="CJ271" s="222"/>
      <c r="CK271" s="222"/>
      <c r="CL271" s="222"/>
      <c r="CM271" s="222"/>
      <c r="CN271" s="222"/>
      <c r="CO271" s="222"/>
      <c r="CP271" s="222"/>
      <c r="CQ271" s="222"/>
      <c r="CR271" s="222"/>
      <c r="CS271" s="222"/>
      <c r="CT271" s="222"/>
      <c r="CU271" s="222"/>
      <c r="CV271" s="222"/>
      <c r="CW271" s="222"/>
      <c r="CX271" s="222"/>
      <c r="CY271" s="222"/>
      <c r="CZ271" s="222"/>
      <c r="DA271" s="222"/>
      <c r="DB271" s="222"/>
      <c r="DC271" s="222"/>
      <c r="DD271" s="222"/>
      <c r="DE271" s="222"/>
      <c r="DF271" s="222"/>
      <c r="DG271" s="222"/>
      <c r="DH271" s="222"/>
      <c r="DI271" s="222"/>
      <c r="DJ271" s="222"/>
      <c r="DK271" s="222"/>
      <c r="DL271" s="222"/>
      <c r="DM271" s="222"/>
    </row>
    <row r="272" spans="1:117" s="199" customFormat="1" ht="56.25" x14ac:dyDescent="0.2">
      <c r="A272" s="894">
        <v>268</v>
      </c>
      <c r="B272" s="132" t="s">
        <v>414</v>
      </c>
      <c r="C272" s="134" t="s">
        <v>65</v>
      </c>
      <c r="D272" s="37">
        <v>70933979</v>
      </c>
      <c r="E272" s="37">
        <v>102508046</v>
      </c>
      <c r="F272" s="37">
        <v>600145000</v>
      </c>
      <c r="G272" s="250" t="s">
        <v>997</v>
      </c>
      <c r="H272" s="134" t="s">
        <v>68</v>
      </c>
      <c r="I272" s="134" t="s">
        <v>69</v>
      </c>
      <c r="J272" s="134" t="s">
        <v>65</v>
      </c>
      <c r="K272" s="36" t="s">
        <v>998</v>
      </c>
      <c r="L272" s="775">
        <v>5000000</v>
      </c>
      <c r="M272" s="745">
        <f t="shared" si="16"/>
        <v>4250000</v>
      </c>
      <c r="N272" s="818">
        <v>2023</v>
      </c>
      <c r="O272" s="818">
        <v>2027</v>
      </c>
      <c r="P272" s="138" t="s">
        <v>149</v>
      </c>
      <c r="Q272" s="138" t="s">
        <v>149</v>
      </c>
      <c r="R272" s="138" t="s">
        <v>149</v>
      </c>
      <c r="S272" s="138" t="s">
        <v>149</v>
      </c>
      <c r="T272" s="138" t="s">
        <v>149</v>
      </c>
      <c r="U272" s="138"/>
      <c r="V272" s="138"/>
      <c r="W272" s="138"/>
      <c r="X272" s="138" t="s">
        <v>149</v>
      </c>
      <c r="Y272" s="127" t="s">
        <v>960</v>
      </c>
      <c r="Z272" s="878"/>
      <c r="AA272" s="198"/>
      <c r="AB272" s="198"/>
      <c r="AC272" s="198"/>
      <c r="AD272" s="198"/>
      <c r="AE272" s="198"/>
      <c r="AF272" s="198"/>
      <c r="AG272" s="198"/>
      <c r="AH272" s="198"/>
      <c r="AI272" s="198"/>
      <c r="AJ272" s="198"/>
      <c r="AK272" s="198"/>
      <c r="AL272" s="198"/>
      <c r="AM272" s="198"/>
      <c r="AN272" s="198"/>
      <c r="AO272" s="198"/>
      <c r="AP272" s="198"/>
      <c r="AQ272" s="198"/>
      <c r="AR272" s="198"/>
      <c r="AS272" s="198"/>
      <c r="AT272" s="198"/>
      <c r="AU272" s="198"/>
      <c r="AV272" s="198"/>
      <c r="AW272" s="198"/>
      <c r="AX272" s="198"/>
      <c r="AY272" s="198"/>
      <c r="AZ272" s="198"/>
      <c r="BA272" s="198"/>
      <c r="BB272" s="198"/>
      <c r="BC272" s="198"/>
      <c r="BD272" s="198"/>
      <c r="BE272" s="198"/>
      <c r="BF272" s="198"/>
      <c r="BG272" s="198"/>
      <c r="BH272" s="198"/>
      <c r="BI272" s="198"/>
      <c r="BJ272" s="198"/>
      <c r="BK272" s="198"/>
      <c r="BL272" s="198"/>
      <c r="BM272" s="198"/>
      <c r="BN272" s="198"/>
      <c r="BO272" s="198"/>
      <c r="BP272" s="198"/>
      <c r="BQ272" s="198"/>
      <c r="BR272" s="198"/>
      <c r="BS272" s="198"/>
      <c r="BT272" s="198"/>
      <c r="BU272" s="198"/>
      <c r="BV272" s="198"/>
      <c r="BW272" s="198"/>
      <c r="BX272" s="198"/>
      <c r="BY272" s="198"/>
      <c r="BZ272" s="198"/>
      <c r="CA272" s="198"/>
      <c r="CB272" s="198"/>
      <c r="CC272" s="198"/>
      <c r="CD272" s="198"/>
      <c r="CE272" s="198"/>
      <c r="CF272" s="198"/>
      <c r="CG272" s="198"/>
      <c r="CH272" s="198"/>
      <c r="CI272" s="198"/>
      <c r="CJ272" s="198"/>
      <c r="CK272" s="198"/>
      <c r="CL272" s="198"/>
      <c r="CM272" s="198"/>
      <c r="CN272" s="198"/>
      <c r="CO272" s="198"/>
      <c r="CP272" s="198"/>
      <c r="CQ272" s="198"/>
      <c r="CR272" s="198"/>
      <c r="CS272" s="198"/>
      <c r="CT272" s="198"/>
      <c r="CU272" s="198"/>
      <c r="CV272" s="198"/>
      <c r="CW272" s="198"/>
      <c r="CX272" s="198"/>
      <c r="CY272" s="198"/>
      <c r="CZ272" s="198"/>
      <c r="DA272" s="198"/>
      <c r="DB272" s="198"/>
      <c r="DC272" s="198"/>
      <c r="DD272" s="198"/>
      <c r="DE272" s="198"/>
      <c r="DF272" s="198"/>
      <c r="DG272" s="198"/>
      <c r="DH272" s="198"/>
      <c r="DI272" s="198"/>
      <c r="DJ272" s="198"/>
      <c r="DK272" s="198"/>
      <c r="DL272" s="198"/>
      <c r="DM272" s="198"/>
    </row>
    <row r="273" spans="1:117" s="199" customFormat="1" ht="22.5" x14ac:dyDescent="0.2">
      <c r="A273" s="894">
        <v>269</v>
      </c>
      <c r="B273" s="127" t="s">
        <v>999</v>
      </c>
      <c r="C273" s="134" t="s">
        <v>65</v>
      </c>
      <c r="D273" s="37">
        <v>70933987</v>
      </c>
      <c r="E273" s="37">
        <v>102508143</v>
      </c>
      <c r="F273" s="37">
        <v>600145131</v>
      </c>
      <c r="G273" s="250" t="s">
        <v>1000</v>
      </c>
      <c r="H273" s="134" t="s">
        <v>68</v>
      </c>
      <c r="I273" s="134" t="s">
        <v>69</v>
      </c>
      <c r="J273" s="134" t="s">
        <v>69</v>
      </c>
      <c r="K273" s="36" t="s">
        <v>1001</v>
      </c>
      <c r="L273" s="775">
        <v>4000000</v>
      </c>
      <c r="M273" s="745">
        <f t="shared" si="16"/>
        <v>3400000</v>
      </c>
      <c r="N273" s="818">
        <v>2022</v>
      </c>
      <c r="O273" s="818">
        <v>2023</v>
      </c>
      <c r="P273" s="138" t="s">
        <v>149</v>
      </c>
      <c r="Q273" s="138" t="s">
        <v>149</v>
      </c>
      <c r="R273" s="138" t="s">
        <v>149</v>
      </c>
      <c r="S273" s="138" t="s">
        <v>149</v>
      </c>
      <c r="T273" s="138"/>
      <c r="U273" s="138"/>
      <c r="V273" s="138"/>
      <c r="W273" s="138"/>
      <c r="X273" s="138"/>
      <c r="Y273" s="127" t="s">
        <v>960</v>
      </c>
      <c r="Z273" s="878" t="s">
        <v>95</v>
      </c>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c r="BV273" s="198"/>
      <c r="BW273" s="198"/>
      <c r="BX273" s="198"/>
      <c r="BY273" s="198"/>
      <c r="BZ273" s="198"/>
      <c r="CA273" s="198"/>
      <c r="CB273" s="198"/>
      <c r="CC273" s="198"/>
      <c r="CD273" s="198"/>
      <c r="CE273" s="198"/>
      <c r="CF273" s="198"/>
      <c r="CG273" s="198"/>
      <c r="CH273" s="198"/>
      <c r="CI273" s="198"/>
      <c r="CJ273" s="198"/>
      <c r="CK273" s="198"/>
      <c r="CL273" s="198"/>
      <c r="CM273" s="198"/>
      <c r="CN273" s="198"/>
      <c r="CO273" s="198"/>
      <c r="CP273" s="198"/>
      <c r="CQ273" s="198"/>
      <c r="CR273" s="198"/>
      <c r="CS273" s="198"/>
      <c r="CT273" s="198"/>
      <c r="CU273" s="198"/>
      <c r="CV273" s="198"/>
      <c r="CW273" s="198"/>
      <c r="CX273" s="198"/>
      <c r="CY273" s="198"/>
      <c r="CZ273" s="198"/>
      <c r="DA273" s="198"/>
      <c r="DB273" s="198"/>
      <c r="DC273" s="198"/>
      <c r="DD273" s="198"/>
      <c r="DE273" s="198"/>
      <c r="DF273" s="198"/>
      <c r="DG273" s="198"/>
      <c r="DH273" s="198"/>
      <c r="DI273" s="198"/>
      <c r="DJ273" s="198"/>
      <c r="DK273" s="198"/>
      <c r="DL273" s="198"/>
      <c r="DM273" s="198"/>
    </row>
    <row r="274" spans="1:117" s="199" customFormat="1" ht="101.25" x14ac:dyDescent="0.2">
      <c r="A274" s="894">
        <v>270</v>
      </c>
      <c r="B274" s="132" t="s">
        <v>405</v>
      </c>
      <c r="C274" s="134" t="s">
        <v>65</v>
      </c>
      <c r="D274" s="37">
        <v>70933928</v>
      </c>
      <c r="E274" s="37">
        <v>102508119</v>
      </c>
      <c r="F274" s="37">
        <v>600145298</v>
      </c>
      <c r="G274" s="250" t="s">
        <v>1002</v>
      </c>
      <c r="H274" s="134" t="s">
        <v>68</v>
      </c>
      <c r="I274" s="134" t="s">
        <v>69</v>
      </c>
      <c r="J274" s="134" t="s">
        <v>65</v>
      </c>
      <c r="K274" s="489" t="s">
        <v>1221</v>
      </c>
      <c r="L274" s="775">
        <v>5000000</v>
      </c>
      <c r="M274" s="745">
        <f t="shared" si="16"/>
        <v>4250000</v>
      </c>
      <c r="N274" s="818">
        <v>2022</v>
      </c>
      <c r="O274" s="818">
        <v>2024</v>
      </c>
      <c r="P274" s="138" t="s">
        <v>80</v>
      </c>
      <c r="Q274" s="138" t="s">
        <v>80</v>
      </c>
      <c r="R274" s="138" t="s">
        <v>80</v>
      </c>
      <c r="S274" s="138" t="s">
        <v>80</v>
      </c>
      <c r="T274" s="138"/>
      <c r="U274" s="138"/>
      <c r="V274" s="138"/>
      <c r="W274" s="138"/>
      <c r="X274" s="138"/>
      <c r="Y274" s="132"/>
      <c r="Z274" s="878" t="s">
        <v>95</v>
      </c>
      <c r="AA274" s="198"/>
      <c r="AB274" s="198"/>
      <c r="AC274" s="198"/>
      <c r="AD274" s="198"/>
      <c r="AE274" s="198"/>
      <c r="AF274" s="198"/>
      <c r="AG274" s="198"/>
      <c r="AH274" s="198"/>
      <c r="AI274" s="198"/>
      <c r="AJ274" s="198"/>
      <c r="AK274" s="198"/>
      <c r="AL274" s="198"/>
      <c r="AM274" s="198"/>
      <c r="AN274" s="198"/>
      <c r="AO274" s="198"/>
      <c r="AP274" s="198"/>
      <c r="AQ274" s="198"/>
      <c r="AR274" s="198"/>
      <c r="AS274" s="198"/>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c r="BT274" s="198"/>
      <c r="BU274" s="198"/>
      <c r="BV274" s="198"/>
      <c r="BW274" s="198"/>
      <c r="BX274" s="198"/>
      <c r="BY274" s="198"/>
      <c r="BZ274" s="198"/>
      <c r="CA274" s="198"/>
      <c r="CB274" s="198"/>
      <c r="CC274" s="198"/>
      <c r="CD274" s="198"/>
      <c r="CE274" s="198"/>
      <c r="CF274" s="198"/>
      <c r="CG274" s="198"/>
      <c r="CH274" s="198"/>
      <c r="CI274" s="198"/>
      <c r="CJ274" s="198"/>
      <c r="CK274" s="198"/>
      <c r="CL274" s="198"/>
      <c r="CM274" s="198"/>
      <c r="CN274" s="198"/>
      <c r="CO274" s="198"/>
      <c r="CP274" s="198"/>
      <c r="CQ274" s="198"/>
      <c r="CR274" s="198"/>
      <c r="CS274" s="198"/>
      <c r="CT274" s="198"/>
      <c r="CU274" s="198"/>
      <c r="CV274" s="198"/>
      <c r="CW274" s="198"/>
      <c r="CX274" s="198"/>
      <c r="CY274" s="198"/>
      <c r="CZ274" s="198"/>
      <c r="DA274" s="198"/>
      <c r="DB274" s="198"/>
      <c r="DC274" s="198"/>
      <c r="DD274" s="198"/>
      <c r="DE274" s="198"/>
      <c r="DF274" s="198"/>
      <c r="DG274" s="198"/>
      <c r="DH274" s="198"/>
      <c r="DI274" s="198"/>
      <c r="DJ274" s="198"/>
      <c r="DK274" s="198"/>
      <c r="DL274" s="198"/>
      <c r="DM274" s="198"/>
    </row>
    <row r="275" spans="1:117" s="525" customFormat="1" ht="30" customHeight="1" x14ac:dyDescent="0.2">
      <c r="A275" s="900" t="s">
        <v>1230</v>
      </c>
      <c r="B275" s="528" t="s">
        <v>1231</v>
      </c>
      <c r="C275" s="526" t="s">
        <v>154</v>
      </c>
      <c r="D275" s="527">
        <v>70995371</v>
      </c>
      <c r="E275" s="527">
        <v>102508445</v>
      </c>
      <c r="F275" s="533">
        <v>600145166</v>
      </c>
      <c r="G275" s="528" t="s">
        <v>1003</v>
      </c>
      <c r="H275" s="533" t="s">
        <v>24</v>
      </c>
      <c r="I275" s="533" t="s">
        <v>69</v>
      </c>
      <c r="J275" s="533" t="s">
        <v>155</v>
      </c>
      <c r="K275" s="528" t="s">
        <v>520</v>
      </c>
      <c r="L275" s="752">
        <v>4300000</v>
      </c>
      <c r="M275" s="753">
        <f t="shared" si="16"/>
        <v>3655000</v>
      </c>
      <c r="N275" s="799">
        <v>44927</v>
      </c>
      <c r="O275" s="799">
        <v>45657</v>
      </c>
      <c r="P275" s="529" t="s">
        <v>80</v>
      </c>
      <c r="Q275" s="529" t="s">
        <v>80</v>
      </c>
      <c r="R275" s="529"/>
      <c r="S275" s="529" t="s">
        <v>80</v>
      </c>
      <c r="T275" s="529"/>
      <c r="U275" s="529"/>
      <c r="V275" s="532"/>
      <c r="W275" s="532"/>
      <c r="X275" s="532"/>
      <c r="Y275" s="532"/>
      <c r="Z275" s="874" t="s">
        <v>357</v>
      </c>
    </row>
    <row r="276" spans="1:117" s="525" customFormat="1" ht="30" customHeight="1" x14ac:dyDescent="0.2">
      <c r="A276" s="900" t="s">
        <v>1233</v>
      </c>
      <c r="B276" s="526" t="s">
        <v>1232</v>
      </c>
      <c r="C276" s="528" t="s">
        <v>154</v>
      </c>
      <c r="D276" s="533">
        <v>70995427</v>
      </c>
      <c r="E276" s="533">
        <v>102508348</v>
      </c>
      <c r="F276" s="533">
        <v>600145310</v>
      </c>
      <c r="G276" s="528" t="s">
        <v>1004</v>
      </c>
      <c r="H276" s="533" t="s">
        <v>24</v>
      </c>
      <c r="I276" s="533" t="s">
        <v>69</v>
      </c>
      <c r="J276" s="533" t="s">
        <v>155</v>
      </c>
      <c r="K276" s="528" t="s">
        <v>512</v>
      </c>
      <c r="L276" s="752">
        <v>1400000</v>
      </c>
      <c r="M276" s="753">
        <f t="shared" si="16"/>
        <v>1190000</v>
      </c>
      <c r="N276" s="799">
        <v>44927</v>
      </c>
      <c r="O276" s="799">
        <v>45291</v>
      </c>
      <c r="P276" s="529"/>
      <c r="Q276" s="529"/>
      <c r="R276" s="529"/>
      <c r="S276" s="529"/>
      <c r="T276" s="529"/>
      <c r="U276" s="529" t="s">
        <v>80</v>
      </c>
      <c r="V276" s="532"/>
      <c r="W276" s="532"/>
      <c r="X276" s="532"/>
      <c r="Y276" s="532" t="s">
        <v>156</v>
      </c>
      <c r="Z276" s="874" t="s">
        <v>357</v>
      </c>
    </row>
    <row r="277" spans="1:117" s="54" customFormat="1" ht="33.75" x14ac:dyDescent="0.2">
      <c r="A277" s="894">
        <v>273</v>
      </c>
      <c r="B277" s="127" t="s">
        <v>1005</v>
      </c>
      <c r="C277" s="127" t="s">
        <v>1006</v>
      </c>
      <c r="D277" s="37">
        <v>25368702</v>
      </c>
      <c r="E277" s="37">
        <v>60001725</v>
      </c>
      <c r="F277" s="37">
        <v>60340151</v>
      </c>
      <c r="G277" s="243" t="s">
        <v>1007</v>
      </c>
      <c r="H277" s="243" t="s">
        <v>68</v>
      </c>
      <c r="I277" s="243" t="s">
        <v>69</v>
      </c>
      <c r="J277" s="132" t="s">
        <v>1008</v>
      </c>
      <c r="K277" s="36" t="s">
        <v>1009</v>
      </c>
      <c r="L277" s="775">
        <v>3500000</v>
      </c>
      <c r="M277" s="745">
        <v>2900000</v>
      </c>
      <c r="N277" s="817">
        <v>2023</v>
      </c>
      <c r="O277" s="818">
        <v>2023</v>
      </c>
      <c r="P277" s="138" t="s">
        <v>149</v>
      </c>
      <c r="Q277" s="138" t="s">
        <v>149</v>
      </c>
      <c r="R277" s="138" t="s">
        <v>149</v>
      </c>
      <c r="S277" s="138"/>
      <c r="T277" s="138"/>
      <c r="U277" s="138"/>
      <c r="V277" s="138"/>
      <c r="W277" s="138"/>
      <c r="X277" s="138"/>
      <c r="Y277" s="127" t="s">
        <v>1010</v>
      </c>
      <c r="Z277" s="878" t="s">
        <v>95</v>
      </c>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7"/>
      <c r="BY277" s="57"/>
      <c r="BZ277" s="57"/>
      <c r="CA277" s="57"/>
      <c r="CB277" s="57"/>
      <c r="CC277" s="57"/>
      <c r="CD277" s="57"/>
      <c r="CE277" s="57"/>
      <c r="CF277" s="57"/>
      <c r="CG277" s="57"/>
      <c r="CH277" s="57"/>
      <c r="CI277" s="57"/>
      <c r="CJ277" s="57"/>
      <c r="CK277" s="57"/>
      <c r="CL277" s="57"/>
      <c r="CM277" s="57"/>
      <c r="CN277" s="57"/>
      <c r="CO277" s="57"/>
      <c r="CP277" s="57"/>
      <c r="CQ277" s="57"/>
      <c r="CR277" s="57"/>
      <c r="CS277" s="57"/>
      <c r="CT277" s="57"/>
      <c r="CU277" s="57"/>
      <c r="CV277" s="57"/>
      <c r="CW277" s="57"/>
      <c r="CX277" s="57"/>
      <c r="CY277" s="57"/>
      <c r="CZ277" s="57"/>
      <c r="DA277" s="57"/>
      <c r="DB277" s="57"/>
      <c r="DC277" s="57"/>
      <c r="DD277" s="57"/>
      <c r="DE277" s="57"/>
      <c r="DF277" s="57"/>
      <c r="DG277" s="57"/>
      <c r="DH277" s="57"/>
      <c r="DI277" s="57"/>
      <c r="DJ277" s="57"/>
      <c r="DK277" s="57"/>
      <c r="DL277" s="57"/>
      <c r="DM277" s="57"/>
    </row>
    <row r="278" spans="1:117" s="54" customFormat="1" ht="33.75" x14ac:dyDescent="0.2">
      <c r="A278" s="894">
        <v>274</v>
      </c>
      <c r="B278" s="127" t="s">
        <v>1005</v>
      </c>
      <c r="C278" s="127" t="s">
        <v>1006</v>
      </c>
      <c r="D278" s="37">
        <v>25368702</v>
      </c>
      <c r="E278" s="37">
        <v>60001725</v>
      </c>
      <c r="F278" s="37">
        <v>60340151</v>
      </c>
      <c r="G278" s="243" t="s">
        <v>1011</v>
      </c>
      <c r="H278" s="243" t="s">
        <v>68</v>
      </c>
      <c r="I278" s="243" t="s">
        <v>69</v>
      </c>
      <c r="J278" s="132" t="s">
        <v>1008</v>
      </c>
      <c r="K278" s="36" t="s">
        <v>1012</v>
      </c>
      <c r="L278" s="775">
        <v>15000000</v>
      </c>
      <c r="M278" s="745">
        <v>12750000</v>
      </c>
      <c r="N278" s="817">
        <v>2024</v>
      </c>
      <c r="O278" s="818">
        <v>2025</v>
      </c>
      <c r="P278" s="138"/>
      <c r="Q278" s="138"/>
      <c r="R278" s="138" t="s">
        <v>149</v>
      </c>
      <c r="S278" s="138" t="s">
        <v>149</v>
      </c>
      <c r="T278" s="138"/>
      <c r="U278" s="138"/>
      <c r="V278" s="138"/>
      <c r="W278" s="138" t="s">
        <v>149</v>
      </c>
      <c r="X278" s="138"/>
      <c r="Y278" s="127" t="s">
        <v>1013</v>
      </c>
      <c r="Z278" s="878" t="s">
        <v>95</v>
      </c>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57"/>
      <c r="BU278" s="57"/>
      <c r="BV278" s="57"/>
      <c r="BW278" s="57"/>
      <c r="BX278" s="57"/>
      <c r="BY278" s="57"/>
      <c r="BZ278" s="57"/>
      <c r="CA278" s="57"/>
      <c r="CB278" s="57"/>
      <c r="CC278" s="57"/>
      <c r="CD278" s="57"/>
      <c r="CE278" s="57"/>
      <c r="CF278" s="57"/>
      <c r="CG278" s="57"/>
      <c r="CH278" s="57"/>
      <c r="CI278" s="57"/>
      <c r="CJ278" s="57"/>
      <c r="CK278" s="57"/>
      <c r="CL278" s="57"/>
      <c r="CM278" s="57"/>
      <c r="CN278" s="57"/>
      <c r="CO278" s="57"/>
      <c r="CP278" s="57"/>
      <c r="CQ278" s="57"/>
      <c r="CR278" s="57"/>
      <c r="CS278" s="57"/>
      <c r="CT278" s="57"/>
      <c r="CU278" s="57"/>
      <c r="CV278" s="57"/>
      <c r="CW278" s="57"/>
      <c r="CX278" s="57"/>
      <c r="CY278" s="57"/>
      <c r="CZ278" s="57"/>
      <c r="DA278" s="57"/>
      <c r="DB278" s="57"/>
      <c r="DC278" s="57"/>
      <c r="DD278" s="57"/>
      <c r="DE278" s="57"/>
      <c r="DF278" s="57"/>
      <c r="DG278" s="57"/>
      <c r="DH278" s="57"/>
      <c r="DI278" s="57"/>
      <c r="DJ278" s="57"/>
      <c r="DK278" s="57"/>
      <c r="DL278" s="57"/>
      <c r="DM278" s="57"/>
    </row>
    <row r="279" spans="1:117" s="54" customFormat="1" ht="33.75" x14ac:dyDescent="0.2">
      <c r="A279" s="894">
        <v>275</v>
      </c>
      <c r="B279" s="127" t="s">
        <v>1005</v>
      </c>
      <c r="C279" s="127" t="s">
        <v>1006</v>
      </c>
      <c r="D279" s="37">
        <v>25368702</v>
      </c>
      <c r="E279" s="37">
        <v>60001725</v>
      </c>
      <c r="F279" s="37">
        <v>60340151</v>
      </c>
      <c r="G279" s="243" t="s">
        <v>1014</v>
      </c>
      <c r="H279" s="243" t="s">
        <v>68</v>
      </c>
      <c r="I279" s="243" t="s">
        <v>69</v>
      </c>
      <c r="J279" s="132" t="s">
        <v>1008</v>
      </c>
      <c r="K279" s="36" t="s">
        <v>1015</v>
      </c>
      <c r="L279" s="775">
        <v>12000000</v>
      </c>
      <c r="M279" s="745">
        <v>10200000</v>
      </c>
      <c r="N279" s="817">
        <v>2025</v>
      </c>
      <c r="O279" s="818">
        <v>2027</v>
      </c>
      <c r="P279" s="138"/>
      <c r="Q279" s="138"/>
      <c r="R279" s="138"/>
      <c r="S279" s="138"/>
      <c r="T279" s="138"/>
      <c r="U279" s="138"/>
      <c r="V279" s="138"/>
      <c r="W279" s="138" t="s">
        <v>149</v>
      </c>
      <c r="X279" s="138"/>
      <c r="Y279" s="127" t="s">
        <v>1013</v>
      </c>
      <c r="Z279" s="878" t="s">
        <v>95</v>
      </c>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c r="CT279" s="57"/>
      <c r="CU279" s="57"/>
      <c r="CV279" s="57"/>
      <c r="CW279" s="57"/>
      <c r="CX279" s="57"/>
      <c r="CY279" s="57"/>
      <c r="CZ279" s="57"/>
      <c r="DA279" s="57"/>
      <c r="DB279" s="57"/>
      <c r="DC279" s="57"/>
      <c r="DD279" s="57"/>
      <c r="DE279" s="57"/>
      <c r="DF279" s="57"/>
      <c r="DG279" s="57"/>
      <c r="DH279" s="57"/>
      <c r="DI279" s="57"/>
      <c r="DJ279" s="57"/>
      <c r="DK279" s="57"/>
      <c r="DL279" s="57"/>
      <c r="DM279" s="57"/>
    </row>
    <row r="280" spans="1:117" s="54" customFormat="1" ht="33.75" x14ac:dyDescent="0.2">
      <c r="A280" s="901">
        <v>276</v>
      </c>
      <c r="B280" s="78" t="s">
        <v>429</v>
      </c>
      <c r="C280" s="78" t="s">
        <v>430</v>
      </c>
      <c r="D280" s="52">
        <v>600134482</v>
      </c>
      <c r="E280" s="52">
        <v>102092711</v>
      </c>
      <c r="F280" s="52">
        <v>600134482</v>
      </c>
      <c r="G280" s="275" t="s">
        <v>1016</v>
      </c>
      <c r="H280" s="275" t="s">
        <v>68</v>
      </c>
      <c r="I280" s="275" t="s">
        <v>69</v>
      </c>
      <c r="J280" s="79" t="s">
        <v>432</v>
      </c>
      <c r="K280" s="40" t="s">
        <v>1017</v>
      </c>
      <c r="L280" s="704">
        <v>2000000</v>
      </c>
      <c r="M280" s="745">
        <f t="shared" ref="M280:M286" si="17">L280/100*85</f>
        <v>1700000</v>
      </c>
      <c r="N280" s="825">
        <v>2023</v>
      </c>
      <c r="O280" s="741">
        <v>2025</v>
      </c>
      <c r="P280" s="71"/>
      <c r="Q280" s="71" t="s">
        <v>149</v>
      </c>
      <c r="R280" s="71"/>
      <c r="S280" s="71"/>
      <c r="T280" s="71"/>
      <c r="U280" s="71"/>
      <c r="V280" s="71" t="s">
        <v>149</v>
      </c>
      <c r="W280" s="71" t="s">
        <v>149</v>
      </c>
      <c r="X280" s="71"/>
      <c r="Y280" s="78" t="s">
        <v>1018</v>
      </c>
      <c r="Z280" s="659" t="s">
        <v>95</v>
      </c>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c r="BZ280" s="57"/>
      <c r="CA280" s="57"/>
      <c r="CB280" s="57"/>
      <c r="CC280" s="57"/>
      <c r="CD280" s="57"/>
      <c r="CE280" s="57"/>
      <c r="CF280" s="57"/>
      <c r="CG280" s="57"/>
      <c r="CH280" s="57"/>
      <c r="CI280" s="57"/>
      <c r="CJ280" s="57"/>
      <c r="CK280" s="57"/>
      <c r="CL280" s="57"/>
      <c r="CM280" s="57"/>
      <c r="CN280" s="57"/>
      <c r="CO280" s="57"/>
      <c r="CP280" s="57"/>
      <c r="CQ280" s="57"/>
      <c r="CR280" s="57"/>
      <c r="CS280" s="57"/>
      <c r="CT280" s="57"/>
      <c r="CU280" s="57"/>
      <c r="CV280" s="57"/>
      <c r="CW280" s="57"/>
      <c r="CX280" s="57"/>
      <c r="CY280" s="57"/>
      <c r="CZ280" s="57"/>
      <c r="DA280" s="57"/>
      <c r="DB280" s="57"/>
      <c r="DC280" s="57"/>
      <c r="DD280" s="57"/>
      <c r="DE280" s="57"/>
      <c r="DF280" s="57"/>
      <c r="DG280" s="57"/>
      <c r="DH280" s="57"/>
      <c r="DI280" s="57"/>
      <c r="DJ280" s="57"/>
      <c r="DK280" s="57"/>
      <c r="DL280" s="57"/>
      <c r="DM280" s="57"/>
    </row>
    <row r="281" spans="1:117" s="54" customFormat="1" ht="45" x14ac:dyDescent="0.2">
      <c r="A281" s="901">
        <v>277</v>
      </c>
      <c r="B281" s="350" t="s">
        <v>1019</v>
      </c>
      <c r="C281" s="350" t="s">
        <v>154</v>
      </c>
      <c r="D281" s="351" t="s">
        <v>523</v>
      </c>
      <c r="E281" s="352">
        <v>181106566</v>
      </c>
      <c r="F281" s="352">
        <v>691013578</v>
      </c>
      <c r="G281" s="350" t="s">
        <v>1020</v>
      </c>
      <c r="H281" s="352" t="s">
        <v>24</v>
      </c>
      <c r="I281" s="352" t="s">
        <v>69</v>
      </c>
      <c r="J281" s="352" t="s">
        <v>155</v>
      </c>
      <c r="K281" s="350" t="s">
        <v>1021</v>
      </c>
      <c r="L281" s="781">
        <v>16000000</v>
      </c>
      <c r="M281" s="745">
        <f t="shared" si="17"/>
        <v>13600000</v>
      </c>
      <c r="N281" s="826">
        <v>45078</v>
      </c>
      <c r="O281" s="826">
        <v>45809</v>
      </c>
      <c r="P281" s="353"/>
      <c r="Q281" s="352"/>
      <c r="R281" s="352"/>
      <c r="S281" s="352"/>
      <c r="T281" s="352"/>
      <c r="U281" s="352"/>
      <c r="V281" s="352"/>
      <c r="W281" s="354" t="s">
        <v>80</v>
      </c>
      <c r="X281" s="352"/>
      <c r="Y281" s="352" t="s">
        <v>1022</v>
      </c>
      <c r="Z281" s="902" t="s">
        <v>516</v>
      </c>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57"/>
      <c r="BX281" s="57"/>
      <c r="BY281" s="57"/>
      <c r="BZ281" s="57"/>
      <c r="CA281" s="57"/>
      <c r="CB281" s="57"/>
      <c r="CC281" s="57"/>
      <c r="CD281" s="57"/>
      <c r="CE281" s="57"/>
      <c r="CF281" s="57"/>
      <c r="CG281" s="57"/>
      <c r="CH281" s="57"/>
      <c r="CI281" s="57"/>
      <c r="CJ281" s="57"/>
      <c r="CK281" s="57"/>
      <c r="CL281" s="57"/>
      <c r="CM281" s="57"/>
      <c r="CN281" s="57"/>
      <c r="CO281" s="57"/>
      <c r="CP281" s="57"/>
      <c r="CQ281" s="57"/>
      <c r="CR281" s="57"/>
      <c r="CS281" s="57"/>
      <c r="CT281" s="57"/>
      <c r="CU281" s="57"/>
      <c r="CV281" s="57"/>
      <c r="CW281" s="57"/>
      <c r="CX281" s="57"/>
      <c r="CY281" s="57"/>
      <c r="CZ281" s="57"/>
      <c r="DA281" s="57"/>
      <c r="DB281" s="57"/>
      <c r="DC281" s="57"/>
      <c r="DD281" s="57"/>
      <c r="DE281" s="57"/>
      <c r="DF281" s="57"/>
      <c r="DG281" s="57"/>
      <c r="DH281" s="57"/>
      <c r="DI281" s="57"/>
      <c r="DJ281" s="57"/>
      <c r="DK281" s="57"/>
      <c r="DL281" s="57"/>
      <c r="DM281" s="57"/>
    </row>
    <row r="282" spans="1:117" s="54" customFormat="1" ht="258.75" x14ac:dyDescent="0.2">
      <c r="A282" s="901">
        <v>278</v>
      </c>
      <c r="B282" s="518" t="s">
        <v>639</v>
      </c>
      <c r="C282" s="518" t="s">
        <v>184</v>
      </c>
      <c r="D282" s="519" t="s">
        <v>640</v>
      </c>
      <c r="E282" s="519">
        <v>102508560</v>
      </c>
      <c r="F282" s="519">
        <v>600145182</v>
      </c>
      <c r="G282" s="520" t="s">
        <v>1223</v>
      </c>
      <c r="H282" s="519" t="s">
        <v>68</v>
      </c>
      <c r="I282" s="519" t="s">
        <v>131</v>
      </c>
      <c r="J282" s="520" t="s">
        <v>69</v>
      </c>
      <c r="K282" s="518" t="s">
        <v>1274</v>
      </c>
      <c r="L282" s="782">
        <v>17000000</v>
      </c>
      <c r="M282" s="783">
        <f t="shared" si="17"/>
        <v>14450000</v>
      </c>
      <c r="N282" s="827">
        <v>2023</v>
      </c>
      <c r="O282" s="828">
        <v>2027</v>
      </c>
      <c r="P282" s="519" t="s">
        <v>80</v>
      </c>
      <c r="Q282" s="519" t="s">
        <v>80</v>
      </c>
      <c r="R282" s="519" t="s">
        <v>80</v>
      </c>
      <c r="S282" s="519" t="s">
        <v>80</v>
      </c>
      <c r="T282" s="519"/>
      <c r="U282" s="519" t="s">
        <v>80</v>
      </c>
      <c r="V282" s="519" t="s">
        <v>80</v>
      </c>
      <c r="W282" s="519"/>
      <c r="X282" s="519" t="s">
        <v>80</v>
      </c>
      <c r="Y282" s="521" t="s">
        <v>199</v>
      </c>
      <c r="Z282" s="903" t="s">
        <v>536</v>
      </c>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7"/>
      <c r="BY282" s="57"/>
      <c r="BZ282" s="57"/>
      <c r="CA282" s="57"/>
      <c r="CB282" s="57"/>
      <c r="CC282" s="57"/>
      <c r="CD282" s="57"/>
      <c r="CE282" s="57"/>
      <c r="CF282" s="57"/>
      <c r="CG282" s="57"/>
      <c r="CH282" s="57"/>
      <c r="CI282" s="57"/>
      <c r="CJ282" s="57"/>
      <c r="CK282" s="57"/>
      <c r="CL282" s="57"/>
      <c r="CM282" s="57"/>
      <c r="CN282" s="57"/>
      <c r="CO282" s="57"/>
      <c r="CP282" s="57"/>
      <c r="CQ282" s="57"/>
      <c r="CR282" s="57"/>
      <c r="CS282" s="57"/>
      <c r="CT282" s="57"/>
      <c r="CU282" s="57"/>
      <c r="CV282" s="57"/>
      <c r="CW282" s="57"/>
      <c r="CX282" s="57"/>
      <c r="CY282" s="57"/>
      <c r="CZ282" s="57"/>
      <c r="DA282" s="57"/>
      <c r="DB282" s="57"/>
      <c r="DC282" s="57"/>
      <c r="DD282" s="57"/>
      <c r="DE282" s="57"/>
      <c r="DF282" s="57"/>
      <c r="DG282" s="57"/>
      <c r="DH282" s="57"/>
      <c r="DI282" s="57"/>
      <c r="DJ282" s="57"/>
      <c r="DK282" s="57"/>
      <c r="DL282" s="57"/>
      <c r="DM282" s="57"/>
    </row>
    <row r="283" spans="1:117" s="54" customFormat="1" ht="45" x14ac:dyDescent="0.2">
      <c r="A283" s="901">
        <v>279</v>
      </c>
      <c r="B283" s="78" t="s">
        <v>680</v>
      </c>
      <c r="C283" s="78" t="s">
        <v>184</v>
      </c>
      <c r="D283" s="522">
        <v>709444628</v>
      </c>
      <c r="E283" s="522">
        <v>60014496</v>
      </c>
      <c r="F283" s="522">
        <v>600144968</v>
      </c>
      <c r="G283" s="79" t="s">
        <v>1224</v>
      </c>
      <c r="H283" s="523" t="s">
        <v>68</v>
      </c>
      <c r="I283" s="523" t="s">
        <v>131</v>
      </c>
      <c r="J283" s="79" t="s">
        <v>69</v>
      </c>
      <c r="K283" s="40" t="s">
        <v>1225</v>
      </c>
      <c r="L283" s="704">
        <v>25000000</v>
      </c>
      <c r="M283" s="676">
        <f t="shared" si="17"/>
        <v>21250000</v>
      </c>
      <c r="N283" s="741">
        <v>2023</v>
      </c>
      <c r="O283" s="741">
        <v>2027</v>
      </c>
      <c r="P283" s="337" t="s">
        <v>149</v>
      </c>
      <c r="Q283" s="337" t="s">
        <v>149</v>
      </c>
      <c r="R283" s="337" t="s">
        <v>149</v>
      </c>
      <c r="S283" s="337" t="s">
        <v>149</v>
      </c>
      <c r="T283" s="337"/>
      <c r="U283" s="337" t="s">
        <v>149</v>
      </c>
      <c r="V283" s="337" t="s">
        <v>149</v>
      </c>
      <c r="W283" s="337" t="s">
        <v>149</v>
      </c>
      <c r="X283" s="337"/>
      <c r="Y283" s="79"/>
      <c r="Z283" s="904" t="s">
        <v>95</v>
      </c>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7"/>
      <c r="BY283" s="57"/>
      <c r="BZ283" s="57"/>
      <c r="CA283" s="57"/>
      <c r="CB283" s="57"/>
      <c r="CC283" s="57"/>
      <c r="CD283" s="57"/>
      <c r="CE283" s="57"/>
      <c r="CF283" s="57"/>
      <c r="CG283" s="57"/>
      <c r="CH283" s="57"/>
      <c r="CI283" s="57"/>
      <c r="CJ283" s="57"/>
      <c r="CK283" s="57"/>
      <c r="CL283" s="57"/>
      <c r="CM283" s="57"/>
      <c r="CN283" s="57"/>
      <c r="CO283" s="57"/>
      <c r="CP283" s="57"/>
      <c r="CQ283" s="57"/>
      <c r="CR283" s="57"/>
      <c r="CS283" s="57"/>
      <c r="CT283" s="57"/>
      <c r="CU283" s="57"/>
      <c r="CV283" s="57"/>
      <c r="CW283" s="57"/>
      <c r="CX283" s="57"/>
      <c r="CY283" s="57"/>
      <c r="CZ283" s="57"/>
      <c r="DA283" s="57"/>
      <c r="DB283" s="57"/>
      <c r="DC283" s="57"/>
      <c r="DD283" s="57"/>
      <c r="DE283" s="57"/>
      <c r="DF283" s="57"/>
      <c r="DG283" s="57"/>
      <c r="DH283" s="57"/>
      <c r="DI283" s="57"/>
      <c r="DJ283" s="57"/>
      <c r="DK283" s="57"/>
      <c r="DL283" s="57"/>
      <c r="DM283" s="57"/>
    </row>
    <row r="284" spans="1:117" s="54" customFormat="1" ht="78.75" x14ac:dyDescent="0.2">
      <c r="A284" s="901">
        <v>280</v>
      </c>
      <c r="B284" s="336" t="s">
        <v>869</v>
      </c>
      <c r="C284" s="336" t="s">
        <v>556</v>
      </c>
      <c r="D284" s="335">
        <v>256998117</v>
      </c>
      <c r="E284" s="335">
        <v>151040290</v>
      </c>
      <c r="F284" s="335">
        <v>600006018</v>
      </c>
      <c r="G284" s="336" t="s">
        <v>1023</v>
      </c>
      <c r="H284" s="335" t="s">
        <v>68</v>
      </c>
      <c r="I284" s="335" t="s">
        <v>309</v>
      </c>
      <c r="J284" s="335" t="s">
        <v>69</v>
      </c>
      <c r="K284" s="336" t="s">
        <v>1222</v>
      </c>
      <c r="L284" s="704">
        <v>2400000</v>
      </c>
      <c r="M284" s="784">
        <f t="shared" si="17"/>
        <v>2040000</v>
      </c>
      <c r="N284" s="825">
        <v>2022</v>
      </c>
      <c r="O284" s="741">
        <v>2026</v>
      </c>
      <c r="P284" s="337" t="s">
        <v>149</v>
      </c>
      <c r="Q284" s="337" t="s">
        <v>149</v>
      </c>
      <c r="R284" s="337"/>
      <c r="S284" s="337" t="s">
        <v>149</v>
      </c>
      <c r="T284" s="337"/>
      <c r="U284" s="337"/>
      <c r="V284" s="337"/>
      <c r="W284" s="337"/>
      <c r="X284" s="337"/>
      <c r="Y284" s="338" t="s">
        <v>1024</v>
      </c>
      <c r="Z284" s="904" t="s">
        <v>95</v>
      </c>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7"/>
      <c r="BY284" s="57"/>
      <c r="BZ284" s="57"/>
      <c r="CA284" s="57"/>
      <c r="CB284" s="57"/>
      <c r="CC284" s="57"/>
      <c r="CD284" s="57"/>
      <c r="CE284" s="57"/>
      <c r="CF284" s="57"/>
      <c r="CG284" s="57"/>
      <c r="CH284" s="57"/>
      <c r="CI284" s="57"/>
      <c r="CJ284" s="57"/>
      <c r="CK284" s="57"/>
      <c r="CL284" s="57"/>
      <c r="CM284" s="57"/>
      <c r="CN284" s="57"/>
      <c r="CO284" s="57"/>
      <c r="CP284" s="57"/>
      <c r="CQ284" s="57"/>
      <c r="CR284" s="57"/>
      <c r="CS284" s="57"/>
      <c r="CT284" s="57"/>
      <c r="CU284" s="57"/>
      <c r="CV284" s="57"/>
      <c r="CW284" s="57"/>
      <c r="CX284" s="57"/>
      <c r="CY284" s="57"/>
      <c r="CZ284" s="57"/>
      <c r="DA284" s="57"/>
      <c r="DB284" s="57"/>
      <c r="DC284" s="57"/>
      <c r="DD284" s="57"/>
      <c r="DE284" s="57"/>
      <c r="DF284" s="57"/>
      <c r="DG284" s="57"/>
      <c r="DH284" s="57"/>
      <c r="DI284" s="57"/>
      <c r="DJ284" s="57"/>
      <c r="DK284" s="57"/>
      <c r="DL284" s="57"/>
      <c r="DM284" s="57"/>
    </row>
    <row r="285" spans="1:117" s="54" customFormat="1" ht="45" x14ac:dyDescent="0.2">
      <c r="A285" s="901">
        <v>281</v>
      </c>
      <c r="B285" s="78" t="s">
        <v>1025</v>
      </c>
      <c r="C285" s="78" t="s">
        <v>1026</v>
      </c>
      <c r="D285" s="52">
        <v>71000127</v>
      </c>
      <c r="E285" s="52">
        <v>600144992</v>
      </c>
      <c r="F285" s="52">
        <v>600144992</v>
      </c>
      <c r="G285" s="274" t="s">
        <v>1027</v>
      </c>
      <c r="H285" s="275" t="s">
        <v>68</v>
      </c>
      <c r="I285" s="275" t="s">
        <v>69</v>
      </c>
      <c r="J285" s="79" t="s">
        <v>1028</v>
      </c>
      <c r="K285" s="40" t="s">
        <v>1029</v>
      </c>
      <c r="L285" s="704">
        <v>11062909</v>
      </c>
      <c r="M285" s="784">
        <f t="shared" si="17"/>
        <v>9403472.6500000004</v>
      </c>
      <c r="N285" s="825">
        <v>2024</v>
      </c>
      <c r="O285" s="741">
        <v>2025</v>
      </c>
      <c r="P285" s="71"/>
      <c r="Q285" s="71"/>
      <c r="R285" s="71"/>
      <c r="S285" s="71"/>
      <c r="T285" s="71"/>
      <c r="U285" s="71"/>
      <c r="V285" s="71"/>
      <c r="W285" s="71"/>
      <c r="X285" s="71"/>
      <c r="Y285" s="78" t="s">
        <v>204</v>
      </c>
      <c r="Z285" s="659" t="s">
        <v>95</v>
      </c>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c r="BP285" s="57"/>
      <c r="BQ285" s="57"/>
      <c r="BR285" s="57"/>
      <c r="BS285" s="57"/>
      <c r="BT285" s="57"/>
      <c r="BU285" s="57"/>
      <c r="BV285" s="57"/>
      <c r="BW285" s="57"/>
      <c r="BX285" s="57"/>
      <c r="BY285" s="57"/>
      <c r="BZ285" s="57"/>
      <c r="CA285" s="57"/>
      <c r="CB285" s="57"/>
      <c r="CC285" s="57"/>
      <c r="CD285" s="57"/>
      <c r="CE285" s="57"/>
      <c r="CF285" s="57"/>
      <c r="CG285" s="57"/>
      <c r="CH285" s="57"/>
      <c r="CI285" s="57"/>
      <c r="CJ285" s="57"/>
      <c r="CK285" s="57"/>
      <c r="CL285" s="57"/>
      <c r="CM285" s="57"/>
      <c r="CN285" s="57"/>
      <c r="CO285" s="57"/>
      <c r="CP285" s="57"/>
      <c r="CQ285" s="57"/>
      <c r="CR285" s="57"/>
      <c r="CS285" s="57"/>
      <c r="CT285" s="57"/>
      <c r="CU285" s="57"/>
      <c r="CV285" s="57"/>
      <c r="CW285" s="57"/>
      <c r="CX285" s="57"/>
      <c r="CY285" s="57"/>
      <c r="CZ285" s="57"/>
      <c r="DA285" s="57"/>
      <c r="DB285" s="57"/>
      <c r="DC285" s="57"/>
      <c r="DD285" s="57"/>
      <c r="DE285" s="57"/>
      <c r="DF285" s="57"/>
      <c r="DG285" s="57"/>
      <c r="DH285" s="57"/>
      <c r="DI285" s="57"/>
      <c r="DJ285" s="57"/>
      <c r="DK285" s="57"/>
      <c r="DL285" s="57"/>
      <c r="DM285" s="57"/>
    </row>
    <row r="286" spans="1:117" s="54" customFormat="1" ht="56.25" x14ac:dyDescent="0.2">
      <c r="A286" s="901">
        <v>282</v>
      </c>
      <c r="B286" s="78" t="s">
        <v>460</v>
      </c>
      <c r="C286" s="78" t="s">
        <v>461</v>
      </c>
      <c r="D286" s="52">
        <v>75026970</v>
      </c>
      <c r="E286" s="52" t="s">
        <v>462</v>
      </c>
      <c r="F286" s="52" t="s">
        <v>463</v>
      </c>
      <c r="G286" s="274" t="s">
        <v>1030</v>
      </c>
      <c r="H286" s="275" t="s">
        <v>68</v>
      </c>
      <c r="I286" s="275" t="s">
        <v>69</v>
      </c>
      <c r="J286" s="79" t="s">
        <v>465</v>
      </c>
      <c r="K286" s="40" t="s">
        <v>1031</v>
      </c>
      <c r="L286" s="704">
        <v>2000000</v>
      </c>
      <c r="M286" s="676">
        <f t="shared" si="17"/>
        <v>1700000</v>
      </c>
      <c r="N286" s="825">
        <v>2021</v>
      </c>
      <c r="O286" s="741">
        <v>2024</v>
      </c>
      <c r="P286" s="71" t="s">
        <v>149</v>
      </c>
      <c r="Q286" s="71" t="s">
        <v>149</v>
      </c>
      <c r="R286" s="71" t="s">
        <v>149</v>
      </c>
      <c r="S286" s="71" t="s">
        <v>149</v>
      </c>
      <c r="T286" s="71"/>
      <c r="U286" s="71"/>
      <c r="V286" s="71"/>
      <c r="W286" s="71"/>
      <c r="X286" s="71"/>
      <c r="Y286" s="78" t="s">
        <v>1032</v>
      </c>
      <c r="Z286" s="659" t="s">
        <v>95</v>
      </c>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7"/>
      <c r="BY286" s="57"/>
      <c r="BZ286" s="57"/>
      <c r="CA286" s="57"/>
      <c r="CB286" s="57"/>
      <c r="CC286" s="57"/>
      <c r="CD286" s="57"/>
      <c r="CE286" s="57"/>
      <c r="CF286" s="57"/>
      <c r="CG286" s="57"/>
      <c r="CH286" s="57"/>
      <c r="CI286" s="57"/>
      <c r="CJ286" s="57"/>
      <c r="CK286" s="57"/>
      <c r="CL286" s="57"/>
      <c r="CM286" s="57"/>
      <c r="CN286" s="57"/>
      <c r="CO286" s="57"/>
      <c r="CP286" s="57"/>
      <c r="CQ286" s="57"/>
      <c r="CR286" s="57"/>
      <c r="CS286" s="57"/>
      <c r="CT286" s="57"/>
      <c r="CU286" s="57"/>
      <c r="CV286" s="57"/>
      <c r="CW286" s="57"/>
      <c r="CX286" s="57"/>
      <c r="CY286" s="57"/>
      <c r="CZ286" s="57"/>
      <c r="DA286" s="57"/>
      <c r="DB286" s="57"/>
      <c r="DC286" s="57"/>
      <c r="DD286" s="57"/>
      <c r="DE286" s="57"/>
      <c r="DF286" s="57"/>
      <c r="DG286" s="57"/>
      <c r="DH286" s="57"/>
      <c r="DI286" s="57"/>
      <c r="DJ286" s="57"/>
      <c r="DK286" s="57"/>
      <c r="DL286" s="57"/>
      <c r="DM286" s="57"/>
    </row>
    <row r="287" spans="1:117" s="54" customFormat="1" ht="67.5" x14ac:dyDescent="0.2">
      <c r="A287" s="901">
        <v>283</v>
      </c>
      <c r="B287" s="274" t="s">
        <v>1033</v>
      </c>
      <c r="C287" s="274" t="s">
        <v>483</v>
      </c>
      <c r="D287" s="52">
        <v>75027411</v>
      </c>
      <c r="E287" s="52">
        <v>102508526</v>
      </c>
      <c r="F287" s="52">
        <v>600145174</v>
      </c>
      <c r="G287" s="274" t="s">
        <v>1034</v>
      </c>
      <c r="H287" s="275" t="s">
        <v>68</v>
      </c>
      <c r="I287" s="275" t="s">
        <v>69</v>
      </c>
      <c r="J287" s="275" t="s">
        <v>483</v>
      </c>
      <c r="K287" s="91" t="s">
        <v>1035</v>
      </c>
      <c r="L287" s="704">
        <v>10228871</v>
      </c>
      <c r="M287" s="745">
        <v>8694540</v>
      </c>
      <c r="N287" s="825">
        <v>2023</v>
      </c>
      <c r="O287" s="741">
        <v>2023</v>
      </c>
      <c r="P287" s="71"/>
      <c r="Q287" s="71"/>
      <c r="R287" s="71"/>
      <c r="S287" s="71"/>
      <c r="T287" s="71"/>
      <c r="U287" s="71"/>
      <c r="V287" s="71"/>
      <c r="W287" s="71"/>
      <c r="X287" s="71"/>
      <c r="Y287" s="274" t="s">
        <v>1022</v>
      </c>
      <c r="Z287" s="659" t="s">
        <v>75</v>
      </c>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c r="CF287" s="57"/>
      <c r="CG287" s="57"/>
      <c r="CH287" s="57"/>
      <c r="CI287" s="57"/>
      <c r="CJ287" s="57"/>
      <c r="CK287" s="57"/>
      <c r="CL287" s="57"/>
      <c r="CM287" s="57"/>
      <c r="CN287" s="57"/>
      <c r="CO287" s="57"/>
      <c r="CP287" s="57"/>
      <c r="CQ287" s="57"/>
      <c r="CR287" s="57"/>
      <c r="CS287" s="57"/>
      <c r="CT287" s="57"/>
      <c r="CU287" s="57"/>
      <c r="CV287" s="57"/>
      <c r="CW287" s="57"/>
      <c r="CX287" s="57"/>
      <c r="CY287" s="57"/>
      <c r="CZ287" s="57"/>
      <c r="DA287" s="57"/>
      <c r="DB287" s="57"/>
      <c r="DC287" s="57"/>
      <c r="DD287" s="57"/>
      <c r="DE287" s="57"/>
      <c r="DF287" s="57"/>
      <c r="DG287" s="57"/>
      <c r="DH287" s="57"/>
      <c r="DI287" s="57"/>
      <c r="DJ287" s="57"/>
      <c r="DK287" s="57"/>
      <c r="DL287" s="57"/>
      <c r="DM287" s="57"/>
    </row>
    <row r="288" spans="1:117" s="54" customFormat="1" ht="45" x14ac:dyDescent="0.2">
      <c r="A288" s="901">
        <v>284</v>
      </c>
      <c r="B288" s="834" t="s">
        <v>128</v>
      </c>
      <c r="C288" s="834" t="s">
        <v>129</v>
      </c>
      <c r="D288" s="835">
        <v>75027666</v>
      </c>
      <c r="E288" s="836">
        <v>102232741</v>
      </c>
      <c r="F288" s="836">
        <v>600138101</v>
      </c>
      <c r="G288" s="834" t="s">
        <v>1036</v>
      </c>
      <c r="H288" s="837" t="s">
        <v>68</v>
      </c>
      <c r="I288" s="837" t="s">
        <v>69</v>
      </c>
      <c r="J288" s="834" t="s">
        <v>132</v>
      </c>
      <c r="K288" s="838" t="s">
        <v>1037</v>
      </c>
      <c r="L288" s="839">
        <v>1500000</v>
      </c>
      <c r="M288" s="840">
        <f>L288/100*85</f>
        <v>1275000</v>
      </c>
      <c r="N288" s="841">
        <v>2023</v>
      </c>
      <c r="O288" s="842">
        <v>2024</v>
      </c>
      <c r="P288" s="843"/>
      <c r="Q288" s="843" t="s">
        <v>149</v>
      </c>
      <c r="R288" s="843" t="s">
        <v>149</v>
      </c>
      <c r="S288" s="843"/>
      <c r="T288" s="843"/>
      <c r="U288" s="843"/>
      <c r="V288" s="843"/>
      <c r="W288" s="843"/>
      <c r="X288" s="843"/>
      <c r="Y288" s="834" t="s">
        <v>960</v>
      </c>
      <c r="Z288" s="905" t="s">
        <v>95</v>
      </c>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7"/>
      <c r="BY288" s="57"/>
      <c r="BZ288" s="57"/>
      <c r="CA288" s="57"/>
      <c r="CB288" s="57"/>
      <c r="CC288" s="57"/>
      <c r="CD288" s="57"/>
      <c r="CE288" s="57"/>
      <c r="CF288" s="57"/>
      <c r="CG288" s="57"/>
      <c r="CH288" s="57"/>
      <c r="CI288" s="57"/>
      <c r="CJ288" s="57"/>
      <c r="CK288" s="57"/>
      <c r="CL288" s="57"/>
      <c r="CM288" s="57"/>
      <c r="CN288" s="57"/>
      <c r="CO288" s="57"/>
      <c r="CP288" s="57"/>
      <c r="CQ288" s="57"/>
      <c r="CR288" s="57"/>
      <c r="CS288" s="57"/>
      <c r="CT288" s="57"/>
      <c r="CU288" s="57"/>
      <c r="CV288" s="57"/>
      <c r="CW288" s="57"/>
      <c r="CX288" s="57"/>
      <c r="CY288" s="57"/>
      <c r="CZ288" s="57"/>
      <c r="DA288" s="57"/>
      <c r="DB288" s="57"/>
      <c r="DC288" s="57"/>
      <c r="DD288" s="57"/>
      <c r="DE288" s="57"/>
      <c r="DF288" s="57"/>
      <c r="DG288" s="57"/>
      <c r="DH288" s="57"/>
      <c r="DI288" s="57"/>
      <c r="DJ288" s="57"/>
      <c r="DK288" s="57"/>
      <c r="DL288" s="57"/>
      <c r="DM288" s="57"/>
    </row>
    <row r="289" spans="1:117" s="54" customFormat="1" ht="33.75" x14ac:dyDescent="0.2">
      <c r="A289" s="901">
        <v>285</v>
      </c>
      <c r="B289" s="78" t="s">
        <v>381</v>
      </c>
      <c r="C289" s="78" t="s">
        <v>345</v>
      </c>
      <c r="D289" s="91">
        <v>61955647</v>
      </c>
      <c r="E289" s="91">
        <v>600134229</v>
      </c>
      <c r="F289" s="52"/>
      <c r="G289" s="274" t="s">
        <v>1038</v>
      </c>
      <c r="H289" s="275" t="s">
        <v>24</v>
      </c>
      <c r="I289" s="275" t="s">
        <v>309</v>
      </c>
      <c r="J289" s="275" t="s">
        <v>345</v>
      </c>
      <c r="K289" s="40" t="s">
        <v>1039</v>
      </c>
      <c r="L289" s="704">
        <v>7500000</v>
      </c>
      <c r="M289" s="745">
        <v>6375000</v>
      </c>
      <c r="N289" s="825">
        <v>2022</v>
      </c>
      <c r="O289" s="741">
        <v>2027</v>
      </c>
      <c r="P289" s="71" t="s">
        <v>80</v>
      </c>
      <c r="Q289" s="71" t="s">
        <v>80</v>
      </c>
      <c r="R289" s="71" t="s">
        <v>80</v>
      </c>
      <c r="S289" s="71" t="s">
        <v>80</v>
      </c>
      <c r="T289" s="71"/>
      <c r="U289" s="71"/>
      <c r="V289" s="71" t="s">
        <v>80</v>
      </c>
      <c r="W289" s="71"/>
      <c r="X289" s="71" t="s">
        <v>80</v>
      </c>
      <c r="Y289" s="78"/>
      <c r="Z289" s="659"/>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57"/>
      <c r="CO289" s="57"/>
      <c r="CP289" s="57"/>
      <c r="CQ289" s="57"/>
      <c r="CR289" s="57"/>
      <c r="CS289" s="57"/>
      <c r="CT289" s="57"/>
      <c r="CU289" s="57"/>
      <c r="CV289" s="57"/>
      <c r="CW289" s="57"/>
      <c r="CX289" s="57"/>
      <c r="CY289" s="57"/>
      <c r="CZ289" s="57"/>
      <c r="DA289" s="57"/>
      <c r="DB289" s="57"/>
      <c r="DC289" s="57"/>
      <c r="DD289" s="57"/>
      <c r="DE289" s="57"/>
      <c r="DF289" s="57"/>
      <c r="DG289" s="57"/>
      <c r="DH289" s="57"/>
      <c r="DI289" s="57"/>
      <c r="DJ289" s="57"/>
      <c r="DK289" s="57"/>
      <c r="DL289" s="57"/>
      <c r="DM289" s="57"/>
    </row>
    <row r="290" spans="1:117" s="54" customFormat="1" ht="78.75" x14ac:dyDescent="0.2">
      <c r="A290" s="901">
        <v>286</v>
      </c>
      <c r="B290" s="336" t="s">
        <v>822</v>
      </c>
      <c r="C290" s="338" t="s">
        <v>220</v>
      </c>
      <c r="D290" s="363">
        <v>70984786</v>
      </c>
      <c r="E290" s="363">
        <v>102520496</v>
      </c>
      <c r="F290" s="363">
        <v>600144887</v>
      </c>
      <c r="G290" s="338" t="s">
        <v>1040</v>
      </c>
      <c r="H290" s="363" t="s">
        <v>68</v>
      </c>
      <c r="I290" s="363" t="s">
        <v>69</v>
      </c>
      <c r="J290" s="363" t="s">
        <v>223</v>
      </c>
      <c r="K290" s="336" t="s">
        <v>1270</v>
      </c>
      <c r="L290" s="785">
        <v>6500000</v>
      </c>
      <c r="M290" s="750">
        <f>L290/100*85</f>
        <v>5525000</v>
      </c>
      <c r="N290" s="825">
        <v>2023</v>
      </c>
      <c r="O290" s="825">
        <v>2024</v>
      </c>
      <c r="P290" s="363"/>
      <c r="Q290" s="363" t="s">
        <v>149</v>
      </c>
      <c r="R290" s="363"/>
      <c r="S290" s="363" t="s">
        <v>149</v>
      </c>
      <c r="T290" s="336"/>
      <c r="U290" s="336"/>
      <c r="V290" s="336"/>
      <c r="W290" s="336"/>
      <c r="X290" s="363" t="s">
        <v>149</v>
      </c>
      <c r="Y290" s="336" t="s">
        <v>960</v>
      </c>
      <c r="Z290" s="906" t="s">
        <v>95</v>
      </c>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7"/>
      <c r="BY290" s="57"/>
      <c r="BZ290" s="57"/>
      <c r="CA290" s="57"/>
      <c r="CB290" s="57"/>
      <c r="CC290" s="57"/>
      <c r="CD290" s="57"/>
      <c r="CE290" s="57"/>
      <c r="CF290" s="57"/>
      <c r="CG290" s="57"/>
      <c r="CH290" s="57"/>
      <c r="CI290" s="57"/>
      <c r="CJ290" s="57"/>
      <c r="CK290" s="57"/>
      <c r="CL290" s="57"/>
      <c r="CM290" s="57"/>
      <c r="CN290" s="57"/>
      <c r="CO290" s="57"/>
      <c r="CP290" s="57"/>
      <c r="CQ290" s="57"/>
      <c r="CR290" s="57"/>
      <c r="CS290" s="57"/>
      <c r="CT290" s="57"/>
      <c r="CU290" s="57"/>
      <c r="CV290" s="57"/>
      <c r="CW290" s="57"/>
      <c r="CX290" s="57"/>
      <c r="CY290" s="57"/>
      <c r="CZ290" s="57"/>
      <c r="DA290" s="57"/>
      <c r="DB290" s="57"/>
      <c r="DC290" s="57"/>
      <c r="DD290" s="57"/>
      <c r="DE290" s="57"/>
      <c r="DF290" s="57"/>
      <c r="DG290" s="57"/>
      <c r="DH290" s="57"/>
      <c r="DI290" s="57"/>
      <c r="DJ290" s="57"/>
      <c r="DK290" s="57"/>
      <c r="DL290" s="57"/>
      <c r="DM290" s="57"/>
    </row>
    <row r="291" spans="1:117" s="54" customFormat="1" ht="67.5" x14ac:dyDescent="0.2">
      <c r="A291" s="901">
        <v>287</v>
      </c>
      <c r="B291" s="554" t="s">
        <v>773</v>
      </c>
      <c r="C291" s="555" t="s">
        <v>220</v>
      </c>
      <c r="D291" s="556">
        <v>70984743</v>
      </c>
      <c r="E291" s="556">
        <v>102520224</v>
      </c>
      <c r="F291" s="556">
        <v>600144828</v>
      </c>
      <c r="G291" s="555" t="s">
        <v>1041</v>
      </c>
      <c r="H291" s="556" t="s">
        <v>68</v>
      </c>
      <c r="I291" s="556" t="s">
        <v>69</v>
      </c>
      <c r="J291" s="556" t="s">
        <v>223</v>
      </c>
      <c r="K291" s="844" t="s">
        <v>1269</v>
      </c>
      <c r="L291" s="786">
        <v>10650000</v>
      </c>
      <c r="M291" s="787">
        <v>10150000</v>
      </c>
      <c r="N291" s="829">
        <v>2023</v>
      </c>
      <c r="O291" s="829">
        <v>2025</v>
      </c>
      <c r="P291" s="556" t="s">
        <v>149</v>
      </c>
      <c r="Q291" s="556" t="s">
        <v>149</v>
      </c>
      <c r="R291" s="556"/>
      <c r="S291" s="556" t="s">
        <v>149</v>
      </c>
      <c r="T291" s="556"/>
      <c r="U291" s="556"/>
      <c r="V291" s="556"/>
      <c r="W291" s="556"/>
      <c r="X291" s="556" t="s">
        <v>149</v>
      </c>
      <c r="Y291" s="555"/>
      <c r="Z291" s="90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c r="BT291" s="57"/>
      <c r="BU291" s="57"/>
      <c r="BV291" s="57"/>
      <c r="BW291" s="57"/>
      <c r="BX291" s="57"/>
      <c r="BY291" s="57"/>
      <c r="BZ291" s="57"/>
      <c r="CA291" s="57"/>
      <c r="CB291" s="57"/>
      <c r="CC291" s="57"/>
      <c r="CD291" s="57"/>
      <c r="CE291" s="57"/>
      <c r="CF291" s="57"/>
      <c r="CG291" s="57"/>
      <c r="CH291" s="57"/>
      <c r="CI291" s="57"/>
      <c r="CJ291" s="57"/>
      <c r="CK291" s="57"/>
      <c r="CL291" s="57"/>
      <c r="CM291" s="57"/>
      <c r="CN291" s="57"/>
      <c r="CO291" s="57"/>
      <c r="CP291" s="57"/>
      <c r="CQ291" s="57"/>
      <c r="CR291" s="57"/>
      <c r="CS291" s="57"/>
      <c r="CT291" s="57"/>
      <c r="CU291" s="57"/>
      <c r="CV291" s="57"/>
      <c r="CW291" s="57"/>
      <c r="CX291" s="57"/>
      <c r="CY291" s="57"/>
      <c r="CZ291" s="57"/>
      <c r="DA291" s="57"/>
      <c r="DB291" s="57"/>
      <c r="DC291" s="57"/>
      <c r="DD291" s="57"/>
      <c r="DE291" s="57"/>
      <c r="DF291" s="57"/>
      <c r="DG291" s="57"/>
      <c r="DH291" s="57"/>
      <c r="DI291" s="57"/>
      <c r="DJ291" s="57"/>
      <c r="DK291" s="57"/>
      <c r="DL291" s="57"/>
      <c r="DM291" s="57"/>
    </row>
    <row r="292" spans="1:117" s="54" customFormat="1" ht="78.75" x14ac:dyDescent="0.2">
      <c r="A292" s="901">
        <v>288</v>
      </c>
      <c r="B292" s="554" t="s">
        <v>773</v>
      </c>
      <c r="C292" s="555" t="s">
        <v>220</v>
      </c>
      <c r="D292" s="556">
        <v>70984743</v>
      </c>
      <c r="E292" s="556">
        <v>102520224</v>
      </c>
      <c r="F292" s="556">
        <v>600144828</v>
      </c>
      <c r="G292" s="555" t="s">
        <v>1042</v>
      </c>
      <c r="H292" s="556" t="s">
        <v>68</v>
      </c>
      <c r="I292" s="556" t="s">
        <v>69</v>
      </c>
      <c r="J292" s="556" t="s">
        <v>223</v>
      </c>
      <c r="K292" s="554" t="s">
        <v>1043</v>
      </c>
      <c r="L292" s="786">
        <v>5000000</v>
      </c>
      <c r="M292" s="787">
        <v>5000000</v>
      </c>
      <c r="N292" s="829">
        <v>2023</v>
      </c>
      <c r="O292" s="829">
        <v>2025</v>
      </c>
      <c r="P292" s="556" t="s">
        <v>149</v>
      </c>
      <c r="Q292" s="556"/>
      <c r="R292" s="556"/>
      <c r="S292" s="556"/>
      <c r="T292" s="556"/>
      <c r="U292" s="556"/>
      <c r="V292" s="556"/>
      <c r="W292" s="556"/>
      <c r="X292" s="556"/>
      <c r="Y292" s="555"/>
      <c r="Z292" s="90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c r="CF292" s="57"/>
      <c r="CG292" s="57"/>
      <c r="CH292" s="57"/>
      <c r="CI292" s="57"/>
      <c r="CJ292" s="57"/>
      <c r="CK292" s="57"/>
      <c r="CL292" s="57"/>
      <c r="CM292" s="57"/>
      <c r="CN292" s="57"/>
      <c r="CO292" s="57"/>
      <c r="CP292" s="57"/>
      <c r="CQ292" s="57"/>
      <c r="CR292" s="57"/>
      <c r="CS292" s="57"/>
      <c r="CT292" s="57"/>
      <c r="CU292" s="57"/>
      <c r="CV292" s="57"/>
      <c r="CW292" s="57"/>
      <c r="CX292" s="57"/>
      <c r="CY292" s="57"/>
      <c r="CZ292" s="57"/>
      <c r="DA292" s="57"/>
      <c r="DB292" s="57"/>
      <c r="DC292" s="57"/>
      <c r="DD292" s="57"/>
      <c r="DE292" s="57"/>
      <c r="DF292" s="57"/>
      <c r="DG292" s="57"/>
      <c r="DH292" s="57"/>
      <c r="DI292" s="57"/>
      <c r="DJ292" s="57"/>
      <c r="DK292" s="57"/>
      <c r="DL292" s="57"/>
      <c r="DM292" s="57"/>
    </row>
    <row r="293" spans="1:117" s="54" customFormat="1" ht="45" x14ac:dyDescent="0.2">
      <c r="A293" s="901">
        <v>289</v>
      </c>
      <c r="B293" s="555" t="s">
        <v>810</v>
      </c>
      <c r="C293" s="555" t="s">
        <v>220</v>
      </c>
      <c r="D293" s="557">
        <v>64627896</v>
      </c>
      <c r="E293" s="557">
        <v>102520330</v>
      </c>
      <c r="F293" s="557">
        <v>600144852</v>
      </c>
      <c r="G293" s="555" t="s">
        <v>1044</v>
      </c>
      <c r="H293" s="556" t="s">
        <v>68</v>
      </c>
      <c r="I293" s="556" t="s">
        <v>69</v>
      </c>
      <c r="J293" s="556" t="s">
        <v>223</v>
      </c>
      <c r="K293" s="555" t="s">
        <v>1044</v>
      </c>
      <c r="L293" s="786">
        <v>10000000</v>
      </c>
      <c r="M293" s="750">
        <v>8500000</v>
      </c>
      <c r="N293" s="830" t="s">
        <v>198</v>
      </c>
      <c r="O293" s="830" t="s">
        <v>198</v>
      </c>
      <c r="P293" s="556"/>
      <c r="Q293" s="556"/>
      <c r="R293" s="556"/>
      <c r="S293" s="556"/>
      <c r="T293" s="556"/>
      <c r="U293" s="556"/>
      <c r="V293" s="556"/>
      <c r="W293" s="556"/>
      <c r="X293" s="556"/>
      <c r="Y293" s="555"/>
      <c r="Z293" s="907" t="s">
        <v>95</v>
      </c>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c r="CF293" s="57"/>
      <c r="CG293" s="57"/>
      <c r="CH293" s="57"/>
      <c r="CI293" s="57"/>
      <c r="CJ293" s="57"/>
      <c r="CK293" s="57"/>
      <c r="CL293" s="57"/>
      <c r="CM293" s="57"/>
      <c r="CN293" s="57"/>
      <c r="CO293" s="57"/>
      <c r="CP293" s="57"/>
      <c r="CQ293" s="57"/>
      <c r="CR293" s="57"/>
      <c r="CS293" s="57"/>
      <c r="CT293" s="57"/>
      <c r="CU293" s="57"/>
      <c r="CV293" s="57"/>
      <c r="CW293" s="57"/>
      <c r="CX293" s="57"/>
      <c r="CY293" s="57"/>
      <c r="CZ293" s="57"/>
      <c r="DA293" s="57"/>
      <c r="DB293" s="57"/>
      <c r="DC293" s="57"/>
      <c r="DD293" s="57"/>
      <c r="DE293" s="57"/>
      <c r="DF293" s="57"/>
      <c r="DG293" s="57"/>
      <c r="DH293" s="57"/>
      <c r="DI293" s="57"/>
      <c r="DJ293" s="57"/>
      <c r="DK293" s="57"/>
      <c r="DL293" s="57"/>
      <c r="DM293" s="57"/>
    </row>
    <row r="294" spans="1:117" s="54" customFormat="1" ht="45" x14ac:dyDescent="0.2">
      <c r="A294" s="901">
        <v>290</v>
      </c>
      <c r="B294" s="555" t="s">
        <v>812</v>
      </c>
      <c r="C294" s="555" t="s">
        <v>220</v>
      </c>
      <c r="D294" s="557" t="s">
        <v>813</v>
      </c>
      <c r="E294" s="557">
        <v>102520381</v>
      </c>
      <c r="F294" s="556">
        <v>600144861</v>
      </c>
      <c r="G294" s="555" t="s">
        <v>1045</v>
      </c>
      <c r="H294" s="556" t="s">
        <v>68</v>
      </c>
      <c r="I294" s="556" t="s">
        <v>69</v>
      </c>
      <c r="J294" s="556" t="s">
        <v>223</v>
      </c>
      <c r="K294" s="554" t="s">
        <v>1045</v>
      </c>
      <c r="L294" s="786">
        <v>5000000</v>
      </c>
      <c r="M294" s="787">
        <v>5000000</v>
      </c>
      <c r="N294" s="829">
        <v>2023</v>
      </c>
      <c r="O294" s="829">
        <v>2027</v>
      </c>
      <c r="P294" s="556"/>
      <c r="Q294" s="556"/>
      <c r="R294" s="556"/>
      <c r="S294" s="556"/>
      <c r="T294" s="556"/>
      <c r="U294" s="556"/>
      <c r="V294" s="556" t="s">
        <v>149</v>
      </c>
      <c r="W294" s="556"/>
      <c r="X294" s="556"/>
      <c r="Y294" s="555" t="s">
        <v>1013</v>
      </c>
      <c r="Z294" s="907" t="s">
        <v>95</v>
      </c>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7"/>
      <c r="BY294" s="57"/>
      <c r="BZ294" s="57"/>
      <c r="CA294" s="57"/>
      <c r="CB294" s="57"/>
      <c r="CC294" s="57"/>
      <c r="CD294" s="57"/>
      <c r="CE294" s="57"/>
      <c r="CF294" s="57"/>
      <c r="CG294" s="57"/>
      <c r="CH294" s="57"/>
      <c r="CI294" s="57"/>
      <c r="CJ294" s="57"/>
      <c r="CK294" s="57"/>
      <c r="CL294" s="57"/>
      <c r="CM294" s="57"/>
      <c r="CN294" s="57"/>
      <c r="CO294" s="57"/>
      <c r="CP294" s="57"/>
      <c r="CQ294" s="57"/>
      <c r="CR294" s="57"/>
      <c r="CS294" s="57"/>
      <c r="CT294" s="57"/>
      <c r="CU294" s="57"/>
      <c r="CV294" s="57"/>
      <c r="CW294" s="57"/>
      <c r="CX294" s="57"/>
      <c r="CY294" s="57"/>
      <c r="CZ294" s="57"/>
      <c r="DA294" s="57"/>
      <c r="DB294" s="57"/>
      <c r="DC294" s="57"/>
      <c r="DD294" s="57"/>
      <c r="DE294" s="57"/>
      <c r="DF294" s="57"/>
      <c r="DG294" s="57"/>
      <c r="DH294" s="57"/>
      <c r="DI294" s="57"/>
      <c r="DJ294" s="57"/>
      <c r="DK294" s="57"/>
      <c r="DL294" s="57"/>
      <c r="DM294" s="57"/>
    </row>
    <row r="295" spans="1:117" s="54" customFormat="1" ht="135" x14ac:dyDescent="0.2">
      <c r="A295" s="901">
        <v>291</v>
      </c>
      <c r="B295" s="336" t="s">
        <v>1046</v>
      </c>
      <c r="C295" s="555" t="s">
        <v>220</v>
      </c>
      <c r="D295" s="557">
        <v>70984727</v>
      </c>
      <c r="E295" s="557">
        <v>102520208</v>
      </c>
      <c r="F295" s="556">
        <v>600145263</v>
      </c>
      <c r="G295" s="336" t="s">
        <v>1047</v>
      </c>
      <c r="H295" s="556" t="s">
        <v>68</v>
      </c>
      <c r="I295" s="556" t="s">
        <v>69</v>
      </c>
      <c r="J295" s="556" t="s">
        <v>223</v>
      </c>
      <c r="K295" s="336" t="s">
        <v>1048</v>
      </c>
      <c r="L295" s="785">
        <v>12000000</v>
      </c>
      <c r="M295" s="689">
        <f t="shared" ref="M295" si="18">L295/100*85</f>
        <v>10200000</v>
      </c>
      <c r="N295" s="825">
        <v>2023</v>
      </c>
      <c r="O295" s="825">
        <v>2024</v>
      </c>
      <c r="P295" s="336"/>
      <c r="Q295" s="336"/>
      <c r="R295" s="363" t="s">
        <v>149</v>
      </c>
      <c r="S295" s="363" t="s">
        <v>149</v>
      </c>
      <c r="T295" s="336"/>
      <c r="U295" s="336"/>
      <c r="V295" s="363"/>
      <c r="W295" s="363" t="s">
        <v>149</v>
      </c>
      <c r="X295" s="363"/>
      <c r="Y295" s="336" t="s">
        <v>960</v>
      </c>
      <c r="Z295" s="908" t="s">
        <v>95</v>
      </c>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7"/>
      <c r="CZ295" s="57"/>
      <c r="DA295" s="57"/>
      <c r="DB295" s="57"/>
      <c r="DC295" s="57"/>
      <c r="DD295" s="57"/>
      <c r="DE295" s="57"/>
      <c r="DF295" s="57"/>
      <c r="DG295" s="57"/>
      <c r="DH295" s="57"/>
      <c r="DI295" s="57"/>
      <c r="DJ295" s="57"/>
      <c r="DK295" s="57"/>
      <c r="DL295" s="57"/>
      <c r="DM295" s="57"/>
    </row>
    <row r="296" spans="1:117" s="54" customFormat="1" ht="78.75" x14ac:dyDescent="0.2">
      <c r="A296" s="901">
        <v>292</v>
      </c>
      <c r="B296" s="338" t="s">
        <v>802</v>
      </c>
      <c r="C296" s="555" t="s">
        <v>220</v>
      </c>
      <c r="D296" s="363">
        <v>62348264</v>
      </c>
      <c r="E296" s="363" t="s">
        <v>1049</v>
      </c>
      <c r="F296" s="363">
        <v>600144933</v>
      </c>
      <c r="G296" s="338" t="s">
        <v>1050</v>
      </c>
      <c r="H296" s="337" t="s">
        <v>68</v>
      </c>
      <c r="I296" s="337" t="s">
        <v>69</v>
      </c>
      <c r="J296" s="556" t="s">
        <v>223</v>
      </c>
      <c r="K296" s="364" t="s">
        <v>1246</v>
      </c>
      <c r="L296" s="704">
        <v>4400000</v>
      </c>
      <c r="M296" s="745">
        <v>3740000</v>
      </c>
      <c r="N296" s="825">
        <v>2023</v>
      </c>
      <c r="O296" s="741">
        <v>2024</v>
      </c>
      <c r="P296" s="337" t="s">
        <v>149</v>
      </c>
      <c r="Q296" s="337" t="s">
        <v>149</v>
      </c>
      <c r="R296" s="337" t="s">
        <v>149</v>
      </c>
      <c r="S296" s="337" t="s">
        <v>149</v>
      </c>
      <c r="T296" s="337"/>
      <c r="U296" s="337"/>
      <c r="V296" s="337"/>
      <c r="W296" s="337"/>
      <c r="X296" s="337" t="s">
        <v>149</v>
      </c>
      <c r="Y296" s="338" t="s">
        <v>1010</v>
      </c>
      <c r="Z296" s="904" t="s">
        <v>95</v>
      </c>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c r="CJ296" s="57"/>
      <c r="CK296" s="57"/>
      <c r="CL296" s="57"/>
      <c r="CM296" s="57"/>
      <c r="CN296" s="57"/>
      <c r="CO296" s="57"/>
      <c r="CP296" s="57"/>
      <c r="CQ296" s="57"/>
      <c r="CR296" s="57"/>
      <c r="CS296" s="57"/>
      <c r="CT296" s="57"/>
      <c r="CU296" s="57"/>
      <c r="CV296" s="57"/>
      <c r="CW296" s="57"/>
      <c r="CX296" s="57"/>
      <c r="CY296" s="57"/>
      <c r="CZ296" s="57"/>
      <c r="DA296" s="57"/>
      <c r="DB296" s="57"/>
      <c r="DC296" s="57"/>
      <c r="DD296" s="57"/>
      <c r="DE296" s="57"/>
      <c r="DF296" s="57"/>
      <c r="DG296" s="57"/>
      <c r="DH296" s="57"/>
      <c r="DI296" s="57"/>
      <c r="DJ296" s="57"/>
      <c r="DK296" s="57"/>
      <c r="DL296" s="57"/>
      <c r="DM296" s="57"/>
    </row>
    <row r="297" spans="1:117" s="54" customFormat="1" ht="45" x14ac:dyDescent="0.2">
      <c r="A297" s="901">
        <v>293</v>
      </c>
      <c r="B297" s="78" t="s">
        <v>473</v>
      </c>
      <c r="C297" s="78" t="s">
        <v>138</v>
      </c>
      <c r="D297" s="52">
        <v>70987700</v>
      </c>
      <c r="E297" s="52">
        <v>102508488</v>
      </c>
      <c r="F297" s="52">
        <v>650026322</v>
      </c>
      <c r="G297" s="91" t="s">
        <v>1051</v>
      </c>
      <c r="H297" s="275" t="s">
        <v>24</v>
      </c>
      <c r="I297" s="275" t="s">
        <v>69</v>
      </c>
      <c r="J297" s="79" t="s">
        <v>140</v>
      </c>
      <c r="K297" s="40" t="s">
        <v>1052</v>
      </c>
      <c r="L297" s="704">
        <v>4500000</v>
      </c>
      <c r="M297" s="745">
        <v>3825000</v>
      </c>
      <c r="N297" s="825">
        <v>2024</v>
      </c>
      <c r="O297" s="741">
        <v>2027</v>
      </c>
      <c r="P297" s="71" t="s">
        <v>149</v>
      </c>
      <c r="Q297" s="71" t="s">
        <v>149</v>
      </c>
      <c r="R297" s="71"/>
      <c r="S297" s="71" t="s">
        <v>149</v>
      </c>
      <c r="T297" s="71"/>
      <c r="U297" s="71"/>
      <c r="V297" s="71" t="s">
        <v>149</v>
      </c>
      <c r="W297" s="71" t="s">
        <v>149</v>
      </c>
      <c r="X297" s="71"/>
      <c r="Y297" s="78" t="s">
        <v>1053</v>
      </c>
      <c r="Z297" s="659" t="s">
        <v>95</v>
      </c>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c r="CF297" s="57"/>
      <c r="CG297" s="57"/>
      <c r="CH297" s="57"/>
      <c r="CI297" s="57"/>
      <c r="CJ297" s="57"/>
      <c r="CK297" s="57"/>
      <c r="CL297" s="57"/>
      <c r="CM297" s="57"/>
      <c r="CN297" s="57"/>
      <c r="CO297" s="57"/>
      <c r="CP297" s="57"/>
      <c r="CQ297" s="57"/>
      <c r="CR297" s="57"/>
      <c r="CS297" s="57"/>
      <c r="CT297" s="57"/>
      <c r="CU297" s="57"/>
      <c r="CV297" s="57"/>
      <c r="CW297" s="57"/>
      <c r="CX297" s="57"/>
      <c r="CY297" s="57"/>
      <c r="CZ297" s="57"/>
      <c r="DA297" s="57"/>
      <c r="DB297" s="57"/>
      <c r="DC297" s="57"/>
      <c r="DD297" s="57"/>
      <c r="DE297" s="57"/>
      <c r="DF297" s="57"/>
      <c r="DG297" s="57"/>
      <c r="DH297" s="57"/>
      <c r="DI297" s="57"/>
      <c r="DJ297" s="57"/>
      <c r="DK297" s="57"/>
      <c r="DL297" s="57"/>
      <c r="DM297" s="57"/>
    </row>
    <row r="298" spans="1:117" s="54" customFormat="1" ht="33.75" x14ac:dyDescent="0.2">
      <c r="A298" s="901">
        <v>294</v>
      </c>
      <c r="B298" s="491" t="s">
        <v>283</v>
      </c>
      <c r="C298" s="845" t="s">
        <v>284</v>
      </c>
      <c r="D298" s="846">
        <v>1820494</v>
      </c>
      <c r="E298" s="846">
        <v>181068389</v>
      </c>
      <c r="F298" s="846">
        <v>691005290</v>
      </c>
      <c r="G298" s="492" t="s">
        <v>337</v>
      </c>
      <c r="H298" s="847" t="s">
        <v>68</v>
      </c>
      <c r="I298" s="847" t="s">
        <v>69</v>
      </c>
      <c r="J298" s="496" t="s">
        <v>286</v>
      </c>
      <c r="K298" s="492" t="s">
        <v>338</v>
      </c>
      <c r="L298" s="788">
        <v>4000000</v>
      </c>
      <c r="M298" s="848"/>
      <c r="N298" s="740">
        <v>2022</v>
      </c>
      <c r="O298" s="849">
        <v>2023</v>
      </c>
      <c r="P298" s="850"/>
      <c r="Q298" s="850"/>
      <c r="R298" s="850"/>
      <c r="S298" s="850"/>
      <c r="T298" s="495"/>
      <c r="U298" s="495"/>
      <c r="V298" s="495"/>
      <c r="W298" s="495"/>
      <c r="X298" s="850"/>
      <c r="Y298" s="492" t="s">
        <v>339</v>
      </c>
      <c r="Z298" s="909" t="s">
        <v>95</v>
      </c>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c r="CF298" s="57"/>
      <c r="CG298" s="57"/>
      <c r="CH298" s="57"/>
      <c r="CI298" s="57"/>
      <c r="CJ298" s="57"/>
      <c r="CK298" s="57"/>
      <c r="CL298" s="57"/>
      <c r="CM298" s="57"/>
      <c r="CN298" s="57"/>
      <c r="CO298" s="57"/>
      <c r="CP298" s="57"/>
      <c r="CQ298" s="57"/>
      <c r="CR298" s="57"/>
      <c r="CS298" s="57"/>
      <c r="CT298" s="57"/>
      <c r="CU298" s="57"/>
      <c r="CV298" s="57"/>
      <c r="CW298" s="57"/>
      <c r="CX298" s="57"/>
      <c r="CY298" s="57"/>
      <c r="CZ298" s="57"/>
      <c r="DA298" s="57"/>
      <c r="DB298" s="57"/>
      <c r="DC298" s="57"/>
      <c r="DD298" s="57"/>
      <c r="DE298" s="57"/>
      <c r="DF298" s="57"/>
      <c r="DG298" s="57"/>
      <c r="DH298" s="57"/>
      <c r="DI298" s="57"/>
      <c r="DJ298" s="57"/>
      <c r="DK298" s="57"/>
      <c r="DL298" s="57"/>
      <c r="DM298" s="57"/>
    </row>
    <row r="299" spans="1:117" s="54" customFormat="1" ht="56.25" x14ac:dyDescent="0.2">
      <c r="A299" s="901">
        <v>295</v>
      </c>
      <c r="B299" s="491" t="s">
        <v>283</v>
      </c>
      <c r="C299" s="845" t="s">
        <v>284</v>
      </c>
      <c r="D299" s="846">
        <v>1820494</v>
      </c>
      <c r="E299" s="846">
        <v>181068389</v>
      </c>
      <c r="F299" s="846">
        <v>691005290</v>
      </c>
      <c r="G299" s="491" t="s">
        <v>1054</v>
      </c>
      <c r="H299" s="847" t="s">
        <v>68</v>
      </c>
      <c r="I299" s="847" t="s">
        <v>69</v>
      </c>
      <c r="J299" s="496" t="s">
        <v>286</v>
      </c>
      <c r="K299" s="492" t="s">
        <v>1055</v>
      </c>
      <c r="L299" s="788">
        <v>4100000</v>
      </c>
      <c r="M299" s="848">
        <v>3480000</v>
      </c>
      <c r="N299" s="740">
        <v>2023</v>
      </c>
      <c r="O299" s="849">
        <v>2025</v>
      </c>
      <c r="P299" s="495" t="s">
        <v>149</v>
      </c>
      <c r="Q299" s="495" t="s">
        <v>149</v>
      </c>
      <c r="R299" s="495" t="s">
        <v>149</v>
      </c>
      <c r="S299" s="495" t="s">
        <v>149</v>
      </c>
      <c r="T299" s="495"/>
      <c r="U299" s="495"/>
      <c r="V299" s="495"/>
      <c r="W299" s="495"/>
      <c r="X299" s="495"/>
      <c r="Y299" s="491" t="s">
        <v>216</v>
      </c>
      <c r="Z299" s="909" t="s">
        <v>95</v>
      </c>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c r="CF299" s="57"/>
      <c r="CG299" s="57"/>
      <c r="CH299" s="57"/>
      <c r="CI299" s="57"/>
      <c r="CJ299" s="57"/>
      <c r="CK299" s="57"/>
      <c r="CL299" s="57"/>
      <c r="CM299" s="57"/>
      <c r="CN299" s="57"/>
      <c r="CO299" s="57"/>
      <c r="CP299" s="57"/>
      <c r="CQ299" s="57"/>
      <c r="CR299" s="57"/>
      <c r="CS299" s="57"/>
      <c r="CT299" s="57"/>
      <c r="CU299" s="57"/>
      <c r="CV299" s="57"/>
      <c r="CW299" s="57"/>
      <c r="CX299" s="57"/>
      <c r="CY299" s="57"/>
      <c r="CZ299" s="57"/>
      <c r="DA299" s="57"/>
      <c r="DB299" s="57"/>
      <c r="DC299" s="57"/>
      <c r="DD299" s="57"/>
      <c r="DE299" s="57"/>
      <c r="DF299" s="57"/>
      <c r="DG299" s="57"/>
      <c r="DH299" s="57"/>
      <c r="DI299" s="57"/>
      <c r="DJ299" s="57"/>
      <c r="DK299" s="57"/>
      <c r="DL299" s="57"/>
      <c r="DM299" s="57"/>
    </row>
    <row r="300" spans="1:117" s="54" customFormat="1" ht="45" x14ac:dyDescent="0.2">
      <c r="A300" s="901">
        <v>296</v>
      </c>
      <c r="B300" s="491" t="s">
        <v>283</v>
      </c>
      <c r="C300" s="845" t="s">
        <v>284</v>
      </c>
      <c r="D300" s="846">
        <v>1820494</v>
      </c>
      <c r="E300" s="846">
        <v>181068389</v>
      </c>
      <c r="F300" s="846">
        <v>691005290</v>
      </c>
      <c r="G300" s="493" t="s">
        <v>532</v>
      </c>
      <c r="H300" s="847" t="s">
        <v>68</v>
      </c>
      <c r="I300" s="494" t="s">
        <v>69</v>
      </c>
      <c r="J300" s="493" t="s">
        <v>69</v>
      </c>
      <c r="K300" s="492" t="s">
        <v>1056</v>
      </c>
      <c r="L300" s="788">
        <v>90000000</v>
      </c>
      <c r="M300" s="789">
        <f>L300/100*85</f>
        <v>76500000</v>
      </c>
      <c r="N300" s="740">
        <v>2023</v>
      </c>
      <c r="O300" s="849">
        <v>2025</v>
      </c>
      <c r="P300" s="495" t="s">
        <v>149</v>
      </c>
      <c r="Q300" s="495" t="s">
        <v>149</v>
      </c>
      <c r="R300" s="495" t="s">
        <v>149</v>
      </c>
      <c r="S300" s="495" t="s">
        <v>149</v>
      </c>
      <c r="T300" s="495"/>
      <c r="U300" s="495" t="s">
        <v>149</v>
      </c>
      <c r="V300" s="495" t="s">
        <v>149</v>
      </c>
      <c r="W300" s="495" t="s">
        <v>149</v>
      </c>
      <c r="X300" s="495" t="s">
        <v>149</v>
      </c>
      <c r="Y300" s="491" t="s">
        <v>216</v>
      </c>
      <c r="Z300" s="909" t="s">
        <v>95</v>
      </c>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c r="CF300" s="57"/>
      <c r="CG300" s="57"/>
      <c r="CH300" s="57"/>
      <c r="CI300" s="57"/>
      <c r="CJ300" s="57"/>
      <c r="CK300" s="57"/>
      <c r="CL300" s="57"/>
      <c r="CM300" s="57"/>
      <c r="CN300" s="57"/>
      <c r="CO300" s="57"/>
      <c r="CP300" s="57"/>
      <c r="CQ300" s="57"/>
      <c r="CR300" s="57"/>
      <c r="CS300" s="57"/>
      <c r="CT300" s="57"/>
      <c r="CU300" s="57"/>
      <c r="CV300" s="57"/>
      <c r="CW300" s="57"/>
      <c r="CX300" s="57"/>
      <c r="CY300" s="57"/>
      <c r="CZ300" s="57"/>
      <c r="DA300" s="57"/>
      <c r="DB300" s="57"/>
      <c r="DC300" s="57"/>
      <c r="DD300" s="57"/>
      <c r="DE300" s="57"/>
      <c r="DF300" s="57"/>
      <c r="DG300" s="57"/>
      <c r="DH300" s="57"/>
      <c r="DI300" s="57"/>
      <c r="DJ300" s="57"/>
      <c r="DK300" s="57"/>
      <c r="DL300" s="57"/>
      <c r="DM300" s="57"/>
    </row>
    <row r="301" spans="1:117" s="54" customFormat="1" ht="33.75" x14ac:dyDescent="0.2">
      <c r="A301" s="901">
        <v>297</v>
      </c>
      <c r="B301" s="491" t="s">
        <v>283</v>
      </c>
      <c r="C301" s="845" t="s">
        <v>284</v>
      </c>
      <c r="D301" s="846">
        <v>1820494</v>
      </c>
      <c r="E301" s="846">
        <v>181068389</v>
      </c>
      <c r="F301" s="846">
        <v>691005290</v>
      </c>
      <c r="G301" s="493" t="s">
        <v>1057</v>
      </c>
      <c r="H301" s="847" t="s">
        <v>68</v>
      </c>
      <c r="I301" s="494" t="s">
        <v>69</v>
      </c>
      <c r="J301" s="496" t="s">
        <v>286</v>
      </c>
      <c r="K301" s="492" t="s">
        <v>1058</v>
      </c>
      <c r="L301" s="788">
        <v>40000000</v>
      </c>
      <c r="M301" s="789">
        <f>L301/100*85</f>
        <v>34000000</v>
      </c>
      <c r="N301" s="740">
        <v>2023</v>
      </c>
      <c r="O301" s="849">
        <v>2025</v>
      </c>
      <c r="P301" s="495" t="s">
        <v>149</v>
      </c>
      <c r="Q301" s="495" t="s">
        <v>149</v>
      </c>
      <c r="R301" s="495" t="s">
        <v>149</v>
      </c>
      <c r="S301" s="495" t="s">
        <v>149</v>
      </c>
      <c r="T301" s="495"/>
      <c r="U301" s="495" t="s">
        <v>149</v>
      </c>
      <c r="V301" s="495" t="s">
        <v>149</v>
      </c>
      <c r="W301" s="495" t="s">
        <v>149</v>
      </c>
      <c r="X301" s="495" t="s">
        <v>149</v>
      </c>
      <c r="Y301" s="491" t="s">
        <v>216</v>
      </c>
      <c r="Z301" s="909" t="s">
        <v>95</v>
      </c>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7"/>
      <c r="BY301" s="57"/>
      <c r="BZ301" s="57"/>
      <c r="CA301" s="57"/>
      <c r="CB301" s="57"/>
      <c r="CC301" s="57"/>
      <c r="CD301" s="57"/>
      <c r="CE301" s="57"/>
      <c r="CF301" s="57"/>
      <c r="CG301" s="57"/>
      <c r="CH301" s="57"/>
      <c r="CI301" s="57"/>
      <c r="CJ301" s="57"/>
      <c r="CK301" s="57"/>
      <c r="CL301" s="57"/>
      <c r="CM301" s="57"/>
      <c r="CN301" s="57"/>
      <c r="CO301" s="57"/>
      <c r="CP301" s="57"/>
      <c r="CQ301" s="57"/>
      <c r="CR301" s="57"/>
      <c r="CS301" s="57"/>
      <c r="CT301" s="57"/>
      <c r="CU301" s="57"/>
      <c r="CV301" s="57"/>
      <c r="CW301" s="57"/>
      <c r="CX301" s="57"/>
      <c r="CY301" s="57"/>
      <c r="CZ301" s="57"/>
      <c r="DA301" s="57"/>
      <c r="DB301" s="57"/>
      <c r="DC301" s="57"/>
      <c r="DD301" s="57"/>
      <c r="DE301" s="57"/>
      <c r="DF301" s="57"/>
      <c r="DG301" s="57"/>
      <c r="DH301" s="57"/>
      <c r="DI301" s="57"/>
      <c r="DJ301" s="57"/>
      <c r="DK301" s="57"/>
      <c r="DL301" s="57"/>
      <c r="DM301" s="57"/>
    </row>
    <row r="302" spans="1:117" s="54" customFormat="1" ht="78.75" x14ac:dyDescent="0.2">
      <c r="A302" s="901">
        <v>298</v>
      </c>
      <c r="B302" s="78" t="s">
        <v>419</v>
      </c>
      <c r="C302" s="78" t="s">
        <v>65</v>
      </c>
      <c r="D302" s="52">
        <v>61989037</v>
      </c>
      <c r="E302" s="52">
        <v>102508011</v>
      </c>
      <c r="F302" s="52">
        <v>600145123</v>
      </c>
      <c r="G302" s="274" t="s">
        <v>1172</v>
      </c>
      <c r="H302" s="275" t="s">
        <v>68</v>
      </c>
      <c r="I302" s="275" t="s">
        <v>69</v>
      </c>
      <c r="J302" s="79" t="s">
        <v>65</v>
      </c>
      <c r="K302" s="40" t="s">
        <v>1276</v>
      </c>
      <c r="L302" s="704">
        <v>7000000</v>
      </c>
      <c r="M302" s="789">
        <f>L302/100*85</f>
        <v>5950000</v>
      </c>
      <c r="N302" s="825">
        <v>2023</v>
      </c>
      <c r="O302" s="741">
        <v>2027</v>
      </c>
      <c r="P302" s="71" t="s">
        <v>149</v>
      </c>
      <c r="Q302" s="71" t="s">
        <v>149</v>
      </c>
      <c r="R302" s="71" t="s">
        <v>149</v>
      </c>
      <c r="S302" s="71" t="s">
        <v>149</v>
      </c>
      <c r="T302" s="71"/>
      <c r="U302" s="71"/>
      <c r="V302" s="71"/>
      <c r="W302" s="71"/>
      <c r="X302" s="71"/>
      <c r="Y302" s="78" t="s">
        <v>1173</v>
      </c>
      <c r="Z302" s="659" t="s">
        <v>95</v>
      </c>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7"/>
      <c r="BY302" s="57"/>
      <c r="BZ302" s="57"/>
      <c r="CA302" s="57"/>
      <c r="CB302" s="57"/>
      <c r="CC302" s="57"/>
      <c r="CD302" s="57"/>
      <c r="CE302" s="57"/>
      <c r="CF302" s="57"/>
      <c r="CG302" s="57"/>
      <c r="CH302" s="57"/>
      <c r="CI302" s="57"/>
      <c r="CJ302" s="57"/>
      <c r="CK302" s="57"/>
      <c r="CL302" s="57"/>
      <c r="CM302" s="57"/>
      <c r="CN302" s="57"/>
      <c r="CO302" s="57"/>
      <c r="CP302" s="57"/>
      <c r="CQ302" s="57"/>
      <c r="CR302" s="57"/>
      <c r="CS302" s="57"/>
      <c r="CT302" s="57"/>
      <c r="CU302" s="57"/>
      <c r="CV302" s="57"/>
      <c r="CW302" s="57"/>
      <c r="CX302" s="57"/>
      <c r="CY302" s="57"/>
      <c r="CZ302" s="57"/>
      <c r="DA302" s="57"/>
      <c r="DB302" s="57"/>
      <c r="DC302" s="57"/>
      <c r="DD302" s="57"/>
      <c r="DE302" s="57"/>
      <c r="DF302" s="57"/>
      <c r="DG302" s="57"/>
      <c r="DH302" s="57"/>
      <c r="DI302" s="57"/>
      <c r="DJ302" s="57"/>
      <c r="DK302" s="57"/>
      <c r="DL302" s="57"/>
      <c r="DM302" s="57"/>
    </row>
    <row r="303" spans="1:117" s="54" customFormat="1" ht="45" x14ac:dyDescent="0.2">
      <c r="A303" s="901">
        <v>299</v>
      </c>
      <c r="B303" s="78" t="s">
        <v>1174</v>
      </c>
      <c r="C303" s="78" t="s">
        <v>1175</v>
      </c>
      <c r="D303" s="52">
        <v>61989061</v>
      </c>
      <c r="E303" s="52">
        <v>102508071</v>
      </c>
      <c r="F303" s="52">
        <v>600145051</v>
      </c>
      <c r="G303" s="274" t="s">
        <v>1176</v>
      </c>
      <c r="H303" s="275" t="s">
        <v>68</v>
      </c>
      <c r="I303" s="275" t="s">
        <v>69</v>
      </c>
      <c r="J303" s="79" t="s">
        <v>1175</v>
      </c>
      <c r="K303" s="40" t="s">
        <v>1177</v>
      </c>
      <c r="L303" s="704">
        <v>15000000</v>
      </c>
      <c r="M303" s="745">
        <v>6000000</v>
      </c>
      <c r="N303" s="825">
        <v>2023</v>
      </c>
      <c r="O303" s="741">
        <v>2025</v>
      </c>
      <c r="P303" s="71" t="s">
        <v>149</v>
      </c>
      <c r="Q303" s="71" t="s">
        <v>149</v>
      </c>
      <c r="R303" s="71" t="s">
        <v>149</v>
      </c>
      <c r="S303" s="71" t="s">
        <v>149</v>
      </c>
      <c r="T303" s="71" t="s">
        <v>149</v>
      </c>
      <c r="U303" s="71" t="s">
        <v>149</v>
      </c>
      <c r="V303" s="71" t="s">
        <v>149</v>
      </c>
      <c r="W303" s="71" t="s">
        <v>149</v>
      </c>
      <c r="X303" s="71" t="s">
        <v>149</v>
      </c>
      <c r="Y303" s="78" t="s">
        <v>1178</v>
      </c>
      <c r="Z303" s="659" t="s">
        <v>95</v>
      </c>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57"/>
      <c r="CC303" s="57"/>
      <c r="CD303" s="57"/>
      <c r="CE303" s="57"/>
      <c r="CF303" s="57"/>
      <c r="CG303" s="57"/>
      <c r="CH303" s="57"/>
      <c r="CI303" s="57"/>
      <c r="CJ303" s="57"/>
      <c r="CK303" s="57"/>
      <c r="CL303" s="57"/>
      <c r="CM303" s="57"/>
      <c r="CN303" s="57"/>
      <c r="CO303" s="57"/>
      <c r="CP303" s="57"/>
      <c r="CQ303" s="57"/>
      <c r="CR303" s="57"/>
      <c r="CS303" s="57"/>
      <c r="CT303" s="57"/>
      <c r="CU303" s="57"/>
      <c r="CV303" s="57"/>
      <c r="CW303" s="57"/>
      <c r="CX303" s="57"/>
      <c r="CY303" s="57"/>
      <c r="CZ303" s="57"/>
      <c r="DA303" s="57"/>
      <c r="DB303" s="57"/>
      <c r="DC303" s="57"/>
      <c r="DD303" s="57"/>
      <c r="DE303" s="57"/>
      <c r="DF303" s="57"/>
      <c r="DG303" s="57"/>
      <c r="DH303" s="57"/>
      <c r="DI303" s="57"/>
      <c r="DJ303" s="57"/>
      <c r="DK303" s="57"/>
      <c r="DL303" s="57"/>
      <c r="DM303" s="57"/>
    </row>
    <row r="304" spans="1:117" s="54" customFormat="1" ht="12" thickBot="1" x14ac:dyDescent="0.25">
      <c r="A304" s="664"/>
      <c r="B304" s="910"/>
      <c r="C304" s="910"/>
      <c r="D304" s="667"/>
      <c r="E304" s="667"/>
      <c r="F304" s="667"/>
      <c r="G304" s="670"/>
      <c r="H304" s="670"/>
      <c r="I304" s="670"/>
      <c r="J304" s="911"/>
      <c r="K304" s="665"/>
      <c r="L304" s="707"/>
      <c r="M304" s="912"/>
      <c r="N304" s="666"/>
      <c r="O304" s="667"/>
      <c r="P304" s="671"/>
      <c r="Q304" s="671"/>
      <c r="R304" s="671"/>
      <c r="S304" s="671"/>
      <c r="T304" s="671"/>
      <c r="U304" s="671"/>
      <c r="V304" s="671"/>
      <c r="W304" s="671"/>
      <c r="X304" s="671"/>
      <c r="Y304" s="910"/>
      <c r="Z304" s="672"/>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57"/>
      <c r="CC304" s="57"/>
      <c r="CD304" s="57"/>
      <c r="CE304" s="57"/>
      <c r="CF304" s="57"/>
      <c r="CG304" s="57"/>
      <c r="CH304" s="57"/>
      <c r="CI304" s="57"/>
      <c r="CJ304" s="57"/>
      <c r="CK304" s="57"/>
      <c r="CL304" s="57"/>
      <c r="CM304" s="57"/>
      <c r="CN304" s="57"/>
      <c r="CO304" s="57"/>
      <c r="CP304" s="57"/>
      <c r="CQ304" s="57"/>
      <c r="CR304" s="57"/>
      <c r="CS304" s="57"/>
      <c r="CT304" s="57"/>
      <c r="CU304" s="57"/>
      <c r="CV304" s="57"/>
      <c r="CW304" s="57"/>
      <c r="CX304" s="57"/>
      <c r="CY304" s="57"/>
      <c r="CZ304" s="57"/>
      <c r="DA304" s="57"/>
      <c r="DB304" s="57"/>
      <c r="DC304" s="57"/>
      <c r="DD304" s="57"/>
      <c r="DE304" s="57"/>
      <c r="DF304" s="57"/>
      <c r="DG304" s="57"/>
      <c r="DH304" s="57"/>
      <c r="DI304" s="57"/>
      <c r="DJ304" s="57"/>
      <c r="DK304" s="57"/>
      <c r="DL304" s="57"/>
      <c r="DM304" s="57"/>
    </row>
    <row r="305" spans="1:245" s="54" customFormat="1" ht="15.75" customHeight="1" thickBot="1" x14ac:dyDescent="0.25">
      <c r="B305" s="254"/>
      <c r="C305" s="254"/>
      <c r="G305" s="255"/>
      <c r="H305" s="255"/>
      <c r="I305" s="255"/>
      <c r="J305" s="256"/>
      <c r="K305" s="257"/>
      <c r="L305" s="790">
        <f>SUM(L5:L303)</f>
        <v>2911310457</v>
      </c>
      <c r="M305" s="790">
        <f>SUM(M5:M303)</f>
        <v>2130947360.6500001</v>
      </c>
      <c r="N305" s="258"/>
      <c r="P305" s="259"/>
      <c r="Q305" s="259"/>
      <c r="R305" s="259"/>
      <c r="S305" s="259"/>
      <c r="T305" s="259"/>
      <c r="U305" s="259"/>
      <c r="V305" s="259"/>
      <c r="W305" s="259"/>
      <c r="X305" s="259"/>
      <c r="Y305" s="254"/>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62"/>
      <c r="EJ305" s="62"/>
      <c r="EK305" s="62"/>
      <c r="EL305" s="62"/>
      <c r="EM305" s="62"/>
      <c r="EN305" s="62"/>
      <c r="EO305" s="62"/>
      <c r="EP305" s="62"/>
      <c r="EQ305" s="62"/>
      <c r="ER305" s="62"/>
      <c r="ES305" s="62"/>
      <c r="ET305" s="62"/>
      <c r="EU305" s="62"/>
      <c r="EV305" s="62"/>
      <c r="EW305" s="62"/>
      <c r="EX305" s="62"/>
      <c r="EY305" s="62"/>
      <c r="EZ305" s="62"/>
      <c r="FA305" s="62"/>
      <c r="FB305" s="62"/>
      <c r="FC305" s="62"/>
      <c r="FD305" s="62"/>
      <c r="FE305" s="62"/>
      <c r="FF305" s="62"/>
      <c r="FG305" s="62"/>
      <c r="FH305" s="62"/>
      <c r="FI305" s="62"/>
      <c r="FJ305" s="62"/>
      <c r="FK305" s="62"/>
      <c r="FL305" s="62"/>
      <c r="FM305" s="62"/>
      <c r="FN305" s="62"/>
      <c r="FO305" s="62"/>
      <c r="FP305" s="62"/>
      <c r="FQ305" s="62"/>
      <c r="FR305" s="62"/>
      <c r="FS305" s="62"/>
      <c r="FT305" s="62"/>
      <c r="FU305" s="62"/>
      <c r="FV305" s="62"/>
      <c r="FW305" s="62"/>
      <c r="FX305" s="62"/>
      <c r="FY305" s="62"/>
      <c r="FZ305" s="62"/>
      <c r="GA305" s="62"/>
      <c r="GB305" s="62"/>
      <c r="GC305" s="62"/>
      <c r="GD305" s="62"/>
      <c r="GE305" s="62"/>
      <c r="GF305" s="62"/>
      <c r="GG305" s="62"/>
      <c r="GH305" s="62"/>
      <c r="GI305" s="62"/>
      <c r="GJ305" s="62"/>
      <c r="GK305" s="62"/>
      <c r="GL305" s="62"/>
      <c r="GM305" s="62"/>
      <c r="GN305" s="62"/>
      <c r="GO305" s="62"/>
      <c r="GP305" s="62"/>
      <c r="GQ305" s="62"/>
      <c r="GR305" s="62"/>
      <c r="GS305" s="62"/>
      <c r="GT305" s="62"/>
      <c r="GU305" s="62"/>
      <c r="GV305" s="62"/>
      <c r="GW305" s="62"/>
      <c r="GX305" s="62"/>
      <c r="GY305" s="62"/>
      <c r="GZ305" s="62"/>
      <c r="HA305" s="62"/>
    </row>
    <row r="306" spans="1:245" s="54" customFormat="1" ht="12" customHeight="1" x14ac:dyDescent="0.2">
      <c r="A306" s="111" t="s">
        <v>359</v>
      </c>
      <c r="B306" s="112"/>
      <c r="C306" s="254"/>
      <c r="G306" s="255"/>
      <c r="H306" s="255"/>
      <c r="I306" s="255"/>
      <c r="J306" s="256"/>
      <c r="K306" s="257"/>
      <c r="L306" s="260"/>
      <c r="M306" s="260"/>
      <c r="N306" s="258"/>
      <c r="P306" s="259"/>
      <c r="Q306" s="259"/>
      <c r="R306" s="259"/>
      <c r="S306" s="259"/>
      <c r="T306" s="259"/>
      <c r="U306" s="259"/>
      <c r="V306" s="259"/>
      <c r="W306" s="259"/>
      <c r="X306" s="259"/>
      <c r="Y306" s="254"/>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2"/>
      <c r="DO306" s="62"/>
      <c r="DP306" s="62"/>
      <c r="DQ306" s="62"/>
      <c r="DR306" s="62"/>
      <c r="DS306" s="62"/>
      <c r="DT306" s="62"/>
      <c r="DU306" s="62"/>
      <c r="DV306" s="62"/>
      <c r="DW306" s="62"/>
      <c r="DX306" s="62"/>
      <c r="DY306" s="62"/>
      <c r="DZ306" s="62"/>
      <c r="EA306" s="62"/>
      <c r="EB306" s="62"/>
      <c r="EC306" s="62"/>
      <c r="ED306" s="62"/>
      <c r="EE306" s="62"/>
      <c r="EF306" s="62"/>
      <c r="EG306" s="62"/>
      <c r="EH306" s="62"/>
      <c r="EI306" s="62"/>
      <c r="EJ306" s="62"/>
      <c r="EK306" s="62"/>
      <c r="EL306" s="62"/>
      <c r="EM306" s="62"/>
      <c r="EN306" s="62"/>
      <c r="EO306" s="62"/>
      <c r="EP306" s="62"/>
      <c r="EQ306" s="62"/>
      <c r="ER306" s="62"/>
      <c r="ES306" s="62"/>
      <c r="ET306" s="62"/>
      <c r="EU306" s="62"/>
      <c r="EV306" s="62"/>
      <c r="EW306" s="62"/>
      <c r="EX306" s="62"/>
      <c r="EY306" s="62"/>
      <c r="EZ306" s="62"/>
      <c r="FA306" s="62"/>
      <c r="FB306" s="62"/>
      <c r="FC306" s="62"/>
      <c r="FD306" s="62"/>
      <c r="FE306" s="62"/>
      <c r="FF306" s="62"/>
      <c r="FG306" s="62"/>
      <c r="FH306" s="62"/>
      <c r="FI306" s="62"/>
      <c r="FJ306" s="62"/>
      <c r="FK306" s="62"/>
      <c r="FL306" s="62"/>
      <c r="FM306" s="62"/>
      <c r="FN306" s="62"/>
      <c r="FO306" s="62"/>
      <c r="FP306" s="62"/>
      <c r="FQ306" s="62"/>
      <c r="FR306" s="62"/>
      <c r="FS306" s="62"/>
      <c r="FT306" s="62"/>
      <c r="FU306" s="62"/>
      <c r="FV306" s="62"/>
      <c r="FW306" s="62"/>
      <c r="FX306" s="62"/>
      <c r="FY306" s="62"/>
      <c r="FZ306" s="62"/>
      <c r="GA306" s="62"/>
      <c r="GB306" s="62"/>
      <c r="GC306" s="62"/>
      <c r="GD306" s="62"/>
      <c r="GE306" s="62"/>
      <c r="GF306" s="62"/>
      <c r="GG306" s="62"/>
      <c r="GH306" s="62"/>
      <c r="GI306" s="62"/>
      <c r="GJ306" s="62"/>
      <c r="GK306" s="62"/>
      <c r="GL306" s="62"/>
      <c r="GM306" s="62"/>
      <c r="GN306" s="62"/>
      <c r="GO306" s="62"/>
      <c r="GP306" s="62"/>
      <c r="GQ306" s="62"/>
      <c r="GR306" s="62"/>
      <c r="GS306" s="62"/>
      <c r="GT306" s="62"/>
      <c r="GU306" s="62"/>
      <c r="GV306" s="62"/>
      <c r="GW306" s="62"/>
      <c r="GX306" s="62"/>
      <c r="GY306" s="62"/>
      <c r="GZ306" s="62"/>
      <c r="HA306" s="62"/>
    </row>
    <row r="307" spans="1:245" s="223" customFormat="1" ht="21" customHeight="1" x14ac:dyDescent="0.2">
      <c r="A307" s="108" t="s">
        <v>360</v>
      </c>
      <c r="B307" s="108"/>
      <c r="C307" s="573" t="s">
        <v>1240</v>
      </c>
      <c r="D307" s="84"/>
      <c r="E307" s="84"/>
      <c r="F307" s="84"/>
      <c r="G307" s="80"/>
      <c r="H307" s="80"/>
      <c r="I307" s="80"/>
      <c r="J307" s="80"/>
      <c r="K307" s="261"/>
      <c r="L307" s="262"/>
      <c r="M307" s="96"/>
      <c r="N307" s="84"/>
      <c r="O307" s="84"/>
      <c r="P307" s="263"/>
      <c r="Q307" s="263"/>
      <c r="R307" s="263"/>
      <c r="S307" s="263"/>
      <c r="T307" s="263"/>
      <c r="U307" s="263"/>
      <c r="V307" s="263"/>
      <c r="W307" s="263"/>
      <c r="X307" s="263"/>
      <c r="Y307" s="107"/>
      <c r="Z307" s="84"/>
      <c r="AA307" s="221"/>
      <c r="AB307" s="221"/>
      <c r="AC307" s="221"/>
      <c r="AD307" s="221"/>
      <c r="AE307" s="221"/>
      <c r="AF307" s="221"/>
      <c r="AG307" s="221"/>
      <c r="AH307" s="221"/>
      <c r="AI307" s="221"/>
      <c r="AJ307" s="221"/>
      <c r="AK307" s="221"/>
      <c r="AL307" s="221"/>
      <c r="AM307" s="221"/>
      <c r="AN307" s="221"/>
      <c r="AO307" s="221"/>
      <c r="AP307" s="221"/>
      <c r="AQ307" s="221"/>
      <c r="AR307" s="221"/>
      <c r="AS307" s="221"/>
      <c r="AT307" s="221"/>
      <c r="AU307" s="221"/>
      <c r="AV307" s="221"/>
      <c r="AW307" s="221"/>
      <c r="AX307" s="221"/>
      <c r="AY307" s="221"/>
      <c r="AZ307" s="221"/>
      <c r="BA307" s="221"/>
      <c r="BB307" s="221"/>
      <c r="BC307" s="221"/>
      <c r="BD307" s="221"/>
      <c r="BE307" s="221"/>
      <c r="BF307" s="221"/>
      <c r="BG307" s="221"/>
      <c r="BH307" s="221"/>
      <c r="BI307" s="221"/>
      <c r="BJ307" s="221"/>
      <c r="BK307" s="221"/>
      <c r="BL307" s="221"/>
      <c r="BM307" s="221"/>
      <c r="BN307" s="221"/>
      <c r="BO307" s="221"/>
      <c r="BP307" s="221"/>
      <c r="BQ307" s="221"/>
      <c r="BR307" s="221"/>
      <c r="BS307" s="221"/>
      <c r="BT307" s="221"/>
      <c r="BU307" s="221"/>
      <c r="BV307" s="221"/>
      <c r="BW307" s="221"/>
      <c r="BX307" s="221"/>
      <c r="BY307" s="221"/>
      <c r="BZ307" s="221"/>
      <c r="CA307" s="221"/>
      <c r="CB307" s="221"/>
      <c r="CC307" s="221"/>
      <c r="CD307" s="221"/>
      <c r="CE307" s="221"/>
      <c r="CF307" s="221"/>
      <c r="CG307" s="221"/>
      <c r="CH307" s="221"/>
      <c r="CI307" s="221"/>
      <c r="CJ307" s="221"/>
      <c r="CK307" s="221"/>
      <c r="CL307" s="221"/>
      <c r="CM307" s="221"/>
      <c r="CN307" s="221"/>
      <c r="CO307" s="221"/>
      <c r="CP307" s="221"/>
      <c r="CQ307" s="221"/>
      <c r="CR307" s="221"/>
      <c r="CS307" s="221"/>
      <c r="CT307" s="221"/>
      <c r="CU307" s="221"/>
      <c r="CV307" s="221"/>
      <c r="CW307" s="221"/>
      <c r="CX307" s="221"/>
      <c r="CY307" s="221"/>
      <c r="CZ307" s="221"/>
      <c r="DA307" s="221"/>
      <c r="DB307" s="221"/>
      <c r="DC307" s="221"/>
      <c r="DD307" s="221"/>
      <c r="DE307" s="221"/>
      <c r="DF307" s="221"/>
      <c r="DG307" s="221"/>
      <c r="DH307" s="221"/>
      <c r="DI307" s="221"/>
      <c r="DJ307" s="221"/>
      <c r="DK307" s="221"/>
      <c r="DL307" s="221"/>
      <c r="DM307" s="221"/>
      <c r="DN307" s="221"/>
      <c r="DO307" s="221"/>
      <c r="DP307" s="221"/>
      <c r="DQ307" s="221"/>
      <c r="DR307" s="221"/>
      <c r="DS307" s="221"/>
      <c r="DT307" s="221"/>
      <c r="DU307" s="221"/>
      <c r="DV307" s="221"/>
      <c r="DW307" s="221"/>
      <c r="DX307" s="221"/>
      <c r="DY307" s="221"/>
      <c r="DZ307" s="221"/>
      <c r="EA307" s="221"/>
      <c r="EB307" s="221"/>
      <c r="EC307" s="221"/>
      <c r="ED307" s="221"/>
      <c r="EE307" s="221"/>
      <c r="EF307" s="221"/>
      <c r="EG307" s="221"/>
      <c r="EH307" s="221"/>
      <c r="EI307" s="221"/>
      <c r="EJ307" s="221"/>
      <c r="EK307" s="221"/>
      <c r="EL307" s="221"/>
      <c r="EM307" s="221"/>
      <c r="EN307" s="221"/>
      <c r="EO307" s="221"/>
      <c r="EP307" s="221"/>
      <c r="EQ307" s="221"/>
      <c r="ER307" s="221"/>
      <c r="ES307" s="221"/>
      <c r="ET307" s="221"/>
      <c r="EU307" s="221"/>
      <c r="EV307" s="221"/>
      <c r="EW307" s="221"/>
      <c r="EX307" s="221"/>
      <c r="EY307" s="221"/>
      <c r="EZ307" s="221"/>
      <c r="FA307" s="221"/>
      <c r="FB307" s="221"/>
      <c r="FC307" s="221"/>
      <c r="FD307" s="221"/>
      <c r="FE307" s="221"/>
      <c r="FF307" s="221"/>
      <c r="FG307" s="221"/>
      <c r="FH307" s="221"/>
      <c r="FI307" s="221"/>
      <c r="FJ307" s="221"/>
      <c r="FK307" s="221"/>
      <c r="FL307" s="221"/>
      <c r="FM307" s="221"/>
      <c r="FN307" s="221"/>
      <c r="FO307" s="221"/>
      <c r="FP307" s="221"/>
      <c r="FQ307" s="221"/>
      <c r="FR307" s="221"/>
      <c r="FS307" s="221"/>
      <c r="FT307" s="221"/>
      <c r="FU307" s="221"/>
      <c r="FV307" s="221"/>
      <c r="FW307" s="221"/>
      <c r="FX307" s="221"/>
      <c r="FY307" s="221"/>
      <c r="FZ307" s="221"/>
      <c r="GA307" s="221"/>
      <c r="GB307" s="221"/>
      <c r="GC307" s="221"/>
      <c r="GD307" s="221"/>
      <c r="GE307" s="221"/>
      <c r="GF307" s="221"/>
      <c r="GG307" s="221"/>
      <c r="GH307" s="221"/>
      <c r="GI307" s="221"/>
      <c r="GJ307" s="221"/>
      <c r="GK307" s="221"/>
      <c r="GL307" s="221"/>
      <c r="GM307" s="221"/>
      <c r="GN307" s="221"/>
      <c r="GO307" s="221"/>
      <c r="GP307" s="221"/>
      <c r="GQ307" s="221"/>
      <c r="GR307" s="221"/>
      <c r="GS307" s="221"/>
      <c r="GT307" s="221"/>
      <c r="GU307" s="221"/>
      <c r="GV307" s="221"/>
      <c r="GW307" s="221"/>
      <c r="GX307" s="221"/>
      <c r="GY307" s="221"/>
      <c r="GZ307" s="221"/>
      <c r="HA307" s="221"/>
      <c r="HB307" s="222"/>
      <c r="HC307" s="222"/>
      <c r="HD307" s="222"/>
      <c r="HE307" s="222"/>
      <c r="HF307" s="222"/>
      <c r="HG307" s="222"/>
      <c r="HH307" s="222"/>
      <c r="HI307" s="222"/>
      <c r="HJ307" s="222"/>
      <c r="HK307" s="222"/>
      <c r="HL307" s="222"/>
      <c r="HM307" s="222"/>
      <c r="HN307" s="222"/>
      <c r="HO307" s="222"/>
      <c r="HP307" s="222"/>
      <c r="HQ307" s="222"/>
      <c r="HR307" s="222"/>
      <c r="HS307" s="222"/>
      <c r="HT307" s="222"/>
      <c r="HU307" s="222"/>
      <c r="HV307" s="222"/>
      <c r="HW307" s="222"/>
      <c r="HX307" s="222"/>
      <c r="HY307" s="222"/>
      <c r="HZ307" s="222"/>
      <c r="IA307" s="222"/>
      <c r="IB307" s="222"/>
      <c r="IC307" s="222"/>
      <c r="ID307" s="222"/>
      <c r="IE307" s="222"/>
      <c r="IF307" s="222"/>
      <c r="IG307" s="222"/>
      <c r="IH307" s="222"/>
      <c r="II307" s="222"/>
      <c r="IJ307" s="222"/>
      <c r="IK307" s="222"/>
    </row>
    <row r="308" spans="1:245" s="223" customFormat="1" ht="11.25" customHeight="1" x14ac:dyDescent="0.2">
      <c r="A308" s="943" t="s">
        <v>1241</v>
      </c>
      <c r="B308" s="943"/>
      <c r="C308" s="943"/>
      <c r="D308" s="84"/>
      <c r="E308" s="84"/>
      <c r="F308" s="84"/>
      <c r="G308" s="80"/>
      <c r="H308" s="80"/>
      <c r="I308" s="80"/>
      <c r="J308" s="80"/>
      <c r="K308" s="261"/>
      <c r="L308" s="262"/>
      <c r="M308" s="96"/>
      <c r="N308" s="84"/>
      <c r="O308" s="84"/>
      <c r="P308" s="263"/>
      <c r="Q308" s="263"/>
      <c r="R308" s="263"/>
      <c r="S308" s="263"/>
      <c r="T308" s="263"/>
      <c r="U308" s="263"/>
      <c r="V308" s="263"/>
      <c r="W308" s="263"/>
      <c r="X308" s="263"/>
      <c r="Y308" s="107"/>
      <c r="Z308" s="84"/>
      <c r="AA308" s="221"/>
      <c r="AB308" s="221"/>
      <c r="AC308" s="221"/>
      <c r="AD308" s="221"/>
      <c r="AE308" s="221"/>
      <c r="AF308" s="221"/>
      <c r="AG308" s="221"/>
      <c r="AH308" s="221"/>
      <c r="AI308" s="221"/>
      <c r="AJ308" s="221"/>
      <c r="AK308" s="221"/>
      <c r="AL308" s="221"/>
      <c r="AM308" s="221"/>
      <c r="AN308" s="221"/>
      <c r="AO308" s="221"/>
      <c r="AP308" s="221"/>
      <c r="AQ308" s="221"/>
      <c r="AR308" s="221"/>
      <c r="AS308" s="221"/>
      <c r="AT308" s="221"/>
      <c r="AU308" s="221"/>
      <c r="AV308" s="221"/>
      <c r="AW308" s="221"/>
      <c r="AX308" s="221"/>
      <c r="AY308" s="221"/>
      <c r="AZ308" s="221"/>
      <c r="BA308" s="221"/>
      <c r="BB308" s="221"/>
      <c r="BC308" s="221"/>
      <c r="BD308" s="221"/>
      <c r="BE308" s="221"/>
      <c r="BF308" s="221"/>
      <c r="BG308" s="221"/>
      <c r="BH308" s="221"/>
      <c r="BI308" s="221"/>
      <c r="BJ308" s="221"/>
      <c r="BK308" s="221"/>
      <c r="BL308" s="221"/>
      <c r="BM308" s="221"/>
      <c r="BN308" s="221"/>
      <c r="BO308" s="221"/>
      <c r="BP308" s="221"/>
      <c r="BQ308" s="221"/>
      <c r="BR308" s="221"/>
      <c r="BS308" s="221"/>
      <c r="BT308" s="221"/>
      <c r="BU308" s="221"/>
      <c r="BV308" s="221"/>
      <c r="BW308" s="221"/>
      <c r="BX308" s="221"/>
      <c r="BY308" s="221"/>
      <c r="BZ308" s="221"/>
      <c r="CA308" s="221"/>
      <c r="CB308" s="221"/>
      <c r="CC308" s="221"/>
      <c r="CD308" s="221"/>
      <c r="CE308" s="221"/>
      <c r="CF308" s="221"/>
      <c r="CG308" s="221"/>
      <c r="CH308" s="221"/>
      <c r="CI308" s="221"/>
      <c r="CJ308" s="221"/>
      <c r="CK308" s="221"/>
      <c r="CL308" s="221"/>
      <c r="CM308" s="221"/>
      <c r="CN308" s="221"/>
      <c r="CO308" s="221"/>
      <c r="CP308" s="221"/>
      <c r="CQ308" s="221"/>
      <c r="CR308" s="221"/>
      <c r="CS308" s="221"/>
      <c r="CT308" s="221"/>
      <c r="CU308" s="221"/>
      <c r="CV308" s="221"/>
      <c r="CW308" s="221"/>
      <c r="CX308" s="221"/>
      <c r="CY308" s="221"/>
      <c r="CZ308" s="221"/>
      <c r="DA308" s="221"/>
      <c r="DB308" s="221"/>
      <c r="DC308" s="221"/>
      <c r="DD308" s="221"/>
      <c r="DE308" s="221"/>
      <c r="DF308" s="221"/>
      <c r="DG308" s="221"/>
      <c r="DH308" s="221"/>
      <c r="DI308" s="221"/>
      <c r="DJ308" s="221"/>
      <c r="DK308" s="221"/>
      <c r="DL308" s="221"/>
      <c r="DM308" s="221"/>
      <c r="DN308" s="221"/>
      <c r="DO308" s="221"/>
      <c r="DP308" s="221"/>
      <c r="DQ308" s="221"/>
      <c r="DR308" s="221"/>
      <c r="DS308" s="221"/>
      <c r="DT308" s="221"/>
      <c r="DU308" s="221"/>
      <c r="DV308" s="221"/>
      <c r="DW308" s="221"/>
      <c r="DX308" s="221"/>
      <c r="DY308" s="221"/>
      <c r="DZ308" s="221"/>
      <c r="EA308" s="221"/>
      <c r="EB308" s="221"/>
      <c r="EC308" s="221"/>
      <c r="ED308" s="221"/>
      <c r="EE308" s="221"/>
      <c r="EF308" s="221"/>
      <c r="EG308" s="221"/>
      <c r="EH308" s="221"/>
      <c r="EI308" s="221"/>
      <c r="EJ308" s="221"/>
      <c r="EK308" s="221"/>
      <c r="EL308" s="221"/>
      <c r="EM308" s="221"/>
      <c r="EN308" s="221"/>
      <c r="EO308" s="221"/>
      <c r="EP308" s="221"/>
      <c r="EQ308" s="221"/>
      <c r="ER308" s="221"/>
      <c r="ES308" s="221"/>
      <c r="ET308" s="221"/>
      <c r="EU308" s="221"/>
      <c r="EV308" s="221"/>
      <c r="EW308" s="221"/>
      <c r="EX308" s="221"/>
      <c r="EY308" s="221"/>
      <c r="EZ308" s="221"/>
      <c r="FA308" s="221"/>
      <c r="FB308" s="221"/>
      <c r="FC308" s="221"/>
      <c r="FD308" s="221"/>
      <c r="FE308" s="221"/>
      <c r="FF308" s="221"/>
      <c r="FG308" s="221"/>
      <c r="FH308" s="221"/>
      <c r="FI308" s="221"/>
      <c r="FJ308" s="221"/>
      <c r="FK308" s="221"/>
      <c r="FL308" s="221"/>
      <c r="FM308" s="221"/>
      <c r="FN308" s="221"/>
      <c r="FO308" s="221"/>
      <c r="FP308" s="221"/>
      <c r="FQ308" s="221"/>
      <c r="FR308" s="221"/>
      <c r="FS308" s="221"/>
      <c r="FT308" s="221"/>
      <c r="FU308" s="221"/>
      <c r="FV308" s="221"/>
      <c r="FW308" s="221"/>
      <c r="FX308" s="221"/>
      <c r="FY308" s="221"/>
      <c r="FZ308" s="221"/>
      <c r="GA308" s="221"/>
      <c r="GB308" s="221"/>
      <c r="GC308" s="221"/>
      <c r="GD308" s="221"/>
      <c r="GE308" s="221"/>
      <c r="GF308" s="221"/>
      <c r="GG308" s="221"/>
      <c r="GH308" s="221"/>
      <c r="GI308" s="221"/>
      <c r="GJ308" s="221"/>
      <c r="GK308" s="221"/>
      <c r="GL308" s="221"/>
      <c r="GM308" s="221"/>
      <c r="GN308" s="221"/>
      <c r="GO308" s="221"/>
      <c r="GP308" s="221"/>
      <c r="GQ308" s="221"/>
      <c r="GR308" s="221"/>
      <c r="GS308" s="221"/>
      <c r="GT308" s="221"/>
      <c r="GU308" s="221"/>
      <c r="GV308" s="221"/>
      <c r="GW308" s="221"/>
      <c r="GX308" s="221"/>
      <c r="GY308" s="221"/>
      <c r="GZ308" s="221"/>
      <c r="HA308" s="221"/>
      <c r="HB308" s="222"/>
      <c r="HC308" s="222"/>
      <c r="HD308" s="222"/>
      <c r="HE308" s="222"/>
      <c r="HF308" s="222"/>
      <c r="HG308" s="222"/>
      <c r="HH308" s="222"/>
      <c r="HI308" s="222"/>
      <c r="HJ308" s="222"/>
      <c r="HK308" s="222"/>
      <c r="HL308" s="222"/>
      <c r="HM308" s="222"/>
      <c r="HN308" s="222"/>
      <c r="HO308" s="222"/>
      <c r="HP308" s="222"/>
      <c r="HQ308" s="222"/>
      <c r="HR308" s="222"/>
      <c r="HS308" s="222"/>
      <c r="HT308" s="222"/>
      <c r="HU308" s="222"/>
      <c r="HV308" s="222"/>
      <c r="HW308" s="222"/>
      <c r="HX308" s="222"/>
      <c r="HY308" s="222"/>
      <c r="HZ308" s="222"/>
      <c r="IA308" s="222"/>
      <c r="IB308" s="222"/>
      <c r="IC308" s="222"/>
      <c r="ID308" s="222"/>
      <c r="IE308" s="222"/>
      <c r="IF308" s="222"/>
      <c r="IG308" s="222"/>
      <c r="IH308" s="222"/>
      <c r="II308" s="222"/>
      <c r="IJ308" s="222"/>
      <c r="IK308" s="222"/>
    </row>
    <row r="309" spans="1:245" s="223" customFormat="1" ht="11.25" x14ac:dyDescent="0.2">
      <c r="A309" s="943"/>
      <c r="B309" s="943"/>
      <c r="C309" s="943"/>
      <c r="D309" s="84"/>
      <c r="E309" s="84"/>
      <c r="F309" s="84"/>
      <c r="G309" s="80"/>
      <c r="H309" s="80"/>
      <c r="I309" s="80"/>
      <c r="J309" s="80"/>
      <c r="K309" s="261"/>
      <c r="L309" s="262"/>
      <c r="M309" s="96"/>
      <c r="N309" s="84"/>
      <c r="O309" s="84"/>
      <c r="P309" s="263"/>
      <c r="Q309" s="263"/>
      <c r="R309" s="263"/>
      <c r="S309" s="263"/>
      <c r="T309" s="263"/>
      <c r="U309" s="263"/>
      <c r="V309" s="263"/>
      <c r="W309" s="263"/>
      <c r="X309" s="263"/>
      <c r="Y309" s="107"/>
      <c r="Z309" s="84"/>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1"/>
      <c r="AY309" s="221"/>
      <c r="AZ309" s="221"/>
      <c r="BA309" s="221"/>
      <c r="BB309" s="221"/>
      <c r="BC309" s="221"/>
      <c r="BD309" s="221"/>
      <c r="BE309" s="221"/>
      <c r="BF309" s="221"/>
      <c r="BG309" s="221"/>
      <c r="BH309" s="221"/>
      <c r="BI309" s="221"/>
      <c r="BJ309" s="221"/>
      <c r="BK309" s="221"/>
      <c r="BL309" s="221"/>
      <c r="BM309" s="221"/>
      <c r="BN309" s="221"/>
      <c r="BO309" s="221"/>
      <c r="BP309" s="221"/>
      <c r="BQ309" s="221"/>
      <c r="BR309" s="221"/>
      <c r="BS309" s="221"/>
      <c r="BT309" s="221"/>
      <c r="BU309" s="221"/>
      <c r="BV309" s="221"/>
      <c r="BW309" s="221"/>
      <c r="BX309" s="221"/>
      <c r="BY309" s="221"/>
      <c r="BZ309" s="221"/>
      <c r="CA309" s="221"/>
      <c r="CB309" s="221"/>
      <c r="CC309" s="221"/>
      <c r="CD309" s="221"/>
      <c r="CE309" s="221"/>
      <c r="CF309" s="221"/>
      <c r="CG309" s="221"/>
      <c r="CH309" s="221"/>
      <c r="CI309" s="221"/>
      <c r="CJ309" s="221"/>
      <c r="CK309" s="221"/>
      <c r="CL309" s="221"/>
      <c r="CM309" s="221"/>
      <c r="CN309" s="221"/>
      <c r="CO309" s="221"/>
      <c r="CP309" s="221"/>
      <c r="CQ309" s="221"/>
      <c r="CR309" s="221"/>
      <c r="CS309" s="221"/>
      <c r="CT309" s="221"/>
      <c r="CU309" s="221"/>
      <c r="CV309" s="221"/>
      <c r="CW309" s="221"/>
      <c r="CX309" s="221"/>
      <c r="CY309" s="221"/>
      <c r="CZ309" s="221"/>
      <c r="DA309" s="221"/>
      <c r="DB309" s="221"/>
      <c r="DC309" s="221"/>
      <c r="DD309" s="221"/>
      <c r="DE309" s="221"/>
      <c r="DF309" s="221"/>
      <c r="DG309" s="221"/>
      <c r="DH309" s="221"/>
      <c r="DI309" s="221"/>
      <c r="DJ309" s="221"/>
      <c r="DK309" s="221"/>
      <c r="DL309" s="221"/>
      <c r="DM309" s="221"/>
      <c r="DN309" s="221"/>
      <c r="DO309" s="221"/>
      <c r="DP309" s="221"/>
      <c r="DQ309" s="221"/>
      <c r="DR309" s="221"/>
      <c r="DS309" s="221"/>
      <c r="DT309" s="221"/>
      <c r="DU309" s="221"/>
      <c r="DV309" s="221"/>
      <c r="DW309" s="221"/>
      <c r="DX309" s="221"/>
      <c r="DY309" s="221"/>
      <c r="DZ309" s="221"/>
      <c r="EA309" s="221"/>
      <c r="EB309" s="221"/>
      <c r="EC309" s="221"/>
      <c r="ED309" s="221"/>
      <c r="EE309" s="221"/>
      <c r="EF309" s="221"/>
      <c r="EG309" s="221"/>
      <c r="EH309" s="221"/>
      <c r="EI309" s="221"/>
      <c r="EJ309" s="221"/>
      <c r="EK309" s="221"/>
      <c r="EL309" s="221"/>
      <c r="EM309" s="221"/>
      <c r="EN309" s="221"/>
      <c r="EO309" s="221"/>
      <c r="EP309" s="221"/>
      <c r="EQ309" s="221"/>
      <c r="ER309" s="221"/>
      <c r="ES309" s="221"/>
      <c r="ET309" s="221"/>
      <c r="EU309" s="221"/>
      <c r="EV309" s="221"/>
      <c r="EW309" s="221"/>
      <c r="EX309" s="221"/>
      <c r="EY309" s="221"/>
      <c r="EZ309" s="221"/>
      <c r="FA309" s="221"/>
      <c r="FB309" s="221"/>
      <c r="FC309" s="221"/>
      <c r="FD309" s="221"/>
      <c r="FE309" s="221"/>
      <c r="FF309" s="221"/>
      <c r="FG309" s="221"/>
      <c r="FH309" s="221"/>
      <c r="FI309" s="221"/>
      <c r="FJ309" s="221"/>
      <c r="FK309" s="221"/>
      <c r="FL309" s="221"/>
      <c r="FM309" s="221"/>
      <c r="FN309" s="221"/>
      <c r="FO309" s="221"/>
      <c r="FP309" s="221"/>
      <c r="FQ309" s="221"/>
      <c r="FR309" s="221"/>
      <c r="FS309" s="221"/>
      <c r="FT309" s="221"/>
      <c r="FU309" s="221"/>
      <c r="FV309" s="221"/>
      <c r="FW309" s="221"/>
      <c r="FX309" s="221"/>
      <c r="FY309" s="221"/>
      <c r="FZ309" s="221"/>
      <c r="GA309" s="221"/>
      <c r="GB309" s="221"/>
      <c r="GC309" s="221"/>
      <c r="GD309" s="221"/>
      <c r="GE309" s="221"/>
      <c r="GF309" s="221"/>
      <c r="GG309" s="221"/>
      <c r="GH309" s="221"/>
      <c r="GI309" s="221"/>
      <c r="GJ309" s="221"/>
      <c r="GK309" s="221"/>
      <c r="GL309" s="221"/>
      <c r="GM309" s="221"/>
      <c r="GN309" s="221"/>
      <c r="GO309" s="221"/>
      <c r="GP309" s="221"/>
      <c r="GQ309" s="221"/>
      <c r="GR309" s="221"/>
      <c r="GS309" s="221"/>
      <c r="GT309" s="221"/>
      <c r="GU309" s="221"/>
      <c r="GV309" s="221"/>
      <c r="GW309" s="221"/>
      <c r="GX309" s="221"/>
      <c r="GY309" s="221"/>
      <c r="GZ309" s="221"/>
      <c r="HA309" s="221"/>
      <c r="HB309" s="222"/>
      <c r="HC309" s="222"/>
      <c r="HD309" s="222"/>
      <c r="HE309" s="222"/>
      <c r="HF309" s="222"/>
      <c r="HG309" s="222"/>
      <c r="HH309" s="222"/>
      <c r="HI309" s="222"/>
      <c r="HJ309" s="222"/>
      <c r="HK309" s="222"/>
      <c r="HL309" s="222"/>
      <c r="HM309" s="222"/>
      <c r="HN309" s="222"/>
      <c r="HO309" s="222"/>
      <c r="HP309" s="222"/>
      <c r="HQ309" s="222"/>
      <c r="HR309" s="222"/>
      <c r="HS309" s="222"/>
      <c r="HT309" s="222"/>
      <c r="HU309" s="222"/>
      <c r="HV309" s="222"/>
      <c r="HW309" s="222"/>
      <c r="HX309" s="222"/>
      <c r="HY309" s="222"/>
      <c r="HZ309" s="222"/>
      <c r="IA309" s="222"/>
      <c r="IB309" s="222"/>
      <c r="IC309" s="222"/>
      <c r="ID309" s="222"/>
      <c r="IE309" s="222"/>
      <c r="IF309" s="222"/>
      <c r="IG309" s="222"/>
      <c r="IH309" s="222"/>
      <c r="II309" s="222"/>
      <c r="IJ309" s="222"/>
      <c r="IK309" s="222"/>
    </row>
    <row r="310" spans="1:245" s="223" customFormat="1" ht="12" customHeight="1" x14ac:dyDescent="0.2">
      <c r="A310" s="95" t="str">
        <f>MŠ!A118</f>
        <v xml:space="preserve">Schváleno v Řídícím výboru MAP ORP Ostrava III dne 16.09.2022. </v>
      </c>
      <c r="B310" s="107"/>
      <c r="C310" s="80"/>
      <c r="D310" s="84"/>
      <c r="E310" s="84"/>
      <c r="F310" s="84"/>
      <c r="G310" s="80"/>
      <c r="H310" s="80"/>
      <c r="I310" s="80"/>
      <c r="J310" s="80"/>
      <c r="K310" s="261"/>
      <c r="L310" s="262"/>
      <c r="M310" s="96"/>
      <c r="N310" s="84"/>
      <c r="O310" s="84"/>
      <c r="P310" s="263"/>
      <c r="Q310" s="263"/>
      <c r="R310" s="263"/>
      <c r="S310" s="263"/>
      <c r="T310" s="263"/>
      <c r="U310" s="263"/>
      <c r="V310" s="263"/>
      <c r="W310" s="263"/>
      <c r="X310" s="263"/>
      <c r="Y310" s="107"/>
      <c r="Z310" s="84"/>
      <c r="AA310" s="221"/>
      <c r="AB310" s="221"/>
      <c r="AC310" s="221"/>
      <c r="AD310" s="221"/>
      <c r="AE310" s="221"/>
      <c r="AF310" s="221"/>
      <c r="AG310" s="221"/>
      <c r="AH310" s="221"/>
      <c r="AI310" s="221"/>
      <c r="AJ310" s="221"/>
      <c r="AK310" s="221"/>
      <c r="AL310" s="221"/>
      <c r="AM310" s="221"/>
      <c r="AN310" s="221"/>
      <c r="AO310" s="221"/>
      <c r="AP310" s="221"/>
      <c r="AQ310" s="221"/>
      <c r="AR310" s="221"/>
      <c r="AS310" s="221"/>
      <c r="AT310" s="221"/>
      <c r="AU310" s="221"/>
      <c r="AV310" s="221"/>
      <c r="AW310" s="221"/>
      <c r="AX310" s="221"/>
      <c r="AY310" s="221"/>
      <c r="AZ310" s="221"/>
      <c r="BA310" s="221"/>
      <c r="BB310" s="221"/>
      <c r="BC310" s="221"/>
      <c r="BD310" s="221"/>
      <c r="BE310" s="221"/>
      <c r="BF310" s="221"/>
      <c r="BG310" s="221"/>
      <c r="BH310" s="221"/>
      <c r="BI310" s="221"/>
      <c r="BJ310" s="221"/>
      <c r="BK310" s="221"/>
      <c r="BL310" s="221"/>
      <c r="BM310" s="221"/>
      <c r="BN310" s="221"/>
      <c r="BO310" s="221"/>
      <c r="BP310" s="221"/>
      <c r="BQ310" s="221"/>
      <c r="BR310" s="221"/>
      <c r="BS310" s="221"/>
      <c r="BT310" s="221"/>
      <c r="BU310" s="221"/>
      <c r="BV310" s="221"/>
      <c r="BW310" s="221"/>
      <c r="BX310" s="221"/>
      <c r="BY310" s="221"/>
      <c r="BZ310" s="221"/>
      <c r="CA310" s="221"/>
      <c r="CB310" s="221"/>
      <c r="CC310" s="221"/>
      <c r="CD310" s="221"/>
      <c r="CE310" s="221"/>
      <c r="CF310" s="221"/>
      <c r="CG310" s="221"/>
      <c r="CH310" s="221"/>
      <c r="CI310" s="221"/>
      <c r="CJ310" s="221"/>
      <c r="CK310" s="221"/>
      <c r="CL310" s="221"/>
      <c r="CM310" s="221"/>
      <c r="CN310" s="221"/>
      <c r="CO310" s="221"/>
      <c r="CP310" s="221"/>
      <c r="CQ310" s="221"/>
      <c r="CR310" s="221"/>
      <c r="CS310" s="221"/>
      <c r="CT310" s="221"/>
      <c r="CU310" s="221"/>
      <c r="CV310" s="221"/>
      <c r="CW310" s="221"/>
      <c r="CX310" s="221"/>
      <c r="CY310" s="221"/>
      <c r="CZ310" s="221"/>
      <c r="DA310" s="221"/>
      <c r="DB310" s="221"/>
      <c r="DC310" s="221"/>
      <c r="DD310" s="221"/>
      <c r="DE310" s="221"/>
      <c r="DF310" s="221"/>
      <c r="DG310" s="221"/>
      <c r="DH310" s="221"/>
      <c r="DI310" s="221"/>
      <c r="DJ310" s="221"/>
      <c r="DK310" s="221"/>
      <c r="DL310" s="221"/>
      <c r="DM310" s="221"/>
      <c r="DN310" s="221"/>
      <c r="DO310" s="221"/>
      <c r="DP310" s="221"/>
      <c r="DQ310" s="221"/>
      <c r="DR310" s="221"/>
      <c r="DS310" s="221"/>
      <c r="DT310" s="221"/>
      <c r="DU310" s="221"/>
      <c r="DV310" s="221"/>
      <c r="DW310" s="221"/>
      <c r="DX310" s="221"/>
      <c r="DY310" s="221"/>
      <c r="DZ310" s="221"/>
      <c r="EA310" s="221"/>
      <c r="EB310" s="221"/>
      <c r="EC310" s="221"/>
      <c r="ED310" s="221"/>
      <c r="EE310" s="221"/>
      <c r="EF310" s="221"/>
      <c r="EG310" s="221"/>
      <c r="EH310" s="221"/>
      <c r="EI310" s="221"/>
      <c r="EJ310" s="221"/>
      <c r="EK310" s="221"/>
      <c r="EL310" s="221"/>
      <c r="EM310" s="221"/>
      <c r="EN310" s="221"/>
      <c r="EO310" s="221"/>
      <c r="EP310" s="221"/>
      <c r="EQ310" s="221"/>
      <c r="ER310" s="221"/>
      <c r="ES310" s="221"/>
      <c r="ET310" s="221"/>
      <c r="EU310" s="221"/>
      <c r="EV310" s="221"/>
      <c r="EW310" s="221"/>
      <c r="EX310" s="221"/>
      <c r="EY310" s="221"/>
      <c r="EZ310" s="221"/>
      <c r="FA310" s="221"/>
      <c r="FB310" s="221"/>
      <c r="FC310" s="221"/>
      <c r="FD310" s="221"/>
      <c r="FE310" s="221"/>
      <c r="FF310" s="221"/>
      <c r="FG310" s="221"/>
      <c r="FH310" s="221"/>
      <c r="FI310" s="221"/>
      <c r="FJ310" s="221"/>
      <c r="FK310" s="221"/>
      <c r="FL310" s="221"/>
      <c r="FM310" s="221"/>
      <c r="FN310" s="221"/>
      <c r="FO310" s="221"/>
      <c r="FP310" s="221"/>
      <c r="FQ310" s="221"/>
      <c r="FR310" s="221"/>
      <c r="FS310" s="221"/>
      <c r="FT310" s="221"/>
      <c r="FU310" s="221"/>
      <c r="FV310" s="221"/>
      <c r="FW310" s="221"/>
      <c r="FX310" s="221"/>
      <c r="FY310" s="221"/>
      <c r="FZ310" s="221"/>
      <c r="GA310" s="221"/>
      <c r="GB310" s="221"/>
      <c r="GC310" s="221"/>
      <c r="GD310" s="221"/>
      <c r="GE310" s="221"/>
      <c r="GF310" s="221"/>
      <c r="GG310" s="221"/>
      <c r="GH310" s="221"/>
      <c r="GI310" s="221"/>
      <c r="GJ310" s="221"/>
      <c r="GK310" s="221"/>
      <c r="GL310" s="221"/>
      <c r="GM310" s="221"/>
      <c r="GN310" s="221"/>
      <c r="GO310" s="221"/>
      <c r="GP310" s="221"/>
      <c r="GQ310" s="221"/>
      <c r="GR310" s="221"/>
      <c r="GS310" s="221"/>
      <c r="GT310" s="221"/>
      <c r="GU310" s="221"/>
      <c r="GV310" s="221"/>
      <c r="GW310" s="221"/>
      <c r="GX310" s="221"/>
      <c r="GY310" s="221"/>
      <c r="GZ310" s="221"/>
      <c r="HA310" s="221"/>
      <c r="HB310" s="222"/>
      <c r="HC310" s="222"/>
      <c r="HD310" s="222"/>
      <c r="HE310" s="222"/>
      <c r="HF310" s="222"/>
      <c r="HG310" s="222"/>
      <c r="HH310" s="222"/>
      <c r="HI310" s="222"/>
      <c r="HJ310" s="222"/>
      <c r="HK310" s="222"/>
      <c r="HL310" s="222"/>
      <c r="HM310" s="222"/>
      <c r="HN310" s="222"/>
      <c r="HO310" s="222"/>
      <c r="HP310" s="222"/>
      <c r="HQ310" s="222"/>
      <c r="HR310" s="222"/>
      <c r="HS310" s="222"/>
      <c r="HT310" s="222"/>
      <c r="HU310" s="222"/>
      <c r="HV310" s="222"/>
      <c r="HW310" s="222"/>
      <c r="HX310" s="222"/>
      <c r="HY310" s="222"/>
      <c r="HZ310" s="222"/>
      <c r="IA310" s="222"/>
      <c r="IB310" s="222"/>
      <c r="IC310" s="222"/>
      <c r="ID310" s="222"/>
      <c r="IE310" s="222"/>
      <c r="IF310" s="222"/>
      <c r="IG310" s="222"/>
      <c r="IH310" s="222"/>
      <c r="II310" s="222"/>
      <c r="IJ310" s="222"/>
      <c r="IK310" s="222"/>
    </row>
    <row r="311" spans="1:245" s="223" customFormat="1" ht="12" customHeight="1" x14ac:dyDescent="0.2">
      <c r="A311" s="84" t="s">
        <v>361</v>
      </c>
      <c r="B311" s="107"/>
      <c r="C311" s="80"/>
      <c r="D311" s="84"/>
      <c r="E311" s="84"/>
      <c r="F311" s="84"/>
      <c r="G311" s="80"/>
      <c r="H311" s="80"/>
      <c r="I311" s="80"/>
      <c r="J311" s="80"/>
      <c r="K311" s="261"/>
      <c r="L311" s="262"/>
      <c r="M311" s="96"/>
      <c r="N311" s="84"/>
      <c r="O311" s="84"/>
      <c r="P311" s="263"/>
      <c r="Q311" s="263"/>
      <c r="R311" s="263"/>
      <c r="S311" s="263"/>
      <c r="T311" s="263"/>
      <c r="U311" s="263"/>
      <c r="V311" s="263"/>
      <c r="W311" s="263"/>
      <c r="X311" s="263"/>
      <c r="Y311" s="107"/>
      <c r="Z311" s="84"/>
      <c r="AA311" s="221"/>
      <c r="AB311" s="221"/>
      <c r="AC311" s="221"/>
      <c r="AD311" s="221"/>
      <c r="AE311" s="221"/>
      <c r="AF311" s="221"/>
      <c r="AG311" s="221"/>
      <c r="AH311" s="221"/>
      <c r="AI311" s="221"/>
      <c r="AJ311" s="221"/>
      <c r="AK311" s="221"/>
      <c r="AL311" s="221"/>
      <c r="AM311" s="221"/>
      <c r="AN311" s="221"/>
      <c r="AO311" s="221"/>
      <c r="AP311" s="221"/>
      <c r="AQ311" s="221"/>
      <c r="AR311" s="221"/>
      <c r="AS311" s="221"/>
      <c r="AT311" s="221"/>
      <c r="AU311" s="221"/>
      <c r="AV311" s="221"/>
      <c r="AW311" s="221"/>
      <c r="AX311" s="221"/>
      <c r="AY311" s="221"/>
      <c r="AZ311" s="221"/>
      <c r="BA311" s="221"/>
      <c r="BB311" s="221"/>
      <c r="BC311" s="221"/>
      <c r="BD311" s="221"/>
      <c r="BE311" s="221"/>
      <c r="BF311" s="221"/>
      <c r="BG311" s="221"/>
      <c r="BH311" s="221"/>
      <c r="BI311" s="221"/>
      <c r="BJ311" s="221"/>
      <c r="BK311" s="221"/>
      <c r="BL311" s="221"/>
      <c r="BM311" s="221"/>
      <c r="BN311" s="221"/>
      <c r="BO311" s="221"/>
      <c r="BP311" s="221"/>
      <c r="BQ311" s="221"/>
      <c r="BR311" s="221"/>
      <c r="BS311" s="221"/>
      <c r="BT311" s="221"/>
      <c r="BU311" s="221"/>
      <c r="BV311" s="221"/>
      <c r="BW311" s="221"/>
      <c r="BX311" s="221"/>
      <c r="BY311" s="221"/>
      <c r="BZ311" s="221"/>
      <c r="CA311" s="221"/>
      <c r="CB311" s="221"/>
      <c r="CC311" s="221"/>
      <c r="CD311" s="221"/>
      <c r="CE311" s="221"/>
      <c r="CF311" s="221"/>
      <c r="CG311" s="221"/>
      <c r="CH311" s="221"/>
      <c r="CI311" s="221"/>
      <c r="CJ311" s="221"/>
      <c r="CK311" s="221"/>
      <c r="CL311" s="221"/>
      <c r="CM311" s="221"/>
      <c r="CN311" s="221"/>
      <c r="CO311" s="221"/>
      <c r="CP311" s="221"/>
      <c r="CQ311" s="221"/>
      <c r="CR311" s="221"/>
      <c r="CS311" s="221"/>
      <c r="CT311" s="221"/>
      <c r="CU311" s="221"/>
      <c r="CV311" s="221"/>
      <c r="CW311" s="221"/>
      <c r="CX311" s="221"/>
      <c r="CY311" s="221"/>
      <c r="CZ311" s="221"/>
      <c r="DA311" s="221"/>
      <c r="DB311" s="221"/>
      <c r="DC311" s="221"/>
      <c r="DD311" s="221"/>
      <c r="DE311" s="221"/>
      <c r="DF311" s="221"/>
      <c r="DG311" s="221"/>
      <c r="DH311" s="221"/>
      <c r="DI311" s="221"/>
      <c r="DJ311" s="221"/>
      <c r="DK311" s="221"/>
      <c r="DL311" s="221"/>
      <c r="DM311" s="221"/>
      <c r="DN311" s="221"/>
      <c r="DO311" s="221"/>
      <c r="DP311" s="221"/>
      <c r="DQ311" s="221"/>
      <c r="DR311" s="221"/>
      <c r="DS311" s="221"/>
      <c r="DT311" s="221"/>
      <c r="DU311" s="221"/>
      <c r="DV311" s="221"/>
      <c r="DW311" s="221"/>
      <c r="DX311" s="221"/>
      <c r="DY311" s="221"/>
      <c r="DZ311" s="221"/>
      <c r="EA311" s="221"/>
      <c r="EB311" s="221"/>
      <c r="EC311" s="221"/>
      <c r="ED311" s="221"/>
      <c r="EE311" s="221"/>
      <c r="EF311" s="221"/>
      <c r="EG311" s="221"/>
      <c r="EH311" s="221"/>
      <c r="EI311" s="221"/>
      <c r="EJ311" s="221"/>
      <c r="EK311" s="221"/>
      <c r="EL311" s="221"/>
      <c r="EM311" s="221"/>
      <c r="EN311" s="221"/>
      <c r="EO311" s="221"/>
      <c r="EP311" s="221"/>
      <c r="EQ311" s="221"/>
      <c r="ER311" s="221"/>
      <c r="ES311" s="221"/>
      <c r="ET311" s="221"/>
      <c r="EU311" s="221"/>
      <c r="EV311" s="221"/>
      <c r="EW311" s="221"/>
      <c r="EX311" s="221"/>
      <c r="EY311" s="221"/>
      <c r="EZ311" s="221"/>
      <c r="FA311" s="221"/>
      <c r="FB311" s="221"/>
      <c r="FC311" s="221"/>
      <c r="FD311" s="221"/>
      <c r="FE311" s="221"/>
      <c r="FF311" s="221"/>
      <c r="FG311" s="221"/>
      <c r="FH311" s="221"/>
      <c r="FI311" s="221"/>
      <c r="FJ311" s="221"/>
      <c r="FK311" s="221"/>
      <c r="FL311" s="221"/>
      <c r="FM311" s="221"/>
      <c r="FN311" s="221"/>
      <c r="FO311" s="221"/>
      <c r="FP311" s="221"/>
      <c r="FQ311" s="221"/>
      <c r="FR311" s="221"/>
      <c r="FS311" s="221"/>
      <c r="FT311" s="221"/>
      <c r="FU311" s="221"/>
      <c r="FV311" s="221"/>
      <c r="FW311" s="221"/>
      <c r="FX311" s="221"/>
      <c r="FY311" s="221"/>
      <c r="FZ311" s="221"/>
      <c r="GA311" s="221"/>
      <c r="GB311" s="221"/>
      <c r="GC311" s="221"/>
      <c r="GD311" s="221"/>
      <c r="GE311" s="221"/>
      <c r="GF311" s="221"/>
      <c r="GG311" s="221"/>
      <c r="GH311" s="221"/>
      <c r="GI311" s="221"/>
      <c r="GJ311" s="221"/>
      <c r="GK311" s="221"/>
      <c r="GL311" s="221"/>
      <c r="GM311" s="221"/>
      <c r="GN311" s="221"/>
      <c r="GO311" s="221"/>
      <c r="GP311" s="221"/>
      <c r="GQ311" s="221"/>
      <c r="GR311" s="221"/>
      <c r="GS311" s="221"/>
      <c r="GT311" s="221"/>
      <c r="GU311" s="221"/>
      <c r="GV311" s="221"/>
      <c r="GW311" s="221"/>
      <c r="GX311" s="221"/>
      <c r="GY311" s="221"/>
      <c r="GZ311" s="221"/>
      <c r="HA311" s="221"/>
      <c r="HB311" s="222"/>
      <c r="HC311" s="222"/>
      <c r="HD311" s="222"/>
      <c r="HE311" s="222"/>
      <c r="HF311" s="222"/>
      <c r="HG311" s="222"/>
      <c r="HH311" s="222"/>
      <c r="HI311" s="222"/>
      <c r="HJ311" s="222"/>
      <c r="HK311" s="222"/>
      <c r="HL311" s="222"/>
      <c r="HM311" s="222"/>
      <c r="HN311" s="222"/>
      <c r="HO311" s="222"/>
      <c r="HP311" s="222"/>
      <c r="HQ311" s="222"/>
      <c r="HR311" s="222"/>
      <c r="HS311" s="222"/>
      <c r="HT311" s="222"/>
      <c r="HU311" s="222"/>
      <c r="HV311" s="222"/>
      <c r="HW311" s="222"/>
      <c r="HX311" s="222"/>
      <c r="HY311" s="222"/>
      <c r="HZ311" s="222"/>
      <c r="IA311" s="222"/>
      <c r="IB311" s="222"/>
      <c r="IC311" s="222"/>
      <c r="ID311" s="222"/>
      <c r="IE311" s="222"/>
      <c r="IF311" s="222"/>
      <c r="IG311" s="222"/>
      <c r="IH311" s="222"/>
      <c r="II311" s="222"/>
      <c r="IJ311" s="222"/>
      <c r="IK311" s="222"/>
    </row>
    <row r="312" spans="1:245" s="223" customFormat="1" ht="12" customHeight="1" x14ac:dyDescent="0.2">
      <c r="A312" s="99" t="s">
        <v>1059</v>
      </c>
      <c r="B312" s="107"/>
      <c r="C312" s="80"/>
      <c r="D312" s="84"/>
      <c r="E312" s="84"/>
      <c r="F312" s="84"/>
      <c r="G312" s="80"/>
      <c r="H312" s="80"/>
      <c r="I312" s="80"/>
      <c r="J312" s="80"/>
      <c r="K312" s="261"/>
      <c r="L312" s="262"/>
      <c r="M312" s="96"/>
      <c r="N312" s="84"/>
      <c r="O312" s="84"/>
      <c r="P312" s="263"/>
      <c r="Q312" s="263"/>
      <c r="R312" s="263"/>
      <c r="S312" s="263"/>
      <c r="T312" s="263"/>
      <c r="U312" s="263"/>
      <c r="V312" s="263"/>
      <c r="W312" s="263"/>
      <c r="X312" s="263"/>
      <c r="Y312" s="107"/>
      <c r="Z312" s="84"/>
      <c r="AA312" s="221"/>
      <c r="AB312" s="221"/>
      <c r="AC312" s="221"/>
      <c r="AD312" s="221"/>
      <c r="AE312" s="221"/>
      <c r="AF312" s="221"/>
      <c r="AG312" s="221"/>
      <c r="AH312" s="221"/>
      <c r="AI312" s="221"/>
      <c r="AJ312" s="221"/>
      <c r="AK312" s="221"/>
      <c r="AL312" s="221"/>
      <c r="AM312" s="221"/>
      <c r="AN312" s="221"/>
      <c r="AO312" s="221"/>
      <c r="AP312" s="221"/>
      <c r="AQ312" s="221"/>
      <c r="AR312" s="221"/>
      <c r="AS312" s="221"/>
      <c r="AT312" s="221"/>
      <c r="AU312" s="221"/>
      <c r="AV312" s="221"/>
      <c r="AW312" s="221"/>
      <c r="AX312" s="221"/>
      <c r="AY312" s="221"/>
      <c r="AZ312" s="221"/>
      <c r="BA312" s="221"/>
      <c r="BB312" s="221"/>
      <c r="BC312" s="221"/>
      <c r="BD312" s="221"/>
      <c r="BE312" s="221"/>
      <c r="BF312" s="221"/>
      <c r="BG312" s="221"/>
      <c r="BH312" s="221"/>
      <c r="BI312" s="221"/>
      <c r="BJ312" s="221"/>
      <c r="BK312" s="221"/>
      <c r="BL312" s="221"/>
      <c r="BM312" s="221"/>
      <c r="BN312" s="221"/>
      <c r="BO312" s="221"/>
      <c r="BP312" s="221"/>
      <c r="BQ312" s="221"/>
      <c r="BR312" s="221"/>
      <c r="BS312" s="221"/>
      <c r="BT312" s="221"/>
      <c r="BU312" s="221"/>
      <c r="BV312" s="221"/>
      <c r="BW312" s="221"/>
      <c r="BX312" s="221"/>
      <c r="BY312" s="221"/>
      <c r="BZ312" s="221"/>
      <c r="CA312" s="221"/>
      <c r="CB312" s="221"/>
      <c r="CC312" s="221"/>
      <c r="CD312" s="221"/>
      <c r="CE312" s="221"/>
      <c r="CF312" s="221"/>
      <c r="CG312" s="221"/>
      <c r="CH312" s="221"/>
      <c r="CI312" s="221"/>
      <c r="CJ312" s="221"/>
      <c r="CK312" s="221"/>
      <c r="CL312" s="221"/>
      <c r="CM312" s="221"/>
      <c r="CN312" s="221"/>
      <c r="CO312" s="221"/>
      <c r="CP312" s="221"/>
      <c r="CQ312" s="221"/>
      <c r="CR312" s="221"/>
      <c r="CS312" s="221"/>
      <c r="CT312" s="221"/>
      <c r="CU312" s="221"/>
      <c r="CV312" s="221"/>
      <c r="CW312" s="221"/>
      <c r="CX312" s="221"/>
      <c r="CY312" s="221"/>
      <c r="CZ312" s="221"/>
      <c r="DA312" s="221"/>
      <c r="DB312" s="221"/>
      <c r="DC312" s="221"/>
      <c r="DD312" s="221"/>
      <c r="DE312" s="221"/>
      <c r="DF312" s="221"/>
      <c r="DG312" s="221"/>
      <c r="DH312" s="221"/>
      <c r="DI312" s="221"/>
      <c r="DJ312" s="221"/>
      <c r="DK312" s="221"/>
      <c r="DL312" s="221"/>
      <c r="DM312" s="221"/>
      <c r="DN312" s="221"/>
      <c r="DO312" s="221"/>
      <c r="DP312" s="221"/>
      <c r="DQ312" s="221"/>
      <c r="DR312" s="221"/>
      <c r="DS312" s="221"/>
      <c r="DT312" s="221"/>
      <c r="DU312" s="221"/>
      <c r="DV312" s="221"/>
      <c r="DW312" s="221"/>
      <c r="DX312" s="221"/>
      <c r="DY312" s="221"/>
      <c r="DZ312" s="221"/>
      <c r="EA312" s="221"/>
      <c r="EB312" s="221"/>
      <c r="EC312" s="221"/>
      <c r="ED312" s="221"/>
      <c r="EE312" s="221"/>
      <c r="EF312" s="221"/>
      <c r="EG312" s="221"/>
      <c r="EH312" s="221"/>
      <c r="EI312" s="221"/>
      <c r="EJ312" s="221"/>
      <c r="EK312" s="221"/>
      <c r="EL312" s="221"/>
      <c r="EM312" s="221"/>
      <c r="EN312" s="221"/>
      <c r="EO312" s="221"/>
      <c r="EP312" s="221"/>
      <c r="EQ312" s="221"/>
      <c r="ER312" s="221"/>
      <c r="ES312" s="221"/>
      <c r="ET312" s="221"/>
      <c r="EU312" s="221"/>
      <c r="EV312" s="221"/>
      <c r="EW312" s="221"/>
      <c r="EX312" s="221"/>
      <c r="EY312" s="221"/>
      <c r="EZ312" s="221"/>
      <c r="FA312" s="221"/>
      <c r="FB312" s="221"/>
      <c r="FC312" s="221"/>
      <c r="FD312" s="221"/>
      <c r="FE312" s="221"/>
      <c r="FF312" s="221"/>
      <c r="FG312" s="221"/>
      <c r="FH312" s="221"/>
      <c r="FI312" s="221"/>
      <c r="FJ312" s="221"/>
      <c r="FK312" s="221"/>
      <c r="FL312" s="221"/>
      <c r="FM312" s="221"/>
      <c r="FN312" s="221"/>
      <c r="FO312" s="221"/>
      <c r="FP312" s="221"/>
      <c r="FQ312" s="221"/>
      <c r="FR312" s="221"/>
      <c r="FS312" s="221"/>
      <c r="FT312" s="221"/>
      <c r="FU312" s="221"/>
      <c r="FV312" s="221"/>
      <c r="FW312" s="221"/>
      <c r="FX312" s="221"/>
      <c r="FY312" s="221"/>
      <c r="FZ312" s="221"/>
      <c r="GA312" s="221"/>
      <c r="GB312" s="221"/>
      <c r="GC312" s="221"/>
      <c r="GD312" s="221"/>
      <c r="GE312" s="221"/>
      <c r="GF312" s="221"/>
      <c r="GG312" s="221"/>
      <c r="GH312" s="221"/>
      <c r="GI312" s="221"/>
      <c r="GJ312" s="221"/>
      <c r="GK312" s="221"/>
      <c r="GL312" s="221"/>
      <c r="GM312" s="221"/>
      <c r="GN312" s="221"/>
      <c r="GO312" s="221"/>
      <c r="GP312" s="221"/>
      <c r="GQ312" s="221"/>
      <c r="GR312" s="221"/>
      <c r="GS312" s="221"/>
      <c r="GT312" s="221"/>
      <c r="GU312" s="221"/>
      <c r="GV312" s="221"/>
      <c r="GW312" s="221"/>
      <c r="GX312" s="221"/>
      <c r="GY312" s="221"/>
      <c r="GZ312" s="221"/>
      <c r="HA312" s="221"/>
      <c r="HB312" s="222"/>
      <c r="HC312" s="222"/>
      <c r="HD312" s="222"/>
      <c r="HE312" s="222"/>
      <c r="HF312" s="222"/>
      <c r="HG312" s="222"/>
      <c r="HH312" s="222"/>
      <c r="HI312" s="222"/>
      <c r="HJ312" s="222"/>
      <c r="HK312" s="222"/>
      <c r="HL312" s="222"/>
      <c r="HM312" s="222"/>
      <c r="HN312" s="222"/>
      <c r="HO312" s="222"/>
      <c r="HP312" s="222"/>
      <c r="HQ312" s="222"/>
      <c r="HR312" s="222"/>
      <c r="HS312" s="222"/>
      <c r="HT312" s="222"/>
      <c r="HU312" s="222"/>
      <c r="HV312" s="222"/>
      <c r="HW312" s="222"/>
      <c r="HX312" s="222"/>
      <c r="HY312" s="222"/>
      <c r="HZ312" s="222"/>
      <c r="IA312" s="222"/>
      <c r="IB312" s="222"/>
      <c r="IC312" s="222"/>
      <c r="ID312" s="222"/>
      <c r="IE312" s="222"/>
      <c r="IF312" s="222"/>
      <c r="IG312" s="222"/>
      <c r="IH312" s="222"/>
      <c r="II312" s="222"/>
      <c r="IJ312" s="222"/>
      <c r="IK312" s="222"/>
    </row>
    <row r="313" spans="1:245" s="223" customFormat="1" ht="12" customHeight="1" x14ac:dyDescent="0.2">
      <c r="A313" s="84" t="s">
        <v>362</v>
      </c>
      <c r="B313" s="107"/>
      <c r="C313" s="80"/>
      <c r="D313" s="84"/>
      <c r="E313" s="84"/>
      <c r="F313" s="84"/>
      <c r="G313" s="80"/>
      <c r="H313" s="80"/>
      <c r="I313" s="80"/>
      <c r="J313" s="80"/>
      <c r="K313" s="261"/>
      <c r="L313" s="262"/>
      <c r="M313" s="96"/>
      <c r="N313" s="84"/>
      <c r="O313" s="84"/>
      <c r="P313" s="263"/>
      <c r="Q313" s="263"/>
      <c r="R313" s="263"/>
      <c r="S313" s="263"/>
      <c r="T313" s="263"/>
      <c r="U313" s="263"/>
      <c r="V313" s="263"/>
      <c r="W313" s="263"/>
      <c r="X313" s="263"/>
      <c r="Y313" s="107"/>
      <c r="Z313" s="84"/>
      <c r="AA313" s="221"/>
      <c r="AB313" s="221"/>
      <c r="AC313" s="221"/>
      <c r="AD313" s="221"/>
      <c r="AE313" s="221"/>
      <c r="AF313" s="221"/>
      <c r="AG313" s="221"/>
      <c r="AH313" s="221"/>
      <c r="AI313" s="221"/>
      <c r="AJ313" s="221"/>
      <c r="AK313" s="221"/>
      <c r="AL313" s="221"/>
      <c r="AM313" s="221"/>
      <c r="AN313" s="221"/>
      <c r="AO313" s="221"/>
      <c r="AP313" s="221"/>
      <c r="AQ313" s="221"/>
      <c r="AR313" s="221"/>
      <c r="AS313" s="221"/>
      <c r="AT313" s="221"/>
      <c r="AU313" s="221"/>
      <c r="AV313" s="221"/>
      <c r="AW313" s="221"/>
      <c r="AX313" s="221"/>
      <c r="AY313" s="221"/>
      <c r="AZ313" s="221"/>
      <c r="BA313" s="221"/>
      <c r="BB313" s="221"/>
      <c r="BC313" s="221"/>
      <c r="BD313" s="221"/>
      <c r="BE313" s="221"/>
      <c r="BF313" s="221"/>
      <c r="BG313" s="221"/>
      <c r="BH313" s="221"/>
      <c r="BI313" s="221"/>
      <c r="BJ313" s="221"/>
      <c r="BK313" s="221"/>
      <c r="BL313" s="221"/>
      <c r="BM313" s="221"/>
      <c r="BN313" s="221"/>
      <c r="BO313" s="221"/>
      <c r="BP313" s="221"/>
      <c r="BQ313" s="221"/>
      <c r="BR313" s="221"/>
      <c r="BS313" s="221"/>
      <c r="BT313" s="221"/>
      <c r="BU313" s="221"/>
      <c r="BV313" s="221"/>
      <c r="BW313" s="221"/>
      <c r="BX313" s="221"/>
      <c r="BY313" s="221"/>
      <c r="BZ313" s="221"/>
      <c r="CA313" s="221"/>
      <c r="CB313" s="221"/>
      <c r="CC313" s="221"/>
      <c r="CD313" s="221"/>
      <c r="CE313" s="221"/>
      <c r="CF313" s="221"/>
      <c r="CG313" s="221"/>
      <c r="CH313" s="221"/>
      <c r="CI313" s="221"/>
      <c r="CJ313" s="221"/>
      <c r="CK313" s="221"/>
      <c r="CL313" s="221"/>
      <c r="CM313" s="221"/>
      <c r="CN313" s="221"/>
      <c r="CO313" s="221"/>
      <c r="CP313" s="221"/>
      <c r="CQ313" s="221"/>
      <c r="CR313" s="221"/>
      <c r="CS313" s="221"/>
      <c r="CT313" s="221"/>
      <c r="CU313" s="221"/>
      <c r="CV313" s="221"/>
      <c r="CW313" s="221"/>
      <c r="CX313" s="221"/>
      <c r="CY313" s="221"/>
      <c r="CZ313" s="221"/>
      <c r="DA313" s="221"/>
      <c r="DB313" s="221"/>
      <c r="DC313" s="221"/>
      <c r="DD313" s="221"/>
      <c r="DE313" s="221"/>
      <c r="DF313" s="221"/>
      <c r="DG313" s="221"/>
      <c r="DH313" s="221"/>
      <c r="DI313" s="221"/>
      <c r="DJ313" s="221"/>
      <c r="DK313" s="221"/>
      <c r="DL313" s="221"/>
      <c r="DM313" s="221"/>
      <c r="DN313" s="221"/>
      <c r="DO313" s="221"/>
      <c r="DP313" s="221"/>
      <c r="DQ313" s="221"/>
      <c r="DR313" s="221"/>
      <c r="DS313" s="221"/>
      <c r="DT313" s="221"/>
      <c r="DU313" s="221"/>
      <c r="DV313" s="221"/>
      <c r="DW313" s="221"/>
      <c r="DX313" s="221"/>
      <c r="DY313" s="221"/>
      <c r="DZ313" s="221"/>
      <c r="EA313" s="221"/>
      <c r="EB313" s="221"/>
      <c r="EC313" s="221"/>
      <c r="ED313" s="221"/>
      <c r="EE313" s="221"/>
      <c r="EF313" s="221"/>
      <c r="EG313" s="221"/>
      <c r="EH313" s="221"/>
      <c r="EI313" s="221"/>
      <c r="EJ313" s="221"/>
      <c r="EK313" s="221"/>
      <c r="EL313" s="221"/>
      <c r="EM313" s="221"/>
      <c r="EN313" s="221"/>
      <c r="EO313" s="221"/>
      <c r="EP313" s="221"/>
      <c r="EQ313" s="221"/>
      <c r="ER313" s="221"/>
      <c r="ES313" s="221"/>
      <c r="ET313" s="221"/>
      <c r="EU313" s="221"/>
      <c r="EV313" s="221"/>
      <c r="EW313" s="221"/>
      <c r="EX313" s="221"/>
      <c r="EY313" s="221"/>
      <c r="EZ313" s="221"/>
      <c r="FA313" s="221"/>
      <c r="FB313" s="221"/>
      <c r="FC313" s="221"/>
      <c r="FD313" s="221"/>
      <c r="FE313" s="221"/>
      <c r="FF313" s="221"/>
      <c r="FG313" s="221"/>
      <c r="FH313" s="221"/>
      <c r="FI313" s="221"/>
      <c r="FJ313" s="221"/>
      <c r="FK313" s="221"/>
      <c r="FL313" s="221"/>
      <c r="FM313" s="221"/>
      <c r="FN313" s="221"/>
      <c r="FO313" s="221"/>
      <c r="FP313" s="221"/>
      <c r="FQ313" s="221"/>
      <c r="FR313" s="221"/>
      <c r="FS313" s="221"/>
      <c r="FT313" s="221"/>
      <c r="FU313" s="221"/>
      <c r="FV313" s="221"/>
      <c r="FW313" s="221"/>
      <c r="FX313" s="221"/>
      <c r="FY313" s="221"/>
      <c r="FZ313" s="221"/>
      <c r="GA313" s="221"/>
      <c r="GB313" s="221"/>
      <c r="GC313" s="221"/>
      <c r="GD313" s="221"/>
      <c r="GE313" s="221"/>
      <c r="GF313" s="221"/>
      <c r="GG313" s="221"/>
      <c r="GH313" s="221"/>
      <c r="GI313" s="221"/>
      <c r="GJ313" s="221"/>
      <c r="GK313" s="221"/>
      <c r="GL313" s="221"/>
      <c r="GM313" s="221"/>
      <c r="GN313" s="221"/>
      <c r="GO313" s="221"/>
      <c r="GP313" s="221"/>
      <c r="GQ313" s="221"/>
      <c r="GR313" s="221"/>
      <c r="GS313" s="221"/>
      <c r="GT313" s="221"/>
      <c r="GU313" s="221"/>
      <c r="GV313" s="221"/>
      <c r="GW313" s="221"/>
      <c r="GX313" s="221"/>
      <c r="GY313" s="221"/>
      <c r="GZ313" s="221"/>
      <c r="HA313" s="221"/>
      <c r="HB313" s="222"/>
      <c r="HC313" s="222"/>
      <c r="HD313" s="222"/>
      <c r="HE313" s="222"/>
      <c r="HF313" s="222"/>
      <c r="HG313" s="222"/>
      <c r="HH313" s="222"/>
      <c r="HI313" s="222"/>
      <c r="HJ313" s="222"/>
      <c r="HK313" s="222"/>
      <c r="HL313" s="222"/>
      <c r="HM313" s="222"/>
      <c r="HN313" s="222"/>
      <c r="HO313" s="222"/>
      <c r="HP313" s="222"/>
      <c r="HQ313" s="222"/>
      <c r="HR313" s="222"/>
      <c r="HS313" s="222"/>
      <c r="HT313" s="222"/>
      <c r="HU313" s="222"/>
      <c r="HV313" s="222"/>
      <c r="HW313" s="222"/>
      <c r="HX313" s="222"/>
      <c r="HY313" s="222"/>
      <c r="HZ313" s="222"/>
      <c r="IA313" s="222"/>
      <c r="IB313" s="222"/>
      <c r="IC313" s="222"/>
      <c r="ID313" s="222"/>
      <c r="IE313" s="222"/>
      <c r="IF313" s="222"/>
      <c r="IG313" s="222"/>
      <c r="IH313" s="222"/>
      <c r="II313" s="222"/>
      <c r="IJ313" s="222"/>
      <c r="IK313" s="222"/>
    </row>
    <row r="314" spans="1:245" s="223" customFormat="1" ht="12" customHeight="1" x14ac:dyDescent="0.2">
      <c r="A314" s="84" t="s">
        <v>363</v>
      </c>
      <c r="B314" s="107"/>
      <c r="C314" s="80"/>
      <c r="D314" s="84"/>
      <c r="E314" s="84"/>
      <c r="F314" s="84"/>
      <c r="G314" s="80"/>
      <c r="H314" s="80"/>
      <c r="I314" s="80"/>
      <c r="J314" s="80"/>
      <c r="K314" s="261"/>
      <c r="L314" s="262"/>
      <c r="M314" s="96"/>
      <c r="N314" s="84"/>
      <c r="O314" s="84"/>
      <c r="P314" s="263"/>
      <c r="Q314" s="263"/>
      <c r="R314" s="263"/>
      <c r="S314" s="263"/>
      <c r="T314" s="263"/>
      <c r="U314" s="263"/>
      <c r="V314" s="263"/>
      <c r="W314" s="263"/>
      <c r="X314" s="263"/>
      <c r="Y314" s="107"/>
      <c r="Z314" s="84"/>
      <c r="AA314" s="221"/>
      <c r="AB314" s="221"/>
      <c r="AC314" s="221"/>
      <c r="AD314" s="221"/>
      <c r="AE314" s="221"/>
      <c r="AF314" s="221"/>
      <c r="AG314" s="221"/>
      <c r="AH314" s="221"/>
      <c r="AI314" s="221"/>
      <c r="AJ314" s="221"/>
      <c r="AK314" s="221"/>
      <c r="AL314" s="221"/>
      <c r="AM314" s="221"/>
      <c r="AN314" s="221"/>
      <c r="AO314" s="221"/>
      <c r="AP314" s="221"/>
      <c r="AQ314" s="221"/>
      <c r="AR314" s="221"/>
      <c r="AS314" s="221"/>
      <c r="AT314" s="221"/>
      <c r="AU314" s="221"/>
      <c r="AV314" s="221"/>
      <c r="AW314" s="221"/>
      <c r="AX314" s="221"/>
      <c r="AY314" s="221"/>
      <c r="AZ314" s="221"/>
      <c r="BA314" s="221"/>
      <c r="BB314" s="221"/>
      <c r="BC314" s="221"/>
      <c r="BD314" s="221"/>
      <c r="BE314" s="221"/>
      <c r="BF314" s="221"/>
      <c r="BG314" s="221"/>
      <c r="BH314" s="221"/>
      <c r="BI314" s="221"/>
      <c r="BJ314" s="221"/>
      <c r="BK314" s="221"/>
      <c r="BL314" s="221"/>
      <c r="BM314" s="221"/>
      <c r="BN314" s="221"/>
      <c r="BO314" s="221"/>
      <c r="BP314" s="221"/>
      <c r="BQ314" s="221"/>
      <c r="BR314" s="221"/>
      <c r="BS314" s="221"/>
      <c r="BT314" s="221"/>
      <c r="BU314" s="221"/>
      <c r="BV314" s="221"/>
      <c r="BW314" s="221"/>
      <c r="BX314" s="221"/>
      <c r="BY314" s="221"/>
      <c r="BZ314" s="221"/>
      <c r="CA314" s="221"/>
      <c r="CB314" s="221"/>
      <c r="CC314" s="221"/>
      <c r="CD314" s="221"/>
      <c r="CE314" s="221"/>
      <c r="CF314" s="221"/>
      <c r="CG314" s="221"/>
      <c r="CH314" s="221"/>
      <c r="CI314" s="221"/>
      <c r="CJ314" s="221"/>
      <c r="CK314" s="221"/>
      <c r="CL314" s="221"/>
      <c r="CM314" s="221"/>
      <c r="CN314" s="221"/>
      <c r="CO314" s="221"/>
      <c r="CP314" s="221"/>
      <c r="CQ314" s="221"/>
      <c r="CR314" s="221"/>
      <c r="CS314" s="221"/>
      <c r="CT314" s="221"/>
      <c r="CU314" s="221"/>
      <c r="CV314" s="221"/>
      <c r="CW314" s="221"/>
      <c r="CX314" s="221"/>
      <c r="CY314" s="221"/>
      <c r="CZ314" s="221"/>
      <c r="DA314" s="221"/>
      <c r="DB314" s="221"/>
      <c r="DC314" s="221"/>
      <c r="DD314" s="221"/>
      <c r="DE314" s="221"/>
      <c r="DF314" s="221"/>
      <c r="DG314" s="221"/>
      <c r="DH314" s="221"/>
      <c r="DI314" s="221"/>
      <c r="DJ314" s="221"/>
      <c r="DK314" s="221"/>
      <c r="DL314" s="221"/>
      <c r="DM314" s="221"/>
      <c r="DN314" s="221"/>
      <c r="DO314" s="221"/>
      <c r="DP314" s="221"/>
      <c r="DQ314" s="221"/>
      <c r="DR314" s="221"/>
      <c r="DS314" s="221"/>
      <c r="DT314" s="221"/>
      <c r="DU314" s="221"/>
      <c r="DV314" s="221"/>
      <c r="DW314" s="221"/>
      <c r="DX314" s="221"/>
      <c r="DY314" s="221"/>
      <c r="DZ314" s="221"/>
      <c r="EA314" s="221"/>
      <c r="EB314" s="221"/>
      <c r="EC314" s="221"/>
      <c r="ED314" s="221"/>
      <c r="EE314" s="221"/>
      <c r="EF314" s="221"/>
      <c r="EG314" s="221"/>
      <c r="EH314" s="221"/>
      <c r="EI314" s="221"/>
      <c r="EJ314" s="221"/>
      <c r="EK314" s="221"/>
      <c r="EL314" s="221"/>
      <c r="EM314" s="221"/>
      <c r="EN314" s="221"/>
      <c r="EO314" s="221"/>
      <c r="EP314" s="221"/>
      <c r="EQ314" s="221"/>
      <c r="ER314" s="221"/>
      <c r="ES314" s="221"/>
      <c r="ET314" s="221"/>
      <c r="EU314" s="221"/>
      <c r="EV314" s="221"/>
      <c r="EW314" s="221"/>
      <c r="EX314" s="221"/>
      <c r="EY314" s="221"/>
      <c r="EZ314" s="221"/>
      <c r="FA314" s="221"/>
      <c r="FB314" s="221"/>
      <c r="FC314" s="221"/>
      <c r="FD314" s="221"/>
      <c r="FE314" s="221"/>
      <c r="FF314" s="221"/>
      <c r="FG314" s="221"/>
      <c r="FH314" s="221"/>
      <c r="FI314" s="221"/>
      <c r="FJ314" s="221"/>
      <c r="FK314" s="221"/>
      <c r="FL314" s="221"/>
      <c r="FM314" s="221"/>
      <c r="FN314" s="221"/>
      <c r="FO314" s="221"/>
      <c r="FP314" s="221"/>
      <c r="FQ314" s="221"/>
      <c r="FR314" s="221"/>
      <c r="FS314" s="221"/>
      <c r="FT314" s="221"/>
      <c r="FU314" s="221"/>
      <c r="FV314" s="221"/>
      <c r="FW314" s="221"/>
      <c r="FX314" s="221"/>
      <c r="FY314" s="221"/>
      <c r="FZ314" s="221"/>
      <c r="GA314" s="221"/>
      <c r="GB314" s="221"/>
      <c r="GC314" s="221"/>
      <c r="GD314" s="221"/>
      <c r="GE314" s="221"/>
      <c r="GF314" s="221"/>
      <c r="GG314" s="221"/>
      <c r="GH314" s="221"/>
      <c r="GI314" s="221"/>
      <c r="GJ314" s="221"/>
      <c r="GK314" s="221"/>
      <c r="GL314" s="221"/>
      <c r="GM314" s="221"/>
      <c r="GN314" s="221"/>
      <c r="GO314" s="221"/>
      <c r="GP314" s="221"/>
      <c r="GQ314" s="221"/>
      <c r="GR314" s="221"/>
      <c r="GS314" s="221"/>
      <c r="GT314" s="221"/>
      <c r="GU314" s="221"/>
      <c r="GV314" s="221"/>
      <c r="GW314" s="221"/>
      <c r="GX314" s="221"/>
      <c r="GY314" s="221"/>
      <c r="GZ314" s="221"/>
      <c r="HA314" s="221"/>
      <c r="HB314" s="222"/>
      <c r="HC314" s="222"/>
      <c r="HD314" s="222"/>
      <c r="HE314" s="222"/>
      <c r="HF314" s="222"/>
      <c r="HG314" s="222"/>
      <c r="HH314" s="222"/>
      <c r="HI314" s="222"/>
      <c r="HJ314" s="222"/>
      <c r="HK314" s="222"/>
      <c r="HL314" s="222"/>
      <c r="HM314" s="222"/>
      <c r="HN314" s="222"/>
      <c r="HO314" s="222"/>
      <c r="HP314" s="222"/>
      <c r="HQ314" s="222"/>
      <c r="HR314" s="222"/>
      <c r="HS314" s="222"/>
      <c r="HT314" s="222"/>
      <c r="HU314" s="222"/>
      <c r="HV314" s="222"/>
      <c r="HW314" s="222"/>
      <c r="HX314" s="222"/>
      <c r="HY314" s="222"/>
      <c r="HZ314" s="222"/>
      <c r="IA314" s="222"/>
      <c r="IB314" s="222"/>
      <c r="IC314" s="222"/>
      <c r="ID314" s="222"/>
      <c r="IE314" s="222"/>
      <c r="IF314" s="222"/>
      <c r="IG314" s="222"/>
      <c r="IH314" s="222"/>
      <c r="II314" s="222"/>
      <c r="IJ314" s="222"/>
      <c r="IK314" s="222"/>
    </row>
    <row r="315" spans="1:245" s="223" customFormat="1" ht="12" customHeight="1" x14ac:dyDescent="0.2">
      <c r="A315" s="84"/>
      <c r="B315" s="107"/>
      <c r="C315" s="80"/>
      <c r="D315" s="84"/>
      <c r="E315" s="84"/>
      <c r="F315" s="84"/>
      <c r="G315" s="80"/>
      <c r="H315" s="80"/>
      <c r="I315" s="80"/>
      <c r="J315" s="80"/>
      <c r="K315" s="261"/>
      <c r="L315" s="262"/>
      <c r="M315" s="96"/>
      <c r="N315" s="84"/>
      <c r="O315" s="84"/>
      <c r="P315" s="263"/>
      <c r="Q315" s="263"/>
      <c r="R315" s="263"/>
      <c r="S315" s="263"/>
      <c r="T315" s="263"/>
      <c r="U315" s="263"/>
      <c r="V315" s="263"/>
      <c r="W315" s="263"/>
      <c r="X315" s="263"/>
      <c r="Y315" s="107"/>
      <c r="Z315" s="84"/>
      <c r="AA315" s="221"/>
      <c r="AB315" s="221"/>
      <c r="AC315" s="221"/>
      <c r="AD315" s="221"/>
      <c r="AE315" s="221"/>
      <c r="AF315" s="221"/>
      <c r="AG315" s="221"/>
      <c r="AH315" s="221"/>
      <c r="AI315" s="221"/>
      <c r="AJ315" s="221"/>
      <c r="AK315" s="221"/>
      <c r="AL315" s="221"/>
      <c r="AM315" s="221"/>
      <c r="AN315" s="221"/>
      <c r="AO315" s="221"/>
      <c r="AP315" s="221"/>
      <c r="AQ315" s="221"/>
      <c r="AR315" s="221"/>
      <c r="AS315" s="221"/>
      <c r="AT315" s="221"/>
      <c r="AU315" s="221"/>
      <c r="AV315" s="221"/>
      <c r="AW315" s="221"/>
      <c r="AX315" s="221"/>
      <c r="AY315" s="221"/>
      <c r="AZ315" s="221"/>
      <c r="BA315" s="221"/>
      <c r="BB315" s="221"/>
      <c r="BC315" s="221"/>
      <c r="BD315" s="221"/>
      <c r="BE315" s="221"/>
      <c r="BF315" s="221"/>
      <c r="BG315" s="221"/>
      <c r="BH315" s="221"/>
      <c r="BI315" s="221"/>
      <c r="BJ315" s="221"/>
      <c r="BK315" s="221"/>
      <c r="BL315" s="221"/>
      <c r="BM315" s="221"/>
      <c r="BN315" s="221"/>
      <c r="BO315" s="221"/>
      <c r="BP315" s="221"/>
      <c r="BQ315" s="221"/>
      <c r="BR315" s="221"/>
      <c r="BS315" s="221"/>
      <c r="BT315" s="221"/>
      <c r="BU315" s="221"/>
      <c r="BV315" s="221"/>
      <c r="BW315" s="221"/>
      <c r="BX315" s="221"/>
      <c r="BY315" s="221"/>
      <c r="BZ315" s="221"/>
      <c r="CA315" s="221"/>
      <c r="CB315" s="221"/>
      <c r="CC315" s="221"/>
      <c r="CD315" s="221"/>
      <c r="CE315" s="221"/>
      <c r="CF315" s="221"/>
      <c r="CG315" s="221"/>
      <c r="CH315" s="221"/>
      <c r="CI315" s="221"/>
      <c r="CJ315" s="221"/>
      <c r="CK315" s="221"/>
      <c r="CL315" s="221"/>
      <c r="CM315" s="221"/>
      <c r="CN315" s="221"/>
      <c r="CO315" s="221"/>
      <c r="CP315" s="221"/>
      <c r="CQ315" s="221"/>
      <c r="CR315" s="221"/>
      <c r="CS315" s="221"/>
      <c r="CT315" s="221"/>
      <c r="CU315" s="221"/>
      <c r="CV315" s="221"/>
      <c r="CW315" s="221"/>
      <c r="CX315" s="221"/>
      <c r="CY315" s="221"/>
      <c r="CZ315" s="221"/>
      <c r="DA315" s="221"/>
      <c r="DB315" s="221"/>
      <c r="DC315" s="221"/>
      <c r="DD315" s="221"/>
      <c r="DE315" s="221"/>
      <c r="DF315" s="221"/>
      <c r="DG315" s="221"/>
      <c r="DH315" s="221"/>
      <c r="DI315" s="221"/>
      <c r="DJ315" s="221"/>
      <c r="DK315" s="221"/>
      <c r="DL315" s="221"/>
      <c r="DM315" s="221"/>
      <c r="DN315" s="221"/>
      <c r="DO315" s="221"/>
      <c r="DP315" s="221"/>
      <c r="DQ315" s="221"/>
      <c r="DR315" s="221"/>
      <c r="DS315" s="221"/>
      <c r="DT315" s="221"/>
      <c r="DU315" s="221"/>
      <c r="DV315" s="221"/>
      <c r="DW315" s="221"/>
      <c r="DX315" s="221"/>
      <c r="DY315" s="221"/>
      <c r="DZ315" s="221"/>
      <c r="EA315" s="221"/>
      <c r="EB315" s="221"/>
      <c r="EC315" s="221"/>
      <c r="ED315" s="221"/>
      <c r="EE315" s="221"/>
      <c r="EF315" s="221"/>
      <c r="EG315" s="221"/>
      <c r="EH315" s="221"/>
      <c r="EI315" s="221"/>
      <c r="EJ315" s="221"/>
      <c r="EK315" s="221"/>
      <c r="EL315" s="221"/>
      <c r="EM315" s="221"/>
      <c r="EN315" s="221"/>
      <c r="EO315" s="221"/>
      <c r="EP315" s="221"/>
      <c r="EQ315" s="221"/>
      <c r="ER315" s="221"/>
      <c r="ES315" s="221"/>
      <c r="ET315" s="221"/>
      <c r="EU315" s="221"/>
      <c r="EV315" s="221"/>
      <c r="EW315" s="221"/>
      <c r="EX315" s="221"/>
      <c r="EY315" s="221"/>
      <c r="EZ315" s="221"/>
      <c r="FA315" s="221"/>
      <c r="FB315" s="221"/>
      <c r="FC315" s="221"/>
      <c r="FD315" s="221"/>
      <c r="FE315" s="221"/>
      <c r="FF315" s="221"/>
      <c r="FG315" s="221"/>
      <c r="FH315" s="221"/>
      <c r="FI315" s="221"/>
      <c r="FJ315" s="221"/>
      <c r="FK315" s="221"/>
      <c r="FL315" s="221"/>
      <c r="FM315" s="221"/>
      <c r="FN315" s="221"/>
      <c r="FO315" s="221"/>
      <c r="FP315" s="221"/>
      <c r="FQ315" s="221"/>
      <c r="FR315" s="221"/>
      <c r="FS315" s="221"/>
      <c r="FT315" s="221"/>
      <c r="FU315" s="221"/>
      <c r="FV315" s="221"/>
      <c r="FW315" s="221"/>
      <c r="FX315" s="221"/>
      <c r="FY315" s="221"/>
      <c r="FZ315" s="221"/>
      <c r="GA315" s="221"/>
      <c r="GB315" s="221"/>
      <c r="GC315" s="221"/>
      <c r="GD315" s="221"/>
      <c r="GE315" s="221"/>
      <c r="GF315" s="221"/>
      <c r="GG315" s="221"/>
      <c r="GH315" s="221"/>
      <c r="GI315" s="221"/>
      <c r="GJ315" s="221"/>
      <c r="GK315" s="221"/>
      <c r="GL315" s="221"/>
      <c r="GM315" s="221"/>
      <c r="GN315" s="221"/>
      <c r="GO315" s="221"/>
      <c r="GP315" s="221"/>
      <c r="GQ315" s="221"/>
      <c r="GR315" s="221"/>
      <c r="GS315" s="221"/>
      <c r="GT315" s="221"/>
      <c r="GU315" s="221"/>
      <c r="GV315" s="221"/>
      <c r="GW315" s="221"/>
      <c r="GX315" s="221"/>
      <c r="GY315" s="221"/>
      <c r="GZ315" s="221"/>
      <c r="HA315" s="221"/>
      <c r="HB315" s="222"/>
      <c r="HC315" s="222"/>
      <c r="HD315" s="222"/>
      <c r="HE315" s="222"/>
      <c r="HF315" s="222"/>
      <c r="HG315" s="222"/>
      <c r="HH315" s="222"/>
      <c r="HI315" s="222"/>
      <c r="HJ315" s="222"/>
      <c r="HK315" s="222"/>
      <c r="HL315" s="222"/>
      <c r="HM315" s="222"/>
      <c r="HN315" s="222"/>
      <c r="HO315" s="222"/>
      <c r="HP315" s="222"/>
      <c r="HQ315" s="222"/>
      <c r="HR315" s="222"/>
      <c r="HS315" s="222"/>
      <c r="HT315" s="222"/>
      <c r="HU315" s="222"/>
      <c r="HV315" s="222"/>
      <c r="HW315" s="222"/>
      <c r="HX315" s="222"/>
      <c r="HY315" s="222"/>
      <c r="HZ315" s="222"/>
      <c r="IA315" s="222"/>
      <c r="IB315" s="222"/>
      <c r="IC315" s="222"/>
      <c r="ID315" s="222"/>
      <c r="IE315" s="222"/>
      <c r="IF315" s="222"/>
      <c r="IG315" s="222"/>
      <c r="IH315" s="222"/>
      <c r="II315" s="222"/>
      <c r="IJ315" s="222"/>
      <c r="IK315" s="222"/>
    </row>
    <row r="316" spans="1:245" s="223" customFormat="1" ht="12" customHeight="1" x14ac:dyDescent="0.2">
      <c r="A316" s="84" t="s">
        <v>1060</v>
      </c>
      <c r="B316" s="107"/>
      <c r="C316" s="80"/>
      <c r="D316" s="84"/>
      <c r="E316" s="84"/>
      <c r="F316" s="84"/>
      <c r="G316" s="80"/>
      <c r="H316" s="80"/>
      <c r="I316" s="80"/>
      <c r="J316" s="80"/>
      <c r="K316" s="261"/>
      <c r="L316" s="262"/>
      <c r="M316" s="96"/>
      <c r="N316" s="84"/>
      <c r="O316" s="84"/>
      <c r="P316" s="263"/>
      <c r="Q316" s="263"/>
      <c r="R316" s="263"/>
      <c r="S316" s="263"/>
      <c r="T316" s="263"/>
      <c r="U316" s="263"/>
      <c r="V316" s="263"/>
      <c r="W316" s="263"/>
      <c r="X316" s="263"/>
      <c r="Y316" s="107"/>
      <c r="Z316" s="84"/>
      <c r="AA316" s="221"/>
      <c r="AB316" s="221"/>
      <c r="AC316" s="221"/>
      <c r="AD316" s="221"/>
      <c r="AE316" s="221"/>
      <c r="AF316" s="221"/>
      <c r="AG316" s="221"/>
      <c r="AH316" s="221"/>
      <c r="AI316" s="221"/>
      <c r="AJ316" s="221"/>
      <c r="AK316" s="221"/>
      <c r="AL316" s="221"/>
      <c r="AM316" s="221"/>
      <c r="AN316" s="221"/>
      <c r="AO316" s="221"/>
      <c r="AP316" s="221"/>
      <c r="AQ316" s="221"/>
      <c r="AR316" s="221"/>
      <c r="AS316" s="221"/>
      <c r="AT316" s="221"/>
      <c r="AU316" s="221"/>
      <c r="AV316" s="221"/>
      <c r="AW316" s="221"/>
      <c r="AX316" s="221"/>
      <c r="AY316" s="221"/>
      <c r="AZ316" s="221"/>
      <c r="BA316" s="221"/>
      <c r="BB316" s="221"/>
      <c r="BC316" s="221"/>
      <c r="BD316" s="221"/>
      <c r="BE316" s="221"/>
      <c r="BF316" s="221"/>
      <c r="BG316" s="221"/>
      <c r="BH316" s="221"/>
      <c r="BI316" s="221"/>
      <c r="BJ316" s="221"/>
      <c r="BK316" s="221"/>
      <c r="BL316" s="221"/>
      <c r="BM316" s="221"/>
      <c r="BN316" s="221"/>
      <c r="BO316" s="221"/>
      <c r="BP316" s="221"/>
      <c r="BQ316" s="221"/>
      <c r="BR316" s="221"/>
      <c r="BS316" s="221"/>
      <c r="BT316" s="221"/>
      <c r="BU316" s="221"/>
      <c r="BV316" s="221"/>
      <c r="BW316" s="221"/>
      <c r="BX316" s="221"/>
      <c r="BY316" s="221"/>
      <c r="BZ316" s="221"/>
      <c r="CA316" s="221"/>
      <c r="CB316" s="221"/>
      <c r="CC316" s="221"/>
      <c r="CD316" s="221"/>
      <c r="CE316" s="221"/>
      <c r="CF316" s="221"/>
      <c r="CG316" s="221"/>
      <c r="CH316" s="221"/>
      <c r="CI316" s="221"/>
      <c r="CJ316" s="221"/>
      <c r="CK316" s="221"/>
      <c r="CL316" s="221"/>
      <c r="CM316" s="221"/>
      <c r="CN316" s="221"/>
      <c r="CO316" s="221"/>
      <c r="CP316" s="221"/>
      <c r="CQ316" s="221"/>
      <c r="CR316" s="221"/>
      <c r="CS316" s="221"/>
      <c r="CT316" s="221"/>
      <c r="CU316" s="221"/>
      <c r="CV316" s="221"/>
      <c r="CW316" s="221"/>
      <c r="CX316" s="221"/>
      <c r="CY316" s="221"/>
      <c r="CZ316" s="221"/>
      <c r="DA316" s="221"/>
      <c r="DB316" s="221"/>
      <c r="DC316" s="221"/>
      <c r="DD316" s="221"/>
      <c r="DE316" s="221"/>
      <c r="DF316" s="221"/>
      <c r="DG316" s="221"/>
      <c r="DH316" s="221"/>
      <c r="DI316" s="221"/>
      <c r="DJ316" s="221"/>
      <c r="DK316" s="221"/>
      <c r="DL316" s="221"/>
      <c r="DM316" s="221"/>
      <c r="DN316" s="221"/>
      <c r="DO316" s="221"/>
      <c r="DP316" s="221"/>
      <c r="DQ316" s="221"/>
      <c r="DR316" s="221"/>
      <c r="DS316" s="221"/>
      <c r="DT316" s="221"/>
      <c r="DU316" s="221"/>
      <c r="DV316" s="221"/>
      <c r="DW316" s="221"/>
      <c r="DX316" s="221"/>
      <c r="DY316" s="221"/>
      <c r="DZ316" s="221"/>
      <c r="EA316" s="221"/>
      <c r="EB316" s="221"/>
      <c r="EC316" s="221"/>
      <c r="ED316" s="221"/>
      <c r="EE316" s="221"/>
      <c r="EF316" s="221"/>
      <c r="EG316" s="221"/>
      <c r="EH316" s="221"/>
      <c r="EI316" s="221"/>
      <c r="EJ316" s="221"/>
      <c r="EK316" s="221"/>
      <c r="EL316" s="221"/>
      <c r="EM316" s="221"/>
      <c r="EN316" s="221"/>
      <c r="EO316" s="221"/>
      <c r="EP316" s="221"/>
      <c r="EQ316" s="221"/>
      <c r="ER316" s="221"/>
      <c r="ES316" s="221"/>
      <c r="ET316" s="221"/>
      <c r="EU316" s="221"/>
      <c r="EV316" s="221"/>
      <c r="EW316" s="221"/>
      <c r="EX316" s="221"/>
      <c r="EY316" s="221"/>
      <c r="EZ316" s="221"/>
      <c r="FA316" s="221"/>
      <c r="FB316" s="221"/>
      <c r="FC316" s="221"/>
      <c r="FD316" s="221"/>
      <c r="FE316" s="221"/>
      <c r="FF316" s="221"/>
      <c r="FG316" s="221"/>
      <c r="FH316" s="221"/>
      <c r="FI316" s="221"/>
      <c r="FJ316" s="221"/>
      <c r="FK316" s="221"/>
      <c r="FL316" s="221"/>
      <c r="FM316" s="221"/>
      <c r="FN316" s="221"/>
      <c r="FO316" s="221"/>
      <c r="FP316" s="221"/>
      <c r="FQ316" s="221"/>
      <c r="FR316" s="221"/>
      <c r="FS316" s="221"/>
      <c r="FT316" s="221"/>
      <c r="FU316" s="221"/>
      <c r="FV316" s="221"/>
      <c r="FW316" s="221"/>
      <c r="FX316" s="221"/>
      <c r="FY316" s="221"/>
      <c r="FZ316" s="221"/>
      <c r="GA316" s="221"/>
      <c r="GB316" s="221"/>
      <c r="GC316" s="221"/>
      <c r="GD316" s="221"/>
      <c r="GE316" s="221"/>
      <c r="GF316" s="221"/>
      <c r="GG316" s="221"/>
      <c r="GH316" s="221"/>
      <c r="GI316" s="221"/>
      <c r="GJ316" s="221"/>
      <c r="GK316" s="221"/>
      <c r="GL316" s="221"/>
      <c r="GM316" s="221"/>
      <c r="GN316" s="221"/>
      <c r="GO316" s="221"/>
      <c r="GP316" s="221"/>
      <c r="GQ316" s="221"/>
      <c r="GR316" s="221"/>
      <c r="GS316" s="221"/>
      <c r="GT316" s="221"/>
      <c r="GU316" s="221"/>
      <c r="GV316" s="221"/>
      <c r="GW316" s="221"/>
      <c r="GX316" s="221"/>
      <c r="GY316" s="221"/>
      <c r="GZ316" s="221"/>
      <c r="HA316" s="221"/>
      <c r="HB316" s="222"/>
      <c r="HC316" s="222"/>
      <c r="HD316" s="222"/>
      <c r="HE316" s="222"/>
      <c r="HF316" s="222"/>
      <c r="HG316" s="222"/>
      <c r="HH316" s="222"/>
      <c r="HI316" s="222"/>
      <c r="HJ316" s="222"/>
      <c r="HK316" s="222"/>
      <c r="HL316" s="222"/>
      <c r="HM316" s="222"/>
      <c r="HN316" s="222"/>
      <c r="HO316" s="222"/>
      <c r="HP316" s="222"/>
      <c r="HQ316" s="222"/>
      <c r="HR316" s="222"/>
      <c r="HS316" s="222"/>
      <c r="HT316" s="222"/>
      <c r="HU316" s="222"/>
      <c r="HV316" s="222"/>
      <c r="HW316" s="222"/>
      <c r="HX316" s="222"/>
      <c r="HY316" s="222"/>
      <c r="HZ316" s="222"/>
      <c r="IA316" s="222"/>
      <c r="IB316" s="222"/>
      <c r="IC316" s="222"/>
      <c r="ID316" s="222"/>
      <c r="IE316" s="222"/>
      <c r="IF316" s="222"/>
      <c r="IG316" s="222"/>
      <c r="IH316" s="222"/>
      <c r="II316" s="222"/>
      <c r="IJ316" s="222"/>
      <c r="IK316" s="222"/>
    </row>
    <row r="317" spans="1:245" s="223" customFormat="1" ht="12" customHeight="1" x14ac:dyDescent="0.2">
      <c r="A317" s="84"/>
      <c r="B317" s="107"/>
      <c r="C317" s="80"/>
      <c r="D317" s="84"/>
      <c r="E317" s="84"/>
      <c r="F317" s="84"/>
      <c r="G317" s="80"/>
      <c r="H317" s="80"/>
      <c r="I317" s="80"/>
      <c r="J317" s="80"/>
      <c r="K317" s="261"/>
      <c r="L317" s="262"/>
      <c r="M317" s="96"/>
      <c r="N317" s="84"/>
      <c r="O317" s="84"/>
      <c r="P317" s="263"/>
      <c r="Q317" s="263"/>
      <c r="R317" s="263"/>
      <c r="S317" s="263"/>
      <c r="T317" s="263"/>
      <c r="U317" s="263"/>
      <c r="V317" s="263"/>
      <c r="W317" s="263"/>
      <c r="X317" s="263"/>
      <c r="Y317" s="107"/>
      <c r="Z317" s="84"/>
      <c r="AA317" s="221"/>
      <c r="AB317" s="221"/>
      <c r="AC317" s="221"/>
      <c r="AD317" s="221"/>
      <c r="AE317" s="221"/>
      <c r="AF317" s="221"/>
      <c r="AG317" s="221"/>
      <c r="AH317" s="221"/>
      <c r="AI317" s="221"/>
      <c r="AJ317" s="221"/>
      <c r="AK317" s="221"/>
      <c r="AL317" s="221"/>
      <c r="AM317" s="221"/>
      <c r="AN317" s="221"/>
      <c r="AO317" s="221"/>
      <c r="AP317" s="221"/>
      <c r="AQ317" s="221"/>
      <c r="AR317" s="221"/>
      <c r="AS317" s="221"/>
      <c r="AT317" s="221"/>
      <c r="AU317" s="221"/>
      <c r="AV317" s="221"/>
      <c r="AW317" s="221"/>
      <c r="AX317" s="221"/>
      <c r="AY317" s="221"/>
      <c r="AZ317" s="221"/>
      <c r="BA317" s="221"/>
      <c r="BB317" s="221"/>
      <c r="BC317" s="221"/>
      <c r="BD317" s="221"/>
      <c r="BE317" s="221"/>
      <c r="BF317" s="221"/>
      <c r="BG317" s="221"/>
      <c r="BH317" s="221"/>
      <c r="BI317" s="221"/>
      <c r="BJ317" s="221"/>
      <c r="BK317" s="221"/>
      <c r="BL317" s="221"/>
      <c r="BM317" s="221"/>
      <c r="BN317" s="221"/>
      <c r="BO317" s="221"/>
      <c r="BP317" s="221"/>
      <c r="BQ317" s="221"/>
      <c r="BR317" s="221"/>
      <c r="BS317" s="221"/>
      <c r="BT317" s="221"/>
      <c r="BU317" s="221"/>
      <c r="BV317" s="221"/>
      <c r="BW317" s="221"/>
      <c r="BX317" s="221"/>
      <c r="BY317" s="221"/>
      <c r="BZ317" s="221"/>
      <c r="CA317" s="221"/>
      <c r="CB317" s="221"/>
      <c r="CC317" s="221"/>
      <c r="CD317" s="221"/>
      <c r="CE317" s="221"/>
      <c r="CF317" s="221"/>
      <c r="CG317" s="221"/>
      <c r="CH317" s="221"/>
      <c r="CI317" s="221"/>
      <c r="CJ317" s="221"/>
      <c r="CK317" s="221"/>
      <c r="CL317" s="221"/>
      <c r="CM317" s="221"/>
      <c r="CN317" s="221"/>
      <c r="CO317" s="221"/>
      <c r="CP317" s="221"/>
      <c r="CQ317" s="221"/>
      <c r="CR317" s="221"/>
      <c r="CS317" s="221"/>
      <c r="CT317" s="221"/>
      <c r="CU317" s="221"/>
      <c r="CV317" s="221"/>
      <c r="CW317" s="221"/>
      <c r="CX317" s="221"/>
      <c r="CY317" s="221"/>
      <c r="CZ317" s="221"/>
      <c r="DA317" s="221"/>
      <c r="DB317" s="221"/>
      <c r="DC317" s="221"/>
      <c r="DD317" s="221"/>
      <c r="DE317" s="221"/>
      <c r="DF317" s="221"/>
      <c r="DG317" s="221"/>
      <c r="DH317" s="221"/>
      <c r="DI317" s="221"/>
      <c r="DJ317" s="221"/>
      <c r="DK317" s="221"/>
      <c r="DL317" s="221"/>
      <c r="DM317" s="221"/>
      <c r="DN317" s="221"/>
      <c r="DO317" s="221"/>
      <c r="DP317" s="221"/>
      <c r="DQ317" s="221"/>
      <c r="DR317" s="221"/>
      <c r="DS317" s="221"/>
      <c r="DT317" s="221"/>
      <c r="DU317" s="221"/>
      <c r="DV317" s="221"/>
      <c r="DW317" s="221"/>
      <c r="DX317" s="221"/>
      <c r="DY317" s="221"/>
      <c r="DZ317" s="221"/>
      <c r="EA317" s="221"/>
      <c r="EB317" s="221"/>
      <c r="EC317" s="221"/>
      <c r="ED317" s="221"/>
      <c r="EE317" s="221"/>
      <c r="EF317" s="221"/>
      <c r="EG317" s="221"/>
      <c r="EH317" s="221"/>
      <c r="EI317" s="221"/>
      <c r="EJ317" s="221"/>
      <c r="EK317" s="221"/>
      <c r="EL317" s="221"/>
      <c r="EM317" s="221"/>
      <c r="EN317" s="221"/>
      <c r="EO317" s="221"/>
      <c r="EP317" s="221"/>
      <c r="EQ317" s="221"/>
      <c r="ER317" s="221"/>
      <c r="ES317" s="221"/>
      <c r="ET317" s="221"/>
      <c r="EU317" s="221"/>
      <c r="EV317" s="221"/>
      <c r="EW317" s="221"/>
      <c r="EX317" s="221"/>
      <c r="EY317" s="221"/>
      <c r="EZ317" s="221"/>
      <c r="FA317" s="221"/>
      <c r="FB317" s="221"/>
      <c r="FC317" s="221"/>
      <c r="FD317" s="221"/>
      <c r="FE317" s="221"/>
      <c r="FF317" s="221"/>
      <c r="FG317" s="221"/>
      <c r="FH317" s="221"/>
      <c r="FI317" s="221"/>
      <c r="FJ317" s="221"/>
      <c r="FK317" s="221"/>
      <c r="FL317" s="221"/>
      <c r="FM317" s="221"/>
      <c r="FN317" s="221"/>
      <c r="FO317" s="221"/>
      <c r="FP317" s="221"/>
      <c r="FQ317" s="221"/>
      <c r="FR317" s="221"/>
      <c r="FS317" s="221"/>
      <c r="FT317" s="221"/>
      <c r="FU317" s="221"/>
      <c r="FV317" s="221"/>
      <c r="FW317" s="221"/>
      <c r="FX317" s="221"/>
      <c r="FY317" s="221"/>
      <c r="FZ317" s="221"/>
      <c r="GA317" s="221"/>
      <c r="GB317" s="221"/>
      <c r="GC317" s="221"/>
      <c r="GD317" s="221"/>
      <c r="GE317" s="221"/>
      <c r="GF317" s="221"/>
      <c r="GG317" s="221"/>
      <c r="GH317" s="221"/>
      <c r="GI317" s="221"/>
      <c r="GJ317" s="221"/>
      <c r="GK317" s="221"/>
      <c r="GL317" s="221"/>
      <c r="GM317" s="221"/>
      <c r="GN317" s="221"/>
      <c r="GO317" s="221"/>
      <c r="GP317" s="221"/>
      <c r="GQ317" s="221"/>
      <c r="GR317" s="221"/>
      <c r="GS317" s="221"/>
      <c r="GT317" s="221"/>
      <c r="GU317" s="221"/>
      <c r="GV317" s="221"/>
      <c r="GW317" s="221"/>
      <c r="GX317" s="221"/>
      <c r="GY317" s="221"/>
      <c r="GZ317" s="221"/>
      <c r="HA317" s="221"/>
      <c r="HB317" s="222"/>
      <c r="HC317" s="222"/>
      <c r="HD317" s="222"/>
      <c r="HE317" s="222"/>
      <c r="HF317" s="222"/>
      <c r="HG317" s="222"/>
      <c r="HH317" s="222"/>
      <c r="HI317" s="222"/>
      <c r="HJ317" s="222"/>
      <c r="HK317" s="222"/>
      <c r="HL317" s="222"/>
      <c r="HM317" s="222"/>
      <c r="HN317" s="222"/>
      <c r="HO317" s="222"/>
      <c r="HP317" s="222"/>
      <c r="HQ317" s="222"/>
      <c r="HR317" s="222"/>
      <c r="HS317" s="222"/>
      <c r="HT317" s="222"/>
      <c r="HU317" s="222"/>
      <c r="HV317" s="222"/>
      <c r="HW317" s="222"/>
      <c r="HX317" s="222"/>
      <c r="HY317" s="222"/>
      <c r="HZ317" s="222"/>
      <c r="IA317" s="222"/>
      <c r="IB317" s="222"/>
      <c r="IC317" s="222"/>
      <c r="ID317" s="222"/>
      <c r="IE317" s="222"/>
      <c r="IF317" s="222"/>
      <c r="IG317" s="222"/>
      <c r="IH317" s="222"/>
      <c r="II317" s="222"/>
      <c r="IJ317" s="222"/>
      <c r="IK317" s="222"/>
    </row>
    <row r="318" spans="1:245" s="223" customFormat="1" ht="12" customHeight="1" x14ac:dyDescent="0.2">
      <c r="A318" s="84" t="s">
        <v>1061</v>
      </c>
      <c r="B318" s="107"/>
      <c r="C318" s="80"/>
      <c r="D318" s="84"/>
      <c r="E318" s="84"/>
      <c r="F318" s="84"/>
      <c r="G318" s="80"/>
      <c r="H318" s="80"/>
      <c r="I318" s="80"/>
      <c r="J318" s="80"/>
      <c r="K318" s="261"/>
      <c r="L318" s="262"/>
      <c r="M318" s="96"/>
      <c r="N318" s="84"/>
      <c r="O318" s="84"/>
      <c r="P318" s="263"/>
      <c r="Q318" s="263"/>
      <c r="R318" s="263"/>
      <c r="S318" s="263"/>
      <c r="T318" s="263"/>
      <c r="U318" s="263"/>
      <c r="V318" s="263"/>
      <c r="W318" s="263"/>
      <c r="X318" s="263"/>
      <c r="Y318" s="107"/>
      <c r="Z318" s="84"/>
      <c r="AA318" s="221"/>
      <c r="AB318" s="221"/>
      <c r="AC318" s="221"/>
      <c r="AD318" s="221"/>
      <c r="AE318" s="221"/>
      <c r="AF318" s="221"/>
      <c r="AG318" s="221"/>
      <c r="AH318" s="221"/>
      <c r="AI318" s="221"/>
      <c r="AJ318" s="221"/>
      <c r="AK318" s="221"/>
      <c r="AL318" s="221"/>
      <c r="AM318" s="221"/>
      <c r="AN318" s="221"/>
      <c r="AO318" s="221"/>
      <c r="AP318" s="221"/>
      <c r="AQ318" s="221"/>
      <c r="AR318" s="221"/>
      <c r="AS318" s="221"/>
      <c r="AT318" s="221"/>
      <c r="AU318" s="221"/>
      <c r="AV318" s="221"/>
      <c r="AW318" s="221"/>
      <c r="AX318" s="221"/>
      <c r="AY318" s="221"/>
      <c r="AZ318" s="221"/>
      <c r="BA318" s="221"/>
      <c r="BB318" s="221"/>
      <c r="BC318" s="221"/>
      <c r="BD318" s="221"/>
      <c r="BE318" s="221"/>
      <c r="BF318" s="221"/>
      <c r="BG318" s="221"/>
      <c r="BH318" s="221"/>
      <c r="BI318" s="221"/>
      <c r="BJ318" s="221"/>
      <c r="BK318" s="221"/>
      <c r="BL318" s="221"/>
      <c r="BM318" s="221"/>
      <c r="BN318" s="221"/>
      <c r="BO318" s="221"/>
      <c r="BP318" s="221"/>
      <c r="BQ318" s="221"/>
      <c r="BR318" s="221"/>
      <c r="BS318" s="221"/>
      <c r="BT318" s="221"/>
      <c r="BU318" s="221"/>
      <c r="BV318" s="221"/>
      <c r="BW318" s="221"/>
      <c r="BX318" s="221"/>
      <c r="BY318" s="221"/>
      <c r="BZ318" s="221"/>
      <c r="CA318" s="221"/>
      <c r="CB318" s="221"/>
      <c r="CC318" s="221"/>
      <c r="CD318" s="221"/>
      <c r="CE318" s="221"/>
      <c r="CF318" s="221"/>
      <c r="CG318" s="221"/>
      <c r="CH318" s="221"/>
      <c r="CI318" s="221"/>
      <c r="CJ318" s="221"/>
      <c r="CK318" s="221"/>
      <c r="CL318" s="221"/>
      <c r="CM318" s="221"/>
      <c r="CN318" s="221"/>
      <c r="CO318" s="221"/>
      <c r="CP318" s="221"/>
      <c r="CQ318" s="221"/>
      <c r="CR318" s="221"/>
      <c r="CS318" s="221"/>
      <c r="CT318" s="221"/>
      <c r="CU318" s="221"/>
      <c r="CV318" s="221"/>
      <c r="CW318" s="221"/>
      <c r="CX318" s="221"/>
      <c r="CY318" s="221"/>
      <c r="CZ318" s="221"/>
      <c r="DA318" s="221"/>
      <c r="DB318" s="221"/>
      <c r="DC318" s="221"/>
      <c r="DD318" s="221"/>
      <c r="DE318" s="221"/>
      <c r="DF318" s="221"/>
      <c r="DG318" s="221"/>
      <c r="DH318" s="221"/>
      <c r="DI318" s="221"/>
      <c r="DJ318" s="221"/>
      <c r="DK318" s="221"/>
      <c r="DL318" s="221"/>
      <c r="DM318" s="221"/>
      <c r="DN318" s="221"/>
      <c r="DO318" s="221"/>
      <c r="DP318" s="221"/>
      <c r="DQ318" s="221"/>
      <c r="DR318" s="221"/>
      <c r="DS318" s="221"/>
      <c r="DT318" s="221"/>
      <c r="DU318" s="221"/>
      <c r="DV318" s="221"/>
      <c r="DW318" s="221"/>
      <c r="DX318" s="221"/>
      <c r="DY318" s="221"/>
      <c r="DZ318" s="221"/>
      <c r="EA318" s="221"/>
      <c r="EB318" s="221"/>
      <c r="EC318" s="221"/>
      <c r="ED318" s="221"/>
      <c r="EE318" s="221"/>
      <c r="EF318" s="221"/>
      <c r="EG318" s="221"/>
      <c r="EH318" s="221"/>
      <c r="EI318" s="221"/>
      <c r="EJ318" s="221"/>
      <c r="EK318" s="221"/>
      <c r="EL318" s="221"/>
      <c r="EM318" s="221"/>
      <c r="EN318" s="221"/>
      <c r="EO318" s="221"/>
      <c r="EP318" s="221"/>
      <c r="EQ318" s="221"/>
      <c r="ER318" s="221"/>
      <c r="ES318" s="221"/>
      <c r="ET318" s="221"/>
      <c r="EU318" s="221"/>
      <c r="EV318" s="221"/>
      <c r="EW318" s="221"/>
      <c r="EX318" s="221"/>
      <c r="EY318" s="221"/>
      <c r="EZ318" s="221"/>
      <c r="FA318" s="221"/>
      <c r="FB318" s="221"/>
      <c r="FC318" s="221"/>
      <c r="FD318" s="221"/>
      <c r="FE318" s="221"/>
      <c r="FF318" s="221"/>
      <c r="FG318" s="221"/>
      <c r="FH318" s="221"/>
      <c r="FI318" s="221"/>
      <c r="FJ318" s="221"/>
      <c r="FK318" s="221"/>
      <c r="FL318" s="221"/>
      <c r="FM318" s="221"/>
      <c r="FN318" s="221"/>
      <c r="FO318" s="221"/>
      <c r="FP318" s="221"/>
      <c r="FQ318" s="221"/>
      <c r="FR318" s="221"/>
      <c r="FS318" s="221"/>
      <c r="FT318" s="221"/>
      <c r="FU318" s="221"/>
      <c r="FV318" s="221"/>
      <c r="FW318" s="221"/>
      <c r="FX318" s="221"/>
      <c r="FY318" s="221"/>
      <c r="FZ318" s="221"/>
      <c r="GA318" s="221"/>
      <c r="GB318" s="221"/>
      <c r="GC318" s="221"/>
      <c r="GD318" s="221"/>
      <c r="GE318" s="221"/>
      <c r="GF318" s="221"/>
      <c r="GG318" s="221"/>
      <c r="GH318" s="221"/>
      <c r="GI318" s="221"/>
      <c r="GJ318" s="221"/>
      <c r="GK318" s="221"/>
      <c r="GL318" s="221"/>
      <c r="GM318" s="221"/>
      <c r="GN318" s="221"/>
      <c r="GO318" s="221"/>
      <c r="GP318" s="221"/>
      <c r="GQ318" s="221"/>
      <c r="GR318" s="221"/>
      <c r="GS318" s="221"/>
      <c r="GT318" s="221"/>
      <c r="GU318" s="221"/>
      <c r="GV318" s="221"/>
      <c r="GW318" s="221"/>
      <c r="GX318" s="221"/>
      <c r="GY318" s="221"/>
      <c r="GZ318" s="221"/>
      <c r="HA318" s="221"/>
      <c r="HB318" s="222"/>
      <c r="HC318" s="222"/>
      <c r="HD318" s="222"/>
      <c r="HE318" s="222"/>
      <c r="HF318" s="222"/>
      <c r="HG318" s="222"/>
      <c r="HH318" s="222"/>
      <c r="HI318" s="222"/>
      <c r="HJ318" s="222"/>
      <c r="HK318" s="222"/>
      <c r="HL318" s="222"/>
      <c r="HM318" s="222"/>
      <c r="HN318" s="222"/>
      <c r="HO318" s="222"/>
      <c r="HP318" s="222"/>
      <c r="HQ318" s="222"/>
      <c r="HR318" s="222"/>
      <c r="HS318" s="222"/>
      <c r="HT318" s="222"/>
      <c r="HU318" s="222"/>
      <c r="HV318" s="222"/>
      <c r="HW318" s="222"/>
      <c r="HX318" s="222"/>
      <c r="HY318" s="222"/>
      <c r="HZ318" s="222"/>
      <c r="IA318" s="222"/>
      <c r="IB318" s="222"/>
      <c r="IC318" s="222"/>
      <c r="ID318" s="222"/>
      <c r="IE318" s="222"/>
      <c r="IF318" s="222"/>
      <c r="IG318" s="222"/>
      <c r="IH318" s="222"/>
      <c r="II318" s="222"/>
      <c r="IJ318" s="222"/>
      <c r="IK318" s="222"/>
    </row>
    <row r="319" spans="1:245" s="223" customFormat="1" ht="12" customHeight="1" x14ac:dyDescent="0.2">
      <c r="A319" s="84" t="s">
        <v>1062</v>
      </c>
      <c r="B319" s="107"/>
      <c r="C319" s="80"/>
      <c r="D319" s="84"/>
      <c r="E319" s="84"/>
      <c r="F319" s="84"/>
      <c r="G319" s="80"/>
      <c r="H319" s="80"/>
      <c r="I319" s="80"/>
      <c r="J319" s="80"/>
      <c r="K319" s="261"/>
      <c r="L319" s="262"/>
      <c r="M319" s="96"/>
      <c r="N319" s="84"/>
      <c r="O319" s="84"/>
      <c r="P319" s="263"/>
      <c r="Q319" s="263"/>
      <c r="R319" s="263"/>
      <c r="S319" s="263"/>
      <c r="T319" s="263"/>
      <c r="U319" s="263"/>
      <c r="V319" s="263"/>
      <c r="W319" s="263"/>
      <c r="X319" s="263"/>
      <c r="Y319" s="107"/>
      <c r="Z319" s="84"/>
      <c r="AA319" s="221"/>
      <c r="AB319" s="221"/>
      <c r="AC319" s="221"/>
      <c r="AD319" s="221"/>
      <c r="AE319" s="221"/>
      <c r="AF319" s="221"/>
      <c r="AG319" s="221"/>
      <c r="AH319" s="221"/>
      <c r="AI319" s="221"/>
      <c r="AJ319" s="221"/>
      <c r="AK319" s="221"/>
      <c r="AL319" s="221"/>
      <c r="AM319" s="221"/>
      <c r="AN319" s="221"/>
      <c r="AO319" s="221"/>
      <c r="AP319" s="221"/>
      <c r="AQ319" s="221"/>
      <c r="AR319" s="221"/>
      <c r="AS319" s="221"/>
      <c r="AT319" s="221"/>
      <c r="AU319" s="221"/>
      <c r="AV319" s="221"/>
      <c r="AW319" s="221"/>
      <c r="AX319" s="221"/>
      <c r="AY319" s="221"/>
      <c r="AZ319" s="221"/>
      <c r="BA319" s="221"/>
      <c r="BB319" s="221"/>
      <c r="BC319" s="221"/>
      <c r="BD319" s="221"/>
      <c r="BE319" s="221"/>
      <c r="BF319" s="221"/>
      <c r="BG319" s="221"/>
      <c r="BH319" s="221"/>
      <c r="BI319" s="221"/>
      <c r="BJ319" s="221"/>
      <c r="BK319" s="221"/>
      <c r="BL319" s="221"/>
      <c r="BM319" s="221"/>
      <c r="BN319" s="221"/>
      <c r="BO319" s="221"/>
      <c r="BP319" s="221"/>
      <c r="BQ319" s="221"/>
      <c r="BR319" s="221"/>
      <c r="BS319" s="221"/>
      <c r="BT319" s="221"/>
      <c r="BU319" s="221"/>
      <c r="BV319" s="221"/>
      <c r="BW319" s="221"/>
      <c r="BX319" s="221"/>
      <c r="BY319" s="221"/>
      <c r="BZ319" s="221"/>
      <c r="CA319" s="221"/>
      <c r="CB319" s="221"/>
      <c r="CC319" s="221"/>
      <c r="CD319" s="221"/>
      <c r="CE319" s="221"/>
      <c r="CF319" s="221"/>
      <c r="CG319" s="221"/>
      <c r="CH319" s="221"/>
      <c r="CI319" s="221"/>
      <c r="CJ319" s="221"/>
      <c r="CK319" s="221"/>
      <c r="CL319" s="221"/>
      <c r="CM319" s="221"/>
      <c r="CN319" s="221"/>
      <c r="CO319" s="221"/>
      <c r="CP319" s="221"/>
      <c r="CQ319" s="221"/>
      <c r="CR319" s="221"/>
      <c r="CS319" s="221"/>
      <c r="CT319" s="221"/>
      <c r="CU319" s="221"/>
      <c r="CV319" s="221"/>
      <c r="CW319" s="221"/>
      <c r="CX319" s="221"/>
      <c r="CY319" s="221"/>
      <c r="CZ319" s="221"/>
      <c r="DA319" s="221"/>
      <c r="DB319" s="221"/>
      <c r="DC319" s="221"/>
      <c r="DD319" s="221"/>
      <c r="DE319" s="221"/>
      <c r="DF319" s="221"/>
      <c r="DG319" s="221"/>
      <c r="DH319" s="221"/>
      <c r="DI319" s="221"/>
      <c r="DJ319" s="221"/>
      <c r="DK319" s="221"/>
      <c r="DL319" s="221"/>
      <c r="DM319" s="221"/>
      <c r="DN319" s="221"/>
      <c r="DO319" s="221"/>
      <c r="DP319" s="221"/>
      <c r="DQ319" s="221"/>
      <c r="DR319" s="221"/>
      <c r="DS319" s="221"/>
      <c r="DT319" s="221"/>
      <c r="DU319" s="221"/>
      <c r="DV319" s="221"/>
      <c r="DW319" s="221"/>
      <c r="DX319" s="221"/>
      <c r="DY319" s="221"/>
      <c r="DZ319" s="221"/>
      <c r="EA319" s="221"/>
      <c r="EB319" s="221"/>
      <c r="EC319" s="221"/>
      <c r="ED319" s="221"/>
      <c r="EE319" s="221"/>
      <c r="EF319" s="221"/>
      <c r="EG319" s="221"/>
      <c r="EH319" s="221"/>
      <c r="EI319" s="221"/>
      <c r="EJ319" s="221"/>
      <c r="EK319" s="221"/>
      <c r="EL319" s="221"/>
      <c r="EM319" s="221"/>
      <c r="EN319" s="221"/>
      <c r="EO319" s="221"/>
      <c r="EP319" s="221"/>
      <c r="EQ319" s="221"/>
      <c r="ER319" s="221"/>
      <c r="ES319" s="221"/>
      <c r="ET319" s="221"/>
      <c r="EU319" s="221"/>
      <c r="EV319" s="221"/>
      <c r="EW319" s="221"/>
      <c r="EX319" s="221"/>
      <c r="EY319" s="221"/>
      <c r="EZ319" s="221"/>
      <c r="FA319" s="221"/>
      <c r="FB319" s="221"/>
      <c r="FC319" s="221"/>
      <c r="FD319" s="221"/>
      <c r="FE319" s="221"/>
      <c r="FF319" s="221"/>
      <c r="FG319" s="221"/>
      <c r="FH319" s="221"/>
      <c r="FI319" s="221"/>
      <c r="FJ319" s="221"/>
      <c r="FK319" s="221"/>
      <c r="FL319" s="221"/>
      <c r="FM319" s="221"/>
      <c r="FN319" s="221"/>
      <c r="FO319" s="221"/>
      <c r="FP319" s="221"/>
      <c r="FQ319" s="221"/>
      <c r="FR319" s="221"/>
      <c r="FS319" s="221"/>
      <c r="FT319" s="221"/>
      <c r="FU319" s="221"/>
      <c r="FV319" s="221"/>
      <c r="FW319" s="221"/>
      <c r="FX319" s="221"/>
      <c r="FY319" s="221"/>
      <c r="FZ319" s="221"/>
      <c r="GA319" s="221"/>
      <c r="GB319" s="221"/>
      <c r="GC319" s="221"/>
      <c r="GD319" s="221"/>
      <c r="GE319" s="221"/>
      <c r="GF319" s="221"/>
      <c r="GG319" s="221"/>
      <c r="GH319" s="221"/>
      <c r="GI319" s="221"/>
      <c r="GJ319" s="221"/>
      <c r="GK319" s="221"/>
      <c r="GL319" s="221"/>
      <c r="GM319" s="221"/>
      <c r="GN319" s="221"/>
      <c r="GO319" s="221"/>
      <c r="GP319" s="221"/>
      <c r="GQ319" s="221"/>
      <c r="GR319" s="221"/>
      <c r="GS319" s="221"/>
      <c r="GT319" s="221"/>
      <c r="GU319" s="221"/>
      <c r="GV319" s="221"/>
      <c r="GW319" s="221"/>
      <c r="GX319" s="221"/>
      <c r="GY319" s="221"/>
      <c r="GZ319" s="221"/>
      <c r="HA319" s="221"/>
      <c r="HB319" s="222"/>
      <c r="HC319" s="222"/>
      <c r="HD319" s="222"/>
      <c r="HE319" s="222"/>
      <c r="HF319" s="222"/>
      <c r="HG319" s="222"/>
      <c r="HH319" s="222"/>
      <c r="HI319" s="222"/>
      <c r="HJ319" s="222"/>
      <c r="HK319" s="222"/>
      <c r="HL319" s="222"/>
      <c r="HM319" s="222"/>
      <c r="HN319" s="222"/>
      <c r="HO319" s="222"/>
      <c r="HP319" s="222"/>
      <c r="HQ319" s="222"/>
      <c r="HR319" s="222"/>
      <c r="HS319" s="222"/>
      <c r="HT319" s="222"/>
      <c r="HU319" s="222"/>
      <c r="HV319" s="222"/>
      <c r="HW319" s="222"/>
      <c r="HX319" s="222"/>
      <c r="HY319" s="222"/>
      <c r="HZ319" s="222"/>
      <c r="IA319" s="222"/>
      <c r="IB319" s="222"/>
      <c r="IC319" s="222"/>
      <c r="ID319" s="222"/>
      <c r="IE319" s="222"/>
      <c r="IF319" s="222"/>
      <c r="IG319" s="222"/>
      <c r="IH319" s="222"/>
      <c r="II319" s="222"/>
      <c r="IJ319" s="222"/>
      <c r="IK319" s="222"/>
    </row>
    <row r="320" spans="1:245" s="223" customFormat="1" ht="12" customHeight="1" x14ac:dyDescent="0.2">
      <c r="A320" s="84" t="s">
        <v>1063</v>
      </c>
      <c r="B320" s="107"/>
      <c r="C320" s="80"/>
      <c r="D320" s="84"/>
      <c r="E320" s="84"/>
      <c r="F320" s="105"/>
      <c r="G320" s="80"/>
      <c r="H320" s="80"/>
      <c r="I320" s="80"/>
      <c r="J320" s="80"/>
      <c r="K320" s="261"/>
      <c r="L320" s="262"/>
      <c r="M320" s="96"/>
      <c r="N320" s="84"/>
      <c r="O320" s="84"/>
      <c r="P320" s="263"/>
      <c r="Q320" s="263"/>
      <c r="R320" s="263"/>
      <c r="S320" s="263"/>
      <c r="T320" s="263"/>
      <c r="U320" s="263"/>
      <c r="V320" s="263"/>
      <c r="W320" s="263"/>
      <c r="X320" s="263"/>
      <c r="Y320" s="107"/>
      <c r="Z320" s="84"/>
      <c r="AA320" s="221"/>
      <c r="AB320" s="221"/>
      <c r="AC320" s="221"/>
      <c r="AD320" s="221"/>
      <c r="AE320" s="221"/>
      <c r="AF320" s="221"/>
      <c r="AG320" s="221"/>
      <c r="AH320" s="221"/>
      <c r="AI320" s="221"/>
      <c r="AJ320" s="221"/>
      <c r="AK320" s="221"/>
      <c r="AL320" s="221"/>
      <c r="AM320" s="221"/>
      <c r="AN320" s="221"/>
      <c r="AO320" s="221"/>
      <c r="AP320" s="221"/>
      <c r="AQ320" s="221"/>
      <c r="AR320" s="221"/>
      <c r="AS320" s="221"/>
      <c r="AT320" s="221"/>
      <c r="AU320" s="221"/>
      <c r="AV320" s="221"/>
      <c r="AW320" s="221"/>
      <c r="AX320" s="221"/>
      <c r="AY320" s="221"/>
      <c r="AZ320" s="221"/>
      <c r="BA320" s="221"/>
      <c r="BB320" s="221"/>
      <c r="BC320" s="221"/>
      <c r="BD320" s="221"/>
      <c r="BE320" s="221"/>
      <c r="BF320" s="221"/>
      <c r="BG320" s="221"/>
      <c r="BH320" s="221"/>
      <c r="BI320" s="221"/>
      <c r="BJ320" s="221"/>
      <c r="BK320" s="221"/>
      <c r="BL320" s="221"/>
      <c r="BM320" s="221"/>
      <c r="BN320" s="221"/>
      <c r="BO320" s="221"/>
      <c r="BP320" s="221"/>
      <c r="BQ320" s="221"/>
      <c r="BR320" s="221"/>
      <c r="BS320" s="221"/>
      <c r="BT320" s="221"/>
      <c r="BU320" s="221"/>
      <c r="BV320" s="221"/>
      <c r="BW320" s="221"/>
      <c r="BX320" s="221"/>
      <c r="BY320" s="221"/>
      <c r="BZ320" s="221"/>
      <c r="CA320" s="221"/>
      <c r="CB320" s="221"/>
      <c r="CC320" s="221"/>
      <c r="CD320" s="221"/>
      <c r="CE320" s="221"/>
      <c r="CF320" s="221"/>
      <c r="CG320" s="221"/>
      <c r="CH320" s="221"/>
      <c r="CI320" s="221"/>
      <c r="CJ320" s="221"/>
      <c r="CK320" s="221"/>
      <c r="CL320" s="221"/>
      <c r="CM320" s="221"/>
      <c r="CN320" s="221"/>
      <c r="CO320" s="221"/>
      <c r="CP320" s="221"/>
      <c r="CQ320" s="221"/>
      <c r="CR320" s="221"/>
      <c r="CS320" s="221"/>
      <c r="CT320" s="221"/>
      <c r="CU320" s="221"/>
      <c r="CV320" s="221"/>
      <c r="CW320" s="221"/>
      <c r="CX320" s="221"/>
      <c r="CY320" s="221"/>
      <c r="CZ320" s="221"/>
      <c r="DA320" s="221"/>
      <c r="DB320" s="221"/>
      <c r="DC320" s="221"/>
      <c r="DD320" s="221"/>
      <c r="DE320" s="221"/>
      <c r="DF320" s="221"/>
      <c r="DG320" s="221"/>
      <c r="DH320" s="221"/>
      <c r="DI320" s="221"/>
      <c r="DJ320" s="221"/>
      <c r="DK320" s="221"/>
      <c r="DL320" s="221"/>
      <c r="DM320" s="221"/>
      <c r="DN320" s="221"/>
      <c r="DO320" s="221"/>
      <c r="DP320" s="221"/>
      <c r="DQ320" s="221"/>
      <c r="DR320" s="221"/>
      <c r="DS320" s="221"/>
      <c r="DT320" s="221"/>
      <c r="DU320" s="221"/>
      <c r="DV320" s="221"/>
      <c r="DW320" s="221"/>
      <c r="DX320" s="221"/>
      <c r="DY320" s="221"/>
      <c r="DZ320" s="221"/>
      <c r="EA320" s="221"/>
      <c r="EB320" s="221"/>
      <c r="EC320" s="221"/>
      <c r="ED320" s="221"/>
      <c r="EE320" s="221"/>
      <c r="EF320" s="221"/>
      <c r="EG320" s="221"/>
      <c r="EH320" s="221"/>
      <c r="EI320" s="221"/>
      <c r="EJ320" s="221"/>
      <c r="EK320" s="221"/>
      <c r="EL320" s="221"/>
      <c r="EM320" s="221"/>
      <c r="EN320" s="221"/>
      <c r="EO320" s="221"/>
      <c r="EP320" s="221"/>
      <c r="EQ320" s="221"/>
      <c r="ER320" s="221"/>
      <c r="ES320" s="221"/>
      <c r="ET320" s="221"/>
      <c r="EU320" s="221"/>
      <c r="EV320" s="221"/>
      <c r="EW320" s="221"/>
      <c r="EX320" s="221"/>
      <c r="EY320" s="221"/>
      <c r="EZ320" s="221"/>
      <c r="FA320" s="221"/>
      <c r="FB320" s="221"/>
      <c r="FC320" s="221"/>
      <c r="FD320" s="221"/>
      <c r="FE320" s="221"/>
      <c r="FF320" s="221"/>
      <c r="FG320" s="221"/>
      <c r="FH320" s="221"/>
      <c r="FI320" s="221"/>
      <c r="FJ320" s="221"/>
      <c r="FK320" s="221"/>
      <c r="FL320" s="221"/>
      <c r="FM320" s="221"/>
      <c r="FN320" s="221"/>
      <c r="FO320" s="221"/>
      <c r="FP320" s="221"/>
      <c r="FQ320" s="221"/>
      <c r="FR320" s="221"/>
      <c r="FS320" s="221"/>
      <c r="FT320" s="221"/>
      <c r="FU320" s="221"/>
      <c r="FV320" s="221"/>
      <c r="FW320" s="221"/>
      <c r="FX320" s="221"/>
      <c r="FY320" s="221"/>
      <c r="FZ320" s="221"/>
      <c r="GA320" s="221"/>
      <c r="GB320" s="221"/>
      <c r="GC320" s="221"/>
      <c r="GD320" s="221"/>
      <c r="GE320" s="221"/>
      <c r="GF320" s="221"/>
      <c r="GG320" s="221"/>
      <c r="GH320" s="221"/>
      <c r="GI320" s="221"/>
      <c r="GJ320" s="221"/>
      <c r="GK320" s="221"/>
      <c r="GL320" s="221"/>
      <c r="GM320" s="221"/>
      <c r="GN320" s="221"/>
      <c r="GO320" s="221"/>
      <c r="GP320" s="221"/>
      <c r="GQ320" s="221"/>
      <c r="GR320" s="221"/>
      <c r="GS320" s="221"/>
      <c r="GT320" s="221"/>
      <c r="GU320" s="221"/>
      <c r="GV320" s="221"/>
      <c r="GW320" s="221"/>
      <c r="GX320" s="221"/>
      <c r="GY320" s="221"/>
      <c r="GZ320" s="221"/>
      <c r="HA320" s="221"/>
      <c r="HB320" s="222"/>
      <c r="HC320" s="222"/>
      <c r="HD320" s="222"/>
      <c r="HE320" s="222"/>
      <c r="HF320" s="222"/>
      <c r="HG320" s="222"/>
      <c r="HH320" s="222"/>
      <c r="HI320" s="222"/>
      <c r="HJ320" s="222"/>
      <c r="HK320" s="222"/>
      <c r="HL320" s="222"/>
      <c r="HM320" s="222"/>
      <c r="HN320" s="222"/>
      <c r="HO320" s="222"/>
      <c r="HP320" s="222"/>
      <c r="HQ320" s="222"/>
      <c r="HR320" s="222"/>
      <c r="HS320" s="222"/>
      <c r="HT320" s="222"/>
      <c r="HU320" s="222"/>
      <c r="HV320" s="222"/>
      <c r="HW320" s="222"/>
      <c r="HX320" s="222"/>
      <c r="HY320" s="222"/>
      <c r="HZ320" s="222"/>
      <c r="IA320" s="222"/>
      <c r="IB320" s="222"/>
      <c r="IC320" s="222"/>
      <c r="ID320" s="222"/>
      <c r="IE320" s="222"/>
      <c r="IF320" s="222"/>
      <c r="IG320" s="222"/>
      <c r="IH320" s="222"/>
      <c r="II320" s="222"/>
      <c r="IJ320" s="222"/>
      <c r="IK320" s="222"/>
    </row>
    <row r="321" spans="1:245" s="223" customFormat="1" ht="12" customHeight="1" x14ac:dyDescent="0.2">
      <c r="A321" s="84" t="s">
        <v>1064</v>
      </c>
      <c r="B321" s="107"/>
      <c r="C321" s="80"/>
      <c r="D321" s="84"/>
      <c r="E321" s="84"/>
      <c r="F321" s="84"/>
      <c r="G321" s="80"/>
      <c r="H321" s="80"/>
      <c r="I321" s="80"/>
      <c r="J321" s="80"/>
      <c r="K321" s="261"/>
      <c r="L321" s="262"/>
      <c r="M321" s="96"/>
      <c r="N321" s="84"/>
      <c r="O321" s="84"/>
      <c r="P321" s="263"/>
      <c r="Q321" s="263"/>
      <c r="R321" s="263"/>
      <c r="S321" s="263"/>
      <c r="T321" s="263"/>
      <c r="U321" s="263"/>
      <c r="V321" s="263"/>
      <c r="W321" s="263"/>
      <c r="X321" s="263"/>
      <c r="Y321" s="107"/>
      <c r="Z321" s="84"/>
      <c r="AA321" s="221"/>
      <c r="AB321" s="221"/>
      <c r="AC321" s="221"/>
      <c r="AD321" s="221"/>
      <c r="AE321" s="221"/>
      <c r="AF321" s="221"/>
      <c r="AG321" s="221"/>
      <c r="AH321" s="221"/>
      <c r="AI321" s="221"/>
      <c r="AJ321" s="221"/>
      <c r="AK321" s="221"/>
      <c r="AL321" s="221"/>
      <c r="AM321" s="221"/>
      <c r="AN321" s="221"/>
      <c r="AO321" s="221"/>
      <c r="AP321" s="221"/>
      <c r="AQ321" s="221"/>
      <c r="AR321" s="221"/>
      <c r="AS321" s="221"/>
      <c r="AT321" s="221"/>
      <c r="AU321" s="221"/>
      <c r="AV321" s="221"/>
      <c r="AW321" s="221"/>
      <c r="AX321" s="221"/>
      <c r="AY321" s="221"/>
      <c r="AZ321" s="221"/>
      <c r="BA321" s="221"/>
      <c r="BB321" s="221"/>
      <c r="BC321" s="221"/>
      <c r="BD321" s="221"/>
      <c r="BE321" s="221"/>
      <c r="BF321" s="221"/>
      <c r="BG321" s="221"/>
      <c r="BH321" s="221"/>
      <c r="BI321" s="221"/>
      <c r="BJ321" s="221"/>
      <c r="BK321" s="221"/>
      <c r="BL321" s="221"/>
      <c r="BM321" s="221"/>
      <c r="BN321" s="221"/>
      <c r="BO321" s="221"/>
      <c r="BP321" s="221"/>
      <c r="BQ321" s="221"/>
      <c r="BR321" s="221"/>
      <c r="BS321" s="221"/>
      <c r="BT321" s="221"/>
      <c r="BU321" s="221"/>
      <c r="BV321" s="221"/>
      <c r="BW321" s="221"/>
      <c r="BX321" s="221"/>
      <c r="BY321" s="221"/>
      <c r="BZ321" s="221"/>
      <c r="CA321" s="221"/>
      <c r="CB321" s="221"/>
      <c r="CC321" s="221"/>
      <c r="CD321" s="221"/>
      <c r="CE321" s="221"/>
      <c r="CF321" s="221"/>
      <c r="CG321" s="221"/>
      <c r="CH321" s="221"/>
      <c r="CI321" s="221"/>
      <c r="CJ321" s="221"/>
      <c r="CK321" s="221"/>
      <c r="CL321" s="221"/>
      <c r="CM321" s="221"/>
      <c r="CN321" s="221"/>
      <c r="CO321" s="221"/>
      <c r="CP321" s="221"/>
      <c r="CQ321" s="221"/>
      <c r="CR321" s="221"/>
      <c r="CS321" s="221"/>
      <c r="CT321" s="221"/>
      <c r="CU321" s="221"/>
      <c r="CV321" s="221"/>
      <c r="CW321" s="221"/>
      <c r="CX321" s="221"/>
      <c r="CY321" s="221"/>
      <c r="CZ321" s="221"/>
      <c r="DA321" s="221"/>
      <c r="DB321" s="221"/>
      <c r="DC321" s="221"/>
      <c r="DD321" s="221"/>
      <c r="DE321" s="221"/>
      <c r="DF321" s="221"/>
      <c r="DG321" s="221"/>
      <c r="DH321" s="221"/>
      <c r="DI321" s="221"/>
      <c r="DJ321" s="221"/>
      <c r="DK321" s="221"/>
      <c r="DL321" s="221"/>
      <c r="DM321" s="221"/>
      <c r="DN321" s="221"/>
      <c r="DO321" s="221"/>
      <c r="DP321" s="221"/>
      <c r="DQ321" s="221"/>
      <c r="DR321" s="221"/>
      <c r="DS321" s="221"/>
      <c r="DT321" s="221"/>
      <c r="DU321" s="221"/>
      <c r="DV321" s="221"/>
      <c r="DW321" s="221"/>
      <c r="DX321" s="221"/>
      <c r="DY321" s="221"/>
      <c r="DZ321" s="221"/>
      <c r="EA321" s="221"/>
      <c r="EB321" s="221"/>
      <c r="EC321" s="221"/>
      <c r="ED321" s="221"/>
      <c r="EE321" s="221"/>
      <c r="EF321" s="221"/>
      <c r="EG321" s="221"/>
      <c r="EH321" s="221"/>
      <c r="EI321" s="221"/>
      <c r="EJ321" s="221"/>
      <c r="EK321" s="221"/>
      <c r="EL321" s="221"/>
      <c r="EM321" s="221"/>
      <c r="EN321" s="221"/>
      <c r="EO321" s="221"/>
      <c r="EP321" s="221"/>
      <c r="EQ321" s="221"/>
      <c r="ER321" s="221"/>
      <c r="ES321" s="221"/>
      <c r="ET321" s="221"/>
      <c r="EU321" s="221"/>
      <c r="EV321" s="221"/>
      <c r="EW321" s="221"/>
      <c r="EX321" s="221"/>
      <c r="EY321" s="221"/>
      <c r="EZ321" s="221"/>
      <c r="FA321" s="221"/>
      <c r="FB321" s="221"/>
      <c r="FC321" s="221"/>
      <c r="FD321" s="221"/>
      <c r="FE321" s="221"/>
      <c r="FF321" s="221"/>
      <c r="FG321" s="221"/>
      <c r="FH321" s="221"/>
      <c r="FI321" s="221"/>
      <c r="FJ321" s="221"/>
      <c r="FK321" s="221"/>
      <c r="FL321" s="221"/>
      <c r="FM321" s="221"/>
      <c r="FN321" s="221"/>
      <c r="FO321" s="221"/>
      <c r="FP321" s="221"/>
      <c r="FQ321" s="221"/>
      <c r="FR321" s="221"/>
      <c r="FS321" s="221"/>
      <c r="FT321" s="221"/>
      <c r="FU321" s="221"/>
      <c r="FV321" s="221"/>
      <c r="FW321" s="221"/>
      <c r="FX321" s="221"/>
      <c r="FY321" s="221"/>
      <c r="FZ321" s="221"/>
      <c r="GA321" s="221"/>
      <c r="GB321" s="221"/>
      <c r="GC321" s="221"/>
      <c r="GD321" s="221"/>
      <c r="GE321" s="221"/>
      <c r="GF321" s="221"/>
      <c r="GG321" s="221"/>
      <c r="GH321" s="221"/>
      <c r="GI321" s="221"/>
      <c r="GJ321" s="221"/>
      <c r="GK321" s="221"/>
      <c r="GL321" s="221"/>
      <c r="GM321" s="221"/>
      <c r="GN321" s="221"/>
      <c r="GO321" s="221"/>
      <c r="GP321" s="221"/>
      <c r="GQ321" s="221"/>
      <c r="GR321" s="221"/>
      <c r="GS321" s="221"/>
      <c r="GT321" s="221"/>
      <c r="GU321" s="221"/>
      <c r="GV321" s="221"/>
      <c r="GW321" s="221"/>
      <c r="GX321" s="221"/>
      <c r="GY321" s="221"/>
      <c r="GZ321" s="221"/>
      <c r="HA321" s="221"/>
      <c r="HB321" s="222"/>
      <c r="HC321" s="222"/>
      <c r="HD321" s="222"/>
      <c r="HE321" s="222"/>
      <c r="HF321" s="222"/>
      <c r="HG321" s="222"/>
      <c r="HH321" s="222"/>
      <c r="HI321" s="222"/>
      <c r="HJ321" s="222"/>
      <c r="HK321" s="222"/>
      <c r="HL321" s="222"/>
      <c r="HM321" s="222"/>
      <c r="HN321" s="222"/>
      <c r="HO321" s="222"/>
      <c r="HP321" s="222"/>
      <c r="HQ321" s="222"/>
      <c r="HR321" s="222"/>
      <c r="HS321" s="222"/>
      <c r="HT321" s="222"/>
      <c r="HU321" s="222"/>
      <c r="HV321" s="222"/>
      <c r="HW321" s="222"/>
      <c r="HX321" s="222"/>
      <c r="HY321" s="222"/>
      <c r="HZ321" s="222"/>
      <c r="IA321" s="222"/>
      <c r="IB321" s="222"/>
      <c r="IC321" s="222"/>
      <c r="ID321" s="222"/>
      <c r="IE321" s="222"/>
      <c r="IF321" s="222"/>
      <c r="IG321" s="222"/>
      <c r="IH321" s="222"/>
      <c r="II321" s="222"/>
      <c r="IJ321" s="222"/>
      <c r="IK321" s="222"/>
    </row>
    <row r="322" spans="1:245" s="223" customFormat="1" ht="12" customHeight="1" x14ac:dyDescent="0.2">
      <c r="A322" s="84" t="s">
        <v>1065</v>
      </c>
      <c r="B322" s="107"/>
      <c r="C322" s="80"/>
      <c r="D322" s="84"/>
      <c r="E322" s="84"/>
      <c r="F322" s="84"/>
      <c r="G322" s="80"/>
      <c r="H322" s="80"/>
      <c r="I322" s="80"/>
      <c r="J322" s="80"/>
      <c r="K322" s="261"/>
      <c r="L322" s="262"/>
      <c r="M322" s="96"/>
      <c r="N322" s="84"/>
      <c r="O322" s="84"/>
      <c r="P322" s="263"/>
      <c r="Q322" s="263"/>
      <c r="R322" s="263"/>
      <c r="S322" s="263"/>
      <c r="T322" s="263"/>
      <c r="U322" s="263"/>
      <c r="V322" s="263"/>
      <c r="W322" s="263"/>
      <c r="X322" s="263"/>
      <c r="Y322" s="107"/>
      <c r="Z322" s="84"/>
      <c r="AA322" s="221"/>
      <c r="AB322" s="221"/>
      <c r="AC322" s="221"/>
      <c r="AD322" s="221"/>
      <c r="AE322" s="221"/>
      <c r="AF322" s="221"/>
      <c r="AG322" s="221"/>
      <c r="AH322" s="221"/>
      <c r="AI322" s="221"/>
      <c r="AJ322" s="221"/>
      <c r="AK322" s="221"/>
      <c r="AL322" s="221"/>
      <c r="AM322" s="221"/>
      <c r="AN322" s="221"/>
      <c r="AO322" s="221"/>
      <c r="AP322" s="221"/>
      <c r="AQ322" s="221"/>
      <c r="AR322" s="221"/>
      <c r="AS322" s="221"/>
      <c r="AT322" s="221"/>
      <c r="AU322" s="221"/>
      <c r="AV322" s="221"/>
      <c r="AW322" s="221"/>
      <c r="AX322" s="221"/>
      <c r="AY322" s="221"/>
      <c r="AZ322" s="221"/>
      <c r="BA322" s="221"/>
      <c r="BB322" s="221"/>
      <c r="BC322" s="221"/>
      <c r="BD322" s="221"/>
      <c r="BE322" s="221"/>
      <c r="BF322" s="221"/>
      <c r="BG322" s="221"/>
      <c r="BH322" s="221"/>
      <c r="BI322" s="221"/>
      <c r="BJ322" s="221"/>
      <c r="BK322" s="221"/>
      <c r="BL322" s="221"/>
      <c r="BM322" s="221"/>
      <c r="BN322" s="221"/>
      <c r="BO322" s="221"/>
      <c r="BP322" s="221"/>
      <c r="BQ322" s="221"/>
      <c r="BR322" s="221"/>
      <c r="BS322" s="221"/>
      <c r="BT322" s="221"/>
      <c r="BU322" s="221"/>
      <c r="BV322" s="221"/>
      <c r="BW322" s="221"/>
      <c r="BX322" s="221"/>
      <c r="BY322" s="221"/>
      <c r="BZ322" s="221"/>
      <c r="CA322" s="221"/>
      <c r="CB322" s="221"/>
      <c r="CC322" s="221"/>
      <c r="CD322" s="221"/>
      <c r="CE322" s="221"/>
      <c r="CF322" s="221"/>
      <c r="CG322" s="221"/>
      <c r="CH322" s="221"/>
      <c r="CI322" s="221"/>
      <c r="CJ322" s="221"/>
      <c r="CK322" s="221"/>
      <c r="CL322" s="221"/>
      <c r="CM322" s="221"/>
      <c r="CN322" s="221"/>
      <c r="CO322" s="221"/>
      <c r="CP322" s="221"/>
      <c r="CQ322" s="221"/>
      <c r="CR322" s="221"/>
      <c r="CS322" s="221"/>
      <c r="CT322" s="221"/>
      <c r="CU322" s="221"/>
      <c r="CV322" s="221"/>
      <c r="CW322" s="221"/>
      <c r="CX322" s="221"/>
      <c r="CY322" s="221"/>
      <c r="CZ322" s="221"/>
      <c r="DA322" s="221"/>
      <c r="DB322" s="221"/>
      <c r="DC322" s="221"/>
      <c r="DD322" s="221"/>
      <c r="DE322" s="221"/>
      <c r="DF322" s="221"/>
      <c r="DG322" s="221"/>
      <c r="DH322" s="221"/>
      <c r="DI322" s="221"/>
      <c r="DJ322" s="221"/>
      <c r="DK322" s="221"/>
      <c r="DL322" s="221"/>
      <c r="DM322" s="221"/>
      <c r="DN322" s="221"/>
      <c r="DO322" s="221"/>
      <c r="DP322" s="221"/>
      <c r="DQ322" s="221"/>
      <c r="DR322" s="221"/>
      <c r="DS322" s="221"/>
      <c r="DT322" s="221"/>
      <c r="DU322" s="221"/>
      <c r="DV322" s="221"/>
      <c r="DW322" s="221"/>
      <c r="DX322" s="221"/>
      <c r="DY322" s="221"/>
      <c r="DZ322" s="221"/>
      <c r="EA322" s="221"/>
      <c r="EB322" s="221"/>
      <c r="EC322" s="221"/>
      <c r="ED322" s="221"/>
      <c r="EE322" s="221"/>
      <c r="EF322" s="221"/>
      <c r="EG322" s="221"/>
      <c r="EH322" s="221"/>
      <c r="EI322" s="221"/>
      <c r="EJ322" s="221"/>
      <c r="EK322" s="221"/>
      <c r="EL322" s="221"/>
      <c r="EM322" s="221"/>
      <c r="EN322" s="221"/>
      <c r="EO322" s="221"/>
      <c r="EP322" s="221"/>
      <c r="EQ322" s="221"/>
      <c r="ER322" s="221"/>
      <c r="ES322" s="221"/>
      <c r="ET322" s="221"/>
      <c r="EU322" s="221"/>
      <c r="EV322" s="221"/>
      <c r="EW322" s="221"/>
      <c r="EX322" s="221"/>
      <c r="EY322" s="221"/>
      <c r="EZ322" s="221"/>
      <c r="FA322" s="221"/>
      <c r="FB322" s="221"/>
      <c r="FC322" s="221"/>
      <c r="FD322" s="221"/>
      <c r="FE322" s="221"/>
      <c r="FF322" s="221"/>
      <c r="FG322" s="221"/>
      <c r="FH322" s="221"/>
      <c r="FI322" s="221"/>
      <c r="FJ322" s="221"/>
      <c r="FK322" s="221"/>
      <c r="FL322" s="221"/>
      <c r="FM322" s="221"/>
      <c r="FN322" s="221"/>
      <c r="FO322" s="221"/>
      <c r="FP322" s="221"/>
      <c r="FQ322" s="221"/>
      <c r="FR322" s="221"/>
      <c r="FS322" s="221"/>
      <c r="FT322" s="221"/>
      <c r="FU322" s="221"/>
      <c r="FV322" s="221"/>
      <c r="FW322" s="221"/>
      <c r="FX322" s="221"/>
      <c r="FY322" s="221"/>
      <c r="FZ322" s="221"/>
      <c r="GA322" s="221"/>
      <c r="GB322" s="221"/>
      <c r="GC322" s="221"/>
      <c r="GD322" s="221"/>
      <c r="GE322" s="221"/>
      <c r="GF322" s="221"/>
      <c r="GG322" s="221"/>
      <c r="GH322" s="221"/>
      <c r="GI322" s="221"/>
      <c r="GJ322" s="221"/>
      <c r="GK322" s="221"/>
      <c r="GL322" s="221"/>
      <c r="GM322" s="221"/>
      <c r="GN322" s="221"/>
      <c r="GO322" s="221"/>
      <c r="GP322" s="221"/>
      <c r="GQ322" s="221"/>
      <c r="GR322" s="221"/>
      <c r="GS322" s="221"/>
      <c r="GT322" s="221"/>
      <c r="GU322" s="221"/>
      <c r="GV322" s="221"/>
      <c r="GW322" s="221"/>
      <c r="GX322" s="221"/>
      <c r="GY322" s="221"/>
      <c r="GZ322" s="221"/>
      <c r="HA322" s="221"/>
      <c r="HB322" s="222"/>
      <c r="HC322" s="222"/>
      <c r="HD322" s="222"/>
      <c r="HE322" s="222"/>
      <c r="HF322" s="222"/>
      <c r="HG322" s="222"/>
      <c r="HH322" s="222"/>
      <c r="HI322" s="222"/>
      <c r="HJ322" s="222"/>
      <c r="HK322" s="222"/>
      <c r="HL322" s="222"/>
      <c r="HM322" s="222"/>
      <c r="HN322" s="222"/>
      <c r="HO322" s="222"/>
      <c r="HP322" s="222"/>
      <c r="HQ322" s="222"/>
      <c r="HR322" s="222"/>
      <c r="HS322" s="222"/>
      <c r="HT322" s="222"/>
      <c r="HU322" s="222"/>
      <c r="HV322" s="222"/>
      <c r="HW322" s="222"/>
      <c r="HX322" s="222"/>
      <c r="HY322" s="222"/>
      <c r="HZ322" s="222"/>
      <c r="IA322" s="222"/>
      <c r="IB322" s="222"/>
      <c r="IC322" s="222"/>
      <c r="ID322" s="222"/>
      <c r="IE322" s="222"/>
      <c r="IF322" s="222"/>
      <c r="IG322" s="222"/>
      <c r="IH322" s="222"/>
      <c r="II322" s="222"/>
      <c r="IJ322" s="222"/>
      <c r="IK322" s="222"/>
    </row>
    <row r="323" spans="1:245" s="223" customFormat="1" ht="12" customHeight="1" x14ac:dyDescent="0.2">
      <c r="A323" s="84" t="s">
        <v>1066</v>
      </c>
      <c r="B323" s="107"/>
      <c r="C323" s="80"/>
      <c r="D323" s="84"/>
      <c r="E323" s="84"/>
      <c r="F323" s="84"/>
      <c r="G323" s="80"/>
      <c r="H323" s="80"/>
      <c r="I323" s="80"/>
      <c r="J323" s="80"/>
      <c r="K323" s="261"/>
      <c r="L323" s="262"/>
      <c r="M323" s="96"/>
      <c r="N323" s="84"/>
      <c r="O323" s="84"/>
      <c r="P323" s="263"/>
      <c r="Q323" s="263"/>
      <c r="R323" s="263"/>
      <c r="S323" s="263"/>
      <c r="T323" s="263"/>
      <c r="U323" s="263"/>
      <c r="V323" s="263"/>
      <c r="W323" s="263"/>
      <c r="X323" s="263"/>
      <c r="Y323" s="107"/>
      <c r="Z323" s="84"/>
      <c r="AA323" s="221"/>
      <c r="AB323" s="221"/>
      <c r="AC323" s="221"/>
      <c r="AD323" s="221"/>
      <c r="AE323" s="221"/>
      <c r="AF323" s="221"/>
      <c r="AG323" s="221"/>
      <c r="AH323" s="221"/>
      <c r="AI323" s="221"/>
      <c r="AJ323" s="221"/>
      <c r="AK323" s="221"/>
      <c r="AL323" s="221"/>
      <c r="AM323" s="221"/>
      <c r="AN323" s="221"/>
      <c r="AO323" s="221"/>
      <c r="AP323" s="221"/>
      <c r="AQ323" s="221"/>
      <c r="AR323" s="221"/>
      <c r="AS323" s="221"/>
      <c r="AT323" s="221"/>
      <c r="AU323" s="221"/>
      <c r="AV323" s="221"/>
      <c r="AW323" s="221"/>
      <c r="AX323" s="221"/>
      <c r="AY323" s="221"/>
      <c r="AZ323" s="221"/>
      <c r="BA323" s="221"/>
      <c r="BB323" s="221"/>
      <c r="BC323" s="221"/>
      <c r="BD323" s="221"/>
      <c r="BE323" s="221"/>
      <c r="BF323" s="221"/>
      <c r="BG323" s="221"/>
      <c r="BH323" s="221"/>
      <c r="BI323" s="221"/>
      <c r="BJ323" s="221"/>
      <c r="BK323" s="221"/>
      <c r="BL323" s="221"/>
      <c r="BM323" s="221"/>
      <c r="BN323" s="221"/>
      <c r="BO323" s="221"/>
      <c r="BP323" s="221"/>
      <c r="BQ323" s="221"/>
      <c r="BR323" s="221"/>
      <c r="BS323" s="221"/>
      <c r="BT323" s="221"/>
      <c r="BU323" s="221"/>
      <c r="BV323" s="221"/>
      <c r="BW323" s="221"/>
      <c r="BX323" s="221"/>
      <c r="BY323" s="221"/>
      <c r="BZ323" s="221"/>
      <c r="CA323" s="221"/>
      <c r="CB323" s="221"/>
      <c r="CC323" s="221"/>
      <c r="CD323" s="221"/>
      <c r="CE323" s="221"/>
      <c r="CF323" s="221"/>
      <c r="CG323" s="221"/>
      <c r="CH323" s="221"/>
      <c r="CI323" s="221"/>
      <c r="CJ323" s="221"/>
      <c r="CK323" s="221"/>
      <c r="CL323" s="221"/>
      <c r="CM323" s="221"/>
      <c r="CN323" s="221"/>
      <c r="CO323" s="221"/>
      <c r="CP323" s="221"/>
      <c r="CQ323" s="221"/>
      <c r="CR323" s="221"/>
      <c r="CS323" s="221"/>
      <c r="CT323" s="221"/>
      <c r="CU323" s="221"/>
      <c r="CV323" s="221"/>
      <c r="CW323" s="221"/>
      <c r="CX323" s="221"/>
      <c r="CY323" s="221"/>
      <c r="CZ323" s="221"/>
      <c r="DA323" s="221"/>
      <c r="DB323" s="221"/>
      <c r="DC323" s="221"/>
      <c r="DD323" s="221"/>
      <c r="DE323" s="221"/>
      <c r="DF323" s="221"/>
      <c r="DG323" s="221"/>
      <c r="DH323" s="221"/>
      <c r="DI323" s="221"/>
      <c r="DJ323" s="221"/>
      <c r="DK323" s="221"/>
      <c r="DL323" s="221"/>
      <c r="DM323" s="221"/>
      <c r="DN323" s="221"/>
      <c r="DO323" s="221"/>
      <c r="DP323" s="221"/>
      <c r="DQ323" s="221"/>
      <c r="DR323" s="221"/>
      <c r="DS323" s="221"/>
      <c r="DT323" s="221"/>
      <c r="DU323" s="221"/>
      <c r="DV323" s="221"/>
      <c r="DW323" s="221"/>
      <c r="DX323" s="221"/>
      <c r="DY323" s="221"/>
      <c r="DZ323" s="221"/>
      <c r="EA323" s="221"/>
      <c r="EB323" s="221"/>
      <c r="EC323" s="221"/>
      <c r="ED323" s="221"/>
      <c r="EE323" s="221"/>
      <c r="EF323" s="221"/>
      <c r="EG323" s="221"/>
      <c r="EH323" s="221"/>
      <c r="EI323" s="221"/>
      <c r="EJ323" s="221"/>
      <c r="EK323" s="221"/>
      <c r="EL323" s="221"/>
      <c r="EM323" s="221"/>
      <c r="EN323" s="221"/>
      <c r="EO323" s="221"/>
      <c r="EP323" s="221"/>
      <c r="EQ323" s="221"/>
      <c r="ER323" s="221"/>
      <c r="ES323" s="221"/>
      <c r="ET323" s="221"/>
      <c r="EU323" s="221"/>
      <c r="EV323" s="221"/>
      <c r="EW323" s="221"/>
      <c r="EX323" s="221"/>
      <c r="EY323" s="221"/>
      <c r="EZ323" s="221"/>
      <c r="FA323" s="221"/>
      <c r="FB323" s="221"/>
      <c r="FC323" s="221"/>
      <c r="FD323" s="221"/>
      <c r="FE323" s="221"/>
      <c r="FF323" s="221"/>
      <c r="FG323" s="221"/>
      <c r="FH323" s="221"/>
      <c r="FI323" s="221"/>
      <c r="FJ323" s="221"/>
      <c r="FK323" s="221"/>
      <c r="FL323" s="221"/>
      <c r="FM323" s="221"/>
      <c r="FN323" s="221"/>
      <c r="FO323" s="221"/>
      <c r="FP323" s="221"/>
      <c r="FQ323" s="221"/>
      <c r="FR323" s="221"/>
      <c r="FS323" s="221"/>
      <c r="FT323" s="221"/>
      <c r="FU323" s="221"/>
      <c r="FV323" s="221"/>
      <c r="FW323" s="221"/>
      <c r="FX323" s="221"/>
      <c r="FY323" s="221"/>
      <c r="FZ323" s="221"/>
      <c r="GA323" s="221"/>
      <c r="GB323" s="221"/>
      <c r="GC323" s="221"/>
      <c r="GD323" s="221"/>
      <c r="GE323" s="221"/>
      <c r="GF323" s="221"/>
      <c r="GG323" s="221"/>
      <c r="GH323" s="221"/>
      <c r="GI323" s="221"/>
      <c r="GJ323" s="221"/>
      <c r="GK323" s="221"/>
      <c r="GL323" s="221"/>
      <c r="GM323" s="221"/>
      <c r="GN323" s="221"/>
      <c r="GO323" s="221"/>
      <c r="GP323" s="221"/>
      <c r="GQ323" s="221"/>
      <c r="GR323" s="221"/>
      <c r="GS323" s="221"/>
      <c r="GT323" s="221"/>
      <c r="GU323" s="221"/>
      <c r="GV323" s="221"/>
      <c r="GW323" s="221"/>
      <c r="GX323" s="221"/>
      <c r="GY323" s="221"/>
      <c r="GZ323" s="221"/>
      <c r="HA323" s="221"/>
      <c r="HB323" s="222"/>
      <c r="HC323" s="222"/>
      <c r="HD323" s="222"/>
      <c r="HE323" s="222"/>
      <c r="HF323" s="222"/>
      <c r="HG323" s="222"/>
      <c r="HH323" s="222"/>
      <c r="HI323" s="222"/>
      <c r="HJ323" s="222"/>
      <c r="HK323" s="222"/>
      <c r="HL323" s="222"/>
      <c r="HM323" s="222"/>
      <c r="HN323" s="222"/>
      <c r="HO323" s="222"/>
      <c r="HP323" s="222"/>
      <c r="HQ323" s="222"/>
      <c r="HR323" s="222"/>
      <c r="HS323" s="222"/>
      <c r="HT323" s="222"/>
      <c r="HU323" s="222"/>
      <c r="HV323" s="222"/>
      <c r="HW323" s="222"/>
      <c r="HX323" s="222"/>
      <c r="HY323" s="222"/>
      <c r="HZ323" s="222"/>
      <c r="IA323" s="222"/>
      <c r="IB323" s="222"/>
      <c r="IC323" s="222"/>
      <c r="ID323" s="222"/>
      <c r="IE323" s="222"/>
      <c r="IF323" s="222"/>
      <c r="IG323" s="222"/>
      <c r="IH323" s="222"/>
      <c r="II323" s="222"/>
      <c r="IJ323" s="222"/>
      <c r="IK323" s="222"/>
    </row>
    <row r="324" spans="1:245" s="223" customFormat="1" ht="12" customHeight="1" x14ac:dyDescent="0.2">
      <c r="A324" s="84" t="s">
        <v>1067</v>
      </c>
      <c r="B324" s="107"/>
      <c r="C324" s="80"/>
      <c r="D324" s="84"/>
      <c r="E324" s="84"/>
      <c r="F324" s="84"/>
      <c r="G324" s="80"/>
      <c r="H324" s="80"/>
      <c r="I324" s="80"/>
      <c r="J324" s="80"/>
      <c r="K324" s="261"/>
      <c r="L324" s="262"/>
      <c r="M324" s="96"/>
      <c r="N324" s="84"/>
      <c r="O324" s="84"/>
      <c r="P324" s="263"/>
      <c r="Q324" s="263"/>
      <c r="R324" s="263"/>
      <c r="S324" s="263"/>
      <c r="T324" s="263"/>
      <c r="U324" s="263"/>
      <c r="V324" s="263"/>
      <c r="W324" s="263"/>
      <c r="X324" s="263"/>
      <c r="Y324" s="107"/>
      <c r="Z324" s="84"/>
      <c r="AA324" s="221"/>
      <c r="AB324" s="221"/>
      <c r="AC324" s="221"/>
      <c r="AD324" s="221"/>
      <c r="AE324" s="221"/>
      <c r="AF324" s="221"/>
      <c r="AG324" s="221"/>
      <c r="AH324" s="221"/>
      <c r="AI324" s="221"/>
      <c r="AJ324" s="221"/>
      <c r="AK324" s="221"/>
      <c r="AL324" s="221"/>
      <c r="AM324" s="221"/>
      <c r="AN324" s="221"/>
      <c r="AO324" s="221"/>
      <c r="AP324" s="221"/>
      <c r="AQ324" s="221"/>
      <c r="AR324" s="221"/>
      <c r="AS324" s="221"/>
      <c r="AT324" s="221"/>
      <c r="AU324" s="221"/>
      <c r="AV324" s="221"/>
      <c r="AW324" s="221"/>
      <c r="AX324" s="221"/>
      <c r="AY324" s="221"/>
      <c r="AZ324" s="221"/>
      <c r="BA324" s="221"/>
      <c r="BB324" s="221"/>
      <c r="BC324" s="221"/>
      <c r="BD324" s="221"/>
      <c r="BE324" s="221"/>
      <c r="BF324" s="221"/>
      <c r="BG324" s="221"/>
      <c r="BH324" s="221"/>
      <c r="BI324" s="221"/>
      <c r="BJ324" s="221"/>
      <c r="BK324" s="221"/>
      <c r="BL324" s="221"/>
      <c r="BM324" s="221"/>
      <c r="BN324" s="221"/>
      <c r="BO324" s="221"/>
      <c r="BP324" s="221"/>
      <c r="BQ324" s="221"/>
      <c r="BR324" s="221"/>
      <c r="BS324" s="221"/>
      <c r="BT324" s="221"/>
      <c r="BU324" s="221"/>
      <c r="BV324" s="221"/>
      <c r="BW324" s="221"/>
      <c r="BX324" s="221"/>
      <c r="BY324" s="221"/>
      <c r="BZ324" s="221"/>
      <c r="CA324" s="221"/>
      <c r="CB324" s="221"/>
      <c r="CC324" s="221"/>
      <c r="CD324" s="221"/>
      <c r="CE324" s="221"/>
      <c r="CF324" s="221"/>
      <c r="CG324" s="221"/>
      <c r="CH324" s="221"/>
      <c r="CI324" s="221"/>
      <c r="CJ324" s="221"/>
      <c r="CK324" s="221"/>
      <c r="CL324" s="221"/>
      <c r="CM324" s="221"/>
      <c r="CN324" s="221"/>
      <c r="CO324" s="221"/>
      <c r="CP324" s="221"/>
      <c r="CQ324" s="221"/>
      <c r="CR324" s="221"/>
      <c r="CS324" s="221"/>
      <c r="CT324" s="221"/>
      <c r="CU324" s="221"/>
      <c r="CV324" s="221"/>
      <c r="CW324" s="221"/>
      <c r="CX324" s="221"/>
      <c r="CY324" s="221"/>
      <c r="CZ324" s="221"/>
      <c r="DA324" s="221"/>
      <c r="DB324" s="221"/>
      <c r="DC324" s="221"/>
      <c r="DD324" s="221"/>
      <c r="DE324" s="221"/>
      <c r="DF324" s="221"/>
      <c r="DG324" s="221"/>
      <c r="DH324" s="221"/>
      <c r="DI324" s="221"/>
      <c r="DJ324" s="221"/>
      <c r="DK324" s="221"/>
      <c r="DL324" s="221"/>
      <c r="DM324" s="221"/>
      <c r="DN324" s="221"/>
      <c r="DO324" s="221"/>
      <c r="DP324" s="221"/>
      <c r="DQ324" s="221"/>
      <c r="DR324" s="221"/>
      <c r="DS324" s="221"/>
      <c r="DT324" s="221"/>
      <c r="DU324" s="221"/>
      <c r="DV324" s="221"/>
      <c r="DW324" s="221"/>
      <c r="DX324" s="221"/>
      <c r="DY324" s="221"/>
      <c r="DZ324" s="221"/>
      <c r="EA324" s="221"/>
      <c r="EB324" s="221"/>
      <c r="EC324" s="221"/>
      <c r="ED324" s="221"/>
      <c r="EE324" s="221"/>
      <c r="EF324" s="221"/>
      <c r="EG324" s="221"/>
      <c r="EH324" s="221"/>
      <c r="EI324" s="221"/>
      <c r="EJ324" s="221"/>
      <c r="EK324" s="221"/>
      <c r="EL324" s="221"/>
      <c r="EM324" s="221"/>
      <c r="EN324" s="221"/>
      <c r="EO324" s="221"/>
      <c r="EP324" s="221"/>
      <c r="EQ324" s="221"/>
      <c r="ER324" s="221"/>
      <c r="ES324" s="221"/>
      <c r="ET324" s="221"/>
      <c r="EU324" s="221"/>
      <c r="EV324" s="221"/>
      <c r="EW324" s="221"/>
      <c r="EX324" s="221"/>
      <c r="EY324" s="221"/>
      <c r="EZ324" s="221"/>
      <c r="FA324" s="221"/>
      <c r="FB324" s="221"/>
      <c r="FC324" s="221"/>
      <c r="FD324" s="221"/>
      <c r="FE324" s="221"/>
      <c r="FF324" s="221"/>
      <c r="FG324" s="221"/>
      <c r="FH324" s="221"/>
      <c r="FI324" s="221"/>
      <c r="FJ324" s="221"/>
      <c r="FK324" s="221"/>
      <c r="FL324" s="221"/>
      <c r="FM324" s="221"/>
      <c r="FN324" s="221"/>
      <c r="FO324" s="221"/>
      <c r="FP324" s="221"/>
      <c r="FQ324" s="221"/>
      <c r="FR324" s="221"/>
      <c r="FS324" s="221"/>
      <c r="FT324" s="221"/>
      <c r="FU324" s="221"/>
      <c r="FV324" s="221"/>
      <c r="FW324" s="221"/>
      <c r="FX324" s="221"/>
      <c r="FY324" s="221"/>
      <c r="FZ324" s="221"/>
      <c r="GA324" s="221"/>
      <c r="GB324" s="221"/>
      <c r="GC324" s="221"/>
      <c r="GD324" s="221"/>
      <c r="GE324" s="221"/>
      <c r="GF324" s="221"/>
      <c r="GG324" s="221"/>
      <c r="GH324" s="221"/>
      <c r="GI324" s="221"/>
      <c r="GJ324" s="221"/>
      <c r="GK324" s="221"/>
      <c r="GL324" s="221"/>
      <c r="GM324" s="221"/>
      <c r="GN324" s="221"/>
      <c r="GO324" s="221"/>
      <c r="GP324" s="221"/>
      <c r="GQ324" s="221"/>
      <c r="GR324" s="221"/>
      <c r="GS324" s="221"/>
      <c r="GT324" s="221"/>
      <c r="GU324" s="221"/>
      <c r="GV324" s="221"/>
      <c r="GW324" s="221"/>
      <c r="GX324" s="221"/>
      <c r="GY324" s="221"/>
      <c r="GZ324" s="221"/>
      <c r="HA324" s="221"/>
      <c r="HB324" s="222"/>
      <c r="HC324" s="222"/>
      <c r="HD324" s="222"/>
      <c r="HE324" s="222"/>
      <c r="HF324" s="222"/>
      <c r="HG324" s="222"/>
      <c r="HH324" s="222"/>
      <c r="HI324" s="222"/>
      <c r="HJ324" s="222"/>
      <c r="HK324" s="222"/>
      <c r="HL324" s="222"/>
      <c r="HM324" s="222"/>
      <c r="HN324" s="222"/>
      <c r="HO324" s="222"/>
      <c r="HP324" s="222"/>
      <c r="HQ324" s="222"/>
      <c r="HR324" s="222"/>
      <c r="HS324" s="222"/>
      <c r="HT324" s="222"/>
      <c r="HU324" s="222"/>
      <c r="HV324" s="222"/>
      <c r="HW324" s="222"/>
      <c r="HX324" s="222"/>
      <c r="HY324" s="222"/>
      <c r="HZ324" s="222"/>
      <c r="IA324" s="222"/>
      <c r="IB324" s="222"/>
      <c r="IC324" s="222"/>
      <c r="ID324" s="222"/>
      <c r="IE324" s="222"/>
      <c r="IF324" s="222"/>
      <c r="IG324" s="222"/>
      <c r="IH324" s="222"/>
      <c r="II324" s="222"/>
      <c r="IJ324" s="222"/>
      <c r="IK324" s="222"/>
    </row>
    <row r="325" spans="1:245" s="223" customFormat="1" ht="12" customHeight="1" x14ac:dyDescent="0.2">
      <c r="A325" s="84" t="s">
        <v>1068</v>
      </c>
      <c r="B325" s="107"/>
      <c r="C325" s="80"/>
      <c r="D325" s="84"/>
      <c r="E325" s="84"/>
      <c r="F325" s="84"/>
      <c r="G325" s="80"/>
      <c r="H325" s="80"/>
      <c r="I325" s="80"/>
      <c r="J325" s="80"/>
      <c r="K325" s="261"/>
      <c r="L325" s="262"/>
      <c r="M325" s="96"/>
      <c r="N325" s="84"/>
      <c r="O325" s="84"/>
      <c r="P325" s="263"/>
      <c r="Q325" s="263"/>
      <c r="R325" s="263"/>
      <c r="S325" s="263"/>
      <c r="T325" s="263"/>
      <c r="U325" s="263"/>
      <c r="V325" s="263"/>
      <c r="W325" s="263"/>
      <c r="X325" s="263"/>
      <c r="Y325" s="107"/>
      <c r="Z325" s="84"/>
      <c r="AA325" s="221"/>
      <c r="AB325" s="221"/>
      <c r="AC325" s="221"/>
      <c r="AD325" s="221"/>
      <c r="AE325" s="221"/>
      <c r="AF325" s="221"/>
      <c r="AG325" s="221"/>
      <c r="AH325" s="221"/>
      <c r="AI325" s="221"/>
      <c r="AJ325" s="221"/>
      <c r="AK325" s="221"/>
      <c r="AL325" s="221"/>
      <c r="AM325" s="221"/>
      <c r="AN325" s="221"/>
      <c r="AO325" s="221"/>
      <c r="AP325" s="221"/>
      <c r="AQ325" s="221"/>
      <c r="AR325" s="221"/>
      <c r="AS325" s="221"/>
      <c r="AT325" s="221"/>
      <c r="AU325" s="221"/>
      <c r="AV325" s="221"/>
      <c r="AW325" s="221"/>
      <c r="AX325" s="221"/>
      <c r="AY325" s="221"/>
      <c r="AZ325" s="221"/>
      <c r="BA325" s="221"/>
      <c r="BB325" s="221"/>
      <c r="BC325" s="221"/>
      <c r="BD325" s="221"/>
      <c r="BE325" s="221"/>
      <c r="BF325" s="221"/>
      <c r="BG325" s="221"/>
      <c r="BH325" s="221"/>
      <c r="BI325" s="221"/>
      <c r="BJ325" s="221"/>
      <c r="BK325" s="221"/>
      <c r="BL325" s="221"/>
      <c r="BM325" s="221"/>
      <c r="BN325" s="221"/>
      <c r="BO325" s="221"/>
      <c r="BP325" s="221"/>
      <c r="BQ325" s="221"/>
      <c r="BR325" s="221"/>
      <c r="BS325" s="221"/>
      <c r="BT325" s="221"/>
      <c r="BU325" s="221"/>
      <c r="BV325" s="221"/>
      <c r="BW325" s="221"/>
      <c r="BX325" s="221"/>
      <c r="BY325" s="221"/>
      <c r="BZ325" s="221"/>
      <c r="CA325" s="221"/>
      <c r="CB325" s="221"/>
      <c r="CC325" s="221"/>
      <c r="CD325" s="221"/>
      <c r="CE325" s="221"/>
      <c r="CF325" s="221"/>
      <c r="CG325" s="221"/>
      <c r="CH325" s="221"/>
      <c r="CI325" s="221"/>
      <c r="CJ325" s="221"/>
      <c r="CK325" s="221"/>
      <c r="CL325" s="221"/>
      <c r="CM325" s="221"/>
      <c r="CN325" s="221"/>
      <c r="CO325" s="221"/>
      <c r="CP325" s="221"/>
      <c r="CQ325" s="221"/>
      <c r="CR325" s="221"/>
      <c r="CS325" s="221"/>
      <c r="CT325" s="221"/>
      <c r="CU325" s="221"/>
      <c r="CV325" s="221"/>
      <c r="CW325" s="221"/>
      <c r="CX325" s="221"/>
      <c r="CY325" s="221"/>
      <c r="CZ325" s="221"/>
      <c r="DA325" s="221"/>
      <c r="DB325" s="221"/>
      <c r="DC325" s="221"/>
      <c r="DD325" s="221"/>
      <c r="DE325" s="221"/>
      <c r="DF325" s="221"/>
      <c r="DG325" s="221"/>
      <c r="DH325" s="221"/>
      <c r="DI325" s="221"/>
      <c r="DJ325" s="221"/>
      <c r="DK325" s="221"/>
      <c r="DL325" s="221"/>
      <c r="DM325" s="221"/>
      <c r="DN325" s="221"/>
      <c r="DO325" s="221"/>
      <c r="DP325" s="221"/>
      <c r="DQ325" s="221"/>
      <c r="DR325" s="221"/>
      <c r="DS325" s="221"/>
      <c r="DT325" s="221"/>
      <c r="DU325" s="221"/>
      <c r="DV325" s="221"/>
      <c r="DW325" s="221"/>
      <c r="DX325" s="221"/>
      <c r="DY325" s="221"/>
      <c r="DZ325" s="221"/>
      <c r="EA325" s="221"/>
      <c r="EB325" s="221"/>
      <c r="EC325" s="221"/>
      <c r="ED325" s="221"/>
      <c r="EE325" s="221"/>
      <c r="EF325" s="221"/>
      <c r="EG325" s="221"/>
      <c r="EH325" s="221"/>
      <c r="EI325" s="221"/>
      <c r="EJ325" s="221"/>
      <c r="EK325" s="221"/>
      <c r="EL325" s="221"/>
      <c r="EM325" s="221"/>
      <c r="EN325" s="221"/>
      <c r="EO325" s="221"/>
      <c r="EP325" s="221"/>
      <c r="EQ325" s="221"/>
      <c r="ER325" s="221"/>
      <c r="ES325" s="221"/>
      <c r="ET325" s="221"/>
      <c r="EU325" s="221"/>
      <c r="EV325" s="221"/>
      <c r="EW325" s="221"/>
      <c r="EX325" s="221"/>
      <c r="EY325" s="221"/>
      <c r="EZ325" s="221"/>
      <c r="FA325" s="221"/>
      <c r="FB325" s="221"/>
      <c r="FC325" s="221"/>
      <c r="FD325" s="221"/>
      <c r="FE325" s="221"/>
      <c r="FF325" s="221"/>
      <c r="FG325" s="221"/>
      <c r="FH325" s="221"/>
      <c r="FI325" s="221"/>
      <c r="FJ325" s="221"/>
      <c r="FK325" s="221"/>
      <c r="FL325" s="221"/>
      <c r="FM325" s="221"/>
      <c r="FN325" s="221"/>
      <c r="FO325" s="221"/>
      <c r="FP325" s="221"/>
      <c r="FQ325" s="221"/>
      <c r="FR325" s="221"/>
      <c r="FS325" s="221"/>
      <c r="FT325" s="221"/>
      <c r="FU325" s="221"/>
      <c r="FV325" s="221"/>
      <c r="FW325" s="221"/>
      <c r="FX325" s="221"/>
      <c r="FY325" s="221"/>
      <c r="FZ325" s="221"/>
      <c r="GA325" s="221"/>
      <c r="GB325" s="221"/>
      <c r="GC325" s="221"/>
      <c r="GD325" s="221"/>
      <c r="GE325" s="221"/>
      <c r="GF325" s="221"/>
      <c r="GG325" s="221"/>
      <c r="GH325" s="221"/>
      <c r="GI325" s="221"/>
      <c r="GJ325" s="221"/>
      <c r="GK325" s="221"/>
      <c r="GL325" s="221"/>
      <c r="GM325" s="221"/>
      <c r="GN325" s="221"/>
      <c r="GO325" s="221"/>
      <c r="GP325" s="221"/>
      <c r="GQ325" s="221"/>
      <c r="GR325" s="221"/>
      <c r="GS325" s="221"/>
      <c r="GT325" s="221"/>
      <c r="GU325" s="221"/>
      <c r="GV325" s="221"/>
      <c r="GW325" s="221"/>
      <c r="GX325" s="221"/>
      <c r="GY325" s="221"/>
      <c r="GZ325" s="221"/>
      <c r="HA325" s="221"/>
      <c r="HB325" s="222"/>
      <c r="HC325" s="222"/>
      <c r="HD325" s="222"/>
      <c r="HE325" s="222"/>
      <c r="HF325" s="222"/>
      <c r="HG325" s="222"/>
      <c r="HH325" s="222"/>
      <c r="HI325" s="222"/>
      <c r="HJ325" s="222"/>
      <c r="HK325" s="222"/>
      <c r="HL325" s="222"/>
      <c r="HM325" s="222"/>
      <c r="HN325" s="222"/>
      <c r="HO325" s="222"/>
      <c r="HP325" s="222"/>
      <c r="HQ325" s="222"/>
      <c r="HR325" s="222"/>
      <c r="HS325" s="222"/>
      <c r="HT325" s="222"/>
      <c r="HU325" s="222"/>
      <c r="HV325" s="222"/>
      <c r="HW325" s="222"/>
      <c r="HX325" s="222"/>
      <c r="HY325" s="222"/>
      <c r="HZ325" s="222"/>
      <c r="IA325" s="222"/>
      <c r="IB325" s="222"/>
      <c r="IC325" s="222"/>
      <c r="ID325" s="222"/>
      <c r="IE325" s="222"/>
      <c r="IF325" s="222"/>
      <c r="IG325" s="222"/>
      <c r="IH325" s="222"/>
      <c r="II325" s="222"/>
      <c r="IJ325" s="222"/>
      <c r="IK325" s="222"/>
    </row>
    <row r="326" spans="1:245" s="223" customFormat="1" ht="12" customHeight="1" x14ac:dyDescent="0.2">
      <c r="A326" s="84" t="s">
        <v>1069</v>
      </c>
      <c r="B326" s="107"/>
      <c r="C326" s="80"/>
      <c r="D326" s="84"/>
      <c r="E326" s="84"/>
      <c r="F326" s="84"/>
      <c r="G326" s="80"/>
      <c r="H326" s="80"/>
      <c r="I326" s="80"/>
      <c r="J326" s="80"/>
      <c r="K326" s="261"/>
      <c r="L326" s="262"/>
      <c r="M326" s="96"/>
      <c r="N326" s="84"/>
      <c r="O326" s="84"/>
      <c r="P326" s="263"/>
      <c r="Q326" s="263"/>
      <c r="R326" s="263"/>
      <c r="S326" s="263"/>
      <c r="T326" s="263"/>
      <c r="U326" s="263"/>
      <c r="V326" s="263"/>
      <c r="W326" s="263"/>
      <c r="X326" s="263"/>
      <c r="Y326" s="107"/>
      <c r="Z326" s="84"/>
      <c r="AA326" s="221"/>
      <c r="AB326" s="221"/>
      <c r="AC326" s="221"/>
      <c r="AD326" s="221"/>
      <c r="AE326" s="221"/>
      <c r="AF326" s="221"/>
      <c r="AG326" s="221"/>
      <c r="AH326" s="221"/>
      <c r="AI326" s="221"/>
      <c r="AJ326" s="221"/>
      <c r="AK326" s="221"/>
      <c r="AL326" s="221"/>
      <c r="AM326" s="221"/>
      <c r="AN326" s="221"/>
      <c r="AO326" s="221"/>
      <c r="AP326" s="221"/>
      <c r="AQ326" s="221"/>
      <c r="AR326" s="221"/>
      <c r="AS326" s="221"/>
      <c r="AT326" s="221"/>
      <c r="AU326" s="221"/>
      <c r="AV326" s="221"/>
      <c r="AW326" s="221"/>
      <c r="AX326" s="221"/>
      <c r="AY326" s="221"/>
      <c r="AZ326" s="221"/>
      <c r="BA326" s="221"/>
      <c r="BB326" s="221"/>
      <c r="BC326" s="221"/>
      <c r="BD326" s="221"/>
      <c r="BE326" s="221"/>
      <c r="BF326" s="221"/>
      <c r="BG326" s="221"/>
      <c r="BH326" s="221"/>
      <c r="BI326" s="221"/>
      <c r="BJ326" s="221"/>
      <c r="BK326" s="221"/>
      <c r="BL326" s="221"/>
      <c r="BM326" s="221"/>
      <c r="BN326" s="221"/>
      <c r="BO326" s="221"/>
      <c r="BP326" s="221"/>
      <c r="BQ326" s="221"/>
      <c r="BR326" s="221"/>
      <c r="BS326" s="221"/>
      <c r="BT326" s="221"/>
      <c r="BU326" s="221"/>
      <c r="BV326" s="221"/>
      <c r="BW326" s="221"/>
      <c r="BX326" s="221"/>
      <c r="BY326" s="221"/>
      <c r="BZ326" s="221"/>
      <c r="CA326" s="221"/>
      <c r="CB326" s="221"/>
      <c r="CC326" s="221"/>
      <c r="CD326" s="221"/>
      <c r="CE326" s="221"/>
      <c r="CF326" s="221"/>
      <c r="CG326" s="221"/>
      <c r="CH326" s="221"/>
      <c r="CI326" s="221"/>
      <c r="CJ326" s="221"/>
      <c r="CK326" s="221"/>
      <c r="CL326" s="221"/>
      <c r="CM326" s="221"/>
      <c r="CN326" s="221"/>
      <c r="CO326" s="221"/>
      <c r="CP326" s="221"/>
      <c r="CQ326" s="221"/>
      <c r="CR326" s="221"/>
      <c r="CS326" s="221"/>
      <c r="CT326" s="221"/>
      <c r="CU326" s="221"/>
      <c r="CV326" s="221"/>
      <c r="CW326" s="221"/>
      <c r="CX326" s="221"/>
      <c r="CY326" s="221"/>
      <c r="CZ326" s="221"/>
      <c r="DA326" s="221"/>
      <c r="DB326" s="221"/>
      <c r="DC326" s="221"/>
      <c r="DD326" s="221"/>
      <c r="DE326" s="221"/>
      <c r="DF326" s="221"/>
      <c r="DG326" s="221"/>
      <c r="DH326" s="221"/>
      <c r="DI326" s="221"/>
      <c r="DJ326" s="221"/>
      <c r="DK326" s="221"/>
      <c r="DL326" s="221"/>
      <c r="DM326" s="221"/>
      <c r="DN326" s="221"/>
      <c r="DO326" s="221"/>
      <c r="DP326" s="221"/>
      <c r="DQ326" s="221"/>
      <c r="DR326" s="221"/>
      <c r="DS326" s="221"/>
      <c r="DT326" s="221"/>
      <c r="DU326" s="221"/>
      <c r="DV326" s="221"/>
      <c r="DW326" s="221"/>
      <c r="DX326" s="221"/>
      <c r="DY326" s="221"/>
      <c r="DZ326" s="221"/>
      <c r="EA326" s="221"/>
      <c r="EB326" s="221"/>
      <c r="EC326" s="221"/>
      <c r="ED326" s="221"/>
      <c r="EE326" s="221"/>
      <c r="EF326" s="221"/>
      <c r="EG326" s="221"/>
      <c r="EH326" s="221"/>
      <c r="EI326" s="221"/>
      <c r="EJ326" s="221"/>
      <c r="EK326" s="221"/>
      <c r="EL326" s="221"/>
      <c r="EM326" s="221"/>
      <c r="EN326" s="221"/>
      <c r="EO326" s="221"/>
      <c r="EP326" s="221"/>
      <c r="EQ326" s="221"/>
      <c r="ER326" s="221"/>
      <c r="ES326" s="221"/>
      <c r="ET326" s="221"/>
      <c r="EU326" s="221"/>
      <c r="EV326" s="221"/>
      <c r="EW326" s="221"/>
      <c r="EX326" s="221"/>
      <c r="EY326" s="221"/>
      <c r="EZ326" s="221"/>
      <c r="FA326" s="221"/>
      <c r="FB326" s="221"/>
      <c r="FC326" s="221"/>
      <c r="FD326" s="221"/>
      <c r="FE326" s="221"/>
      <c r="FF326" s="221"/>
      <c r="FG326" s="221"/>
      <c r="FH326" s="221"/>
      <c r="FI326" s="221"/>
      <c r="FJ326" s="221"/>
      <c r="FK326" s="221"/>
      <c r="FL326" s="221"/>
      <c r="FM326" s="221"/>
      <c r="FN326" s="221"/>
      <c r="FO326" s="221"/>
      <c r="FP326" s="221"/>
      <c r="FQ326" s="221"/>
      <c r="FR326" s="221"/>
      <c r="FS326" s="221"/>
      <c r="FT326" s="221"/>
      <c r="FU326" s="221"/>
      <c r="FV326" s="221"/>
      <c r="FW326" s="221"/>
      <c r="FX326" s="221"/>
      <c r="FY326" s="221"/>
      <c r="FZ326" s="221"/>
      <c r="GA326" s="221"/>
      <c r="GB326" s="221"/>
      <c r="GC326" s="221"/>
      <c r="GD326" s="221"/>
      <c r="GE326" s="221"/>
      <c r="GF326" s="221"/>
      <c r="GG326" s="221"/>
      <c r="GH326" s="221"/>
      <c r="GI326" s="221"/>
      <c r="GJ326" s="221"/>
      <c r="GK326" s="221"/>
      <c r="GL326" s="221"/>
      <c r="GM326" s="221"/>
      <c r="GN326" s="221"/>
      <c r="GO326" s="221"/>
      <c r="GP326" s="221"/>
      <c r="GQ326" s="221"/>
      <c r="GR326" s="221"/>
      <c r="GS326" s="221"/>
      <c r="GT326" s="221"/>
      <c r="GU326" s="221"/>
      <c r="GV326" s="221"/>
      <c r="GW326" s="221"/>
      <c r="GX326" s="221"/>
      <c r="GY326" s="221"/>
      <c r="GZ326" s="221"/>
      <c r="HA326" s="221"/>
      <c r="HB326" s="222"/>
      <c r="HC326" s="222"/>
      <c r="HD326" s="222"/>
      <c r="HE326" s="222"/>
      <c r="HF326" s="222"/>
      <c r="HG326" s="222"/>
      <c r="HH326" s="222"/>
      <c r="HI326" s="222"/>
      <c r="HJ326" s="222"/>
      <c r="HK326" s="222"/>
      <c r="HL326" s="222"/>
      <c r="HM326" s="222"/>
      <c r="HN326" s="222"/>
      <c r="HO326" s="222"/>
      <c r="HP326" s="222"/>
      <c r="HQ326" s="222"/>
      <c r="HR326" s="222"/>
      <c r="HS326" s="222"/>
      <c r="HT326" s="222"/>
      <c r="HU326" s="222"/>
      <c r="HV326" s="222"/>
      <c r="HW326" s="222"/>
      <c r="HX326" s="222"/>
      <c r="HY326" s="222"/>
      <c r="HZ326" s="222"/>
      <c r="IA326" s="222"/>
      <c r="IB326" s="222"/>
      <c r="IC326" s="222"/>
      <c r="ID326" s="222"/>
      <c r="IE326" s="222"/>
      <c r="IF326" s="222"/>
      <c r="IG326" s="222"/>
      <c r="IH326" s="222"/>
      <c r="II326" s="222"/>
      <c r="IJ326" s="222"/>
      <c r="IK326" s="222"/>
    </row>
    <row r="327" spans="1:245" s="223" customFormat="1" ht="12" customHeight="1" x14ac:dyDescent="0.2">
      <c r="A327" s="84" t="s">
        <v>1070</v>
      </c>
      <c r="B327" s="107"/>
      <c r="C327" s="80"/>
      <c r="D327" s="84"/>
      <c r="E327" s="84"/>
      <c r="F327" s="84"/>
      <c r="G327" s="80"/>
      <c r="H327" s="80"/>
      <c r="I327" s="80"/>
      <c r="J327" s="80"/>
      <c r="K327" s="261"/>
      <c r="L327" s="262"/>
      <c r="M327" s="96"/>
      <c r="N327" s="84"/>
      <c r="O327" s="84"/>
      <c r="P327" s="263"/>
      <c r="Q327" s="263"/>
      <c r="R327" s="263"/>
      <c r="S327" s="263"/>
      <c r="T327" s="263"/>
      <c r="U327" s="263"/>
      <c r="V327" s="263"/>
      <c r="W327" s="263"/>
      <c r="X327" s="263"/>
      <c r="Y327" s="107"/>
      <c r="Z327" s="84"/>
      <c r="AA327" s="221"/>
      <c r="AB327" s="221"/>
      <c r="AC327" s="221"/>
      <c r="AD327" s="221"/>
      <c r="AE327" s="221"/>
      <c r="AF327" s="221"/>
      <c r="AG327" s="221"/>
      <c r="AH327" s="221"/>
      <c r="AI327" s="221"/>
      <c r="AJ327" s="221"/>
      <c r="AK327" s="221"/>
      <c r="AL327" s="221"/>
      <c r="AM327" s="221"/>
      <c r="AN327" s="221"/>
      <c r="AO327" s="221"/>
      <c r="AP327" s="221"/>
      <c r="AQ327" s="221"/>
      <c r="AR327" s="221"/>
      <c r="AS327" s="221"/>
      <c r="AT327" s="221"/>
      <c r="AU327" s="221"/>
      <c r="AV327" s="221"/>
      <c r="AW327" s="221"/>
      <c r="AX327" s="221"/>
      <c r="AY327" s="221"/>
      <c r="AZ327" s="221"/>
      <c r="BA327" s="221"/>
      <c r="BB327" s="221"/>
      <c r="BC327" s="221"/>
      <c r="BD327" s="221"/>
      <c r="BE327" s="221"/>
      <c r="BF327" s="221"/>
      <c r="BG327" s="221"/>
      <c r="BH327" s="221"/>
      <c r="BI327" s="221"/>
      <c r="BJ327" s="221"/>
      <c r="BK327" s="221"/>
      <c r="BL327" s="221"/>
      <c r="BM327" s="221"/>
      <c r="BN327" s="221"/>
      <c r="BO327" s="221"/>
      <c r="BP327" s="221"/>
      <c r="BQ327" s="221"/>
      <c r="BR327" s="221"/>
      <c r="BS327" s="221"/>
      <c r="BT327" s="221"/>
      <c r="BU327" s="221"/>
      <c r="BV327" s="221"/>
      <c r="BW327" s="221"/>
      <c r="BX327" s="221"/>
      <c r="BY327" s="221"/>
      <c r="BZ327" s="221"/>
      <c r="CA327" s="221"/>
      <c r="CB327" s="221"/>
      <c r="CC327" s="221"/>
      <c r="CD327" s="221"/>
      <c r="CE327" s="221"/>
      <c r="CF327" s="221"/>
      <c r="CG327" s="221"/>
      <c r="CH327" s="221"/>
      <c r="CI327" s="221"/>
      <c r="CJ327" s="221"/>
      <c r="CK327" s="221"/>
      <c r="CL327" s="221"/>
      <c r="CM327" s="221"/>
      <c r="CN327" s="221"/>
      <c r="CO327" s="221"/>
      <c r="CP327" s="221"/>
      <c r="CQ327" s="221"/>
      <c r="CR327" s="221"/>
      <c r="CS327" s="221"/>
      <c r="CT327" s="221"/>
      <c r="CU327" s="221"/>
      <c r="CV327" s="221"/>
      <c r="CW327" s="221"/>
      <c r="CX327" s="221"/>
      <c r="CY327" s="221"/>
      <c r="CZ327" s="221"/>
      <c r="DA327" s="221"/>
      <c r="DB327" s="221"/>
      <c r="DC327" s="221"/>
      <c r="DD327" s="221"/>
      <c r="DE327" s="221"/>
      <c r="DF327" s="221"/>
      <c r="DG327" s="221"/>
      <c r="DH327" s="221"/>
      <c r="DI327" s="221"/>
      <c r="DJ327" s="221"/>
      <c r="DK327" s="221"/>
      <c r="DL327" s="221"/>
      <c r="DM327" s="221"/>
      <c r="DN327" s="221"/>
      <c r="DO327" s="221"/>
      <c r="DP327" s="221"/>
      <c r="DQ327" s="221"/>
      <c r="DR327" s="221"/>
      <c r="DS327" s="221"/>
      <c r="DT327" s="221"/>
      <c r="DU327" s="221"/>
      <c r="DV327" s="221"/>
      <c r="DW327" s="221"/>
      <c r="DX327" s="221"/>
      <c r="DY327" s="221"/>
      <c r="DZ327" s="221"/>
      <c r="EA327" s="221"/>
      <c r="EB327" s="221"/>
      <c r="EC327" s="221"/>
      <c r="ED327" s="221"/>
      <c r="EE327" s="221"/>
      <c r="EF327" s="221"/>
      <c r="EG327" s="221"/>
      <c r="EH327" s="221"/>
      <c r="EI327" s="221"/>
      <c r="EJ327" s="221"/>
      <c r="EK327" s="221"/>
      <c r="EL327" s="221"/>
      <c r="EM327" s="221"/>
      <c r="EN327" s="221"/>
      <c r="EO327" s="221"/>
      <c r="EP327" s="221"/>
      <c r="EQ327" s="221"/>
      <c r="ER327" s="221"/>
      <c r="ES327" s="221"/>
      <c r="ET327" s="221"/>
      <c r="EU327" s="221"/>
      <c r="EV327" s="221"/>
      <c r="EW327" s="221"/>
      <c r="EX327" s="221"/>
      <c r="EY327" s="221"/>
      <c r="EZ327" s="221"/>
      <c r="FA327" s="221"/>
      <c r="FB327" s="221"/>
      <c r="FC327" s="221"/>
      <c r="FD327" s="221"/>
      <c r="FE327" s="221"/>
      <c r="FF327" s="221"/>
      <c r="FG327" s="221"/>
      <c r="FH327" s="221"/>
      <c r="FI327" s="221"/>
      <c r="FJ327" s="221"/>
      <c r="FK327" s="221"/>
      <c r="FL327" s="221"/>
      <c r="FM327" s="221"/>
      <c r="FN327" s="221"/>
      <c r="FO327" s="221"/>
      <c r="FP327" s="221"/>
      <c r="FQ327" s="221"/>
      <c r="FR327" s="221"/>
      <c r="FS327" s="221"/>
      <c r="FT327" s="221"/>
      <c r="FU327" s="221"/>
      <c r="FV327" s="221"/>
      <c r="FW327" s="221"/>
      <c r="FX327" s="221"/>
      <c r="FY327" s="221"/>
      <c r="FZ327" s="221"/>
      <c r="GA327" s="221"/>
      <c r="GB327" s="221"/>
      <c r="GC327" s="221"/>
      <c r="GD327" s="221"/>
      <c r="GE327" s="221"/>
      <c r="GF327" s="221"/>
      <c r="GG327" s="221"/>
      <c r="GH327" s="221"/>
      <c r="GI327" s="221"/>
      <c r="GJ327" s="221"/>
      <c r="GK327" s="221"/>
      <c r="GL327" s="221"/>
      <c r="GM327" s="221"/>
      <c r="GN327" s="221"/>
      <c r="GO327" s="221"/>
      <c r="GP327" s="221"/>
      <c r="GQ327" s="221"/>
      <c r="GR327" s="221"/>
      <c r="GS327" s="221"/>
      <c r="GT327" s="221"/>
      <c r="GU327" s="221"/>
      <c r="GV327" s="221"/>
      <c r="GW327" s="221"/>
      <c r="GX327" s="221"/>
      <c r="GY327" s="221"/>
      <c r="GZ327" s="221"/>
      <c r="HA327" s="221"/>
      <c r="HB327" s="222"/>
      <c r="HC327" s="222"/>
      <c r="HD327" s="222"/>
      <c r="HE327" s="222"/>
      <c r="HF327" s="222"/>
      <c r="HG327" s="222"/>
      <c r="HH327" s="222"/>
      <c r="HI327" s="222"/>
      <c r="HJ327" s="222"/>
      <c r="HK327" s="222"/>
      <c r="HL327" s="222"/>
      <c r="HM327" s="222"/>
      <c r="HN327" s="222"/>
      <c r="HO327" s="222"/>
      <c r="HP327" s="222"/>
      <c r="HQ327" s="222"/>
      <c r="HR327" s="222"/>
      <c r="HS327" s="222"/>
      <c r="HT327" s="222"/>
      <c r="HU327" s="222"/>
      <c r="HV327" s="222"/>
      <c r="HW327" s="222"/>
      <c r="HX327" s="222"/>
      <c r="HY327" s="222"/>
      <c r="HZ327" s="222"/>
      <c r="IA327" s="222"/>
      <c r="IB327" s="222"/>
      <c r="IC327" s="222"/>
      <c r="ID327" s="222"/>
      <c r="IE327" s="222"/>
      <c r="IF327" s="222"/>
      <c r="IG327" s="222"/>
      <c r="IH327" s="222"/>
      <c r="II327" s="222"/>
      <c r="IJ327" s="222"/>
      <c r="IK327" s="222"/>
    </row>
    <row r="328" spans="1:245" s="223" customFormat="1" ht="12" customHeight="1" x14ac:dyDescent="0.2">
      <c r="A328" s="84"/>
      <c r="B328" s="107"/>
      <c r="C328" s="80"/>
      <c r="D328" s="84"/>
      <c r="E328" s="84"/>
      <c r="F328" s="84"/>
      <c r="G328" s="80"/>
      <c r="H328" s="80"/>
      <c r="I328" s="80"/>
      <c r="J328" s="80"/>
      <c r="K328" s="261"/>
      <c r="L328" s="262"/>
      <c r="M328" s="96"/>
      <c r="N328" s="84"/>
      <c r="O328" s="84"/>
      <c r="P328" s="263"/>
      <c r="Q328" s="263"/>
      <c r="R328" s="263"/>
      <c r="S328" s="263"/>
      <c r="T328" s="263"/>
      <c r="U328" s="263"/>
      <c r="V328" s="263"/>
      <c r="W328" s="263"/>
      <c r="X328" s="263"/>
      <c r="Y328" s="107"/>
      <c r="Z328" s="84"/>
      <c r="AA328" s="221"/>
      <c r="AB328" s="221"/>
      <c r="AC328" s="221"/>
      <c r="AD328" s="221"/>
      <c r="AE328" s="221"/>
      <c r="AF328" s="221"/>
      <c r="AG328" s="221"/>
      <c r="AH328" s="221"/>
      <c r="AI328" s="221"/>
      <c r="AJ328" s="221"/>
      <c r="AK328" s="221"/>
      <c r="AL328" s="221"/>
      <c r="AM328" s="221"/>
      <c r="AN328" s="221"/>
      <c r="AO328" s="221"/>
      <c r="AP328" s="221"/>
      <c r="AQ328" s="221"/>
      <c r="AR328" s="221"/>
      <c r="AS328" s="221"/>
      <c r="AT328" s="221"/>
      <c r="AU328" s="221"/>
      <c r="AV328" s="221"/>
      <c r="AW328" s="221"/>
      <c r="AX328" s="221"/>
      <c r="AY328" s="221"/>
      <c r="AZ328" s="221"/>
      <c r="BA328" s="221"/>
      <c r="BB328" s="221"/>
      <c r="BC328" s="221"/>
      <c r="BD328" s="221"/>
      <c r="BE328" s="221"/>
      <c r="BF328" s="221"/>
      <c r="BG328" s="221"/>
      <c r="BH328" s="221"/>
      <c r="BI328" s="221"/>
      <c r="BJ328" s="221"/>
      <c r="BK328" s="221"/>
      <c r="BL328" s="221"/>
      <c r="BM328" s="221"/>
      <c r="BN328" s="221"/>
      <c r="BO328" s="221"/>
      <c r="BP328" s="221"/>
      <c r="BQ328" s="221"/>
      <c r="BR328" s="221"/>
      <c r="BS328" s="221"/>
      <c r="BT328" s="221"/>
      <c r="BU328" s="221"/>
      <c r="BV328" s="221"/>
      <c r="BW328" s="221"/>
      <c r="BX328" s="221"/>
      <c r="BY328" s="221"/>
      <c r="BZ328" s="221"/>
      <c r="CA328" s="221"/>
      <c r="CB328" s="221"/>
      <c r="CC328" s="221"/>
      <c r="CD328" s="221"/>
      <c r="CE328" s="221"/>
      <c r="CF328" s="221"/>
      <c r="CG328" s="221"/>
      <c r="CH328" s="221"/>
      <c r="CI328" s="221"/>
      <c r="CJ328" s="221"/>
      <c r="CK328" s="221"/>
      <c r="CL328" s="221"/>
      <c r="CM328" s="221"/>
      <c r="CN328" s="221"/>
      <c r="CO328" s="221"/>
      <c r="CP328" s="221"/>
      <c r="CQ328" s="221"/>
      <c r="CR328" s="221"/>
      <c r="CS328" s="221"/>
      <c r="CT328" s="221"/>
      <c r="CU328" s="221"/>
      <c r="CV328" s="221"/>
      <c r="CW328" s="221"/>
      <c r="CX328" s="221"/>
      <c r="CY328" s="221"/>
      <c r="CZ328" s="221"/>
      <c r="DA328" s="221"/>
      <c r="DB328" s="221"/>
      <c r="DC328" s="221"/>
      <c r="DD328" s="221"/>
      <c r="DE328" s="221"/>
      <c r="DF328" s="221"/>
      <c r="DG328" s="221"/>
      <c r="DH328" s="221"/>
      <c r="DI328" s="221"/>
      <c r="DJ328" s="221"/>
      <c r="DK328" s="221"/>
      <c r="DL328" s="221"/>
      <c r="DM328" s="221"/>
      <c r="DN328" s="221"/>
      <c r="DO328" s="221"/>
      <c r="DP328" s="221"/>
      <c r="DQ328" s="221"/>
      <c r="DR328" s="221"/>
      <c r="DS328" s="221"/>
      <c r="DT328" s="221"/>
      <c r="DU328" s="221"/>
      <c r="DV328" s="221"/>
      <c r="DW328" s="221"/>
      <c r="DX328" s="221"/>
      <c r="DY328" s="221"/>
      <c r="DZ328" s="221"/>
      <c r="EA328" s="221"/>
      <c r="EB328" s="221"/>
      <c r="EC328" s="221"/>
      <c r="ED328" s="221"/>
      <c r="EE328" s="221"/>
      <c r="EF328" s="221"/>
      <c r="EG328" s="221"/>
      <c r="EH328" s="221"/>
      <c r="EI328" s="221"/>
      <c r="EJ328" s="221"/>
      <c r="EK328" s="221"/>
      <c r="EL328" s="221"/>
      <c r="EM328" s="221"/>
      <c r="EN328" s="221"/>
      <c r="EO328" s="221"/>
      <c r="EP328" s="221"/>
      <c r="EQ328" s="221"/>
      <c r="ER328" s="221"/>
      <c r="ES328" s="221"/>
      <c r="ET328" s="221"/>
      <c r="EU328" s="221"/>
      <c r="EV328" s="221"/>
      <c r="EW328" s="221"/>
      <c r="EX328" s="221"/>
      <c r="EY328" s="221"/>
      <c r="EZ328" s="221"/>
      <c r="FA328" s="221"/>
      <c r="FB328" s="221"/>
      <c r="FC328" s="221"/>
      <c r="FD328" s="221"/>
      <c r="FE328" s="221"/>
      <c r="FF328" s="221"/>
      <c r="FG328" s="221"/>
      <c r="FH328" s="221"/>
      <c r="FI328" s="221"/>
      <c r="FJ328" s="221"/>
      <c r="FK328" s="221"/>
      <c r="FL328" s="221"/>
      <c r="FM328" s="221"/>
      <c r="FN328" s="221"/>
      <c r="FO328" s="221"/>
      <c r="FP328" s="221"/>
      <c r="FQ328" s="221"/>
      <c r="FR328" s="221"/>
      <c r="FS328" s="221"/>
      <c r="FT328" s="221"/>
      <c r="FU328" s="221"/>
      <c r="FV328" s="221"/>
      <c r="FW328" s="221"/>
      <c r="FX328" s="221"/>
      <c r="FY328" s="221"/>
      <c r="FZ328" s="221"/>
      <c r="GA328" s="221"/>
      <c r="GB328" s="221"/>
      <c r="GC328" s="221"/>
      <c r="GD328" s="221"/>
      <c r="GE328" s="221"/>
      <c r="GF328" s="221"/>
      <c r="GG328" s="221"/>
      <c r="GH328" s="221"/>
      <c r="GI328" s="221"/>
      <c r="GJ328" s="221"/>
      <c r="GK328" s="221"/>
      <c r="GL328" s="221"/>
      <c r="GM328" s="221"/>
      <c r="GN328" s="221"/>
      <c r="GO328" s="221"/>
      <c r="GP328" s="221"/>
      <c r="GQ328" s="221"/>
      <c r="GR328" s="221"/>
      <c r="GS328" s="221"/>
      <c r="GT328" s="221"/>
      <c r="GU328" s="221"/>
      <c r="GV328" s="221"/>
      <c r="GW328" s="221"/>
      <c r="GX328" s="221"/>
      <c r="GY328" s="221"/>
      <c r="GZ328" s="221"/>
      <c r="HA328" s="221"/>
      <c r="HB328" s="222"/>
      <c r="HC328" s="222"/>
      <c r="HD328" s="222"/>
      <c r="HE328" s="222"/>
      <c r="HF328" s="222"/>
      <c r="HG328" s="222"/>
      <c r="HH328" s="222"/>
      <c r="HI328" s="222"/>
      <c r="HJ328" s="222"/>
      <c r="HK328" s="222"/>
      <c r="HL328" s="222"/>
      <c r="HM328" s="222"/>
      <c r="HN328" s="222"/>
      <c r="HO328" s="222"/>
      <c r="HP328" s="222"/>
      <c r="HQ328" s="222"/>
      <c r="HR328" s="222"/>
      <c r="HS328" s="222"/>
      <c r="HT328" s="222"/>
      <c r="HU328" s="222"/>
      <c r="HV328" s="222"/>
      <c r="HW328" s="222"/>
      <c r="HX328" s="222"/>
      <c r="HY328" s="222"/>
      <c r="HZ328" s="222"/>
      <c r="IA328" s="222"/>
      <c r="IB328" s="222"/>
      <c r="IC328" s="222"/>
      <c r="ID328" s="222"/>
      <c r="IE328" s="222"/>
      <c r="IF328" s="222"/>
      <c r="IG328" s="222"/>
      <c r="IH328" s="222"/>
      <c r="II328" s="222"/>
      <c r="IJ328" s="222"/>
      <c r="IK328" s="222"/>
    </row>
    <row r="329" spans="1:245" s="223" customFormat="1" ht="12" customHeight="1" x14ac:dyDescent="0.2">
      <c r="A329" s="84" t="s">
        <v>1071</v>
      </c>
      <c r="B329" s="107"/>
      <c r="C329" s="80"/>
      <c r="D329" s="84"/>
      <c r="E329" s="84"/>
      <c r="F329" s="84"/>
      <c r="G329" s="80"/>
      <c r="H329" s="80"/>
      <c r="I329" s="80"/>
      <c r="J329" s="80"/>
      <c r="K329" s="261"/>
      <c r="L329" s="262"/>
      <c r="M329" s="96"/>
      <c r="N329" s="84"/>
      <c r="O329" s="84"/>
      <c r="P329" s="263"/>
      <c r="Q329" s="263"/>
      <c r="R329" s="263"/>
      <c r="S329" s="263"/>
      <c r="T329" s="263"/>
      <c r="U329" s="263"/>
      <c r="V329" s="263"/>
      <c r="W329" s="263"/>
      <c r="X329" s="263"/>
      <c r="Y329" s="107"/>
      <c r="Z329" s="84"/>
      <c r="AA329" s="221"/>
      <c r="AB329" s="221"/>
      <c r="AC329" s="221"/>
      <c r="AD329" s="221"/>
      <c r="AE329" s="221"/>
      <c r="AF329" s="221"/>
      <c r="AG329" s="221"/>
      <c r="AH329" s="221"/>
      <c r="AI329" s="221"/>
      <c r="AJ329" s="221"/>
      <c r="AK329" s="221"/>
      <c r="AL329" s="221"/>
      <c r="AM329" s="221"/>
      <c r="AN329" s="221"/>
      <c r="AO329" s="221"/>
      <c r="AP329" s="221"/>
      <c r="AQ329" s="221"/>
      <c r="AR329" s="221"/>
      <c r="AS329" s="221"/>
      <c r="AT329" s="221"/>
      <c r="AU329" s="221"/>
      <c r="AV329" s="221"/>
      <c r="AW329" s="221"/>
      <c r="AX329" s="221"/>
      <c r="AY329" s="221"/>
      <c r="AZ329" s="221"/>
      <c r="BA329" s="221"/>
      <c r="BB329" s="221"/>
      <c r="BC329" s="221"/>
      <c r="BD329" s="221"/>
      <c r="BE329" s="221"/>
      <c r="BF329" s="221"/>
      <c r="BG329" s="221"/>
      <c r="BH329" s="221"/>
      <c r="BI329" s="221"/>
      <c r="BJ329" s="221"/>
      <c r="BK329" s="221"/>
      <c r="BL329" s="221"/>
      <c r="BM329" s="221"/>
      <c r="BN329" s="221"/>
      <c r="BO329" s="221"/>
      <c r="BP329" s="221"/>
      <c r="BQ329" s="221"/>
      <c r="BR329" s="221"/>
      <c r="BS329" s="221"/>
      <c r="BT329" s="221"/>
      <c r="BU329" s="221"/>
      <c r="BV329" s="221"/>
      <c r="BW329" s="221"/>
      <c r="BX329" s="221"/>
      <c r="BY329" s="221"/>
      <c r="BZ329" s="221"/>
      <c r="CA329" s="221"/>
      <c r="CB329" s="221"/>
      <c r="CC329" s="221"/>
      <c r="CD329" s="221"/>
      <c r="CE329" s="221"/>
      <c r="CF329" s="221"/>
      <c r="CG329" s="221"/>
      <c r="CH329" s="221"/>
      <c r="CI329" s="221"/>
      <c r="CJ329" s="221"/>
      <c r="CK329" s="221"/>
      <c r="CL329" s="221"/>
      <c r="CM329" s="221"/>
      <c r="CN329" s="221"/>
      <c r="CO329" s="221"/>
      <c r="CP329" s="221"/>
      <c r="CQ329" s="221"/>
      <c r="CR329" s="221"/>
      <c r="CS329" s="221"/>
      <c r="CT329" s="221"/>
      <c r="CU329" s="221"/>
      <c r="CV329" s="221"/>
      <c r="CW329" s="221"/>
      <c r="CX329" s="221"/>
      <c r="CY329" s="221"/>
      <c r="CZ329" s="221"/>
      <c r="DA329" s="221"/>
      <c r="DB329" s="221"/>
      <c r="DC329" s="221"/>
      <c r="DD329" s="221"/>
      <c r="DE329" s="221"/>
      <c r="DF329" s="221"/>
      <c r="DG329" s="221"/>
      <c r="DH329" s="221"/>
      <c r="DI329" s="221"/>
      <c r="DJ329" s="221"/>
      <c r="DK329" s="221"/>
      <c r="DL329" s="221"/>
      <c r="DM329" s="221"/>
      <c r="DN329" s="221"/>
      <c r="DO329" s="221"/>
      <c r="DP329" s="221"/>
      <c r="DQ329" s="221"/>
      <c r="DR329" s="221"/>
      <c r="DS329" s="221"/>
      <c r="DT329" s="221"/>
      <c r="DU329" s="221"/>
      <c r="DV329" s="221"/>
      <c r="DW329" s="221"/>
      <c r="DX329" s="221"/>
      <c r="DY329" s="221"/>
      <c r="DZ329" s="221"/>
      <c r="EA329" s="221"/>
      <c r="EB329" s="221"/>
      <c r="EC329" s="221"/>
      <c r="ED329" s="221"/>
      <c r="EE329" s="221"/>
      <c r="EF329" s="221"/>
      <c r="EG329" s="221"/>
      <c r="EH329" s="221"/>
      <c r="EI329" s="221"/>
      <c r="EJ329" s="221"/>
      <c r="EK329" s="221"/>
      <c r="EL329" s="221"/>
      <c r="EM329" s="221"/>
      <c r="EN329" s="221"/>
      <c r="EO329" s="221"/>
      <c r="EP329" s="221"/>
      <c r="EQ329" s="221"/>
      <c r="ER329" s="221"/>
      <c r="ES329" s="221"/>
      <c r="ET329" s="221"/>
      <c r="EU329" s="221"/>
      <c r="EV329" s="221"/>
      <c r="EW329" s="221"/>
      <c r="EX329" s="221"/>
      <c r="EY329" s="221"/>
      <c r="EZ329" s="221"/>
      <c r="FA329" s="221"/>
      <c r="FB329" s="221"/>
      <c r="FC329" s="221"/>
      <c r="FD329" s="221"/>
      <c r="FE329" s="221"/>
      <c r="FF329" s="221"/>
      <c r="FG329" s="221"/>
      <c r="FH329" s="221"/>
      <c r="FI329" s="221"/>
      <c r="FJ329" s="221"/>
      <c r="FK329" s="221"/>
      <c r="FL329" s="221"/>
      <c r="FM329" s="221"/>
      <c r="FN329" s="221"/>
      <c r="FO329" s="221"/>
      <c r="FP329" s="221"/>
      <c r="FQ329" s="221"/>
      <c r="FR329" s="221"/>
      <c r="FS329" s="221"/>
      <c r="FT329" s="221"/>
      <c r="FU329" s="221"/>
      <c r="FV329" s="221"/>
      <c r="FW329" s="221"/>
      <c r="FX329" s="221"/>
      <c r="FY329" s="221"/>
      <c r="FZ329" s="221"/>
      <c r="GA329" s="221"/>
      <c r="GB329" s="221"/>
      <c r="GC329" s="221"/>
      <c r="GD329" s="221"/>
      <c r="GE329" s="221"/>
      <c r="GF329" s="221"/>
      <c r="GG329" s="221"/>
      <c r="GH329" s="221"/>
      <c r="GI329" s="221"/>
      <c r="GJ329" s="221"/>
      <c r="GK329" s="221"/>
      <c r="GL329" s="221"/>
      <c r="GM329" s="221"/>
      <c r="GN329" s="221"/>
      <c r="GO329" s="221"/>
      <c r="GP329" s="221"/>
      <c r="GQ329" s="221"/>
      <c r="GR329" s="221"/>
      <c r="GS329" s="221"/>
      <c r="GT329" s="221"/>
      <c r="GU329" s="221"/>
      <c r="GV329" s="221"/>
      <c r="GW329" s="221"/>
      <c r="GX329" s="221"/>
      <c r="GY329" s="221"/>
      <c r="GZ329" s="221"/>
      <c r="HA329" s="221"/>
      <c r="HB329" s="222"/>
      <c r="HC329" s="222"/>
      <c r="HD329" s="222"/>
      <c r="HE329" s="222"/>
      <c r="HF329" s="222"/>
      <c r="HG329" s="222"/>
      <c r="HH329" s="222"/>
      <c r="HI329" s="222"/>
      <c r="HJ329" s="222"/>
      <c r="HK329" s="222"/>
      <c r="HL329" s="222"/>
      <c r="HM329" s="222"/>
      <c r="HN329" s="222"/>
      <c r="HO329" s="222"/>
      <c r="HP329" s="222"/>
      <c r="HQ329" s="222"/>
      <c r="HR329" s="222"/>
      <c r="HS329" s="222"/>
      <c r="HT329" s="222"/>
      <c r="HU329" s="222"/>
      <c r="HV329" s="222"/>
      <c r="HW329" s="222"/>
      <c r="HX329" s="222"/>
      <c r="HY329" s="222"/>
      <c r="HZ329" s="222"/>
      <c r="IA329" s="222"/>
      <c r="IB329" s="222"/>
      <c r="IC329" s="222"/>
      <c r="ID329" s="222"/>
      <c r="IE329" s="222"/>
      <c r="IF329" s="222"/>
      <c r="IG329" s="222"/>
      <c r="IH329" s="222"/>
      <c r="II329" s="222"/>
      <c r="IJ329" s="222"/>
      <c r="IK329" s="222"/>
    </row>
    <row r="330" spans="1:245" s="223" customFormat="1" ht="12" customHeight="1" x14ac:dyDescent="0.2">
      <c r="A330" s="84" t="s">
        <v>1072</v>
      </c>
      <c r="B330" s="107"/>
      <c r="C330" s="80"/>
      <c r="D330" s="84"/>
      <c r="E330" s="84"/>
      <c r="F330" s="84"/>
      <c r="G330" s="80"/>
      <c r="H330" s="80"/>
      <c r="I330" s="80"/>
      <c r="J330" s="80"/>
      <c r="K330" s="261"/>
      <c r="L330" s="262"/>
      <c r="M330" s="96"/>
      <c r="N330" s="84"/>
      <c r="O330" s="84"/>
      <c r="P330" s="263"/>
      <c r="Q330" s="263"/>
      <c r="R330" s="263"/>
      <c r="S330" s="263"/>
      <c r="T330" s="263"/>
      <c r="U330" s="263"/>
      <c r="V330" s="263"/>
      <c r="W330" s="263"/>
      <c r="X330" s="263"/>
      <c r="Y330" s="107"/>
      <c r="Z330" s="84"/>
      <c r="AA330" s="221"/>
      <c r="AB330" s="221"/>
      <c r="AC330" s="221"/>
      <c r="AD330" s="221"/>
      <c r="AE330" s="221"/>
      <c r="AF330" s="221"/>
      <c r="AG330" s="221"/>
      <c r="AH330" s="221"/>
      <c r="AI330" s="221"/>
      <c r="AJ330" s="221"/>
      <c r="AK330" s="221"/>
      <c r="AL330" s="221"/>
      <c r="AM330" s="221"/>
      <c r="AN330" s="221"/>
      <c r="AO330" s="221"/>
      <c r="AP330" s="221"/>
      <c r="AQ330" s="221"/>
      <c r="AR330" s="221"/>
      <c r="AS330" s="221"/>
      <c r="AT330" s="221"/>
      <c r="AU330" s="221"/>
      <c r="AV330" s="221"/>
      <c r="AW330" s="221"/>
      <c r="AX330" s="221"/>
      <c r="AY330" s="221"/>
      <c r="AZ330" s="221"/>
      <c r="BA330" s="221"/>
      <c r="BB330" s="221"/>
      <c r="BC330" s="221"/>
      <c r="BD330" s="221"/>
      <c r="BE330" s="221"/>
      <c r="BF330" s="221"/>
      <c r="BG330" s="221"/>
      <c r="BH330" s="221"/>
      <c r="BI330" s="221"/>
      <c r="BJ330" s="221"/>
      <c r="BK330" s="221"/>
      <c r="BL330" s="221"/>
      <c r="BM330" s="221"/>
      <c r="BN330" s="221"/>
      <c r="BO330" s="221"/>
      <c r="BP330" s="221"/>
      <c r="BQ330" s="221"/>
      <c r="BR330" s="221"/>
      <c r="BS330" s="221"/>
      <c r="BT330" s="221"/>
      <c r="BU330" s="221"/>
      <c r="BV330" s="221"/>
      <c r="BW330" s="221"/>
      <c r="BX330" s="221"/>
      <c r="BY330" s="221"/>
      <c r="BZ330" s="221"/>
      <c r="CA330" s="221"/>
      <c r="CB330" s="221"/>
      <c r="CC330" s="221"/>
      <c r="CD330" s="221"/>
      <c r="CE330" s="221"/>
      <c r="CF330" s="221"/>
      <c r="CG330" s="221"/>
      <c r="CH330" s="221"/>
      <c r="CI330" s="221"/>
      <c r="CJ330" s="221"/>
      <c r="CK330" s="221"/>
      <c r="CL330" s="221"/>
      <c r="CM330" s="221"/>
      <c r="CN330" s="221"/>
      <c r="CO330" s="221"/>
      <c r="CP330" s="221"/>
      <c r="CQ330" s="221"/>
      <c r="CR330" s="221"/>
      <c r="CS330" s="221"/>
      <c r="CT330" s="221"/>
      <c r="CU330" s="221"/>
      <c r="CV330" s="221"/>
      <c r="CW330" s="221"/>
      <c r="CX330" s="221"/>
      <c r="CY330" s="221"/>
      <c r="CZ330" s="221"/>
      <c r="DA330" s="221"/>
      <c r="DB330" s="221"/>
      <c r="DC330" s="221"/>
      <c r="DD330" s="221"/>
      <c r="DE330" s="221"/>
      <c r="DF330" s="221"/>
      <c r="DG330" s="221"/>
      <c r="DH330" s="221"/>
      <c r="DI330" s="221"/>
      <c r="DJ330" s="221"/>
      <c r="DK330" s="221"/>
      <c r="DL330" s="221"/>
      <c r="DM330" s="221"/>
      <c r="DN330" s="221"/>
      <c r="DO330" s="221"/>
      <c r="DP330" s="221"/>
      <c r="DQ330" s="221"/>
      <c r="DR330" s="221"/>
      <c r="DS330" s="221"/>
      <c r="DT330" s="221"/>
      <c r="DU330" s="221"/>
      <c r="DV330" s="221"/>
      <c r="DW330" s="221"/>
      <c r="DX330" s="221"/>
      <c r="DY330" s="221"/>
      <c r="DZ330" s="221"/>
      <c r="EA330" s="221"/>
      <c r="EB330" s="221"/>
      <c r="EC330" s="221"/>
      <c r="ED330" s="221"/>
      <c r="EE330" s="221"/>
      <c r="EF330" s="221"/>
      <c r="EG330" s="221"/>
      <c r="EH330" s="221"/>
      <c r="EI330" s="221"/>
      <c r="EJ330" s="221"/>
      <c r="EK330" s="221"/>
      <c r="EL330" s="221"/>
      <c r="EM330" s="221"/>
      <c r="EN330" s="221"/>
      <c r="EO330" s="221"/>
      <c r="EP330" s="221"/>
      <c r="EQ330" s="221"/>
      <c r="ER330" s="221"/>
      <c r="ES330" s="221"/>
      <c r="ET330" s="221"/>
      <c r="EU330" s="221"/>
      <c r="EV330" s="221"/>
      <c r="EW330" s="221"/>
      <c r="EX330" s="221"/>
      <c r="EY330" s="221"/>
      <c r="EZ330" s="221"/>
      <c r="FA330" s="221"/>
      <c r="FB330" s="221"/>
      <c r="FC330" s="221"/>
      <c r="FD330" s="221"/>
      <c r="FE330" s="221"/>
      <c r="FF330" s="221"/>
      <c r="FG330" s="221"/>
      <c r="FH330" s="221"/>
      <c r="FI330" s="221"/>
      <c r="FJ330" s="221"/>
      <c r="FK330" s="221"/>
      <c r="FL330" s="221"/>
      <c r="FM330" s="221"/>
      <c r="FN330" s="221"/>
      <c r="FO330" s="221"/>
      <c r="FP330" s="221"/>
      <c r="FQ330" s="221"/>
      <c r="FR330" s="221"/>
      <c r="FS330" s="221"/>
      <c r="FT330" s="221"/>
      <c r="FU330" s="221"/>
      <c r="FV330" s="221"/>
      <c r="FW330" s="221"/>
      <c r="FX330" s="221"/>
      <c r="FY330" s="221"/>
      <c r="FZ330" s="221"/>
      <c r="GA330" s="221"/>
      <c r="GB330" s="221"/>
      <c r="GC330" s="221"/>
      <c r="GD330" s="221"/>
      <c r="GE330" s="221"/>
      <c r="GF330" s="221"/>
      <c r="GG330" s="221"/>
      <c r="GH330" s="221"/>
      <c r="GI330" s="221"/>
      <c r="GJ330" s="221"/>
      <c r="GK330" s="221"/>
      <c r="GL330" s="221"/>
      <c r="GM330" s="221"/>
      <c r="GN330" s="221"/>
      <c r="GO330" s="221"/>
      <c r="GP330" s="221"/>
      <c r="GQ330" s="221"/>
      <c r="GR330" s="221"/>
      <c r="GS330" s="221"/>
      <c r="GT330" s="221"/>
      <c r="GU330" s="221"/>
      <c r="GV330" s="221"/>
      <c r="GW330" s="221"/>
      <c r="GX330" s="221"/>
      <c r="GY330" s="221"/>
      <c r="GZ330" s="221"/>
      <c r="HA330" s="221"/>
      <c r="HB330" s="222"/>
      <c r="HC330" s="222"/>
      <c r="HD330" s="222"/>
      <c r="HE330" s="222"/>
      <c r="HF330" s="222"/>
      <c r="HG330" s="222"/>
      <c r="HH330" s="222"/>
      <c r="HI330" s="222"/>
      <c r="HJ330" s="222"/>
      <c r="HK330" s="222"/>
      <c r="HL330" s="222"/>
      <c r="HM330" s="222"/>
      <c r="HN330" s="222"/>
      <c r="HO330" s="222"/>
      <c r="HP330" s="222"/>
      <c r="HQ330" s="222"/>
      <c r="HR330" s="222"/>
      <c r="HS330" s="222"/>
      <c r="HT330" s="222"/>
      <c r="HU330" s="222"/>
      <c r="HV330" s="222"/>
      <c r="HW330" s="222"/>
      <c r="HX330" s="222"/>
      <c r="HY330" s="222"/>
      <c r="HZ330" s="222"/>
      <c r="IA330" s="222"/>
      <c r="IB330" s="222"/>
      <c r="IC330" s="222"/>
      <c r="ID330" s="222"/>
      <c r="IE330" s="222"/>
      <c r="IF330" s="222"/>
      <c r="IG330" s="222"/>
      <c r="IH330" s="222"/>
      <c r="II330" s="222"/>
      <c r="IJ330" s="222"/>
      <c r="IK330" s="222"/>
    </row>
    <row r="331" spans="1:245" s="223" customFormat="1" ht="12" customHeight="1" x14ac:dyDescent="0.2">
      <c r="A331" s="84"/>
      <c r="B331" s="107"/>
      <c r="C331" s="80"/>
      <c r="D331" s="84"/>
      <c r="E331" s="84"/>
      <c r="F331" s="84"/>
      <c r="G331" s="80"/>
      <c r="H331" s="80"/>
      <c r="I331" s="80"/>
      <c r="J331" s="80"/>
      <c r="K331" s="261"/>
      <c r="L331" s="262"/>
      <c r="M331" s="96"/>
      <c r="N331" s="84"/>
      <c r="O331" s="84"/>
      <c r="P331" s="263"/>
      <c r="Q331" s="263"/>
      <c r="R331" s="263"/>
      <c r="S331" s="263"/>
      <c r="T331" s="263"/>
      <c r="U331" s="263"/>
      <c r="V331" s="263"/>
      <c r="W331" s="263"/>
      <c r="X331" s="263"/>
      <c r="Y331" s="107"/>
      <c r="Z331" s="84"/>
      <c r="AA331" s="221"/>
      <c r="AB331" s="221"/>
      <c r="AC331" s="221"/>
      <c r="AD331" s="221"/>
      <c r="AE331" s="221"/>
      <c r="AF331" s="221"/>
      <c r="AG331" s="221"/>
      <c r="AH331" s="221"/>
      <c r="AI331" s="221"/>
      <c r="AJ331" s="221"/>
      <c r="AK331" s="221"/>
      <c r="AL331" s="221"/>
      <c r="AM331" s="221"/>
      <c r="AN331" s="221"/>
      <c r="AO331" s="221"/>
      <c r="AP331" s="221"/>
      <c r="AQ331" s="221"/>
      <c r="AR331" s="221"/>
      <c r="AS331" s="221"/>
      <c r="AT331" s="221"/>
      <c r="AU331" s="221"/>
      <c r="AV331" s="221"/>
      <c r="AW331" s="221"/>
      <c r="AX331" s="221"/>
      <c r="AY331" s="221"/>
      <c r="AZ331" s="221"/>
      <c r="BA331" s="221"/>
      <c r="BB331" s="221"/>
      <c r="BC331" s="221"/>
      <c r="BD331" s="221"/>
      <c r="BE331" s="221"/>
      <c r="BF331" s="221"/>
      <c r="BG331" s="221"/>
      <c r="BH331" s="221"/>
      <c r="BI331" s="221"/>
      <c r="BJ331" s="221"/>
      <c r="BK331" s="221"/>
      <c r="BL331" s="221"/>
      <c r="BM331" s="221"/>
      <c r="BN331" s="221"/>
      <c r="BO331" s="221"/>
      <c r="BP331" s="221"/>
      <c r="BQ331" s="221"/>
      <c r="BR331" s="221"/>
      <c r="BS331" s="221"/>
      <c r="BT331" s="221"/>
      <c r="BU331" s="221"/>
      <c r="BV331" s="221"/>
      <c r="BW331" s="221"/>
      <c r="BX331" s="221"/>
      <c r="BY331" s="221"/>
      <c r="BZ331" s="221"/>
      <c r="CA331" s="221"/>
      <c r="CB331" s="221"/>
      <c r="CC331" s="221"/>
      <c r="CD331" s="221"/>
      <c r="CE331" s="221"/>
      <c r="CF331" s="221"/>
      <c r="CG331" s="221"/>
      <c r="CH331" s="221"/>
      <c r="CI331" s="221"/>
      <c r="CJ331" s="221"/>
      <c r="CK331" s="221"/>
      <c r="CL331" s="221"/>
      <c r="CM331" s="221"/>
      <c r="CN331" s="221"/>
      <c r="CO331" s="221"/>
      <c r="CP331" s="221"/>
      <c r="CQ331" s="221"/>
      <c r="CR331" s="221"/>
      <c r="CS331" s="221"/>
      <c r="CT331" s="221"/>
      <c r="CU331" s="221"/>
      <c r="CV331" s="221"/>
      <c r="CW331" s="221"/>
      <c r="CX331" s="221"/>
      <c r="CY331" s="221"/>
      <c r="CZ331" s="221"/>
      <c r="DA331" s="221"/>
      <c r="DB331" s="221"/>
      <c r="DC331" s="221"/>
      <c r="DD331" s="221"/>
      <c r="DE331" s="221"/>
      <c r="DF331" s="221"/>
      <c r="DG331" s="221"/>
      <c r="DH331" s="221"/>
      <c r="DI331" s="221"/>
      <c r="DJ331" s="221"/>
      <c r="DK331" s="221"/>
      <c r="DL331" s="221"/>
      <c r="DM331" s="221"/>
      <c r="DN331" s="221"/>
      <c r="DO331" s="221"/>
      <c r="DP331" s="221"/>
      <c r="DQ331" s="221"/>
      <c r="DR331" s="221"/>
      <c r="DS331" s="221"/>
      <c r="DT331" s="221"/>
      <c r="DU331" s="221"/>
      <c r="DV331" s="221"/>
      <c r="DW331" s="221"/>
      <c r="DX331" s="221"/>
      <c r="DY331" s="221"/>
      <c r="DZ331" s="221"/>
      <c r="EA331" s="221"/>
      <c r="EB331" s="221"/>
      <c r="EC331" s="221"/>
      <c r="ED331" s="221"/>
      <c r="EE331" s="221"/>
      <c r="EF331" s="221"/>
      <c r="EG331" s="221"/>
      <c r="EH331" s="221"/>
      <c r="EI331" s="221"/>
      <c r="EJ331" s="221"/>
      <c r="EK331" s="221"/>
      <c r="EL331" s="221"/>
      <c r="EM331" s="221"/>
      <c r="EN331" s="221"/>
      <c r="EO331" s="221"/>
      <c r="EP331" s="221"/>
      <c r="EQ331" s="221"/>
      <c r="ER331" s="221"/>
      <c r="ES331" s="221"/>
      <c r="ET331" s="221"/>
      <c r="EU331" s="221"/>
      <c r="EV331" s="221"/>
      <c r="EW331" s="221"/>
      <c r="EX331" s="221"/>
      <c r="EY331" s="221"/>
      <c r="EZ331" s="221"/>
      <c r="FA331" s="221"/>
      <c r="FB331" s="221"/>
      <c r="FC331" s="221"/>
      <c r="FD331" s="221"/>
      <c r="FE331" s="221"/>
      <c r="FF331" s="221"/>
      <c r="FG331" s="221"/>
      <c r="FH331" s="221"/>
      <c r="FI331" s="221"/>
      <c r="FJ331" s="221"/>
      <c r="FK331" s="221"/>
      <c r="FL331" s="221"/>
      <c r="FM331" s="221"/>
      <c r="FN331" s="221"/>
      <c r="FO331" s="221"/>
      <c r="FP331" s="221"/>
      <c r="FQ331" s="221"/>
      <c r="FR331" s="221"/>
      <c r="FS331" s="221"/>
      <c r="FT331" s="221"/>
      <c r="FU331" s="221"/>
      <c r="FV331" s="221"/>
      <c r="FW331" s="221"/>
      <c r="FX331" s="221"/>
      <c r="FY331" s="221"/>
      <c r="FZ331" s="221"/>
      <c r="GA331" s="221"/>
      <c r="GB331" s="221"/>
      <c r="GC331" s="221"/>
      <c r="GD331" s="221"/>
      <c r="GE331" s="221"/>
      <c r="GF331" s="221"/>
      <c r="GG331" s="221"/>
      <c r="GH331" s="221"/>
      <c r="GI331" s="221"/>
      <c r="GJ331" s="221"/>
      <c r="GK331" s="221"/>
      <c r="GL331" s="221"/>
      <c r="GM331" s="221"/>
      <c r="GN331" s="221"/>
      <c r="GO331" s="221"/>
      <c r="GP331" s="221"/>
      <c r="GQ331" s="221"/>
      <c r="GR331" s="221"/>
      <c r="GS331" s="221"/>
      <c r="GT331" s="221"/>
      <c r="GU331" s="221"/>
      <c r="GV331" s="221"/>
      <c r="GW331" s="221"/>
      <c r="GX331" s="221"/>
      <c r="GY331" s="221"/>
      <c r="GZ331" s="221"/>
      <c r="HA331" s="221"/>
      <c r="HB331" s="222"/>
      <c r="HC331" s="222"/>
      <c r="HD331" s="222"/>
      <c r="HE331" s="222"/>
      <c r="HF331" s="222"/>
      <c r="HG331" s="222"/>
      <c r="HH331" s="222"/>
      <c r="HI331" s="222"/>
      <c r="HJ331" s="222"/>
      <c r="HK331" s="222"/>
      <c r="HL331" s="222"/>
      <c r="HM331" s="222"/>
      <c r="HN331" s="222"/>
      <c r="HO331" s="222"/>
      <c r="HP331" s="222"/>
      <c r="HQ331" s="222"/>
      <c r="HR331" s="222"/>
      <c r="HS331" s="222"/>
      <c r="HT331" s="222"/>
      <c r="HU331" s="222"/>
      <c r="HV331" s="222"/>
      <c r="HW331" s="222"/>
      <c r="HX331" s="222"/>
      <c r="HY331" s="222"/>
      <c r="HZ331" s="222"/>
      <c r="IA331" s="222"/>
      <c r="IB331" s="222"/>
      <c r="IC331" s="222"/>
      <c r="ID331" s="222"/>
      <c r="IE331" s="222"/>
      <c r="IF331" s="222"/>
      <c r="IG331" s="222"/>
      <c r="IH331" s="222"/>
      <c r="II331" s="222"/>
      <c r="IJ331" s="222"/>
      <c r="IK331" s="222"/>
    </row>
    <row r="332" spans="1:245" s="223" customFormat="1" ht="12" customHeight="1" x14ac:dyDescent="0.2">
      <c r="A332" s="84" t="s">
        <v>1073</v>
      </c>
      <c r="B332" s="107"/>
      <c r="C332" s="80"/>
      <c r="D332" s="84"/>
      <c r="E332" s="84"/>
      <c r="F332" s="84"/>
      <c r="G332" s="80"/>
      <c r="H332" s="80"/>
      <c r="I332" s="80"/>
      <c r="J332" s="80"/>
      <c r="K332" s="261"/>
      <c r="L332" s="262"/>
      <c r="M332" s="96"/>
      <c r="N332" s="84"/>
      <c r="O332" s="84"/>
      <c r="P332" s="263"/>
      <c r="Q332" s="263"/>
      <c r="R332" s="263"/>
      <c r="S332" s="263"/>
      <c r="T332" s="263"/>
      <c r="U332" s="263"/>
      <c r="V332" s="263"/>
      <c r="W332" s="263"/>
      <c r="X332" s="263"/>
      <c r="Y332" s="107"/>
      <c r="Z332" s="84"/>
      <c r="AA332" s="221"/>
      <c r="AB332" s="221"/>
      <c r="AC332" s="221"/>
      <c r="AD332" s="221"/>
      <c r="AE332" s="221"/>
      <c r="AF332" s="221"/>
      <c r="AG332" s="221"/>
      <c r="AH332" s="221"/>
      <c r="AI332" s="221"/>
      <c r="AJ332" s="221"/>
      <c r="AK332" s="221"/>
      <c r="AL332" s="221"/>
      <c r="AM332" s="221"/>
      <c r="AN332" s="221"/>
      <c r="AO332" s="221"/>
      <c r="AP332" s="221"/>
      <c r="AQ332" s="221"/>
      <c r="AR332" s="221"/>
      <c r="AS332" s="221"/>
      <c r="AT332" s="221"/>
      <c r="AU332" s="221"/>
      <c r="AV332" s="221"/>
      <c r="AW332" s="221"/>
      <c r="AX332" s="221"/>
      <c r="AY332" s="221"/>
      <c r="AZ332" s="221"/>
      <c r="BA332" s="221"/>
      <c r="BB332" s="221"/>
      <c r="BC332" s="221"/>
      <c r="BD332" s="221"/>
      <c r="BE332" s="221"/>
      <c r="BF332" s="221"/>
      <c r="BG332" s="221"/>
      <c r="BH332" s="221"/>
      <c r="BI332" s="221"/>
      <c r="BJ332" s="221"/>
      <c r="BK332" s="221"/>
      <c r="BL332" s="221"/>
      <c r="BM332" s="221"/>
      <c r="BN332" s="221"/>
      <c r="BO332" s="221"/>
      <c r="BP332" s="221"/>
      <c r="BQ332" s="221"/>
      <c r="BR332" s="221"/>
      <c r="BS332" s="221"/>
      <c r="BT332" s="221"/>
      <c r="BU332" s="221"/>
      <c r="BV332" s="221"/>
      <c r="BW332" s="221"/>
      <c r="BX332" s="221"/>
      <c r="BY332" s="221"/>
      <c r="BZ332" s="221"/>
      <c r="CA332" s="221"/>
      <c r="CB332" s="221"/>
      <c r="CC332" s="221"/>
      <c r="CD332" s="221"/>
      <c r="CE332" s="221"/>
      <c r="CF332" s="221"/>
      <c r="CG332" s="221"/>
      <c r="CH332" s="221"/>
      <c r="CI332" s="221"/>
      <c r="CJ332" s="221"/>
      <c r="CK332" s="221"/>
      <c r="CL332" s="221"/>
      <c r="CM332" s="221"/>
      <c r="CN332" s="221"/>
      <c r="CO332" s="221"/>
      <c r="CP332" s="221"/>
      <c r="CQ332" s="221"/>
      <c r="CR332" s="221"/>
      <c r="CS332" s="221"/>
      <c r="CT332" s="221"/>
      <c r="CU332" s="221"/>
      <c r="CV332" s="221"/>
      <c r="CW332" s="221"/>
      <c r="CX332" s="221"/>
      <c r="CY332" s="221"/>
      <c r="CZ332" s="221"/>
      <c r="DA332" s="221"/>
      <c r="DB332" s="221"/>
      <c r="DC332" s="221"/>
      <c r="DD332" s="221"/>
      <c r="DE332" s="221"/>
      <c r="DF332" s="221"/>
      <c r="DG332" s="221"/>
      <c r="DH332" s="221"/>
      <c r="DI332" s="221"/>
      <c r="DJ332" s="221"/>
      <c r="DK332" s="221"/>
      <c r="DL332" s="221"/>
      <c r="DM332" s="221"/>
      <c r="DN332" s="221"/>
      <c r="DO332" s="221"/>
      <c r="DP332" s="221"/>
      <c r="DQ332" s="221"/>
      <c r="DR332" s="221"/>
      <c r="DS332" s="221"/>
      <c r="DT332" s="221"/>
      <c r="DU332" s="221"/>
      <c r="DV332" s="221"/>
      <c r="DW332" s="221"/>
      <c r="DX332" s="221"/>
      <c r="DY332" s="221"/>
      <c r="DZ332" s="221"/>
      <c r="EA332" s="221"/>
      <c r="EB332" s="221"/>
      <c r="EC332" s="221"/>
      <c r="ED332" s="221"/>
      <c r="EE332" s="221"/>
      <c r="EF332" s="221"/>
      <c r="EG332" s="221"/>
      <c r="EH332" s="221"/>
      <c r="EI332" s="221"/>
      <c r="EJ332" s="221"/>
      <c r="EK332" s="221"/>
      <c r="EL332" s="221"/>
      <c r="EM332" s="221"/>
      <c r="EN332" s="221"/>
      <c r="EO332" s="221"/>
      <c r="EP332" s="221"/>
      <c r="EQ332" s="221"/>
      <c r="ER332" s="221"/>
      <c r="ES332" s="221"/>
      <c r="ET332" s="221"/>
      <c r="EU332" s="221"/>
      <c r="EV332" s="221"/>
      <c r="EW332" s="221"/>
      <c r="EX332" s="221"/>
      <c r="EY332" s="221"/>
      <c r="EZ332" s="221"/>
      <c r="FA332" s="221"/>
      <c r="FB332" s="221"/>
      <c r="FC332" s="221"/>
      <c r="FD332" s="221"/>
      <c r="FE332" s="221"/>
      <c r="FF332" s="221"/>
      <c r="FG332" s="221"/>
      <c r="FH332" s="221"/>
      <c r="FI332" s="221"/>
      <c r="FJ332" s="221"/>
      <c r="FK332" s="221"/>
      <c r="FL332" s="221"/>
      <c r="FM332" s="221"/>
      <c r="FN332" s="221"/>
      <c r="FO332" s="221"/>
      <c r="FP332" s="221"/>
      <c r="FQ332" s="221"/>
      <c r="FR332" s="221"/>
      <c r="FS332" s="221"/>
      <c r="FT332" s="221"/>
      <c r="FU332" s="221"/>
      <c r="FV332" s="221"/>
      <c r="FW332" s="221"/>
      <c r="FX332" s="221"/>
      <c r="FY332" s="221"/>
      <c r="FZ332" s="221"/>
      <c r="GA332" s="221"/>
      <c r="GB332" s="221"/>
      <c r="GC332" s="221"/>
      <c r="GD332" s="221"/>
      <c r="GE332" s="221"/>
      <c r="GF332" s="221"/>
      <c r="GG332" s="221"/>
      <c r="GH332" s="221"/>
      <c r="GI332" s="221"/>
      <c r="GJ332" s="221"/>
      <c r="GK332" s="221"/>
      <c r="GL332" s="221"/>
      <c r="GM332" s="221"/>
      <c r="GN332" s="221"/>
      <c r="GO332" s="221"/>
      <c r="GP332" s="221"/>
      <c r="GQ332" s="221"/>
      <c r="GR332" s="221"/>
      <c r="GS332" s="221"/>
      <c r="GT332" s="221"/>
      <c r="GU332" s="221"/>
      <c r="GV332" s="221"/>
      <c r="GW332" s="221"/>
      <c r="GX332" s="221"/>
      <c r="GY332" s="221"/>
      <c r="GZ332" s="221"/>
      <c r="HA332" s="221"/>
      <c r="HB332" s="222"/>
      <c r="HC332" s="222"/>
      <c r="HD332" s="222"/>
      <c r="HE332" s="222"/>
      <c r="HF332" s="222"/>
      <c r="HG332" s="222"/>
      <c r="HH332" s="222"/>
      <c r="HI332" s="222"/>
      <c r="HJ332" s="222"/>
      <c r="HK332" s="222"/>
      <c r="HL332" s="222"/>
      <c r="HM332" s="222"/>
      <c r="HN332" s="222"/>
      <c r="HO332" s="222"/>
      <c r="HP332" s="222"/>
      <c r="HQ332" s="222"/>
      <c r="HR332" s="222"/>
      <c r="HS332" s="222"/>
      <c r="HT332" s="222"/>
      <c r="HU332" s="222"/>
      <c r="HV332" s="222"/>
      <c r="HW332" s="222"/>
      <c r="HX332" s="222"/>
      <c r="HY332" s="222"/>
      <c r="HZ332" s="222"/>
      <c r="IA332" s="222"/>
      <c r="IB332" s="222"/>
      <c r="IC332" s="222"/>
      <c r="ID332" s="222"/>
      <c r="IE332" s="222"/>
      <c r="IF332" s="222"/>
      <c r="IG332" s="222"/>
      <c r="IH332" s="222"/>
      <c r="II332" s="222"/>
      <c r="IJ332" s="222"/>
      <c r="IK332" s="222"/>
    </row>
    <row r="333" spans="1:245" s="223" customFormat="1" ht="12" customHeight="1" x14ac:dyDescent="0.2">
      <c r="A333" s="84" t="s">
        <v>1074</v>
      </c>
      <c r="B333" s="107"/>
      <c r="C333" s="80"/>
      <c r="D333" s="84"/>
      <c r="E333" s="84"/>
      <c r="F333" s="84"/>
      <c r="G333" s="80"/>
      <c r="H333" s="80"/>
      <c r="I333" s="80"/>
      <c r="J333" s="80"/>
      <c r="K333" s="261"/>
      <c r="L333" s="262"/>
      <c r="M333" s="96"/>
      <c r="N333" s="84"/>
      <c r="O333" s="84"/>
      <c r="P333" s="263"/>
      <c r="Q333" s="263"/>
      <c r="R333" s="263"/>
      <c r="S333" s="263"/>
      <c r="T333" s="263"/>
      <c r="U333" s="263"/>
      <c r="V333" s="263"/>
      <c r="W333" s="263"/>
      <c r="X333" s="263"/>
      <c r="Y333" s="107"/>
      <c r="Z333" s="84"/>
      <c r="AA333" s="221"/>
      <c r="AB333" s="221"/>
      <c r="AC333" s="221"/>
      <c r="AD333" s="221"/>
      <c r="AE333" s="221"/>
      <c r="AF333" s="221"/>
      <c r="AG333" s="221"/>
      <c r="AH333" s="221"/>
      <c r="AI333" s="221"/>
      <c r="AJ333" s="221"/>
      <c r="AK333" s="221"/>
      <c r="AL333" s="221"/>
      <c r="AM333" s="221"/>
      <c r="AN333" s="221"/>
      <c r="AO333" s="221"/>
      <c r="AP333" s="221"/>
      <c r="AQ333" s="221"/>
      <c r="AR333" s="221"/>
      <c r="AS333" s="221"/>
      <c r="AT333" s="221"/>
      <c r="AU333" s="221"/>
      <c r="AV333" s="221"/>
      <c r="AW333" s="221"/>
      <c r="AX333" s="221"/>
      <c r="AY333" s="221"/>
      <c r="AZ333" s="221"/>
      <c r="BA333" s="221"/>
      <c r="BB333" s="221"/>
      <c r="BC333" s="221"/>
      <c r="BD333" s="221"/>
      <c r="BE333" s="221"/>
      <c r="BF333" s="221"/>
      <c r="BG333" s="221"/>
      <c r="BH333" s="221"/>
      <c r="BI333" s="221"/>
      <c r="BJ333" s="221"/>
      <c r="BK333" s="221"/>
      <c r="BL333" s="221"/>
      <c r="BM333" s="221"/>
      <c r="BN333" s="221"/>
      <c r="BO333" s="221"/>
      <c r="BP333" s="221"/>
      <c r="BQ333" s="221"/>
      <c r="BR333" s="221"/>
      <c r="BS333" s="221"/>
      <c r="BT333" s="221"/>
      <c r="BU333" s="221"/>
      <c r="BV333" s="221"/>
      <c r="BW333" s="221"/>
      <c r="BX333" s="221"/>
      <c r="BY333" s="221"/>
      <c r="BZ333" s="221"/>
      <c r="CA333" s="221"/>
      <c r="CB333" s="221"/>
      <c r="CC333" s="221"/>
      <c r="CD333" s="221"/>
      <c r="CE333" s="221"/>
      <c r="CF333" s="221"/>
      <c r="CG333" s="221"/>
      <c r="CH333" s="221"/>
      <c r="CI333" s="221"/>
      <c r="CJ333" s="221"/>
      <c r="CK333" s="221"/>
      <c r="CL333" s="221"/>
      <c r="CM333" s="221"/>
      <c r="CN333" s="221"/>
      <c r="CO333" s="221"/>
      <c r="CP333" s="221"/>
      <c r="CQ333" s="221"/>
      <c r="CR333" s="221"/>
      <c r="CS333" s="221"/>
      <c r="CT333" s="221"/>
      <c r="CU333" s="221"/>
      <c r="CV333" s="221"/>
      <c r="CW333" s="221"/>
      <c r="CX333" s="221"/>
      <c r="CY333" s="221"/>
      <c r="CZ333" s="221"/>
      <c r="DA333" s="221"/>
      <c r="DB333" s="221"/>
      <c r="DC333" s="221"/>
      <c r="DD333" s="221"/>
      <c r="DE333" s="221"/>
      <c r="DF333" s="221"/>
      <c r="DG333" s="221"/>
      <c r="DH333" s="221"/>
      <c r="DI333" s="221"/>
      <c r="DJ333" s="221"/>
      <c r="DK333" s="221"/>
      <c r="DL333" s="221"/>
      <c r="DM333" s="221"/>
      <c r="DN333" s="221"/>
      <c r="DO333" s="221"/>
      <c r="DP333" s="221"/>
      <c r="DQ333" s="221"/>
      <c r="DR333" s="221"/>
      <c r="DS333" s="221"/>
      <c r="DT333" s="221"/>
      <c r="DU333" s="221"/>
      <c r="DV333" s="221"/>
      <c r="DW333" s="221"/>
      <c r="DX333" s="221"/>
      <c r="DY333" s="221"/>
      <c r="DZ333" s="221"/>
      <c r="EA333" s="221"/>
      <c r="EB333" s="221"/>
      <c r="EC333" s="221"/>
      <c r="ED333" s="221"/>
      <c r="EE333" s="221"/>
      <c r="EF333" s="221"/>
      <c r="EG333" s="221"/>
      <c r="EH333" s="221"/>
      <c r="EI333" s="221"/>
      <c r="EJ333" s="221"/>
      <c r="EK333" s="221"/>
      <c r="EL333" s="221"/>
      <c r="EM333" s="221"/>
      <c r="EN333" s="221"/>
      <c r="EO333" s="221"/>
      <c r="EP333" s="221"/>
      <c r="EQ333" s="221"/>
      <c r="ER333" s="221"/>
      <c r="ES333" s="221"/>
      <c r="ET333" s="221"/>
      <c r="EU333" s="221"/>
      <c r="EV333" s="221"/>
      <c r="EW333" s="221"/>
      <c r="EX333" s="221"/>
      <c r="EY333" s="221"/>
      <c r="EZ333" s="221"/>
      <c r="FA333" s="221"/>
      <c r="FB333" s="221"/>
      <c r="FC333" s="221"/>
      <c r="FD333" s="221"/>
      <c r="FE333" s="221"/>
      <c r="FF333" s="221"/>
      <c r="FG333" s="221"/>
      <c r="FH333" s="221"/>
      <c r="FI333" s="221"/>
      <c r="FJ333" s="221"/>
      <c r="FK333" s="221"/>
      <c r="FL333" s="221"/>
      <c r="FM333" s="221"/>
      <c r="FN333" s="221"/>
      <c r="FO333" s="221"/>
      <c r="FP333" s="221"/>
      <c r="FQ333" s="221"/>
      <c r="FR333" s="221"/>
      <c r="FS333" s="221"/>
      <c r="FT333" s="221"/>
      <c r="FU333" s="221"/>
      <c r="FV333" s="221"/>
      <c r="FW333" s="221"/>
      <c r="FX333" s="221"/>
      <c r="FY333" s="221"/>
      <c r="FZ333" s="221"/>
      <c r="GA333" s="221"/>
      <c r="GB333" s="221"/>
      <c r="GC333" s="221"/>
      <c r="GD333" s="221"/>
      <c r="GE333" s="221"/>
      <c r="GF333" s="221"/>
      <c r="GG333" s="221"/>
      <c r="GH333" s="221"/>
      <c r="GI333" s="221"/>
      <c r="GJ333" s="221"/>
      <c r="GK333" s="221"/>
      <c r="GL333" s="221"/>
      <c r="GM333" s="221"/>
      <c r="GN333" s="221"/>
      <c r="GO333" s="221"/>
      <c r="GP333" s="221"/>
      <c r="GQ333" s="221"/>
      <c r="GR333" s="221"/>
      <c r="GS333" s="221"/>
      <c r="GT333" s="221"/>
      <c r="GU333" s="221"/>
      <c r="GV333" s="221"/>
      <c r="GW333" s="221"/>
      <c r="GX333" s="221"/>
      <c r="GY333" s="221"/>
      <c r="GZ333" s="221"/>
      <c r="HA333" s="221"/>
      <c r="HB333" s="222"/>
      <c r="HC333" s="222"/>
      <c r="HD333" s="222"/>
      <c r="HE333" s="222"/>
      <c r="HF333" s="222"/>
      <c r="HG333" s="222"/>
      <c r="HH333" s="222"/>
      <c r="HI333" s="222"/>
      <c r="HJ333" s="222"/>
      <c r="HK333" s="222"/>
      <c r="HL333" s="222"/>
      <c r="HM333" s="222"/>
      <c r="HN333" s="222"/>
      <c r="HO333" s="222"/>
      <c r="HP333" s="222"/>
      <c r="HQ333" s="222"/>
      <c r="HR333" s="222"/>
      <c r="HS333" s="222"/>
      <c r="HT333" s="222"/>
      <c r="HU333" s="222"/>
      <c r="HV333" s="222"/>
      <c r="HW333" s="222"/>
      <c r="HX333" s="222"/>
      <c r="HY333" s="222"/>
      <c r="HZ333" s="222"/>
      <c r="IA333" s="222"/>
      <c r="IB333" s="222"/>
      <c r="IC333" s="222"/>
      <c r="ID333" s="222"/>
      <c r="IE333" s="222"/>
      <c r="IF333" s="222"/>
      <c r="IG333" s="222"/>
      <c r="IH333" s="222"/>
      <c r="II333" s="222"/>
      <c r="IJ333" s="222"/>
      <c r="IK333" s="222"/>
    </row>
    <row r="334" spans="1:245" s="223" customFormat="1" ht="12" customHeight="1" x14ac:dyDescent="0.2">
      <c r="A334" s="84" t="s">
        <v>1075</v>
      </c>
      <c r="B334" s="107"/>
      <c r="C334" s="80"/>
      <c r="D334" s="84"/>
      <c r="E334" s="84"/>
      <c r="F334" s="84"/>
      <c r="G334" s="80"/>
      <c r="H334" s="80"/>
      <c r="I334" s="80"/>
      <c r="J334" s="80"/>
      <c r="K334" s="261"/>
      <c r="L334" s="262"/>
      <c r="M334" s="96"/>
      <c r="N334" s="84"/>
      <c r="O334" s="84"/>
      <c r="P334" s="263"/>
      <c r="Q334" s="263"/>
      <c r="R334" s="263"/>
      <c r="S334" s="263"/>
      <c r="T334" s="263"/>
      <c r="U334" s="263"/>
      <c r="V334" s="263"/>
      <c r="W334" s="263"/>
      <c r="X334" s="263"/>
      <c r="Y334" s="107"/>
      <c r="Z334" s="84"/>
      <c r="AA334" s="221"/>
      <c r="AB334" s="221"/>
      <c r="AC334" s="221"/>
      <c r="AD334" s="221"/>
      <c r="AE334" s="221"/>
      <c r="AF334" s="221"/>
      <c r="AG334" s="221"/>
      <c r="AH334" s="221"/>
      <c r="AI334" s="221"/>
      <c r="AJ334" s="221"/>
      <c r="AK334" s="221"/>
      <c r="AL334" s="221"/>
      <c r="AM334" s="221"/>
      <c r="AN334" s="221"/>
      <c r="AO334" s="221"/>
      <c r="AP334" s="221"/>
      <c r="AQ334" s="221"/>
      <c r="AR334" s="221"/>
      <c r="AS334" s="221"/>
      <c r="AT334" s="221"/>
      <c r="AU334" s="221"/>
      <c r="AV334" s="221"/>
      <c r="AW334" s="221"/>
      <c r="AX334" s="221"/>
      <c r="AY334" s="221"/>
      <c r="AZ334" s="221"/>
      <c r="BA334" s="221"/>
      <c r="BB334" s="221"/>
      <c r="BC334" s="221"/>
      <c r="BD334" s="221"/>
      <c r="BE334" s="221"/>
      <c r="BF334" s="221"/>
      <c r="BG334" s="221"/>
      <c r="BH334" s="221"/>
      <c r="BI334" s="221"/>
      <c r="BJ334" s="221"/>
      <c r="BK334" s="221"/>
      <c r="BL334" s="221"/>
      <c r="BM334" s="221"/>
      <c r="BN334" s="221"/>
      <c r="BO334" s="221"/>
      <c r="BP334" s="221"/>
      <c r="BQ334" s="221"/>
      <c r="BR334" s="221"/>
      <c r="BS334" s="221"/>
      <c r="BT334" s="221"/>
      <c r="BU334" s="221"/>
      <c r="BV334" s="221"/>
      <c r="BW334" s="221"/>
      <c r="BX334" s="221"/>
      <c r="BY334" s="221"/>
      <c r="BZ334" s="221"/>
      <c r="CA334" s="221"/>
      <c r="CB334" s="221"/>
      <c r="CC334" s="221"/>
      <c r="CD334" s="221"/>
      <c r="CE334" s="221"/>
      <c r="CF334" s="221"/>
      <c r="CG334" s="221"/>
      <c r="CH334" s="221"/>
      <c r="CI334" s="221"/>
      <c r="CJ334" s="221"/>
      <c r="CK334" s="221"/>
      <c r="CL334" s="221"/>
      <c r="CM334" s="221"/>
      <c r="CN334" s="221"/>
      <c r="CO334" s="221"/>
      <c r="CP334" s="221"/>
      <c r="CQ334" s="221"/>
      <c r="CR334" s="221"/>
      <c r="CS334" s="221"/>
      <c r="CT334" s="221"/>
      <c r="CU334" s="221"/>
      <c r="CV334" s="221"/>
      <c r="CW334" s="221"/>
      <c r="CX334" s="221"/>
      <c r="CY334" s="221"/>
      <c r="CZ334" s="221"/>
      <c r="DA334" s="221"/>
      <c r="DB334" s="221"/>
      <c r="DC334" s="221"/>
      <c r="DD334" s="221"/>
      <c r="DE334" s="221"/>
      <c r="DF334" s="221"/>
      <c r="DG334" s="221"/>
      <c r="DH334" s="221"/>
      <c r="DI334" s="221"/>
      <c r="DJ334" s="221"/>
      <c r="DK334" s="221"/>
      <c r="DL334" s="221"/>
      <c r="DM334" s="221"/>
      <c r="DN334" s="221"/>
      <c r="DO334" s="221"/>
      <c r="DP334" s="221"/>
      <c r="DQ334" s="221"/>
      <c r="DR334" s="221"/>
      <c r="DS334" s="221"/>
      <c r="DT334" s="221"/>
      <c r="DU334" s="221"/>
      <c r="DV334" s="221"/>
      <c r="DW334" s="221"/>
      <c r="DX334" s="221"/>
      <c r="DY334" s="221"/>
      <c r="DZ334" s="221"/>
      <c r="EA334" s="221"/>
      <c r="EB334" s="221"/>
      <c r="EC334" s="221"/>
      <c r="ED334" s="221"/>
      <c r="EE334" s="221"/>
      <c r="EF334" s="221"/>
      <c r="EG334" s="221"/>
      <c r="EH334" s="221"/>
      <c r="EI334" s="221"/>
      <c r="EJ334" s="221"/>
      <c r="EK334" s="221"/>
      <c r="EL334" s="221"/>
      <c r="EM334" s="221"/>
      <c r="EN334" s="221"/>
      <c r="EO334" s="221"/>
      <c r="EP334" s="221"/>
      <c r="EQ334" s="221"/>
      <c r="ER334" s="221"/>
      <c r="ES334" s="221"/>
      <c r="ET334" s="221"/>
      <c r="EU334" s="221"/>
      <c r="EV334" s="221"/>
      <c r="EW334" s="221"/>
      <c r="EX334" s="221"/>
      <c r="EY334" s="221"/>
      <c r="EZ334" s="221"/>
      <c r="FA334" s="221"/>
      <c r="FB334" s="221"/>
      <c r="FC334" s="221"/>
      <c r="FD334" s="221"/>
      <c r="FE334" s="221"/>
      <c r="FF334" s="221"/>
      <c r="FG334" s="221"/>
      <c r="FH334" s="221"/>
      <c r="FI334" s="221"/>
      <c r="FJ334" s="221"/>
      <c r="FK334" s="221"/>
      <c r="FL334" s="221"/>
      <c r="FM334" s="221"/>
      <c r="FN334" s="221"/>
      <c r="FO334" s="221"/>
      <c r="FP334" s="221"/>
      <c r="FQ334" s="221"/>
      <c r="FR334" s="221"/>
      <c r="FS334" s="221"/>
      <c r="FT334" s="221"/>
      <c r="FU334" s="221"/>
      <c r="FV334" s="221"/>
      <c r="FW334" s="221"/>
      <c r="FX334" s="221"/>
      <c r="FY334" s="221"/>
      <c r="FZ334" s="221"/>
      <c r="GA334" s="221"/>
      <c r="GB334" s="221"/>
      <c r="GC334" s="221"/>
      <c r="GD334" s="221"/>
      <c r="GE334" s="221"/>
      <c r="GF334" s="221"/>
      <c r="GG334" s="221"/>
      <c r="GH334" s="221"/>
      <c r="GI334" s="221"/>
      <c r="GJ334" s="221"/>
      <c r="GK334" s="221"/>
      <c r="GL334" s="221"/>
      <c r="GM334" s="221"/>
      <c r="GN334" s="221"/>
      <c r="GO334" s="221"/>
      <c r="GP334" s="221"/>
      <c r="GQ334" s="221"/>
      <c r="GR334" s="221"/>
      <c r="GS334" s="221"/>
      <c r="GT334" s="221"/>
      <c r="GU334" s="221"/>
      <c r="GV334" s="221"/>
      <c r="GW334" s="221"/>
      <c r="GX334" s="221"/>
      <c r="GY334" s="221"/>
      <c r="GZ334" s="221"/>
      <c r="HA334" s="221"/>
      <c r="HB334" s="222"/>
      <c r="HC334" s="222"/>
      <c r="HD334" s="222"/>
      <c r="HE334" s="222"/>
      <c r="HF334" s="222"/>
      <c r="HG334" s="222"/>
      <c r="HH334" s="222"/>
      <c r="HI334" s="222"/>
      <c r="HJ334" s="222"/>
      <c r="HK334" s="222"/>
      <c r="HL334" s="222"/>
      <c r="HM334" s="222"/>
      <c r="HN334" s="222"/>
      <c r="HO334" s="222"/>
      <c r="HP334" s="222"/>
      <c r="HQ334" s="222"/>
      <c r="HR334" s="222"/>
      <c r="HS334" s="222"/>
      <c r="HT334" s="222"/>
      <c r="HU334" s="222"/>
      <c r="HV334" s="222"/>
      <c r="HW334" s="222"/>
      <c r="HX334" s="222"/>
      <c r="HY334" s="222"/>
      <c r="HZ334" s="222"/>
      <c r="IA334" s="222"/>
      <c r="IB334" s="222"/>
      <c r="IC334" s="222"/>
      <c r="ID334" s="222"/>
      <c r="IE334" s="222"/>
      <c r="IF334" s="222"/>
      <c r="IG334" s="222"/>
      <c r="IH334" s="222"/>
      <c r="II334" s="222"/>
      <c r="IJ334" s="222"/>
      <c r="IK334" s="222"/>
    </row>
    <row r="335" spans="1:245" ht="33" customHeight="1" x14ac:dyDescent="0.2">
      <c r="M335" s="268"/>
    </row>
    <row r="336" spans="1:245" ht="33" customHeight="1" x14ac:dyDescent="0.2">
      <c r="M336" s="268"/>
    </row>
    <row r="337" spans="13:13" ht="33" customHeight="1" x14ac:dyDescent="0.2">
      <c r="M337" s="268"/>
    </row>
    <row r="338" spans="13:13" ht="33" customHeight="1" x14ac:dyDescent="0.2">
      <c r="M338" s="268"/>
    </row>
    <row r="339" spans="13:13" ht="33" customHeight="1" x14ac:dyDescent="0.2">
      <c r="M339" s="268"/>
    </row>
    <row r="340" spans="13:13" ht="33" customHeight="1" x14ac:dyDescent="0.2">
      <c r="M340" s="268"/>
    </row>
    <row r="341" spans="13:13" ht="33" customHeight="1" x14ac:dyDescent="0.2">
      <c r="M341" s="268"/>
    </row>
    <row r="342" spans="13:13" ht="33" customHeight="1" x14ac:dyDescent="0.2">
      <c r="M342" s="268"/>
    </row>
    <row r="343" spans="13:13" ht="33" customHeight="1" x14ac:dyDescent="0.2">
      <c r="M343" s="268"/>
    </row>
    <row r="344" spans="13:13" ht="33" customHeight="1" x14ac:dyDescent="0.2">
      <c r="M344" s="268"/>
    </row>
    <row r="345" spans="13:13" ht="33" customHeight="1" x14ac:dyDescent="0.2">
      <c r="M345" s="268"/>
    </row>
    <row r="346" spans="13:13" ht="33" customHeight="1" x14ac:dyDescent="0.2">
      <c r="M346" s="268"/>
    </row>
    <row r="347" spans="13:13" ht="33" customHeight="1" x14ac:dyDescent="0.2">
      <c r="M347" s="268"/>
    </row>
    <row r="348" spans="13:13" ht="33" customHeight="1" x14ac:dyDescent="0.2">
      <c r="M348" s="268"/>
    </row>
    <row r="349" spans="13:13" ht="33" customHeight="1" x14ac:dyDescent="0.2">
      <c r="M349" s="268"/>
    </row>
    <row r="350" spans="13:13" ht="33" customHeight="1" x14ac:dyDescent="0.2">
      <c r="M350" s="268"/>
    </row>
    <row r="351" spans="13:13" ht="33" customHeight="1" x14ac:dyDescent="0.2">
      <c r="M351" s="268"/>
    </row>
    <row r="352" spans="13:13" ht="33" customHeight="1" x14ac:dyDescent="0.2">
      <c r="M352" s="268"/>
    </row>
    <row r="353" spans="13:13" ht="33" customHeight="1" x14ac:dyDescent="0.2">
      <c r="M353" s="268"/>
    </row>
    <row r="354" spans="13:13" ht="33" customHeight="1" x14ac:dyDescent="0.2">
      <c r="M354" s="268"/>
    </row>
    <row r="355" spans="13:13" ht="33" customHeight="1" x14ac:dyDescent="0.2">
      <c r="M355" s="268"/>
    </row>
    <row r="356" spans="13:13" ht="33" customHeight="1" x14ac:dyDescent="0.2">
      <c r="M356" s="268"/>
    </row>
    <row r="357" spans="13:13" ht="33" customHeight="1" x14ac:dyDescent="0.2">
      <c r="M357" s="268"/>
    </row>
    <row r="358" spans="13:13" ht="33" customHeight="1" x14ac:dyDescent="0.2">
      <c r="M358" s="268"/>
    </row>
    <row r="359" spans="13:13" ht="33" customHeight="1" x14ac:dyDescent="0.2">
      <c r="M359" s="268"/>
    </row>
    <row r="360" spans="13:13" ht="33" customHeight="1" x14ac:dyDescent="0.2">
      <c r="M360" s="268"/>
    </row>
    <row r="361" spans="13:13" ht="33" customHeight="1" x14ac:dyDescent="0.2">
      <c r="M361" s="268"/>
    </row>
    <row r="362" spans="13:13" ht="33" customHeight="1" x14ac:dyDescent="0.2">
      <c r="M362" s="268"/>
    </row>
    <row r="363" spans="13:13" ht="33" customHeight="1" x14ac:dyDescent="0.2">
      <c r="M363" s="268"/>
    </row>
    <row r="364" spans="13:13" ht="33" customHeight="1" x14ac:dyDescent="0.2">
      <c r="M364" s="268"/>
    </row>
    <row r="365" spans="13:13" ht="33" customHeight="1" x14ac:dyDescent="0.2">
      <c r="M365" s="268"/>
    </row>
    <row r="366" spans="13:13" ht="33" customHeight="1" x14ac:dyDescent="0.2">
      <c r="M366" s="268"/>
    </row>
    <row r="367" spans="13:13" ht="33" customHeight="1" x14ac:dyDescent="0.2">
      <c r="M367" s="268"/>
    </row>
    <row r="368" spans="13:13" ht="33" customHeight="1" x14ac:dyDescent="0.2">
      <c r="M368" s="268"/>
    </row>
    <row r="369" spans="13:13" ht="33" customHeight="1" x14ac:dyDescent="0.2">
      <c r="M369" s="268"/>
    </row>
    <row r="370" spans="13:13" ht="33" customHeight="1" x14ac:dyDescent="0.2">
      <c r="M370" s="268"/>
    </row>
    <row r="371" spans="13:13" ht="33" customHeight="1" x14ac:dyDescent="0.2">
      <c r="M371" s="268"/>
    </row>
    <row r="372" spans="13:13" ht="33" customHeight="1" x14ac:dyDescent="0.2">
      <c r="M372" s="268"/>
    </row>
    <row r="373" spans="13:13" ht="33" customHeight="1" x14ac:dyDescent="0.2">
      <c r="M373" s="268"/>
    </row>
    <row r="374" spans="13:13" ht="33" customHeight="1" x14ac:dyDescent="0.2">
      <c r="M374" s="268"/>
    </row>
    <row r="375" spans="13:13" ht="33" customHeight="1" x14ac:dyDescent="0.2">
      <c r="M375" s="268"/>
    </row>
    <row r="376" spans="13:13" ht="33" customHeight="1" x14ac:dyDescent="0.2">
      <c r="M376" s="268"/>
    </row>
    <row r="377" spans="13:13" ht="33" customHeight="1" x14ac:dyDescent="0.2">
      <c r="M377" s="268"/>
    </row>
    <row r="378" spans="13:13" ht="33" customHeight="1" x14ac:dyDescent="0.2">
      <c r="M378" s="268"/>
    </row>
    <row r="379" spans="13:13" ht="33" customHeight="1" x14ac:dyDescent="0.2">
      <c r="M379" s="268"/>
    </row>
    <row r="380" spans="13:13" ht="33" customHeight="1" x14ac:dyDescent="0.2">
      <c r="M380" s="268"/>
    </row>
    <row r="381" spans="13:13" ht="33" customHeight="1" x14ac:dyDescent="0.2">
      <c r="M381" s="268"/>
    </row>
    <row r="382" spans="13:13" ht="33" customHeight="1" x14ac:dyDescent="0.2">
      <c r="M382" s="268"/>
    </row>
    <row r="383" spans="13:13" ht="33" customHeight="1" x14ac:dyDescent="0.2">
      <c r="M383" s="268"/>
    </row>
    <row r="384" spans="13:13" ht="33" customHeight="1" x14ac:dyDescent="0.2">
      <c r="M384" s="268"/>
    </row>
    <row r="385" spans="13:13" ht="33" customHeight="1" x14ac:dyDescent="0.2">
      <c r="M385" s="268"/>
    </row>
    <row r="386" spans="13:13" ht="33" customHeight="1" x14ac:dyDescent="0.2">
      <c r="M386" s="268"/>
    </row>
    <row r="387" spans="13:13" ht="33" customHeight="1" x14ac:dyDescent="0.2">
      <c r="M387" s="268"/>
    </row>
    <row r="388" spans="13:13" ht="33" customHeight="1" x14ac:dyDescent="0.2">
      <c r="M388" s="268"/>
    </row>
    <row r="389" spans="13:13" ht="33" customHeight="1" x14ac:dyDescent="0.2">
      <c r="M389" s="268"/>
    </row>
    <row r="390" spans="13:13" ht="33" customHeight="1" x14ac:dyDescent="0.2">
      <c r="M390" s="268"/>
    </row>
    <row r="391" spans="13:13" ht="33" customHeight="1" x14ac:dyDescent="0.2">
      <c r="M391" s="268"/>
    </row>
    <row r="392" spans="13:13" ht="33" customHeight="1" x14ac:dyDescent="0.2">
      <c r="M392" s="268"/>
    </row>
    <row r="393" spans="13:13" ht="33" customHeight="1" x14ac:dyDescent="0.2">
      <c r="M393" s="268"/>
    </row>
    <row r="394" spans="13:13" ht="33" customHeight="1" x14ac:dyDescent="0.2">
      <c r="M394" s="268"/>
    </row>
    <row r="395" spans="13:13" ht="33" customHeight="1" x14ac:dyDescent="0.2">
      <c r="M395" s="268"/>
    </row>
    <row r="396" spans="13:13" ht="33" customHeight="1" x14ac:dyDescent="0.2">
      <c r="M396" s="268"/>
    </row>
    <row r="397" spans="13:13" ht="33" customHeight="1" x14ac:dyDescent="0.2">
      <c r="M397" s="268"/>
    </row>
    <row r="398" spans="13:13" ht="33" customHeight="1" x14ac:dyDescent="0.2">
      <c r="M398" s="268"/>
    </row>
    <row r="399" spans="13:13" ht="33" customHeight="1" x14ac:dyDescent="0.2">
      <c r="M399" s="268"/>
    </row>
    <row r="400" spans="13:13" ht="33" customHeight="1" x14ac:dyDescent="0.2">
      <c r="M400" s="268"/>
    </row>
    <row r="401" spans="13:13" ht="33" customHeight="1" x14ac:dyDescent="0.2">
      <c r="M401" s="268"/>
    </row>
    <row r="402" spans="13:13" ht="33" customHeight="1" x14ac:dyDescent="0.2">
      <c r="M402" s="268"/>
    </row>
    <row r="403" spans="13:13" ht="33" customHeight="1" x14ac:dyDescent="0.2">
      <c r="M403" s="268"/>
    </row>
    <row r="404" spans="13:13" ht="33" customHeight="1" x14ac:dyDescent="0.2">
      <c r="M404" s="268"/>
    </row>
    <row r="405" spans="13:13" ht="33" customHeight="1" x14ac:dyDescent="0.2">
      <c r="M405" s="268"/>
    </row>
    <row r="406" spans="13:13" ht="33" customHeight="1" x14ac:dyDescent="0.2">
      <c r="M406" s="268"/>
    </row>
    <row r="407" spans="13:13" ht="33" customHeight="1" x14ac:dyDescent="0.2">
      <c r="M407" s="268"/>
    </row>
    <row r="408" spans="13:13" ht="33" customHeight="1" x14ac:dyDescent="0.2">
      <c r="M408" s="268"/>
    </row>
    <row r="409" spans="13:13" ht="33" customHeight="1" x14ac:dyDescent="0.2">
      <c r="M409" s="268"/>
    </row>
    <row r="410" spans="13:13" ht="33" customHeight="1" x14ac:dyDescent="0.2">
      <c r="M410" s="268"/>
    </row>
    <row r="411" spans="13:13" ht="33" customHeight="1" x14ac:dyDescent="0.2">
      <c r="M411" s="268"/>
    </row>
    <row r="412" spans="13:13" ht="33" customHeight="1" x14ac:dyDescent="0.2">
      <c r="M412" s="268"/>
    </row>
    <row r="413" spans="13:13" ht="33" customHeight="1" x14ac:dyDescent="0.2">
      <c r="M413" s="268"/>
    </row>
    <row r="414" spans="13:13" ht="33" customHeight="1" x14ac:dyDescent="0.2">
      <c r="M414" s="268"/>
    </row>
    <row r="415" spans="13:13" ht="33" customHeight="1" x14ac:dyDescent="0.2">
      <c r="M415" s="268"/>
    </row>
    <row r="416" spans="13:13" ht="33" customHeight="1" x14ac:dyDescent="0.2">
      <c r="M416" s="268"/>
    </row>
    <row r="417" spans="13:13" ht="33" customHeight="1" x14ac:dyDescent="0.2">
      <c r="M417" s="268"/>
    </row>
    <row r="418" spans="13:13" ht="33" customHeight="1" x14ac:dyDescent="0.2">
      <c r="M418" s="268"/>
    </row>
    <row r="419" spans="13:13" ht="33" customHeight="1" x14ac:dyDescent="0.2">
      <c r="M419" s="268"/>
    </row>
    <row r="420" spans="13:13" ht="33" customHeight="1" x14ac:dyDescent="0.2">
      <c r="M420" s="268"/>
    </row>
    <row r="421" spans="13:13" ht="33" customHeight="1" x14ac:dyDescent="0.2">
      <c r="M421" s="268"/>
    </row>
    <row r="422" spans="13:13" ht="33" customHeight="1" x14ac:dyDescent="0.2">
      <c r="M422" s="268"/>
    </row>
    <row r="423" spans="13:13" ht="33" customHeight="1" x14ac:dyDescent="0.2">
      <c r="M423" s="268"/>
    </row>
    <row r="424" spans="13:13" ht="33" customHeight="1" x14ac:dyDescent="0.2">
      <c r="M424" s="268"/>
    </row>
    <row r="425" spans="13:13" ht="33" customHeight="1" x14ac:dyDescent="0.2">
      <c r="M425" s="268"/>
    </row>
    <row r="426" spans="13:13" ht="33" customHeight="1" x14ac:dyDescent="0.2">
      <c r="M426" s="268"/>
    </row>
    <row r="427" spans="13:13" ht="33" customHeight="1" x14ac:dyDescent="0.2">
      <c r="M427" s="268"/>
    </row>
    <row r="428" spans="13:13" ht="33" customHeight="1" x14ac:dyDescent="0.2">
      <c r="M428" s="268"/>
    </row>
    <row r="429" spans="13:13" ht="33" customHeight="1" x14ac:dyDescent="0.2">
      <c r="M429" s="268"/>
    </row>
    <row r="430" spans="13:13" ht="33" customHeight="1" x14ac:dyDescent="0.2">
      <c r="M430" s="268"/>
    </row>
    <row r="431" spans="13:13" ht="33" customHeight="1" x14ac:dyDescent="0.2">
      <c r="M431" s="268"/>
    </row>
    <row r="432" spans="13:13" ht="33" customHeight="1" x14ac:dyDescent="0.2">
      <c r="M432" s="268"/>
    </row>
    <row r="433" spans="13:13" ht="33" customHeight="1" x14ac:dyDescent="0.2">
      <c r="M433" s="268"/>
    </row>
    <row r="434" spans="13:13" ht="33" customHeight="1" x14ac:dyDescent="0.2">
      <c r="M434" s="268"/>
    </row>
    <row r="435" spans="13:13" ht="33" customHeight="1" x14ac:dyDescent="0.2">
      <c r="M435" s="268"/>
    </row>
    <row r="436" spans="13:13" ht="33" customHeight="1" x14ac:dyDescent="0.2">
      <c r="M436" s="268"/>
    </row>
    <row r="437" spans="13:13" ht="33" customHeight="1" x14ac:dyDescent="0.2">
      <c r="M437" s="268"/>
    </row>
    <row r="438" spans="13:13" ht="33" customHeight="1" x14ac:dyDescent="0.2">
      <c r="M438" s="268"/>
    </row>
    <row r="439" spans="13:13" ht="33" customHeight="1" x14ac:dyDescent="0.2">
      <c r="M439" s="268"/>
    </row>
    <row r="440" spans="13:13" ht="33" customHeight="1" x14ac:dyDescent="0.2">
      <c r="M440" s="268"/>
    </row>
    <row r="441" spans="13:13" ht="33" customHeight="1" x14ac:dyDescent="0.2">
      <c r="M441" s="268"/>
    </row>
    <row r="442" spans="13:13" ht="33" customHeight="1" x14ac:dyDescent="0.2">
      <c r="M442" s="268"/>
    </row>
    <row r="443" spans="13:13" ht="33" customHeight="1" x14ac:dyDescent="0.2">
      <c r="M443" s="268"/>
    </row>
    <row r="444" spans="13:13" ht="33" customHeight="1" x14ac:dyDescent="0.2">
      <c r="M444" s="268"/>
    </row>
  </sheetData>
  <mergeCells count="1">
    <mergeCell ref="A308:C309"/>
  </mergeCells>
  <pageMargins left="0.7" right="0.7" top="0.78740157499999996" bottom="0.78740157499999996" header="0.3" footer="0.3"/>
  <pageSetup paperSize="9" scale="37" fitToHeight="0" orientation="landscape" r:id="rId1"/>
  <headerFooter alignWithMargins="0"/>
  <ignoredErrors>
    <ignoredError sqref="A31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482"/>
  <sheetViews>
    <sheetView showGridLines="0" zoomScale="85" zoomScaleNormal="85" workbookViewId="0">
      <pane xSplit="2" ySplit="4" topLeftCell="C13" activePane="bottomRight" state="frozen"/>
      <selection activeCell="C51" sqref="C51"/>
      <selection pane="topRight" activeCell="C51" sqref="C51"/>
      <selection pane="bottomLeft" activeCell="C51" sqref="C51"/>
      <selection pane="bottomRight" activeCell="B25" sqref="B25"/>
    </sheetView>
  </sheetViews>
  <sheetFormatPr defaultColWidth="15.5703125" defaultRowHeight="11.25" x14ac:dyDescent="0.2"/>
  <cols>
    <col min="1" max="1" width="6.85546875" style="72" customWidth="1"/>
    <col min="2" max="2" width="19.28515625" style="264" customWidth="1"/>
    <col min="3" max="3" width="21.7109375" style="264" customWidth="1"/>
    <col min="4" max="4" width="15.5703125" style="72"/>
    <col min="5" max="6" width="15.5703125" style="264"/>
    <col min="7" max="8" width="15.5703125" style="265"/>
    <col min="9" max="9" width="25.28515625" style="264" customWidth="1"/>
    <col min="10" max="10" width="15.5703125" style="72"/>
    <col min="11" max="11" width="15.5703125" style="323"/>
    <col min="12" max="13" width="15.5703125" style="72"/>
    <col min="14" max="17" width="15.5703125" style="269"/>
    <col min="18" max="18" width="15.5703125" style="266"/>
    <col min="19" max="19" width="17.85546875" style="72" customWidth="1"/>
    <col min="20" max="111" width="15.5703125" style="61"/>
    <col min="112" max="16384" width="15.5703125" style="57"/>
  </cols>
  <sheetData>
    <row r="1" spans="1:256" s="199" customFormat="1" ht="21.75" customHeight="1" thickBot="1" x14ac:dyDescent="0.25">
      <c r="A1" s="285"/>
      <c r="B1" s="285"/>
      <c r="C1" s="285"/>
      <c r="D1" s="285"/>
      <c r="E1" s="285"/>
      <c r="F1" s="285"/>
      <c r="G1" s="285"/>
      <c r="H1" s="285"/>
      <c r="I1" s="285"/>
      <c r="J1" s="285"/>
      <c r="K1" s="285"/>
      <c r="L1" s="285"/>
      <c r="M1" s="285"/>
      <c r="N1" s="285"/>
      <c r="O1" s="285"/>
      <c r="P1" s="285"/>
      <c r="Q1" s="285"/>
      <c r="R1" s="285"/>
      <c r="S1" s="286"/>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row>
    <row r="2" spans="1:256" s="199" customFormat="1" ht="75.75" customHeight="1" thickBot="1" x14ac:dyDescent="0.25">
      <c r="A2" s="287" t="s">
        <v>40</v>
      </c>
      <c r="B2" s="146" t="s">
        <v>1076</v>
      </c>
      <c r="C2" s="159"/>
      <c r="D2" s="159"/>
      <c r="E2" s="288" t="s">
        <v>42</v>
      </c>
      <c r="F2" s="289" t="s">
        <v>368</v>
      </c>
      <c r="G2" s="121" t="s">
        <v>44</v>
      </c>
      <c r="H2" s="121" t="s">
        <v>45</v>
      </c>
      <c r="I2" s="288" t="s">
        <v>1077</v>
      </c>
      <c r="J2" s="290" t="s">
        <v>1078</v>
      </c>
      <c r="K2" s="291"/>
      <c r="L2" s="292" t="s">
        <v>48</v>
      </c>
      <c r="M2" s="293"/>
      <c r="N2" s="294" t="s">
        <v>1079</v>
      </c>
      <c r="O2" s="295"/>
      <c r="P2" s="295"/>
      <c r="Q2" s="295"/>
      <c r="R2" s="292" t="s">
        <v>50</v>
      </c>
      <c r="S2" s="293"/>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row>
    <row r="3" spans="1:256" s="199" customFormat="1" ht="27" customHeight="1" thickBot="1" x14ac:dyDescent="0.25">
      <c r="A3" s="296"/>
      <c r="B3" s="297" t="s">
        <v>1080</v>
      </c>
      <c r="C3" s="298" t="s">
        <v>1081</v>
      </c>
      <c r="D3" s="299" t="s">
        <v>1082</v>
      </c>
      <c r="E3" s="300"/>
      <c r="F3" s="301"/>
      <c r="G3" s="122"/>
      <c r="H3" s="122"/>
      <c r="I3" s="300"/>
      <c r="J3" s="302" t="s">
        <v>1083</v>
      </c>
      <c r="K3" s="303" t="s">
        <v>370</v>
      </c>
      <c r="L3" s="302" t="s">
        <v>58</v>
      </c>
      <c r="M3" s="304" t="s">
        <v>59</v>
      </c>
      <c r="N3" s="305" t="s">
        <v>371</v>
      </c>
      <c r="O3" s="306"/>
      <c r="P3" s="306"/>
      <c r="Q3" s="306"/>
      <c r="R3" s="307" t="s">
        <v>1084</v>
      </c>
      <c r="S3" s="308" t="s">
        <v>63</v>
      </c>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row>
    <row r="4" spans="1:256" s="199" customFormat="1" ht="68.25" customHeight="1" thickBot="1" x14ac:dyDescent="0.25">
      <c r="A4" s="309"/>
      <c r="B4" s="310"/>
      <c r="C4" s="311"/>
      <c r="D4" s="312"/>
      <c r="E4" s="313"/>
      <c r="F4" s="314"/>
      <c r="G4" s="123"/>
      <c r="H4" s="123"/>
      <c r="I4" s="313"/>
      <c r="J4" s="918"/>
      <c r="K4" s="919"/>
      <c r="L4" s="918"/>
      <c r="M4" s="920"/>
      <c r="N4" s="315" t="s">
        <v>377</v>
      </c>
      <c r="O4" s="316" t="s">
        <v>378</v>
      </c>
      <c r="P4" s="316" t="s">
        <v>379</v>
      </c>
      <c r="Q4" s="317" t="s">
        <v>1085</v>
      </c>
      <c r="R4" s="318"/>
      <c r="S4" s="319"/>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row>
    <row r="5" spans="1:256" s="564" customFormat="1" ht="56.25" x14ac:dyDescent="0.2">
      <c r="A5" s="921">
        <v>1</v>
      </c>
      <c r="B5" s="922" t="s">
        <v>1086</v>
      </c>
      <c r="C5" s="923" t="s">
        <v>345</v>
      </c>
      <c r="D5" s="924">
        <v>60802154</v>
      </c>
      <c r="E5" s="923" t="s">
        <v>1087</v>
      </c>
      <c r="F5" s="923" t="s">
        <v>24</v>
      </c>
      <c r="G5" s="923" t="s">
        <v>718</v>
      </c>
      <c r="H5" s="923" t="s">
        <v>345</v>
      </c>
      <c r="I5" s="925" t="s">
        <v>1088</v>
      </c>
      <c r="J5" s="934">
        <v>5850000</v>
      </c>
      <c r="K5" s="935"/>
      <c r="L5" s="936" t="s">
        <v>1089</v>
      </c>
      <c r="M5" s="937">
        <v>2023</v>
      </c>
      <c r="N5" s="926"/>
      <c r="O5" s="927"/>
      <c r="P5" s="928"/>
      <c r="Q5" s="928"/>
      <c r="R5" s="929" t="s">
        <v>1090</v>
      </c>
      <c r="S5" s="930" t="s">
        <v>95</v>
      </c>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2"/>
      <c r="AX5" s="562"/>
      <c r="AY5" s="562"/>
      <c r="AZ5" s="562"/>
      <c r="BA5" s="562"/>
      <c r="BB5" s="562"/>
      <c r="BC5" s="562"/>
      <c r="BD5" s="562"/>
      <c r="BE5" s="562"/>
      <c r="BF5" s="562"/>
      <c r="BG5" s="562"/>
      <c r="BH5" s="562"/>
      <c r="BI5" s="562"/>
      <c r="BJ5" s="562"/>
      <c r="BK5" s="562"/>
      <c r="BL5" s="562"/>
      <c r="BM5" s="562"/>
      <c r="BN5" s="562"/>
      <c r="BO5" s="562"/>
      <c r="BP5" s="562"/>
      <c r="BQ5" s="562"/>
      <c r="BR5" s="562"/>
      <c r="BS5" s="562"/>
      <c r="BT5" s="562"/>
      <c r="BU5" s="562"/>
      <c r="BV5" s="562"/>
      <c r="BW5" s="562"/>
      <c r="BX5" s="562"/>
      <c r="BY5" s="562"/>
      <c r="BZ5" s="562"/>
      <c r="CA5" s="562"/>
      <c r="CB5" s="562"/>
      <c r="CC5" s="562"/>
      <c r="CD5" s="562"/>
      <c r="CE5" s="562"/>
      <c r="CF5" s="562"/>
      <c r="CG5" s="562"/>
      <c r="CH5" s="562"/>
      <c r="CI5" s="562"/>
      <c r="CJ5" s="562"/>
      <c r="CK5" s="562"/>
      <c r="CL5" s="562"/>
      <c r="CM5" s="562"/>
      <c r="CN5" s="562"/>
      <c r="CO5" s="562"/>
      <c r="CP5" s="562"/>
      <c r="CQ5" s="562"/>
      <c r="CR5" s="562"/>
      <c r="CS5" s="562"/>
      <c r="CT5" s="562"/>
      <c r="CU5" s="562"/>
      <c r="CV5" s="562"/>
      <c r="CW5" s="562"/>
      <c r="CX5" s="562"/>
      <c r="CY5" s="562"/>
      <c r="CZ5" s="562"/>
      <c r="DA5" s="562"/>
      <c r="DB5" s="562"/>
      <c r="DC5" s="562"/>
      <c r="DD5" s="562"/>
      <c r="DE5" s="562"/>
      <c r="DF5" s="562"/>
      <c r="DG5" s="562"/>
      <c r="DH5" s="563"/>
      <c r="DI5" s="563"/>
      <c r="DJ5" s="563"/>
      <c r="DK5" s="563"/>
      <c r="DL5" s="563"/>
      <c r="DM5" s="563"/>
      <c r="DN5" s="563"/>
      <c r="DO5" s="563"/>
      <c r="DP5" s="563"/>
      <c r="DQ5" s="563"/>
      <c r="DR5" s="563"/>
      <c r="DS5" s="563"/>
      <c r="DT5" s="563"/>
      <c r="DU5" s="563"/>
      <c r="DV5" s="563"/>
      <c r="DW5" s="563"/>
      <c r="DX5" s="563"/>
      <c r="DY5" s="563"/>
      <c r="DZ5" s="563"/>
      <c r="EA5" s="563"/>
      <c r="EB5" s="563"/>
      <c r="EC5" s="563"/>
      <c r="ED5" s="563"/>
      <c r="EE5" s="563"/>
      <c r="EF5" s="563"/>
      <c r="EG5" s="563"/>
      <c r="EH5" s="563"/>
      <c r="EI5" s="563"/>
      <c r="EJ5" s="563"/>
      <c r="EK5" s="563"/>
      <c r="EL5" s="563"/>
      <c r="EM5" s="563"/>
      <c r="EN5" s="563"/>
      <c r="EO5" s="563"/>
      <c r="EP5" s="563"/>
      <c r="EQ5" s="563"/>
      <c r="ER5" s="563"/>
      <c r="ES5" s="563"/>
      <c r="ET5" s="563"/>
      <c r="EU5" s="563"/>
      <c r="EV5" s="563"/>
      <c r="EW5" s="563"/>
      <c r="EX5" s="563"/>
      <c r="EY5" s="563"/>
      <c r="EZ5" s="563"/>
      <c r="FA5" s="563"/>
      <c r="FB5" s="563"/>
      <c r="FC5" s="563"/>
      <c r="FD5" s="563"/>
      <c r="FE5" s="563"/>
      <c r="FF5" s="563"/>
      <c r="FG5" s="563"/>
      <c r="FH5" s="563"/>
      <c r="FI5" s="563"/>
      <c r="FJ5" s="563"/>
      <c r="FK5" s="563"/>
      <c r="FL5" s="563"/>
      <c r="FM5" s="563"/>
      <c r="FN5" s="563"/>
      <c r="FO5" s="563"/>
      <c r="FP5" s="563"/>
      <c r="FQ5" s="563"/>
      <c r="FR5" s="563"/>
      <c r="FS5" s="563"/>
      <c r="FT5" s="563"/>
      <c r="FU5" s="563"/>
      <c r="FV5" s="563"/>
      <c r="FW5" s="563"/>
      <c r="FX5" s="563"/>
      <c r="FY5" s="563"/>
      <c r="FZ5" s="563"/>
      <c r="GA5" s="563"/>
      <c r="GB5" s="563"/>
      <c r="GC5" s="563"/>
      <c r="GD5" s="563"/>
      <c r="GE5" s="563"/>
      <c r="GF5" s="563"/>
      <c r="GG5" s="563"/>
      <c r="GH5" s="563"/>
      <c r="GI5" s="563"/>
      <c r="GJ5" s="563"/>
      <c r="GK5" s="563"/>
      <c r="GL5" s="563"/>
      <c r="GM5" s="563"/>
      <c r="GN5" s="563"/>
      <c r="GO5" s="563"/>
      <c r="GP5" s="563"/>
      <c r="GQ5" s="563"/>
      <c r="GR5" s="563"/>
      <c r="GS5" s="563"/>
      <c r="GT5" s="563"/>
      <c r="GU5" s="563"/>
      <c r="GV5" s="563"/>
      <c r="GW5" s="563"/>
      <c r="GX5" s="563"/>
      <c r="GY5" s="563"/>
      <c r="GZ5" s="563"/>
      <c r="HA5" s="563"/>
      <c r="HB5" s="563"/>
      <c r="HC5" s="563"/>
      <c r="HD5" s="563"/>
      <c r="HE5" s="563"/>
      <c r="HF5" s="563"/>
      <c r="HG5" s="563"/>
      <c r="HH5" s="563"/>
      <c r="HI5" s="563"/>
      <c r="HJ5" s="563"/>
      <c r="HK5" s="563"/>
      <c r="HL5" s="563"/>
      <c r="HM5" s="563"/>
      <c r="HN5" s="563"/>
      <c r="HO5" s="563"/>
      <c r="HP5" s="563"/>
      <c r="HQ5" s="563"/>
      <c r="HR5" s="563"/>
      <c r="HS5" s="563"/>
      <c r="HT5" s="563"/>
      <c r="HU5" s="563"/>
      <c r="HV5" s="563"/>
      <c r="HW5" s="563"/>
      <c r="HX5" s="563"/>
      <c r="HY5" s="563"/>
      <c r="HZ5" s="563"/>
      <c r="IA5" s="563"/>
      <c r="IB5" s="563"/>
      <c r="IC5" s="563"/>
      <c r="ID5" s="563"/>
      <c r="IE5" s="563"/>
      <c r="IF5" s="563"/>
      <c r="IG5" s="563"/>
      <c r="IH5" s="563"/>
      <c r="II5" s="563"/>
      <c r="IJ5" s="563"/>
      <c r="IK5" s="563"/>
      <c r="IL5" s="563"/>
      <c r="IM5" s="563"/>
      <c r="IN5" s="563"/>
      <c r="IO5" s="563"/>
      <c r="IP5" s="563"/>
      <c r="IQ5" s="563"/>
      <c r="IR5" s="563"/>
      <c r="IS5" s="563"/>
      <c r="IT5" s="563"/>
      <c r="IU5" s="563"/>
      <c r="IV5" s="563"/>
    </row>
    <row r="6" spans="1:256" ht="45" x14ac:dyDescent="0.2">
      <c r="A6" s="871">
        <v>2</v>
      </c>
      <c r="B6" s="42" t="s">
        <v>1091</v>
      </c>
      <c r="C6" s="42" t="s">
        <v>1092</v>
      </c>
      <c r="D6" s="9">
        <v>25862391</v>
      </c>
      <c r="E6" s="42" t="s">
        <v>1093</v>
      </c>
      <c r="F6" s="42" t="s">
        <v>471</v>
      </c>
      <c r="G6" s="9" t="s">
        <v>69</v>
      </c>
      <c r="H6" s="9" t="s">
        <v>1094</v>
      </c>
      <c r="I6" s="913" t="s">
        <v>1095</v>
      </c>
      <c r="J6" s="751">
        <v>15000000</v>
      </c>
      <c r="K6" s="676">
        <f t="shared" ref="K6:K15" si="0">J6/100*85</f>
        <v>12750000</v>
      </c>
      <c r="L6" s="938">
        <v>2022</v>
      </c>
      <c r="M6" s="798">
        <v>2024</v>
      </c>
      <c r="N6" s="66" t="s">
        <v>149</v>
      </c>
      <c r="O6" s="66" t="s">
        <v>149</v>
      </c>
      <c r="P6" s="66" t="s">
        <v>149</v>
      </c>
      <c r="Q6" s="66" t="s">
        <v>149</v>
      </c>
      <c r="R6" s="42" t="s">
        <v>1096</v>
      </c>
      <c r="S6" s="872" t="s">
        <v>95</v>
      </c>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row>
    <row r="7" spans="1:256" s="199" customFormat="1" ht="33.75" x14ac:dyDescent="0.2">
      <c r="A7" s="632">
        <v>3</v>
      </c>
      <c r="B7" s="196" t="s">
        <v>1097</v>
      </c>
      <c r="C7" s="196" t="s">
        <v>273</v>
      </c>
      <c r="D7" s="68">
        <v>75086778</v>
      </c>
      <c r="E7" s="196" t="s">
        <v>1098</v>
      </c>
      <c r="F7" s="196" t="s">
        <v>68</v>
      </c>
      <c r="G7" s="195" t="s">
        <v>69</v>
      </c>
      <c r="H7" s="195" t="s">
        <v>432</v>
      </c>
      <c r="I7" s="914" t="s">
        <v>1099</v>
      </c>
      <c r="J7" s="744">
        <v>130000000</v>
      </c>
      <c r="K7" s="694">
        <f t="shared" si="0"/>
        <v>110500000</v>
      </c>
      <c r="L7" s="939">
        <v>2022</v>
      </c>
      <c r="M7" s="736">
        <v>2027</v>
      </c>
      <c r="N7" s="197" t="s">
        <v>149</v>
      </c>
      <c r="O7" s="197" t="s">
        <v>149</v>
      </c>
      <c r="P7" s="197" t="s">
        <v>149</v>
      </c>
      <c r="Q7" s="197" t="s">
        <v>149</v>
      </c>
      <c r="R7" s="41" t="s">
        <v>1100</v>
      </c>
      <c r="S7" s="625" t="s">
        <v>95</v>
      </c>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c r="IT7" s="198"/>
      <c r="IU7" s="198"/>
      <c r="IV7" s="198"/>
    </row>
    <row r="8" spans="1:256" s="199" customFormat="1" ht="45" x14ac:dyDescent="0.2">
      <c r="A8" s="632">
        <v>4</v>
      </c>
      <c r="B8" s="196" t="s">
        <v>1097</v>
      </c>
      <c r="C8" s="196" t="s">
        <v>273</v>
      </c>
      <c r="D8" s="68">
        <v>75086778</v>
      </c>
      <c r="E8" s="196" t="s">
        <v>1101</v>
      </c>
      <c r="F8" s="196" t="s">
        <v>68</v>
      </c>
      <c r="G8" s="195" t="s">
        <v>69</v>
      </c>
      <c r="H8" s="195" t="s">
        <v>432</v>
      </c>
      <c r="I8" s="914" t="s">
        <v>1102</v>
      </c>
      <c r="J8" s="697">
        <v>10000000</v>
      </c>
      <c r="K8" s="676">
        <f t="shared" si="0"/>
        <v>8500000</v>
      </c>
      <c r="L8" s="939">
        <v>2022</v>
      </c>
      <c r="M8" s="736">
        <v>2023</v>
      </c>
      <c r="N8" s="197" t="s">
        <v>149</v>
      </c>
      <c r="O8" s="197" t="s">
        <v>149</v>
      </c>
      <c r="P8" s="197" t="s">
        <v>149</v>
      </c>
      <c r="Q8" s="197" t="s">
        <v>149</v>
      </c>
      <c r="R8" s="41" t="s">
        <v>1103</v>
      </c>
      <c r="S8" s="625" t="s">
        <v>75</v>
      </c>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198"/>
    </row>
    <row r="9" spans="1:256" s="54" customFormat="1" ht="90" x14ac:dyDescent="0.2">
      <c r="A9" s="632">
        <v>5</v>
      </c>
      <c r="B9" s="196" t="s">
        <v>1104</v>
      </c>
      <c r="C9" s="196" t="s">
        <v>1105</v>
      </c>
      <c r="D9" s="68">
        <v>75080508</v>
      </c>
      <c r="E9" s="196" t="s">
        <v>1106</v>
      </c>
      <c r="F9" s="196" t="s">
        <v>68</v>
      </c>
      <c r="G9" s="247" t="s">
        <v>69</v>
      </c>
      <c r="H9" s="247" t="s">
        <v>69</v>
      </c>
      <c r="I9" s="915" t="s">
        <v>1107</v>
      </c>
      <c r="J9" s="679">
        <v>9838600</v>
      </c>
      <c r="K9" s="683">
        <f t="shared" si="0"/>
        <v>8362810</v>
      </c>
      <c r="L9" s="939">
        <v>2024</v>
      </c>
      <c r="M9" s="736">
        <v>2025</v>
      </c>
      <c r="N9" s="197"/>
      <c r="O9" s="197" t="s">
        <v>149</v>
      </c>
      <c r="P9" s="197" t="s">
        <v>149</v>
      </c>
      <c r="Q9" s="197" t="s">
        <v>149</v>
      </c>
      <c r="R9" s="41" t="s">
        <v>1108</v>
      </c>
      <c r="S9" s="625" t="s">
        <v>95</v>
      </c>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54" customFormat="1" ht="90" x14ac:dyDescent="0.2">
      <c r="A10" s="632">
        <v>6</v>
      </c>
      <c r="B10" s="196" t="s">
        <v>1109</v>
      </c>
      <c r="C10" s="196" t="s">
        <v>1105</v>
      </c>
      <c r="D10" s="68">
        <v>75080516</v>
      </c>
      <c r="E10" s="196" t="s">
        <v>1106</v>
      </c>
      <c r="F10" s="196" t="s">
        <v>68</v>
      </c>
      <c r="G10" s="247" t="s">
        <v>69</v>
      </c>
      <c r="H10" s="247" t="s">
        <v>69</v>
      </c>
      <c r="I10" s="915" t="s">
        <v>1110</v>
      </c>
      <c r="J10" s="679">
        <v>8674500</v>
      </c>
      <c r="K10" s="683">
        <f t="shared" si="0"/>
        <v>7373325</v>
      </c>
      <c r="L10" s="939">
        <v>2024</v>
      </c>
      <c r="M10" s="736">
        <v>2025</v>
      </c>
      <c r="N10" s="197"/>
      <c r="O10" s="197" t="s">
        <v>149</v>
      </c>
      <c r="P10" s="197" t="s">
        <v>149</v>
      </c>
      <c r="Q10" s="197" t="s">
        <v>149</v>
      </c>
      <c r="R10" s="41" t="s">
        <v>1108</v>
      </c>
      <c r="S10" s="625" t="s">
        <v>95</v>
      </c>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54" customFormat="1" ht="90" x14ac:dyDescent="0.2">
      <c r="A11" s="632">
        <v>7</v>
      </c>
      <c r="B11" s="196" t="s">
        <v>1111</v>
      </c>
      <c r="C11" s="196" t="s">
        <v>1105</v>
      </c>
      <c r="D11" s="68">
        <v>75080541</v>
      </c>
      <c r="E11" s="196" t="s">
        <v>1106</v>
      </c>
      <c r="F11" s="196" t="s">
        <v>68</v>
      </c>
      <c r="G11" s="247" t="s">
        <v>69</v>
      </c>
      <c r="H11" s="247" t="s">
        <v>69</v>
      </c>
      <c r="I11" s="915" t="s">
        <v>1107</v>
      </c>
      <c r="J11" s="679">
        <v>9684500</v>
      </c>
      <c r="K11" s="683">
        <f t="shared" si="0"/>
        <v>8231825</v>
      </c>
      <c r="L11" s="939">
        <v>2024</v>
      </c>
      <c r="M11" s="736">
        <v>2025</v>
      </c>
      <c r="N11" s="197"/>
      <c r="O11" s="197" t="s">
        <v>149</v>
      </c>
      <c r="P11" s="197" t="s">
        <v>149</v>
      </c>
      <c r="Q11" s="197" t="s">
        <v>149</v>
      </c>
      <c r="R11" s="41" t="s">
        <v>1108</v>
      </c>
      <c r="S11" s="625" t="s">
        <v>95</v>
      </c>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256" s="54" customFormat="1" ht="90" x14ac:dyDescent="0.2">
      <c r="A12" s="632">
        <v>8</v>
      </c>
      <c r="B12" s="196" t="s">
        <v>1112</v>
      </c>
      <c r="C12" s="196" t="s">
        <v>1105</v>
      </c>
      <c r="D12" s="68">
        <v>75080559</v>
      </c>
      <c r="E12" s="196" t="s">
        <v>1106</v>
      </c>
      <c r="F12" s="196" t="s">
        <v>68</v>
      </c>
      <c r="G12" s="247" t="s">
        <v>69</v>
      </c>
      <c r="H12" s="247" t="s">
        <v>69</v>
      </c>
      <c r="I12" s="915" t="s">
        <v>1110</v>
      </c>
      <c r="J12" s="679">
        <v>9027500</v>
      </c>
      <c r="K12" s="683">
        <f t="shared" si="0"/>
        <v>7673375</v>
      </c>
      <c r="L12" s="939">
        <v>2024</v>
      </c>
      <c r="M12" s="736">
        <v>2025</v>
      </c>
      <c r="N12" s="197"/>
      <c r="O12" s="197" t="s">
        <v>149</v>
      </c>
      <c r="P12" s="197" t="s">
        <v>149</v>
      </c>
      <c r="Q12" s="197" t="s">
        <v>149</v>
      </c>
      <c r="R12" s="41" t="s">
        <v>1108</v>
      </c>
      <c r="S12" s="625" t="s">
        <v>95</v>
      </c>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row>
    <row r="13" spans="1:256" s="54" customFormat="1" ht="45" x14ac:dyDescent="0.2">
      <c r="A13" s="894">
        <v>9</v>
      </c>
      <c r="B13" s="35" t="s">
        <v>1091</v>
      </c>
      <c r="C13" s="35" t="s">
        <v>1092</v>
      </c>
      <c r="D13" s="37">
        <v>25862391</v>
      </c>
      <c r="E13" s="35" t="s">
        <v>1113</v>
      </c>
      <c r="F13" s="35" t="s">
        <v>471</v>
      </c>
      <c r="G13" s="37" t="s">
        <v>69</v>
      </c>
      <c r="H13" s="37" t="s">
        <v>1094</v>
      </c>
      <c r="I13" s="916" t="s">
        <v>1114</v>
      </c>
      <c r="J13" s="775">
        <v>1500000</v>
      </c>
      <c r="K13" s="676">
        <f t="shared" si="0"/>
        <v>1275000</v>
      </c>
      <c r="L13" s="940">
        <v>2022</v>
      </c>
      <c r="M13" s="818">
        <v>2024</v>
      </c>
      <c r="N13" s="37" t="s">
        <v>80</v>
      </c>
      <c r="O13" s="37"/>
      <c r="P13" s="37" t="s">
        <v>80</v>
      </c>
      <c r="Q13" s="37" t="s">
        <v>80</v>
      </c>
      <c r="R13" s="35" t="s">
        <v>1096</v>
      </c>
      <c r="S13" s="878" t="s">
        <v>95</v>
      </c>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row>
    <row r="14" spans="1:256" s="54" customFormat="1" ht="98.25" customHeight="1" x14ac:dyDescent="0.2">
      <c r="A14" s="901">
        <v>10</v>
      </c>
      <c r="B14" s="40" t="s">
        <v>1115</v>
      </c>
      <c r="C14" s="50" t="s">
        <v>273</v>
      </c>
      <c r="D14" s="52">
        <v>75086778</v>
      </c>
      <c r="E14" s="40" t="s">
        <v>1116</v>
      </c>
      <c r="F14" s="50" t="s">
        <v>68</v>
      </c>
      <c r="G14" s="52" t="s">
        <v>69</v>
      </c>
      <c r="H14" s="52" t="s">
        <v>432</v>
      </c>
      <c r="I14" s="917" t="s">
        <v>1237</v>
      </c>
      <c r="J14" s="704">
        <v>2100000</v>
      </c>
      <c r="K14" s="676">
        <f t="shared" si="0"/>
        <v>1785000</v>
      </c>
      <c r="L14" s="941">
        <v>2022</v>
      </c>
      <c r="M14" s="741">
        <v>2024</v>
      </c>
      <c r="N14" s="52" t="s">
        <v>149</v>
      </c>
      <c r="O14" s="52" t="s">
        <v>149</v>
      </c>
      <c r="P14" s="52" t="s">
        <v>149</v>
      </c>
      <c r="Q14" s="52" t="s">
        <v>149</v>
      </c>
      <c r="R14" s="40" t="s">
        <v>1117</v>
      </c>
      <c r="S14" s="659" t="s">
        <v>95</v>
      </c>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row>
    <row r="15" spans="1:256" s="54" customFormat="1" ht="68.25" thickBot="1" x14ac:dyDescent="0.25">
      <c r="A15" s="664">
        <v>11</v>
      </c>
      <c r="B15" s="668" t="s">
        <v>1118</v>
      </c>
      <c r="C15" s="668" t="s">
        <v>345</v>
      </c>
      <c r="D15" s="671">
        <v>60802154</v>
      </c>
      <c r="E15" s="668" t="s">
        <v>1119</v>
      </c>
      <c r="F15" s="668" t="s">
        <v>24</v>
      </c>
      <c r="G15" s="667" t="s">
        <v>309</v>
      </c>
      <c r="H15" s="667" t="s">
        <v>345</v>
      </c>
      <c r="I15" s="931" t="s">
        <v>1120</v>
      </c>
      <c r="J15" s="707">
        <v>2700000</v>
      </c>
      <c r="K15" s="708">
        <f t="shared" si="0"/>
        <v>2295000</v>
      </c>
      <c r="L15" s="942">
        <v>2023</v>
      </c>
      <c r="M15" s="743">
        <v>2025</v>
      </c>
      <c r="N15" s="667"/>
      <c r="O15" s="667"/>
      <c r="P15" s="671" t="s">
        <v>80</v>
      </c>
      <c r="Q15" s="671" t="s">
        <v>80</v>
      </c>
      <c r="R15" s="671" t="s">
        <v>1121</v>
      </c>
      <c r="S15" s="672"/>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row>
    <row r="16" spans="1:256" s="54" customFormat="1" ht="12" thickBot="1" x14ac:dyDescent="0.25">
      <c r="A16" s="62"/>
      <c r="B16" s="251"/>
      <c r="C16" s="251"/>
      <c r="D16" s="62"/>
      <c r="E16" s="251"/>
      <c r="F16" s="251"/>
      <c r="G16" s="320"/>
      <c r="H16" s="320"/>
      <c r="I16" s="251"/>
      <c r="J16" s="932">
        <f>SUM(J5:J14)</f>
        <v>201675100</v>
      </c>
      <c r="K16" s="933">
        <f>SUM(K5:K15)</f>
        <v>168746335</v>
      </c>
      <c r="L16" s="62"/>
      <c r="M16" s="62"/>
      <c r="N16" s="253"/>
      <c r="O16" s="253"/>
      <c r="P16" s="253"/>
      <c r="Q16" s="253"/>
      <c r="R16" s="321"/>
      <c r="S16" s="62"/>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row>
    <row r="17" spans="1:256" s="54" customFormat="1" ht="12" thickBot="1" x14ac:dyDescent="0.25">
      <c r="A17" s="119" t="s">
        <v>359</v>
      </c>
      <c r="B17" s="120"/>
      <c r="C17" s="251"/>
      <c r="D17" s="62"/>
      <c r="E17" s="251"/>
      <c r="F17" s="251"/>
      <c r="G17" s="320"/>
      <c r="H17" s="320"/>
      <c r="I17" s="251"/>
      <c r="J17" s="252"/>
      <c r="K17" s="106"/>
      <c r="L17" s="62"/>
      <c r="M17" s="62"/>
      <c r="N17" s="253"/>
      <c r="O17" s="253"/>
      <c r="P17" s="253"/>
      <c r="Q17" s="253"/>
      <c r="R17" s="321"/>
      <c r="S17" s="62"/>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row>
    <row r="18" spans="1:256" ht="24.75" customHeight="1" x14ac:dyDescent="0.2">
      <c r="A18" s="108" t="s">
        <v>360</v>
      </c>
      <c r="B18" s="108"/>
      <c r="C18" s="573" t="s">
        <v>1240</v>
      </c>
      <c r="D18" s="84"/>
      <c r="E18" s="84"/>
      <c r="F18" s="84"/>
      <c r="G18" s="277"/>
      <c r="H18" s="278"/>
      <c r="I18" s="278"/>
      <c r="J18" s="278"/>
      <c r="K18" s="277"/>
      <c r="L18" s="268"/>
      <c r="M18" s="268"/>
      <c r="N18" s="57"/>
      <c r="O18" s="57"/>
      <c r="P18" s="279"/>
      <c r="Q18" s="279"/>
      <c r="R18" s="277"/>
      <c r="S18" s="57"/>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row>
    <row r="19" spans="1:256" ht="24.75" customHeight="1" x14ac:dyDescent="0.2">
      <c r="A19" s="943" t="s">
        <v>1241</v>
      </c>
      <c r="B19" s="943"/>
      <c r="C19" s="943"/>
      <c r="D19" s="84"/>
      <c r="E19" s="84"/>
      <c r="F19" s="84"/>
      <c r="G19" s="277"/>
      <c r="H19" s="278"/>
      <c r="I19" s="278"/>
      <c r="J19" s="278"/>
      <c r="K19" s="277"/>
      <c r="L19" s="268"/>
      <c r="M19" s="268"/>
      <c r="N19" s="57"/>
      <c r="O19" s="57"/>
      <c r="P19" s="279"/>
      <c r="Q19" s="279"/>
      <c r="R19" s="277"/>
      <c r="S19" s="57"/>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row>
    <row r="20" spans="1:256" ht="24.75" customHeight="1" x14ac:dyDescent="0.2">
      <c r="A20" s="943"/>
      <c r="B20" s="943"/>
      <c r="C20" s="943"/>
      <c r="D20" s="84"/>
      <c r="E20" s="84"/>
      <c r="F20" s="84"/>
      <c r="G20" s="277"/>
      <c r="H20" s="278"/>
      <c r="I20" s="278"/>
      <c r="J20" s="278"/>
      <c r="K20" s="277"/>
      <c r="L20" s="268"/>
      <c r="M20" s="268"/>
      <c r="N20" s="57"/>
      <c r="O20" s="57"/>
      <c r="P20" s="279"/>
      <c r="Q20" s="279"/>
      <c r="R20" s="277"/>
      <c r="S20" s="57"/>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1"/>
    </row>
    <row r="21" spans="1:256" s="222" customFormat="1" ht="11.25" customHeight="1" x14ac:dyDescent="0.2">
      <c r="A21" s="93"/>
      <c r="B21" s="104"/>
      <c r="C21" s="104"/>
      <c r="D21" s="93"/>
      <c r="E21" s="93"/>
      <c r="F21" s="93"/>
      <c r="G21" s="104"/>
      <c r="H21" s="94"/>
      <c r="I21" s="94"/>
      <c r="J21" s="94"/>
      <c r="K21" s="104"/>
      <c r="L21" s="96"/>
      <c r="M21" s="96"/>
      <c r="N21" s="93"/>
      <c r="O21" s="93"/>
      <c r="P21" s="280"/>
      <c r="Q21" s="280"/>
      <c r="R21" s="104"/>
      <c r="S21" s="93"/>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c r="FF21" s="221"/>
      <c r="FG21" s="221"/>
      <c r="FH21" s="221"/>
      <c r="FI21" s="221"/>
      <c r="FJ21" s="221"/>
      <c r="FK21" s="221"/>
      <c r="FL21" s="221"/>
      <c r="FM21" s="221"/>
      <c r="FN21" s="221"/>
      <c r="FO21" s="221"/>
      <c r="FP21" s="221"/>
      <c r="FQ21" s="221"/>
      <c r="FR21" s="221"/>
      <c r="FS21" s="221"/>
      <c r="FT21" s="221"/>
      <c r="FU21" s="221"/>
      <c r="FV21" s="221"/>
      <c r="FW21" s="221"/>
      <c r="FX21" s="221"/>
      <c r="FY21" s="221"/>
      <c r="FZ21" s="221"/>
      <c r="GA21" s="221"/>
      <c r="GB21" s="221"/>
      <c r="GC21" s="221"/>
      <c r="GD21" s="221"/>
      <c r="GE21" s="221"/>
      <c r="GF21" s="221"/>
      <c r="GG21" s="221"/>
      <c r="GH21" s="221"/>
      <c r="GI21" s="221"/>
      <c r="GJ21" s="221"/>
      <c r="GK21" s="221"/>
      <c r="GL21" s="221"/>
      <c r="GM21" s="221"/>
      <c r="GN21" s="221"/>
      <c r="GO21" s="221"/>
      <c r="GP21" s="221"/>
      <c r="GQ21" s="221"/>
      <c r="GR21" s="221"/>
      <c r="GS21" s="221"/>
      <c r="GT21" s="221"/>
      <c r="GU21" s="221"/>
      <c r="GV21" s="221"/>
      <c r="GW21" s="221"/>
      <c r="GX21" s="221"/>
      <c r="GY21" s="221"/>
      <c r="GZ21" s="221"/>
      <c r="HA21" s="221"/>
      <c r="HB21" s="221"/>
      <c r="HC21" s="221"/>
      <c r="HD21" s="221"/>
      <c r="HE21" s="221"/>
      <c r="HF21" s="221"/>
      <c r="HG21" s="221"/>
      <c r="HH21" s="221"/>
      <c r="HI21" s="221"/>
      <c r="HJ21" s="221"/>
      <c r="HK21" s="221"/>
      <c r="HL21" s="221"/>
      <c r="HM21" s="221"/>
      <c r="HN21" s="221"/>
      <c r="HO21" s="221"/>
      <c r="HP21" s="221"/>
      <c r="HQ21" s="221"/>
      <c r="HR21" s="221"/>
      <c r="HS21" s="221"/>
      <c r="HT21" s="221"/>
      <c r="HU21" s="221"/>
      <c r="HV21" s="221"/>
      <c r="HW21" s="221"/>
      <c r="HX21" s="221"/>
      <c r="HY21" s="221"/>
      <c r="HZ21" s="221"/>
      <c r="IA21" s="221"/>
      <c r="IB21" s="221"/>
      <c r="IC21" s="221"/>
      <c r="ID21" s="221"/>
      <c r="IE21" s="221"/>
      <c r="IF21" s="221"/>
      <c r="IG21" s="221"/>
      <c r="IH21" s="221"/>
      <c r="II21" s="221"/>
      <c r="IJ21" s="221"/>
      <c r="IK21" s="221"/>
      <c r="IL21" s="221"/>
      <c r="IM21" s="221"/>
      <c r="IN21" s="221"/>
      <c r="IO21" s="221"/>
      <c r="IP21" s="221"/>
      <c r="IQ21" s="221"/>
      <c r="IR21" s="221"/>
      <c r="IS21" s="221"/>
      <c r="IT21" s="221"/>
      <c r="IU21" s="221"/>
      <c r="IV21" s="221"/>
    </row>
    <row r="22" spans="1:256" s="222" customFormat="1" x14ac:dyDescent="0.2">
      <c r="A22" s="95" t="str">
        <f>MŠ!A118</f>
        <v xml:space="preserve">Schváleno v Řídícím výboru MAP ORP Ostrava III dne 16.09.2022. </v>
      </c>
      <c r="B22" s="104"/>
      <c r="C22" s="104"/>
      <c r="D22" s="93"/>
      <c r="E22" s="93"/>
      <c r="F22" s="93"/>
      <c r="G22" s="104"/>
      <c r="H22" s="94"/>
      <c r="I22" s="94"/>
      <c r="J22" s="94"/>
      <c r="K22" s="104"/>
      <c r="L22" s="96"/>
      <c r="M22" s="96"/>
      <c r="N22" s="93"/>
      <c r="O22" s="93"/>
      <c r="P22" s="280"/>
      <c r="Q22" s="280"/>
      <c r="R22" s="104"/>
      <c r="S22" s="93"/>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c r="IV22" s="221"/>
    </row>
    <row r="23" spans="1:256" s="222" customFormat="1" ht="16.149999999999999" customHeight="1" x14ac:dyDescent="0.2">
      <c r="A23" s="93" t="s">
        <v>1122</v>
      </c>
      <c r="B23" s="94"/>
      <c r="C23" s="94"/>
      <c r="D23" s="93"/>
      <c r="E23" s="94"/>
      <c r="F23" s="94"/>
      <c r="G23" s="94"/>
      <c r="H23" s="94"/>
      <c r="I23" s="94"/>
      <c r="J23" s="96"/>
      <c r="K23" s="96"/>
      <c r="L23" s="93"/>
      <c r="M23" s="93"/>
      <c r="N23" s="280"/>
      <c r="O23" s="280"/>
      <c r="P23" s="280"/>
      <c r="Q23" s="280"/>
      <c r="R23" s="93"/>
      <c r="S23" s="93"/>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1"/>
      <c r="CN23" s="221"/>
      <c r="CO23" s="221"/>
      <c r="CP23" s="221"/>
      <c r="CQ23" s="221"/>
      <c r="CR23" s="221"/>
      <c r="CS23" s="221"/>
      <c r="CT23" s="221"/>
      <c r="CU23" s="221"/>
      <c r="CV23" s="221"/>
      <c r="CW23" s="221"/>
      <c r="CX23" s="221"/>
      <c r="CY23" s="221"/>
      <c r="CZ23" s="221"/>
      <c r="DA23" s="221"/>
      <c r="DB23" s="221"/>
      <c r="DC23" s="221"/>
      <c r="DD23" s="221"/>
      <c r="DE23" s="221"/>
      <c r="DF23" s="221"/>
      <c r="DG23" s="221"/>
    </row>
    <row r="24" spans="1:256" s="222" customFormat="1" x14ac:dyDescent="0.2">
      <c r="A24" s="93" t="s">
        <v>362</v>
      </c>
      <c r="B24" s="94"/>
      <c r="C24" s="94"/>
      <c r="D24" s="93"/>
      <c r="E24" s="94"/>
      <c r="F24" s="94"/>
      <c r="G24" s="94"/>
      <c r="H24" s="94"/>
      <c r="I24" s="94"/>
      <c r="J24" s="96"/>
      <c r="K24" s="96"/>
      <c r="L24" s="93"/>
      <c r="M24" s="93"/>
      <c r="N24" s="280"/>
      <c r="O24" s="280"/>
      <c r="P24" s="280"/>
      <c r="Q24" s="280"/>
      <c r="R24" s="93"/>
      <c r="S24" s="93"/>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row>
    <row r="25" spans="1:256" s="222" customFormat="1" x14ac:dyDescent="0.2">
      <c r="A25" s="93" t="s">
        <v>363</v>
      </c>
      <c r="B25" s="94"/>
      <c r="C25" s="94"/>
      <c r="D25" s="93"/>
      <c r="E25" s="94"/>
      <c r="F25" s="94"/>
      <c r="G25" s="94"/>
      <c r="H25" s="94"/>
      <c r="I25" s="94"/>
      <c r="J25" s="96"/>
      <c r="K25" s="96"/>
      <c r="L25" s="93"/>
      <c r="M25" s="93"/>
      <c r="N25" s="280"/>
      <c r="O25" s="280"/>
      <c r="P25" s="280"/>
      <c r="Q25" s="280"/>
      <c r="R25" s="93"/>
      <c r="S25" s="93"/>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row>
    <row r="26" spans="1:256" s="222" customFormat="1" x14ac:dyDescent="0.2">
      <c r="A26" s="93"/>
      <c r="B26" s="94"/>
      <c r="C26" s="94"/>
      <c r="D26" s="93"/>
      <c r="E26" s="94"/>
      <c r="F26" s="94"/>
      <c r="G26" s="94"/>
      <c r="H26" s="94"/>
      <c r="I26" s="94"/>
      <c r="J26" s="96"/>
      <c r="K26" s="96"/>
      <c r="L26" s="93"/>
      <c r="M26" s="93"/>
      <c r="N26" s="280"/>
      <c r="O26" s="280"/>
      <c r="P26" s="280"/>
      <c r="Q26" s="280"/>
      <c r="R26" s="93"/>
      <c r="S26" s="93"/>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row>
    <row r="27" spans="1:256" s="222" customFormat="1" x14ac:dyDescent="0.2">
      <c r="A27" s="93" t="s">
        <v>1060</v>
      </c>
      <c r="B27" s="94"/>
      <c r="C27" s="94"/>
      <c r="D27" s="93"/>
      <c r="E27" s="94"/>
      <c r="F27" s="94"/>
      <c r="G27" s="94"/>
      <c r="H27" s="94"/>
      <c r="I27" s="94"/>
      <c r="J27" s="96"/>
      <c r="K27" s="96"/>
      <c r="L27" s="93"/>
      <c r="M27" s="93"/>
      <c r="N27" s="280"/>
      <c r="O27" s="280"/>
      <c r="P27" s="280"/>
      <c r="Q27" s="280"/>
      <c r="R27" s="93"/>
      <c r="S27" s="93"/>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row>
    <row r="28" spans="1:256" s="222" customFormat="1" x14ac:dyDescent="0.2">
      <c r="A28" s="93"/>
      <c r="B28" s="94"/>
      <c r="C28" s="94"/>
      <c r="D28" s="93"/>
      <c r="E28" s="94"/>
      <c r="F28" s="94"/>
      <c r="G28" s="94"/>
      <c r="H28" s="94"/>
      <c r="I28" s="94"/>
      <c r="J28" s="96"/>
      <c r="K28" s="96"/>
      <c r="L28" s="93"/>
      <c r="M28" s="93"/>
      <c r="N28" s="280"/>
      <c r="O28" s="280"/>
      <c r="P28" s="280"/>
      <c r="Q28" s="280"/>
      <c r="R28" s="93"/>
      <c r="S28" s="93"/>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row>
    <row r="29" spans="1:256" s="222" customFormat="1" x14ac:dyDescent="0.2">
      <c r="A29" s="93" t="s">
        <v>1123</v>
      </c>
      <c r="B29" s="94"/>
      <c r="C29" s="94"/>
      <c r="D29" s="93"/>
      <c r="E29" s="94"/>
      <c r="F29" s="94"/>
      <c r="G29" s="94"/>
      <c r="H29" s="94"/>
      <c r="I29" s="94"/>
      <c r="J29" s="96"/>
      <c r="K29" s="96"/>
      <c r="L29" s="93"/>
      <c r="M29" s="93"/>
      <c r="N29" s="280"/>
      <c r="O29" s="280"/>
      <c r="P29" s="280"/>
      <c r="Q29" s="280"/>
      <c r="R29" s="93"/>
      <c r="S29" s="93"/>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row>
    <row r="30" spans="1:256" s="222" customFormat="1" x14ac:dyDescent="0.2">
      <c r="A30" s="93" t="s">
        <v>1062</v>
      </c>
      <c r="B30" s="94"/>
      <c r="C30" s="94"/>
      <c r="D30" s="93"/>
      <c r="E30" s="94"/>
      <c r="F30" s="94"/>
      <c r="G30" s="94"/>
      <c r="H30" s="94"/>
      <c r="I30" s="94"/>
      <c r="J30" s="96"/>
      <c r="K30" s="96"/>
      <c r="L30" s="93"/>
      <c r="M30" s="93"/>
      <c r="N30" s="280"/>
      <c r="O30" s="280"/>
      <c r="P30" s="280"/>
      <c r="Q30" s="280"/>
      <c r="R30" s="93"/>
      <c r="S30" s="93"/>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row>
    <row r="31" spans="1:256" s="222" customFormat="1" x14ac:dyDescent="0.2">
      <c r="A31" s="93" t="s">
        <v>1063</v>
      </c>
      <c r="B31" s="94"/>
      <c r="C31" s="94"/>
      <c r="D31" s="93"/>
      <c r="E31" s="94"/>
      <c r="F31" s="94"/>
      <c r="G31" s="94"/>
      <c r="H31" s="94"/>
      <c r="I31" s="94"/>
      <c r="J31" s="96"/>
      <c r="K31" s="96"/>
      <c r="L31" s="93"/>
      <c r="M31" s="93"/>
      <c r="N31" s="280"/>
      <c r="O31" s="280"/>
      <c r="P31" s="280"/>
      <c r="Q31" s="280"/>
      <c r="R31" s="93"/>
      <c r="S31" s="93"/>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row>
    <row r="32" spans="1:256" s="222" customFormat="1" x14ac:dyDescent="0.2">
      <c r="A32" s="93" t="s">
        <v>1064</v>
      </c>
      <c r="B32" s="94"/>
      <c r="C32" s="94"/>
      <c r="D32" s="93"/>
      <c r="E32" s="94"/>
      <c r="F32" s="94"/>
      <c r="G32" s="94"/>
      <c r="H32" s="94"/>
      <c r="I32" s="94"/>
      <c r="J32" s="96"/>
      <c r="K32" s="96"/>
      <c r="L32" s="93"/>
      <c r="M32" s="93"/>
      <c r="N32" s="280"/>
      <c r="O32" s="280"/>
      <c r="P32" s="280"/>
      <c r="Q32" s="280"/>
      <c r="R32" s="93"/>
      <c r="S32" s="93"/>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c r="DC32" s="221"/>
      <c r="DD32" s="221"/>
      <c r="DE32" s="221"/>
      <c r="DF32" s="221"/>
      <c r="DG32" s="221"/>
    </row>
    <row r="33" spans="1:111" s="222" customFormat="1" x14ac:dyDescent="0.2">
      <c r="A33" s="93" t="s">
        <v>1065</v>
      </c>
      <c r="B33" s="94"/>
      <c r="C33" s="94"/>
      <c r="D33" s="93"/>
      <c r="E33" s="94"/>
      <c r="F33" s="94"/>
      <c r="G33" s="94"/>
      <c r="H33" s="94"/>
      <c r="I33" s="94"/>
      <c r="J33" s="96"/>
      <c r="K33" s="96"/>
      <c r="L33" s="93"/>
      <c r="M33" s="93"/>
      <c r="N33" s="280"/>
      <c r="O33" s="280"/>
      <c r="P33" s="280"/>
      <c r="Q33" s="280"/>
      <c r="R33" s="93"/>
      <c r="S33" s="93"/>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21"/>
      <c r="CU33" s="221"/>
      <c r="CV33" s="221"/>
      <c r="CW33" s="221"/>
      <c r="CX33" s="221"/>
      <c r="CY33" s="221"/>
      <c r="CZ33" s="221"/>
      <c r="DA33" s="221"/>
      <c r="DB33" s="221"/>
      <c r="DC33" s="221"/>
      <c r="DD33" s="221"/>
      <c r="DE33" s="221"/>
      <c r="DF33" s="221"/>
      <c r="DG33" s="221"/>
    </row>
    <row r="34" spans="1:111" s="222" customFormat="1" x14ac:dyDescent="0.2">
      <c r="A34" s="93" t="s">
        <v>1066</v>
      </c>
      <c r="B34" s="94"/>
      <c r="C34" s="94"/>
      <c r="D34" s="93"/>
      <c r="E34" s="94"/>
      <c r="F34" s="94"/>
      <c r="G34" s="94"/>
      <c r="H34" s="94"/>
      <c r="I34" s="94"/>
      <c r="J34" s="96"/>
      <c r="K34" s="96"/>
      <c r="L34" s="93"/>
      <c r="M34" s="93"/>
      <c r="N34" s="280"/>
      <c r="O34" s="280"/>
      <c r="P34" s="280"/>
      <c r="Q34" s="280"/>
      <c r="R34" s="93"/>
      <c r="S34" s="93"/>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21"/>
      <c r="CO34" s="221"/>
      <c r="CP34" s="221"/>
      <c r="CQ34" s="221"/>
      <c r="CR34" s="221"/>
      <c r="CS34" s="221"/>
      <c r="CT34" s="221"/>
      <c r="CU34" s="221"/>
      <c r="CV34" s="221"/>
      <c r="CW34" s="221"/>
      <c r="CX34" s="221"/>
      <c r="CY34" s="221"/>
      <c r="CZ34" s="221"/>
      <c r="DA34" s="221"/>
      <c r="DB34" s="221"/>
      <c r="DC34" s="221"/>
      <c r="DD34" s="221"/>
      <c r="DE34" s="221"/>
      <c r="DF34" s="221"/>
      <c r="DG34" s="221"/>
    </row>
    <row r="35" spans="1:111" s="222" customFormat="1" x14ac:dyDescent="0.2">
      <c r="A35" s="93" t="s">
        <v>1067</v>
      </c>
      <c r="B35" s="94"/>
      <c r="C35" s="94"/>
      <c r="D35" s="93"/>
      <c r="E35" s="94"/>
      <c r="F35" s="94"/>
      <c r="G35" s="94"/>
      <c r="H35" s="94"/>
      <c r="I35" s="94"/>
      <c r="J35" s="96"/>
      <c r="K35" s="96"/>
      <c r="L35" s="93"/>
      <c r="M35" s="93"/>
      <c r="N35" s="280"/>
      <c r="O35" s="280"/>
      <c r="P35" s="280"/>
      <c r="Q35" s="280"/>
      <c r="R35" s="93"/>
      <c r="S35" s="93"/>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221"/>
      <c r="CO35" s="221"/>
      <c r="CP35" s="221"/>
      <c r="CQ35" s="221"/>
      <c r="CR35" s="221"/>
      <c r="CS35" s="221"/>
      <c r="CT35" s="221"/>
      <c r="CU35" s="221"/>
      <c r="CV35" s="221"/>
      <c r="CW35" s="221"/>
      <c r="CX35" s="221"/>
      <c r="CY35" s="221"/>
      <c r="CZ35" s="221"/>
      <c r="DA35" s="221"/>
      <c r="DB35" s="221"/>
      <c r="DC35" s="221"/>
      <c r="DD35" s="221"/>
      <c r="DE35" s="221"/>
      <c r="DF35" s="221"/>
      <c r="DG35" s="221"/>
    </row>
    <row r="36" spans="1:111" s="222" customFormat="1" x14ac:dyDescent="0.2">
      <c r="A36" s="93"/>
      <c r="B36" s="94"/>
      <c r="C36" s="94"/>
      <c r="D36" s="93"/>
      <c r="E36" s="94"/>
      <c r="F36" s="94"/>
      <c r="G36" s="94"/>
      <c r="H36" s="94"/>
      <c r="I36" s="94"/>
      <c r="J36" s="96"/>
      <c r="K36" s="96"/>
      <c r="L36" s="93"/>
      <c r="M36" s="93"/>
      <c r="N36" s="280"/>
      <c r="O36" s="280"/>
      <c r="P36" s="280"/>
      <c r="Q36" s="280"/>
      <c r="R36" s="93"/>
      <c r="S36" s="93"/>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21"/>
      <c r="CU36" s="221"/>
      <c r="CV36" s="221"/>
      <c r="CW36" s="221"/>
      <c r="CX36" s="221"/>
      <c r="CY36" s="221"/>
      <c r="CZ36" s="221"/>
      <c r="DA36" s="221"/>
      <c r="DB36" s="221"/>
      <c r="DC36" s="221"/>
      <c r="DD36" s="221"/>
      <c r="DE36" s="221"/>
      <c r="DF36" s="221"/>
      <c r="DG36" s="221"/>
    </row>
    <row r="37" spans="1:111" s="222" customFormat="1" x14ac:dyDescent="0.2">
      <c r="A37" s="93" t="s">
        <v>1124</v>
      </c>
      <c r="B37" s="94"/>
      <c r="C37" s="94"/>
      <c r="D37" s="93"/>
      <c r="E37" s="94"/>
      <c r="F37" s="94"/>
      <c r="G37" s="94"/>
      <c r="H37" s="94"/>
      <c r="I37" s="94"/>
      <c r="J37" s="96"/>
      <c r="K37" s="96"/>
      <c r="L37" s="93"/>
      <c r="M37" s="93"/>
      <c r="N37" s="280"/>
      <c r="O37" s="280"/>
      <c r="P37" s="280"/>
      <c r="Q37" s="280"/>
      <c r="R37" s="93"/>
      <c r="S37" s="93"/>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row>
    <row r="38" spans="1:111" s="222" customFormat="1" x14ac:dyDescent="0.2">
      <c r="A38" s="93" t="s">
        <v>1070</v>
      </c>
      <c r="B38" s="94"/>
      <c r="C38" s="94"/>
      <c r="D38" s="93"/>
      <c r="E38" s="94"/>
      <c r="F38" s="94"/>
      <c r="G38" s="94"/>
      <c r="H38" s="94"/>
      <c r="I38" s="94"/>
      <c r="J38" s="96"/>
      <c r="K38" s="96"/>
      <c r="L38" s="93"/>
      <c r="M38" s="93"/>
      <c r="N38" s="280"/>
      <c r="O38" s="280"/>
      <c r="P38" s="280"/>
      <c r="Q38" s="280"/>
      <c r="R38" s="93"/>
      <c r="S38" s="93"/>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1"/>
      <c r="CW38" s="221"/>
      <c r="CX38" s="221"/>
      <c r="CY38" s="221"/>
      <c r="CZ38" s="221"/>
      <c r="DA38" s="221"/>
      <c r="DB38" s="221"/>
      <c r="DC38" s="221"/>
      <c r="DD38" s="221"/>
      <c r="DE38" s="221"/>
      <c r="DF38" s="221"/>
      <c r="DG38" s="221"/>
    </row>
    <row r="39" spans="1:111" s="222" customFormat="1" x14ac:dyDescent="0.2">
      <c r="A39" s="93"/>
      <c r="B39" s="94"/>
      <c r="C39" s="94"/>
      <c r="D39" s="93"/>
      <c r="E39" s="94"/>
      <c r="F39" s="94"/>
      <c r="G39" s="94"/>
      <c r="H39" s="94"/>
      <c r="I39" s="94"/>
      <c r="J39" s="96"/>
      <c r="K39" s="96"/>
      <c r="L39" s="93"/>
      <c r="M39" s="93"/>
      <c r="N39" s="280"/>
      <c r="O39" s="280"/>
      <c r="P39" s="280"/>
      <c r="Q39" s="280"/>
      <c r="R39" s="93"/>
      <c r="S39" s="93"/>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row>
    <row r="40" spans="1:111" s="222" customFormat="1" x14ac:dyDescent="0.2">
      <c r="A40" s="93" t="s">
        <v>1071</v>
      </c>
      <c r="B40" s="94"/>
      <c r="C40" s="94"/>
      <c r="D40" s="93"/>
      <c r="E40" s="94"/>
      <c r="F40" s="94"/>
      <c r="G40" s="94"/>
      <c r="H40" s="94"/>
      <c r="I40" s="94"/>
      <c r="J40" s="96"/>
      <c r="K40" s="96"/>
      <c r="L40" s="93"/>
      <c r="M40" s="93"/>
      <c r="N40" s="280"/>
      <c r="O40" s="280"/>
      <c r="P40" s="280"/>
      <c r="Q40" s="280"/>
      <c r="R40" s="93"/>
      <c r="S40" s="93"/>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row>
    <row r="41" spans="1:111" s="222" customFormat="1" x14ac:dyDescent="0.2">
      <c r="A41" s="93" t="s">
        <v>1072</v>
      </c>
      <c r="B41" s="94"/>
      <c r="C41" s="94"/>
      <c r="D41" s="93"/>
      <c r="E41" s="94"/>
      <c r="F41" s="94"/>
      <c r="G41" s="94"/>
      <c r="H41" s="94"/>
      <c r="I41" s="94"/>
      <c r="J41" s="96"/>
      <c r="K41" s="96"/>
      <c r="L41" s="93"/>
      <c r="M41" s="93"/>
      <c r="N41" s="280"/>
      <c r="O41" s="280"/>
      <c r="P41" s="280"/>
      <c r="Q41" s="280"/>
      <c r="R41" s="93"/>
      <c r="S41" s="93"/>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row>
    <row r="42" spans="1:111" s="222" customFormat="1" ht="16.149999999999999" customHeight="1" x14ac:dyDescent="0.2">
      <c r="A42" s="93"/>
      <c r="B42" s="94"/>
      <c r="C42" s="94"/>
      <c r="D42" s="93"/>
      <c r="E42" s="94"/>
      <c r="F42" s="94"/>
      <c r="G42" s="94"/>
      <c r="H42" s="94"/>
      <c r="I42" s="94"/>
      <c r="J42" s="96"/>
      <c r="K42" s="96"/>
      <c r="L42" s="93"/>
      <c r="M42" s="93"/>
      <c r="N42" s="280"/>
      <c r="O42" s="280"/>
      <c r="P42" s="280"/>
      <c r="Q42" s="280"/>
      <c r="R42" s="93"/>
      <c r="S42" s="93"/>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row>
    <row r="43" spans="1:111" s="222" customFormat="1" x14ac:dyDescent="0.2">
      <c r="A43" s="93" t="s">
        <v>1073</v>
      </c>
      <c r="B43" s="94"/>
      <c r="C43" s="94"/>
      <c r="D43" s="93"/>
      <c r="E43" s="94"/>
      <c r="F43" s="94"/>
      <c r="G43" s="94"/>
      <c r="H43" s="94"/>
      <c r="I43" s="94"/>
      <c r="J43" s="96"/>
      <c r="K43" s="96"/>
      <c r="L43" s="93"/>
      <c r="M43" s="93"/>
      <c r="N43" s="280"/>
      <c r="O43" s="280"/>
      <c r="P43" s="280"/>
      <c r="Q43" s="280"/>
      <c r="R43" s="93"/>
      <c r="S43" s="93"/>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CZ43" s="221"/>
      <c r="DA43" s="221"/>
      <c r="DB43" s="221"/>
      <c r="DC43" s="221"/>
      <c r="DD43" s="221"/>
      <c r="DE43" s="221"/>
      <c r="DF43" s="221"/>
      <c r="DG43" s="221"/>
    </row>
    <row r="44" spans="1:111" s="222" customFormat="1" x14ac:dyDescent="0.2">
      <c r="A44" s="93" t="s">
        <v>1074</v>
      </c>
      <c r="B44" s="94"/>
      <c r="C44" s="94"/>
      <c r="D44" s="93"/>
      <c r="E44" s="94"/>
      <c r="F44" s="94"/>
      <c r="G44" s="94"/>
      <c r="H44" s="94"/>
      <c r="I44" s="94"/>
      <c r="J44" s="96"/>
      <c r="K44" s="96"/>
      <c r="L44" s="93"/>
      <c r="M44" s="93"/>
      <c r="N44" s="280"/>
      <c r="O44" s="280"/>
      <c r="P44" s="280"/>
      <c r="Q44" s="280"/>
      <c r="R44" s="93"/>
      <c r="S44" s="93"/>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CZ44" s="221"/>
      <c r="DA44" s="221"/>
      <c r="DB44" s="221"/>
      <c r="DC44" s="221"/>
      <c r="DD44" s="221"/>
      <c r="DE44" s="221"/>
      <c r="DF44" s="221"/>
      <c r="DG44" s="221"/>
    </row>
    <row r="45" spans="1:111" s="222" customFormat="1" x14ac:dyDescent="0.2">
      <c r="A45" s="93" t="s">
        <v>1075</v>
      </c>
      <c r="B45" s="94"/>
      <c r="C45" s="94"/>
      <c r="D45" s="93"/>
      <c r="E45" s="94"/>
      <c r="F45" s="94"/>
      <c r="G45" s="94"/>
      <c r="H45" s="94"/>
      <c r="I45" s="94"/>
      <c r="J45" s="96"/>
      <c r="K45" s="96"/>
      <c r="L45" s="93"/>
      <c r="M45" s="93"/>
      <c r="N45" s="280"/>
      <c r="O45" s="280"/>
      <c r="P45" s="280"/>
      <c r="Q45" s="280"/>
      <c r="R45" s="93"/>
      <c r="S45" s="93"/>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row>
    <row r="46" spans="1:111" x14ac:dyDescent="0.2">
      <c r="A46" s="57"/>
      <c r="B46" s="322"/>
      <c r="C46" s="322"/>
      <c r="D46" s="57"/>
      <c r="E46" s="322"/>
      <c r="F46" s="322"/>
      <c r="G46" s="278"/>
      <c r="H46" s="278"/>
      <c r="I46" s="322"/>
      <c r="J46" s="57"/>
      <c r="K46" s="57"/>
      <c r="L46" s="57"/>
      <c r="M46" s="57"/>
      <c r="N46" s="279"/>
      <c r="O46" s="279"/>
      <c r="P46" s="279"/>
      <c r="Q46" s="279"/>
      <c r="R46" s="277"/>
      <c r="S46" s="57"/>
    </row>
    <row r="47" spans="1:111" x14ac:dyDescent="0.2">
      <c r="A47" s="57"/>
      <c r="B47" s="322"/>
      <c r="C47" s="322"/>
      <c r="D47" s="57"/>
      <c r="E47" s="322"/>
      <c r="F47" s="322"/>
      <c r="G47" s="278"/>
      <c r="H47" s="278"/>
      <c r="I47" s="322"/>
      <c r="J47" s="57"/>
      <c r="K47" s="57"/>
      <c r="L47" s="57"/>
      <c r="M47" s="57"/>
      <c r="N47" s="279"/>
      <c r="O47" s="279"/>
      <c r="P47" s="279"/>
      <c r="Q47" s="279"/>
      <c r="R47" s="277"/>
      <c r="S47" s="57"/>
    </row>
    <row r="48" spans="1:111" x14ac:dyDescent="0.2">
      <c r="A48" s="57"/>
      <c r="B48" s="322"/>
      <c r="C48" s="322"/>
      <c r="D48" s="57"/>
      <c r="E48" s="322"/>
      <c r="F48" s="322"/>
      <c r="G48" s="278"/>
      <c r="H48" s="278"/>
      <c r="I48" s="322"/>
      <c r="J48" s="57"/>
      <c r="K48" s="57"/>
      <c r="L48" s="57"/>
      <c r="M48" s="57"/>
      <c r="N48" s="279"/>
      <c r="O48" s="279"/>
      <c r="P48" s="279"/>
      <c r="Q48" s="279"/>
      <c r="R48" s="277"/>
      <c r="S48" s="57"/>
    </row>
    <row r="49" spans="1:19" x14ac:dyDescent="0.2">
      <c r="A49" s="57"/>
      <c r="B49" s="322"/>
      <c r="C49" s="322"/>
      <c r="D49" s="57"/>
      <c r="E49" s="322"/>
      <c r="F49" s="322"/>
      <c r="G49" s="278"/>
      <c r="H49" s="278"/>
      <c r="I49" s="322"/>
      <c r="J49" s="57"/>
      <c r="K49" s="57"/>
      <c r="L49" s="57"/>
      <c r="M49" s="57"/>
      <c r="N49" s="279"/>
      <c r="O49" s="279"/>
      <c r="P49" s="279"/>
      <c r="Q49" s="279"/>
      <c r="R49" s="277"/>
      <c r="S49" s="57"/>
    </row>
    <row r="50" spans="1:19" x14ac:dyDescent="0.2">
      <c r="A50" s="57"/>
      <c r="B50" s="322"/>
      <c r="C50" s="322"/>
      <c r="D50" s="57"/>
      <c r="E50" s="322"/>
      <c r="F50" s="322"/>
      <c r="G50" s="278"/>
      <c r="H50" s="278"/>
      <c r="I50" s="322"/>
      <c r="J50" s="57"/>
      <c r="K50" s="57"/>
      <c r="L50" s="57"/>
      <c r="M50" s="57"/>
      <c r="N50" s="279"/>
      <c r="O50" s="279"/>
      <c r="P50" s="279"/>
      <c r="Q50" s="279"/>
      <c r="R50" s="277"/>
      <c r="S50" s="57"/>
    </row>
    <row r="51" spans="1:19" x14ac:dyDescent="0.2">
      <c r="A51" s="57"/>
      <c r="B51" s="322"/>
      <c r="C51" s="322"/>
      <c r="D51" s="57"/>
      <c r="E51" s="322"/>
      <c r="F51" s="322"/>
      <c r="G51" s="278"/>
      <c r="H51" s="278"/>
      <c r="I51" s="322"/>
      <c r="J51" s="57"/>
      <c r="K51" s="57"/>
      <c r="L51" s="57"/>
      <c r="M51" s="57"/>
      <c r="N51" s="279"/>
      <c r="O51" s="279"/>
      <c r="P51" s="279"/>
      <c r="Q51" s="279"/>
      <c r="R51" s="277"/>
      <c r="S51" s="57"/>
    </row>
    <row r="52" spans="1:19" x14ac:dyDescent="0.2">
      <c r="A52" s="57"/>
      <c r="B52" s="322"/>
      <c r="C52" s="322"/>
      <c r="D52" s="57"/>
      <c r="E52" s="322"/>
      <c r="F52" s="322"/>
      <c r="G52" s="278"/>
      <c r="H52" s="278"/>
      <c r="I52" s="322"/>
      <c r="J52" s="57"/>
      <c r="K52" s="57"/>
      <c r="L52" s="57"/>
      <c r="M52" s="57"/>
      <c r="N52" s="279"/>
      <c r="O52" s="279"/>
      <c r="P52" s="279"/>
      <c r="Q52" s="279"/>
      <c r="R52" s="277"/>
      <c r="S52" s="57"/>
    </row>
    <row r="53" spans="1:19" x14ac:dyDescent="0.2">
      <c r="A53" s="57"/>
      <c r="B53" s="322"/>
      <c r="C53" s="322"/>
      <c r="D53" s="57"/>
      <c r="E53" s="322"/>
      <c r="F53" s="322"/>
      <c r="G53" s="278"/>
      <c r="H53" s="278"/>
      <c r="I53" s="322"/>
      <c r="J53" s="57"/>
      <c r="K53" s="57"/>
      <c r="L53" s="57"/>
      <c r="M53" s="57"/>
      <c r="N53" s="279"/>
      <c r="O53" s="279"/>
      <c r="P53" s="279"/>
      <c r="Q53" s="279"/>
      <c r="R53" s="277"/>
      <c r="S53" s="57"/>
    </row>
    <row r="54" spans="1:19" x14ac:dyDescent="0.2">
      <c r="A54" s="57"/>
      <c r="B54" s="322"/>
      <c r="C54" s="322"/>
      <c r="D54" s="57"/>
      <c r="E54" s="322"/>
      <c r="F54" s="322"/>
      <c r="G54" s="278"/>
      <c r="H54" s="278"/>
      <c r="I54" s="322"/>
      <c r="J54" s="57"/>
      <c r="K54" s="57"/>
      <c r="L54" s="57"/>
      <c r="M54" s="57"/>
      <c r="N54" s="279"/>
      <c r="O54" s="279"/>
      <c r="P54" s="279"/>
      <c r="Q54" s="279"/>
      <c r="R54" s="277"/>
      <c r="S54" s="57"/>
    </row>
    <row r="55" spans="1:19" x14ac:dyDescent="0.2">
      <c r="A55" s="57"/>
      <c r="B55" s="322"/>
      <c r="C55" s="322"/>
      <c r="D55" s="57"/>
      <c r="E55" s="322"/>
      <c r="F55" s="322"/>
      <c r="G55" s="278"/>
      <c r="H55" s="278"/>
      <c r="I55" s="322"/>
      <c r="J55" s="57"/>
      <c r="K55" s="57"/>
      <c r="L55" s="57"/>
      <c r="M55" s="57"/>
      <c r="N55" s="279"/>
      <c r="O55" s="279"/>
      <c r="P55" s="279"/>
      <c r="Q55" s="279"/>
      <c r="R55" s="277"/>
      <c r="S55" s="57"/>
    </row>
    <row r="56" spans="1:19" x14ac:dyDescent="0.2">
      <c r="A56" s="57"/>
      <c r="B56" s="322"/>
      <c r="C56" s="322"/>
      <c r="D56" s="57"/>
      <c r="E56" s="322"/>
      <c r="F56" s="322"/>
      <c r="G56" s="278"/>
      <c r="H56" s="278"/>
      <c r="I56" s="322"/>
      <c r="J56" s="57"/>
      <c r="K56" s="57"/>
      <c r="L56" s="57"/>
      <c r="M56" s="57"/>
      <c r="N56" s="279"/>
      <c r="O56" s="279"/>
      <c r="P56" s="279"/>
      <c r="Q56" s="279"/>
      <c r="R56" s="277"/>
      <c r="S56" s="57"/>
    </row>
    <row r="57" spans="1:19" x14ac:dyDescent="0.2">
      <c r="A57" s="57"/>
      <c r="B57" s="322"/>
      <c r="C57" s="322"/>
      <c r="D57" s="57"/>
      <c r="E57" s="322"/>
      <c r="F57" s="322"/>
      <c r="G57" s="278"/>
      <c r="H57" s="278"/>
      <c r="I57" s="322"/>
      <c r="J57" s="57"/>
      <c r="K57" s="57"/>
      <c r="L57" s="57"/>
      <c r="M57" s="57"/>
      <c r="N57" s="279"/>
      <c r="O57" s="279"/>
      <c r="P57" s="279"/>
      <c r="Q57" s="279"/>
      <c r="R57" s="277"/>
      <c r="S57" s="57"/>
    </row>
    <row r="58" spans="1:19" x14ac:dyDescent="0.2">
      <c r="A58" s="57"/>
      <c r="B58" s="322"/>
      <c r="C58" s="322"/>
      <c r="D58" s="57"/>
      <c r="E58" s="322"/>
      <c r="F58" s="322"/>
      <c r="G58" s="278"/>
      <c r="H58" s="278"/>
      <c r="I58" s="322"/>
      <c r="J58" s="57"/>
      <c r="K58" s="57"/>
      <c r="L58" s="57"/>
      <c r="M58" s="57"/>
      <c r="N58" s="279"/>
      <c r="O58" s="279"/>
      <c r="P58" s="279"/>
      <c r="Q58" s="279"/>
      <c r="R58" s="277"/>
      <c r="S58" s="57"/>
    </row>
    <row r="59" spans="1:19" x14ac:dyDescent="0.2">
      <c r="A59" s="57"/>
      <c r="B59" s="322"/>
      <c r="C59" s="322"/>
      <c r="D59" s="57"/>
      <c r="E59" s="322"/>
      <c r="F59" s="322"/>
      <c r="G59" s="278"/>
      <c r="H59" s="278"/>
      <c r="I59" s="322"/>
      <c r="J59" s="57"/>
      <c r="K59" s="57"/>
      <c r="L59" s="57"/>
      <c r="M59" s="57"/>
      <c r="N59" s="279"/>
      <c r="O59" s="279"/>
      <c r="P59" s="279"/>
      <c r="Q59" s="279"/>
      <c r="R59" s="277"/>
      <c r="S59" s="57"/>
    </row>
    <row r="60" spans="1:19" x14ac:dyDescent="0.2">
      <c r="A60" s="57"/>
      <c r="B60" s="322"/>
      <c r="C60" s="322"/>
      <c r="D60" s="57"/>
      <c r="E60" s="322"/>
      <c r="F60" s="322"/>
      <c r="G60" s="278"/>
      <c r="H60" s="278"/>
      <c r="I60" s="322"/>
      <c r="J60" s="57"/>
      <c r="K60" s="57"/>
      <c r="L60" s="57"/>
      <c r="M60" s="57"/>
      <c r="N60" s="279"/>
      <c r="O60" s="279"/>
      <c r="P60" s="279"/>
      <c r="Q60" s="279"/>
      <c r="R60" s="277"/>
      <c r="S60" s="57"/>
    </row>
    <row r="61" spans="1:19" x14ac:dyDescent="0.2">
      <c r="A61" s="57"/>
      <c r="B61" s="322"/>
      <c r="C61" s="322"/>
      <c r="D61" s="57"/>
      <c r="E61" s="322"/>
      <c r="F61" s="322"/>
      <c r="G61" s="278"/>
      <c r="H61" s="278"/>
      <c r="I61" s="322"/>
      <c r="J61" s="57"/>
      <c r="K61" s="57"/>
      <c r="L61" s="57"/>
      <c r="M61" s="57"/>
      <c r="N61" s="279"/>
      <c r="O61" s="279"/>
      <c r="P61" s="279"/>
      <c r="Q61" s="279"/>
      <c r="R61" s="277"/>
      <c r="S61" s="57"/>
    </row>
    <row r="62" spans="1:19" x14ac:dyDescent="0.2">
      <c r="A62" s="57"/>
      <c r="B62" s="322"/>
      <c r="C62" s="322"/>
      <c r="D62" s="57"/>
      <c r="E62" s="322"/>
      <c r="F62" s="322"/>
      <c r="G62" s="278"/>
      <c r="H62" s="278"/>
      <c r="I62" s="322"/>
      <c r="J62" s="57"/>
      <c r="K62" s="57"/>
      <c r="L62" s="57"/>
      <c r="M62" s="57"/>
      <c r="N62" s="279"/>
      <c r="O62" s="279"/>
      <c r="P62" s="279"/>
      <c r="Q62" s="279"/>
      <c r="R62" s="277"/>
      <c r="S62" s="57"/>
    </row>
    <row r="63" spans="1:19" x14ac:dyDescent="0.2">
      <c r="A63" s="57"/>
      <c r="B63" s="322"/>
      <c r="C63" s="322"/>
      <c r="D63" s="57"/>
      <c r="E63" s="322"/>
      <c r="F63" s="322"/>
      <c r="G63" s="278"/>
      <c r="H63" s="278"/>
      <c r="I63" s="322"/>
      <c r="J63" s="57"/>
      <c r="K63" s="57"/>
      <c r="L63" s="57"/>
      <c r="M63" s="57"/>
      <c r="N63" s="279"/>
      <c r="O63" s="279"/>
      <c r="P63" s="279"/>
      <c r="Q63" s="279"/>
      <c r="R63" s="277"/>
      <c r="S63" s="57"/>
    </row>
    <row r="64" spans="1:19" x14ac:dyDescent="0.2">
      <c r="A64" s="57"/>
      <c r="B64" s="322"/>
      <c r="C64" s="322"/>
      <c r="D64" s="57"/>
      <c r="E64" s="322"/>
      <c r="F64" s="322"/>
      <c r="G64" s="278"/>
      <c r="H64" s="278"/>
      <c r="I64" s="322"/>
      <c r="J64" s="57"/>
      <c r="K64" s="57"/>
      <c r="L64" s="57"/>
      <c r="M64" s="57"/>
      <c r="N64" s="279"/>
      <c r="O64" s="279"/>
      <c r="P64" s="279"/>
      <c r="Q64" s="279"/>
      <c r="R64" s="277"/>
      <c r="S64" s="57"/>
    </row>
    <row r="65" spans="1:19" x14ac:dyDescent="0.2">
      <c r="A65" s="57"/>
      <c r="B65" s="322"/>
      <c r="C65" s="322"/>
      <c r="D65" s="57"/>
      <c r="E65" s="322"/>
      <c r="F65" s="322"/>
      <c r="G65" s="278"/>
      <c r="H65" s="278"/>
      <c r="I65" s="322"/>
      <c r="J65" s="57"/>
      <c r="K65" s="57"/>
      <c r="L65" s="57"/>
      <c r="M65" s="57"/>
      <c r="N65" s="279"/>
      <c r="O65" s="279"/>
      <c r="P65" s="279"/>
      <c r="Q65" s="279"/>
      <c r="R65" s="277"/>
      <c r="S65" s="57"/>
    </row>
    <row r="66" spans="1:19" x14ac:dyDescent="0.2">
      <c r="A66" s="57"/>
      <c r="B66" s="322"/>
      <c r="C66" s="322"/>
      <c r="D66" s="57"/>
      <c r="E66" s="322"/>
      <c r="F66" s="322"/>
      <c r="G66" s="278"/>
      <c r="H66" s="278"/>
      <c r="I66" s="322"/>
      <c r="J66" s="57"/>
      <c r="K66" s="57"/>
      <c r="L66" s="57"/>
      <c r="M66" s="57"/>
      <c r="N66" s="279"/>
      <c r="O66" s="279"/>
      <c r="P66" s="279"/>
      <c r="Q66" s="279"/>
      <c r="R66" s="277"/>
      <c r="S66" s="57"/>
    </row>
    <row r="67" spans="1:19" x14ac:dyDescent="0.2">
      <c r="A67" s="57"/>
      <c r="B67" s="322"/>
      <c r="C67" s="322"/>
      <c r="D67" s="57"/>
      <c r="E67" s="322"/>
      <c r="F67" s="322"/>
      <c r="G67" s="278"/>
      <c r="H67" s="278"/>
      <c r="I67" s="322"/>
      <c r="J67" s="57"/>
      <c r="K67" s="57"/>
      <c r="L67" s="57"/>
      <c r="M67" s="57"/>
      <c r="N67" s="279"/>
      <c r="O67" s="279"/>
      <c r="P67" s="279"/>
      <c r="Q67" s="279"/>
      <c r="R67" s="277"/>
      <c r="S67" s="57"/>
    </row>
    <row r="68" spans="1:19" x14ac:dyDescent="0.2">
      <c r="A68" s="57"/>
      <c r="B68" s="322"/>
      <c r="C68" s="322"/>
      <c r="D68" s="57"/>
      <c r="E68" s="322"/>
      <c r="F68" s="322"/>
      <c r="G68" s="278"/>
      <c r="H68" s="278"/>
      <c r="I68" s="322"/>
      <c r="J68" s="57"/>
      <c r="K68" s="57"/>
      <c r="L68" s="57"/>
      <c r="M68" s="57"/>
      <c r="N68" s="279"/>
      <c r="O68" s="279"/>
      <c r="P68" s="279"/>
      <c r="Q68" s="279"/>
      <c r="R68" s="277"/>
      <c r="S68" s="57"/>
    </row>
    <row r="69" spans="1:19" x14ac:dyDescent="0.2">
      <c r="A69" s="57"/>
      <c r="B69" s="322"/>
      <c r="C69" s="322"/>
      <c r="D69" s="57"/>
      <c r="E69" s="322"/>
      <c r="F69" s="322"/>
      <c r="G69" s="278"/>
      <c r="H69" s="278"/>
      <c r="I69" s="322"/>
      <c r="J69" s="57"/>
      <c r="K69" s="57"/>
      <c r="L69" s="57"/>
      <c r="M69" s="57"/>
      <c r="N69" s="279"/>
      <c r="O69" s="279"/>
      <c r="P69" s="279"/>
      <c r="Q69" s="279"/>
      <c r="R69" s="277"/>
      <c r="S69" s="57"/>
    </row>
    <row r="70" spans="1:19" x14ac:dyDescent="0.2">
      <c r="A70" s="57"/>
      <c r="B70" s="322"/>
      <c r="C70" s="322"/>
      <c r="D70" s="57"/>
      <c r="E70" s="322"/>
      <c r="F70" s="322"/>
      <c r="G70" s="278"/>
      <c r="H70" s="278"/>
      <c r="I70" s="322"/>
      <c r="J70" s="57"/>
      <c r="K70" s="57"/>
      <c r="L70" s="57"/>
      <c r="M70" s="57"/>
      <c r="N70" s="279"/>
      <c r="O70" s="279"/>
      <c r="P70" s="279"/>
      <c r="Q70" s="279"/>
      <c r="R70" s="277"/>
      <c r="S70" s="57"/>
    </row>
    <row r="71" spans="1:19" x14ac:dyDescent="0.2">
      <c r="A71" s="57"/>
      <c r="B71" s="322"/>
      <c r="C71" s="322"/>
      <c r="D71" s="57"/>
      <c r="E71" s="322"/>
      <c r="F71" s="322"/>
      <c r="G71" s="278"/>
      <c r="H71" s="278"/>
      <c r="I71" s="322"/>
      <c r="J71" s="57"/>
      <c r="K71" s="57"/>
      <c r="L71" s="57"/>
      <c r="M71" s="57"/>
      <c r="N71" s="279"/>
      <c r="O71" s="279"/>
      <c r="P71" s="279"/>
      <c r="Q71" s="279"/>
      <c r="R71" s="277"/>
      <c r="S71" s="57"/>
    </row>
    <row r="72" spans="1:19" x14ac:dyDescent="0.2">
      <c r="A72" s="57"/>
      <c r="B72" s="322"/>
      <c r="C72" s="322"/>
      <c r="D72" s="57"/>
      <c r="E72" s="322"/>
      <c r="F72" s="322"/>
      <c r="G72" s="278"/>
      <c r="H72" s="278"/>
      <c r="I72" s="322"/>
      <c r="J72" s="57"/>
      <c r="K72" s="57"/>
      <c r="L72" s="57"/>
      <c r="M72" s="57"/>
      <c r="N72" s="279"/>
      <c r="O72" s="279"/>
      <c r="P72" s="279"/>
      <c r="Q72" s="279"/>
      <c r="R72" s="277"/>
      <c r="S72" s="57"/>
    </row>
    <row r="73" spans="1:19" x14ac:dyDescent="0.2">
      <c r="A73" s="57"/>
      <c r="B73" s="322"/>
      <c r="C73" s="322"/>
      <c r="D73" s="57"/>
      <c r="E73" s="322"/>
      <c r="F73" s="322"/>
      <c r="G73" s="278"/>
      <c r="H73" s="278"/>
      <c r="I73" s="322"/>
      <c r="J73" s="57"/>
      <c r="K73" s="57"/>
      <c r="L73" s="57"/>
      <c r="M73" s="57"/>
      <c r="N73" s="279"/>
      <c r="O73" s="279"/>
      <c r="P73" s="279"/>
      <c r="Q73" s="279"/>
      <c r="R73" s="277"/>
      <c r="S73" s="57"/>
    </row>
    <row r="74" spans="1:19" x14ac:dyDescent="0.2">
      <c r="A74" s="57"/>
      <c r="B74" s="322"/>
      <c r="C74" s="322"/>
      <c r="D74" s="57"/>
      <c r="E74" s="322"/>
      <c r="F74" s="322"/>
      <c r="G74" s="278"/>
      <c r="H74" s="278"/>
      <c r="I74" s="322"/>
      <c r="J74" s="57"/>
      <c r="K74" s="57"/>
      <c r="L74" s="57"/>
      <c r="M74" s="57"/>
      <c r="N74" s="279"/>
      <c r="O74" s="279"/>
      <c r="P74" s="279"/>
      <c r="Q74" s="279"/>
      <c r="R74" s="277"/>
      <c r="S74" s="57"/>
    </row>
    <row r="75" spans="1:19" x14ac:dyDescent="0.2">
      <c r="A75" s="57"/>
      <c r="B75" s="322"/>
      <c r="C75" s="322"/>
      <c r="D75" s="57"/>
      <c r="E75" s="322"/>
      <c r="F75" s="322"/>
      <c r="G75" s="278"/>
      <c r="H75" s="278"/>
      <c r="I75" s="322"/>
      <c r="J75" s="57"/>
      <c r="K75" s="57"/>
      <c r="L75" s="57"/>
      <c r="M75" s="57"/>
      <c r="N75" s="279"/>
      <c r="O75" s="279"/>
      <c r="P75" s="279"/>
      <c r="Q75" s="279"/>
      <c r="R75" s="277"/>
      <c r="S75" s="57"/>
    </row>
    <row r="76" spans="1:19" x14ac:dyDescent="0.2">
      <c r="A76" s="57"/>
      <c r="B76" s="322"/>
      <c r="C76" s="322"/>
      <c r="D76" s="57"/>
      <c r="E76" s="322"/>
      <c r="F76" s="322"/>
      <c r="G76" s="278"/>
      <c r="H76" s="278"/>
      <c r="I76" s="322"/>
      <c r="J76" s="57"/>
      <c r="K76" s="57"/>
      <c r="L76" s="57"/>
      <c r="M76" s="57"/>
      <c r="N76" s="279"/>
      <c r="O76" s="279"/>
      <c r="P76" s="279"/>
      <c r="Q76" s="279"/>
      <c r="R76" s="277"/>
      <c r="S76" s="57"/>
    </row>
    <row r="77" spans="1:19" x14ac:dyDescent="0.2">
      <c r="A77" s="57"/>
      <c r="B77" s="322"/>
      <c r="C77" s="322"/>
      <c r="D77" s="57"/>
      <c r="E77" s="322"/>
      <c r="F77" s="322"/>
      <c r="G77" s="278"/>
      <c r="H77" s="278"/>
      <c r="I77" s="322"/>
      <c r="J77" s="57"/>
      <c r="K77" s="57"/>
      <c r="L77" s="57"/>
      <c r="M77" s="57"/>
      <c r="N77" s="279"/>
      <c r="O77" s="279"/>
      <c r="P77" s="279"/>
      <c r="Q77" s="279"/>
      <c r="R77" s="277"/>
      <c r="S77" s="57"/>
    </row>
    <row r="78" spans="1:19" x14ac:dyDescent="0.2">
      <c r="A78" s="57"/>
      <c r="B78" s="322"/>
      <c r="C78" s="322"/>
      <c r="D78" s="57"/>
      <c r="E78" s="322"/>
      <c r="F78" s="322"/>
      <c r="G78" s="278"/>
      <c r="H78" s="278"/>
      <c r="I78" s="322"/>
      <c r="J78" s="57"/>
      <c r="K78" s="57"/>
      <c r="L78" s="57"/>
      <c r="M78" s="57"/>
      <c r="N78" s="279"/>
      <c r="O78" s="279"/>
      <c r="P78" s="279"/>
      <c r="Q78" s="279"/>
      <c r="R78" s="277"/>
      <c r="S78" s="57"/>
    </row>
    <row r="79" spans="1:19" x14ac:dyDescent="0.2">
      <c r="A79" s="57"/>
      <c r="B79" s="322"/>
      <c r="C79" s="322"/>
      <c r="D79" s="57"/>
      <c r="E79" s="322"/>
      <c r="F79" s="322"/>
      <c r="G79" s="278"/>
      <c r="H79" s="278"/>
      <c r="I79" s="322"/>
      <c r="J79" s="57"/>
      <c r="K79" s="57"/>
      <c r="L79" s="57"/>
      <c r="M79" s="57"/>
      <c r="N79" s="279"/>
      <c r="O79" s="279"/>
      <c r="P79" s="279"/>
      <c r="Q79" s="279"/>
      <c r="R79" s="277"/>
      <c r="S79" s="57"/>
    </row>
    <row r="80" spans="1:19" x14ac:dyDescent="0.2">
      <c r="A80" s="57"/>
      <c r="B80" s="322"/>
      <c r="C80" s="322"/>
      <c r="D80" s="57"/>
      <c r="E80" s="322"/>
      <c r="F80" s="322"/>
      <c r="G80" s="278"/>
      <c r="H80" s="278"/>
      <c r="I80" s="322"/>
      <c r="J80" s="57"/>
      <c r="K80" s="57"/>
      <c r="L80" s="57"/>
      <c r="M80" s="57"/>
      <c r="N80" s="279"/>
      <c r="O80" s="279"/>
      <c r="P80" s="279"/>
      <c r="Q80" s="279"/>
      <c r="R80" s="277"/>
      <c r="S80" s="57"/>
    </row>
    <row r="81" spans="1:19" x14ac:dyDescent="0.2">
      <c r="A81" s="57"/>
      <c r="B81" s="322"/>
      <c r="C81" s="322"/>
      <c r="D81" s="57"/>
      <c r="E81" s="322"/>
      <c r="F81" s="322"/>
      <c r="G81" s="278"/>
      <c r="H81" s="278"/>
      <c r="I81" s="322"/>
      <c r="J81" s="57"/>
      <c r="K81" s="57"/>
      <c r="L81" s="57"/>
      <c r="M81" s="57"/>
      <c r="N81" s="279"/>
      <c r="O81" s="279"/>
      <c r="P81" s="279"/>
      <c r="Q81" s="279"/>
      <c r="R81" s="277"/>
      <c r="S81" s="57"/>
    </row>
    <row r="82" spans="1:19" x14ac:dyDescent="0.2">
      <c r="A82" s="57"/>
      <c r="B82" s="322"/>
      <c r="C82" s="322"/>
      <c r="D82" s="57"/>
      <c r="E82" s="322"/>
      <c r="F82" s="322"/>
      <c r="G82" s="278"/>
      <c r="H82" s="278"/>
      <c r="I82" s="322"/>
      <c r="J82" s="57"/>
      <c r="K82" s="57"/>
      <c r="L82" s="57"/>
      <c r="M82" s="57"/>
      <c r="N82" s="279"/>
      <c r="O82" s="279"/>
      <c r="P82" s="279"/>
      <c r="Q82" s="279"/>
      <c r="R82" s="277"/>
      <c r="S82" s="57"/>
    </row>
    <row r="83" spans="1:19" x14ac:dyDescent="0.2">
      <c r="A83" s="57"/>
      <c r="B83" s="322"/>
      <c r="C83" s="322"/>
      <c r="D83" s="57"/>
      <c r="E83" s="322"/>
      <c r="F83" s="322"/>
      <c r="G83" s="278"/>
      <c r="H83" s="278"/>
      <c r="I83" s="322"/>
      <c r="J83" s="57"/>
      <c r="K83" s="57"/>
      <c r="L83" s="57"/>
      <c r="M83" s="57"/>
      <c r="N83" s="279"/>
      <c r="O83" s="279"/>
      <c r="P83" s="279"/>
      <c r="Q83" s="279"/>
      <c r="R83" s="277"/>
      <c r="S83" s="57"/>
    </row>
    <row r="84" spans="1:19" x14ac:dyDescent="0.2">
      <c r="A84" s="57"/>
      <c r="B84" s="322"/>
      <c r="C84" s="322"/>
      <c r="D84" s="57"/>
      <c r="E84" s="322"/>
      <c r="F84" s="322"/>
      <c r="G84" s="278"/>
      <c r="H84" s="278"/>
      <c r="I84" s="322"/>
      <c r="J84" s="57"/>
      <c r="K84" s="57"/>
      <c r="L84" s="57"/>
      <c r="M84" s="57"/>
      <c r="N84" s="279"/>
      <c r="O84" s="279"/>
      <c r="P84" s="279"/>
      <c r="Q84" s="279"/>
      <c r="R84" s="277"/>
      <c r="S84" s="57"/>
    </row>
    <row r="85" spans="1:19" x14ac:dyDescent="0.2">
      <c r="A85" s="57"/>
      <c r="B85" s="322"/>
      <c r="C85" s="322"/>
      <c r="D85" s="57"/>
      <c r="E85" s="322"/>
      <c r="F85" s="322"/>
      <c r="G85" s="278"/>
      <c r="H85" s="278"/>
      <c r="I85" s="322"/>
      <c r="J85" s="57"/>
      <c r="K85" s="57"/>
      <c r="L85" s="57"/>
      <c r="M85" s="57"/>
      <c r="N85" s="279"/>
      <c r="O85" s="279"/>
      <c r="P85" s="279"/>
      <c r="Q85" s="279"/>
      <c r="R85" s="277"/>
      <c r="S85" s="57"/>
    </row>
    <row r="86" spans="1:19" x14ac:dyDescent="0.2">
      <c r="A86" s="57"/>
      <c r="B86" s="322"/>
      <c r="C86" s="322"/>
      <c r="D86" s="57"/>
      <c r="E86" s="322"/>
      <c r="F86" s="322"/>
      <c r="G86" s="278"/>
      <c r="H86" s="278"/>
      <c r="I86" s="322"/>
      <c r="J86" s="57"/>
      <c r="K86" s="57"/>
      <c r="L86" s="57"/>
      <c r="M86" s="57"/>
      <c r="N86" s="279"/>
      <c r="O86" s="279"/>
      <c r="P86" s="279"/>
      <c r="Q86" s="279"/>
      <c r="R86" s="277"/>
      <c r="S86" s="57"/>
    </row>
    <row r="87" spans="1:19" x14ac:dyDescent="0.2">
      <c r="A87" s="57"/>
      <c r="B87" s="322"/>
      <c r="C87" s="322"/>
      <c r="D87" s="57"/>
      <c r="E87" s="322"/>
      <c r="F87" s="322"/>
      <c r="G87" s="278"/>
      <c r="H87" s="278"/>
      <c r="I87" s="322"/>
      <c r="J87" s="57"/>
      <c r="K87" s="57"/>
      <c r="L87" s="57"/>
      <c r="M87" s="57"/>
      <c r="N87" s="279"/>
      <c r="O87" s="279"/>
      <c r="P87" s="279"/>
      <c r="Q87" s="279"/>
      <c r="R87" s="277"/>
      <c r="S87" s="57"/>
    </row>
    <row r="88" spans="1:19" x14ac:dyDescent="0.2">
      <c r="A88" s="57"/>
      <c r="B88" s="322"/>
      <c r="C88" s="322"/>
      <c r="D88" s="57"/>
      <c r="E88" s="322"/>
      <c r="F88" s="322"/>
      <c r="G88" s="278"/>
      <c r="H88" s="278"/>
      <c r="I88" s="322"/>
      <c r="J88" s="57"/>
      <c r="K88" s="57"/>
      <c r="L88" s="57"/>
      <c r="M88" s="57"/>
      <c r="N88" s="279"/>
      <c r="O88" s="279"/>
      <c r="P88" s="279"/>
      <c r="Q88" s="279"/>
      <c r="R88" s="277"/>
      <c r="S88" s="57"/>
    </row>
    <row r="89" spans="1:19" x14ac:dyDescent="0.2">
      <c r="A89" s="57"/>
      <c r="B89" s="322"/>
      <c r="C89" s="322"/>
      <c r="D89" s="57"/>
      <c r="E89" s="322"/>
      <c r="F89" s="322"/>
      <c r="G89" s="278"/>
      <c r="H89" s="278"/>
      <c r="I89" s="322"/>
      <c r="J89" s="57"/>
      <c r="K89" s="57"/>
      <c r="L89" s="57"/>
      <c r="M89" s="57"/>
      <c r="N89" s="279"/>
      <c r="O89" s="279"/>
      <c r="P89" s="279"/>
      <c r="Q89" s="279"/>
      <c r="R89" s="277"/>
      <c r="S89" s="57"/>
    </row>
    <row r="90" spans="1:19" x14ac:dyDescent="0.2">
      <c r="A90" s="57"/>
      <c r="B90" s="322"/>
      <c r="C90" s="322"/>
      <c r="D90" s="57"/>
      <c r="E90" s="322"/>
      <c r="F90" s="322"/>
      <c r="G90" s="278"/>
      <c r="H90" s="278"/>
      <c r="I90" s="322"/>
      <c r="J90" s="57"/>
      <c r="K90" s="57"/>
      <c r="L90" s="57"/>
      <c r="M90" s="57"/>
      <c r="N90" s="279"/>
      <c r="O90" s="279"/>
      <c r="P90" s="279"/>
      <c r="Q90" s="279"/>
      <c r="R90" s="277"/>
      <c r="S90" s="57"/>
    </row>
    <row r="91" spans="1:19" x14ac:dyDescent="0.2">
      <c r="A91" s="57"/>
      <c r="B91" s="322"/>
      <c r="C91" s="322"/>
      <c r="D91" s="57"/>
      <c r="E91" s="322"/>
      <c r="F91" s="322"/>
      <c r="G91" s="278"/>
      <c r="H91" s="278"/>
      <c r="I91" s="322"/>
      <c r="J91" s="57"/>
      <c r="K91" s="57"/>
      <c r="L91" s="57"/>
      <c r="M91" s="57"/>
      <c r="N91" s="279"/>
      <c r="O91" s="279"/>
      <c r="P91" s="279"/>
      <c r="Q91" s="279"/>
      <c r="R91" s="277"/>
      <c r="S91" s="57"/>
    </row>
    <row r="92" spans="1:19" x14ac:dyDescent="0.2">
      <c r="A92" s="57"/>
      <c r="B92" s="322"/>
      <c r="C92" s="322"/>
      <c r="D92" s="57"/>
      <c r="E92" s="322"/>
      <c r="F92" s="322"/>
      <c r="G92" s="278"/>
      <c r="H92" s="278"/>
      <c r="I92" s="322"/>
      <c r="J92" s="57"/>
      <c r="K92" s="57"/>
      <c r="L92" s="57"/>
      <c r="M92" s="57"/>
      <c r="N92" s="279"/>
      <c r="O92" s="279"/>
      <c r="P92" s="279"/>
      <c r="Q92" s="279"/>
      <c r="R92" s="277"/>
      <c r="S92" s="57"/>
    </row>
    <row r="93" spans="1:19" x14ac:dyDescent="0.2">
      <c r="A93" s="57"/>
      <c r="B93" s="322"/>
      <c r="C93" s="322"/>
      <c r="D93" s="57"/>
      <c r="E93" s="322"/>
      <c r="F93" s="322"/>
      <c r="G93" s="278"/>
      <c r="H93" s="278"/>
      <c r="I93" s="322"/>
      <c r="J93" s="57"/>
      <c r="K93" s="57"/>
      <c r="L93" s="57"/>
      <c r="M93" s="57"/>
      <c r="N93" s="279"/>
      <c r="O93" s="279"/>
      <c r="P93" s="279"/>
      <c r="Q93" s="279"/>
      <c r="R93" s="277"/>
      <c r="S93" s="57"/>
    </row>
    <row r="94" spans="1:19" x14ac:dyDescent="0.2">
      <c r="A94" s="57"/>
      <c r="B94" s="322"/>
      <c r="C94" s="322"/>
      <c r="D94" s="57"/>
      <c r="E94" s="322"/>
      <c r="F94" s="322"/>
      <c r="G94" s="278"/>
      <c r="H94" s="278"/>
      <c r="I94" s="322"/>
      <c r="J94" s="57"/>
      <c r="K94" s="57"/>
      <c r="L94" s="57"/>
      <c r="M94" s="57"/>
      <c r="N94" s="279"/>
      <c r="O94" s="279"/>
      <c r="P94" s="279"/>
      <c r="Q94" s="279"/>
      <c r="R94" s="277"/>
      <c r="S94" s="57"/>
    </row>
    <row r="95" spans="1:19" x14ac:dyDescent="0.2">
      <c r="A95" s="57"/>
      <c r="B95" s="322"/>
      <c r="C95" s="322"/>
      <c r="D95" s="57"/>
      <c r="E95" s="322"/>
      <c r="F95" s="322"/>
      <c r="G95" s="278"/>
      <c r="H95" s="278"/>
      <c r="I95" s="322"/>
      <c r="J95" s="57"/>
      <c r="K95" s="57"/>
      <c r="L95" s="57"/>
      <c r="M95" s="57"/>
      <c r="N95" s="279"/>
      <c r="O95" s="279"/>
      <c r="P95" s="279"/>
      <c r="Q95" s="279"/>
      <c r="R95" s="277"/>
      <c r="S95" s="57"/>
    </row>
    <row r="96" spans="1:19" x14ac:dyDescent="0.2">
      <c r="A96" s="57"/>
      <c r="B96" s="322"/>
      <c r="C96" s="322"/>
      <c r="D96" s="57"/>
      <c r="E96" s="322"/>
      <c r="F96" s="322"/>
      <c r="G96" s="278"/>
      <c r="H96" s="278"/>
      <c r="I96" s="322"/>
      <c r="J96" s="57"/>
      <c r="K96" s="57"/>
      <c r="L96" s="57"/>
      <c r="M96" s="57"/>
      <c r="N96" s="279"/>
      <c r="O96" s="279"/>
      <c r="P96" s="279"/>
      <c r="Q96" s="279"/>
      <c r="R96" s="277"/>
      <c r="S96" s="57"/>
    </row>
    <row r="97" spans="1:19" x14ac:dyDescent="0.2">
      <c r="A97" s="57"/>
      <c r="B97" s="322"/>
      <c r="C97" s="322"/>
      <c r="D97" s="57"/>
      <c r="E97" s="322"/>
      <c r="F97" s="322"/>
      <c r="G97" s="278"/>
      <c r="H97" s="278"/>
      <c r="I97" s="322"/>
      <c r="J97" s="57"/>
      <c r="K97" s="57"/>
      <c r="L97" s="57"/>
      <c r="M97" s="57"/>
      <c r="N97" s="279"/>
      <c r="O97" s="279"/>
      <c r="P97" s="279"/>
      <c r="Q97" s="279"/>
      <c r="R97" s="277"/>
      <c r="S97" s="57"/>
    </row>
    <row r="98" spans="1:19" x14ac:dyDescent="0.2">
      <c r="A98" s="57"/>
      <c r="B98" s="322"/>
      <c r="C98" s="322"/>
      <c r="D98" s="57"/>
      <c r="E98" s="322"/>
      <c r="F98" s="322"/>
      <c r="G98" s="278"/>
      <c r="H98" s="278"/>
      <c r="I98" s="322"/>
      <c r="J98" s="57"/>
      <c r="K98" s="57"/>
      <c r="L98" s="57"/>
      <c r="M98" s="57"/>
      <c r="N98" s="279"/>
      <c r="O98" s="279"/>
      <c r="P98" s="279"/>
      <c r="Q98" s="279"/>
      <c r="R98" s="277"/>
      <c r="S98" s="57"/>
    </row>
    <row r="99" spans="1:19" x14ac:dyDescent="0.2">
      <c r="A99" s="57"/>
      <c r="B99" s="322"/>
      <c r="C99" s="322"/>
      <c r="D99" s="57"/>
      <c r="E99" s="322"/>
      <c r="F99" s="322"/>
      <c r="G99" s="278"/>
      <c r="H99" s="278"/>
      <c r="I99" s="322"/>
      <c r="J99" s="57"/>
      <c r="K99" s="57"/>
      <c r="L99" s="57"/>
      <c r="M99" s="57"/>
      <c r="N99" s="279"/>
      <c r="O99" s="279"/>
      <c r="P99" s="279"/>
      <c r="Q99" s="279"/>
      <c r="R99" s="277"/>
      <c r="S99" s="57"/>
    </row>
    <row r="100" spans="1:19" x14ac:dyDescent="0.2">
      <c r="A100" s="57"/>
      <c r="B100" s="322"/>
      <c r="C100" s="322"/>
      <c r="D100" s="57"/>
      <c r="E100" s="322"/>
      <c r="F100" s="322"/>
      <c r="G100" s="278"/>
      <c r="H100" s="278"/>
      <c r="I100" s="322"/>
      <c r="J100" s="57"/>
      <c r="K100" s="57"/>
      <c r="L100" s="57"/>
      <c r="M100" s="57"/>
      <c r="N100" s="279"/>
      <c r="O100" s="279"/>
      <c r="P100" s="279"/>
      <c r="Q100" s="279"/>
      <c r="R100" s="277"/>
      <c r="S100" s="57"/>
    </row>
    <row r="101" spans="1:19" x14ac:dyDescent="0.2">
      <c r="A101" s="57"/>
      <c r="B101" s="322"/>
      <c r="C101" s="322"/>
      <c r="D101" s="57"/>
      <c r="E101" s="322"/>
      <c r="F101" s="322"/>
      <c r="G101" s="278"/>
      <c r="H101" s="278"/>
      <c r="I101" s="322"/>
      <c r="J101" s="57"/>
      <c r="K101" s="57"/>
      <c r="L101" s="57"/>
      <c r="M101" s="57"/>
      <c r="N101" s="279"/>
      <c r="O101" s="279"/>
      <c r="P101" s="279"/>
      <c r="Q101" s="279"/>
      <c r="R101" s="277"/>
      <c r="S101" s="57"/>
    </row>
    <row r="102" spans="1:19" x14ac:dyDescent="0.2">
      <c r="A102" s="57"/>
      <c r="B102" s="322"/>
      <c r="C102" s="322"/>
      <c r="D102" s="57"/>
      <c r="E102" s="322"/>
      <c r="F102" s="322"/>
      <c r="G102" s="278"/>
      <c r="H102" s="278"/>
      <c r="I102" s="322"/>
      <c r="J102" s="57"/>
      <c r="K102" s="57"/>
      <c r="L102" s="57"/>
      <c r="M102" s="57"/>
      <c r="N102" s="279"/>
      <c r="O102" s="279"/>
      <c r="P102" s="279"/>
      <c r="Q102" s="279"/>
      <c r="R102" s="277"/>
      <c r="S102" s="57"/>
    </row>
    <row r="103" spans="1:19" x14ac:dyDescent="0.2">
      <c r="A103" s="57"/>
      <c r="B103" s="322"/>
      <c r="C103" s="322"/>
      <c r="D103" s="57"/>
      <c r="E103" s="322"/>
      <c r="F103" s="322"/>
      <c r="G103" s="278"/>
      <c r="H103" s="278"/>
      <c r="I103" s="322"/>
      <c r="J103" s="57"/>
      <c r="K103" s="57"/>
      <c r="L103" s="57"/>
      <c r="M103" s="57"/>
      <c r="N103" s="279"/>
      <c r="O103" s="279"/>
      <c r="P103" s="279"/>
      <c r="Q103" s="279"/>
      <c r="R103" s="277"/>
      <c r="S103" s="57"/>
    </row>
    <row r="104" spans="1:19" x14ac:dyDescent="0.2">
      <c r="A104" s="57"/>
      <c r="B104" s="322"/>
      <c r="C104" s="322"/>
      <c r="D104" s="57"/>
      <c r="E104" s="322"/>
      <c r="F104" s="322"/>
      <c r="G104" s="278"/>
      <c r="H104" s="278"/>
      <c r="I104" s="322"/>
      <c r="J104" s="57"/>
      <c r="K104" s="57"/>
      <c r="L104" s="57"/>
      <c r="M104" s="57"/>
      <c r="N104" s="279"/>
      <c r="O104" s="279"/>
      <c r="P104" s="279"/>
      <c r="Q104" s="279"/>
      <c r="R104" s="277"/>
      <c r="S104" s="57"/>
    </row>
    <row r="105" spans="1:19" x14ac:dyDescent="0.2">
      <c r="A105" s="57"/>
      <c r="B105" s="322"/>
      <c r="C105" s="322"/>
      <c r="D105" s="57"/>
      <c r="E105" s="322"/>
      <c r="F105" s="322"/>
      <c r="G105" s="278"/>
      <c r="H105" s="278"/>
      <c r="I105" s="322"/>
      <c r="J105" s="57"/>
      <c r="K105" s="57"/>
      <c r="L105" s="57"/>
      <c r="M105" s="57"/>
      <c r="N105" s="279"/>
      <c r="O105" s="279"/>
      <c r="P105" s="279"/>
      <c r="Q105" s="279"/>
      <c r="R105" s="277"/>
      <c r="S105" s="57"/>
    </row>
    <row r="106" spans="1:19" x14ac:dyDescent="0.2">
      <c r="A106" s="57"/>
      <c r="B106" s="322"/>
      <c r="C106" s="322"/>
      <c r="D106" s="57"/>
      <c r="E106" s="322"/>
      <c r="F106" s="322"/>
      <c r="G106" s="278"/>
      <c r="H106" s="278"/>
      <c r="I106" s="322"/>
      <c r="J106" s="57"/>
      <c r="K106" s="57"/>
      <c r="L106" s="57"/>
      <c r="M106" s="57"/>
      <c r="N106" s="279"/>
      <c r="O106" s="279"/>
      <c r="P106" s="279"/>
      <c r="Q106" s="279"/>
      <c r="R106" s="277"/>
      <c r="S106" s="57"/>
    </row>
    <row r="107" spans="1:19" x14ac:dyDescent="0.2">
      <c r="A107" s="57"/>
      <c r="B107" s="322"/>
      <c r="C107" s="322"/>
      <c r="D107" s="57"/>
      <c r="E107" s="322"/>
      <c r="F107" s="322"/>
      <c r="G107" s="278"/>
      <c r="H107" s="278"/>
      <c r="I107" s="322"/>
      <c r="J107" s="57"/>
      <c r="K107" s="57"/>
      <c r="L107" s="57"/>
      <c r="M107" s="57"/>
      <c r="N107" s="279"/>
      <c r="O107" s="279"/>
      <c r="P107" s="279"/>
      <c r="Q107" s="279"/>
      <c r="R107" s="277"/>
      <c r="S107" s="57"/>
    </row>
    <row r="108" spans="1:19" x14ac:dyDescent="0.2">
      <c r="A108" s="57"/>
      <c r="B108" s="322"/>
      <c r="C108" s="322"/>
      <c r="D108" s="57"/>
      <c r="E108" s="322"/>
      <c r="F108" s="322"/>
      <c r="G108" s="278"/>
      <c r="H108" s="278"/>
      <c r="I108" s="322"/>
      <c r="J108" s="57"/>
      <c r="K108" s="57"/>
      <c r="L108" s="57"/>
      <c r="M108" s="57"/>
      <c r="N108" s="279"/>
      <c r="O108" s="279"/>
      <c r="P108" s="279"/>
      <c r="Q108" s="279"/>
      <c r="R108" s="277"/>
      <c r="S108" s="57"/>
    </row>
    <row r="109" spans="1:19" x14ac:dyDescent="0.2">
      <c r="A109" s="57"/>
      <c r="B109" s="322"/>
      <c r="C109" s="322"/>
      <c r="D109" s="57"/>
      <c r="E109" s="322"/>
      <c r="F109" s="322"/>
      <c r="G109" s="278"/>
      <c r="H109" s="278"/>
      <c r="I109" s="322"/>
      <c r="J109" s="57"/>
      <c r="K109" s="57"/>
      <c r="L109" s="57"/>
      <c r="M109" s="57"/>
      <c r="N109" s="279"/>
      <c r="O109" s="279"/>
      <c r="P109" s="279"/>
      <c r="Q109" s="279"/>
      <c r="R109" s="277"/>
      <c r="S109" s="57"/>
    </row>
    <row r="110" spans="1:19" x14ac:dyDescent="0.2">
      <c r="A110" s="57"/>
      <c r="B110" s="322"/>
      <c r="C110" s="322"/>
      <c r="D110" s="57"/>
      <c r="E110" s="322"/>
      <c r="F110" s="322"/>
      <c r="G110" s="278"/>
      <c r="H110" s="278"/>
      <c r="I110" s="322"/>
      <c r="J110" s="57"/>
      <c r="K110" s="57"/>
      <c r="L110" s="57"/>
      <c r="M110" s="57"/>
      <c r="N110" s="279"/>
      <c r="O110" s="279"/>
      <c r="P110" s="279"/>
      <c r="Q110" s="279"/>
      <c r="R110" s="277"/>
      <c r="S110" s="57"/>
    </row>
    <row r="111" spans="1:19" x14ac:dyDescent="0.2">
      <c r="A111" s="57"/>
      <c r="B111" s="322"/>
      <c r="C111" s="322"/>
      <c r="D111" s="57"/>
      <c r="E111" s="322"/>
      <c r="F111" s="322"/>
      <c r="G111" s="278"/>
      <c r="H111" s="278"/>
      <c r="I111" s="322"/>
      <c r="J111" s="57"/>
      <c r="K111" s="57"/>
      <c r="L111" s="57"/>
      <c r="M111" s="57"/>
      <c r="N111" s="279"/>
      <c r="O111" s="279"/>
      <c r="P111" s="279"/>
      <c r="Q111" s="279"/>
      <c r="R111" s="277"/>
      <c r="S111" s="57"/>
    </row>
    <row r="112" spans="1:19" x14ac:dyDescent="0.2">
      <c r="A112" s="57"/>
      <c r="B112" s="322"/>
      <c r="C112" s="322"/>
      <c r="D112" s="57"/>
      <c r="E112" s="322"/>
      <c r="F112" s="322"/>
      <c r="G112" s="278"/>
      <c r="H112" s="278"/>
      <c r="I112" s="322"/>
      <c r="J112" s="57"/>
      <c r="K112" s="57"/>
      <c r="L112" s="57"/>
      <c r="M112" s="57"/>
      <c r="N112" s="279"/>
      <c r="O112" s="279"/>
      <c r="P112" s="279"/>
      <c r="Q112" s="279"/>
      <c r="R112" s="277"/>
      <c r="S112" s="57"/>
    </row>
    <row r="113" spans="1:19" x14ac:dyDescent="0.2">
      <c r="A113" s="57"/>
      <c r="B113" s="322"/>
      <c r="C113" s="322"/>
      <c r="D113" s="57"/>
      <c r="E113" s="322"/>
      <c r="F113" s="322"/>
      <c r="G113" s="278"/>
      <c r="H113" s="278"/>
      <c r="I113" s="322"/>
      <c r="J113" s="57"/>
      <c r="K113" s="57"/>
      <c r="L113" s="57"/>
      <c r="M113" s="57"/>
      <c r="N113" s="279"/>
      <c r="O113" s="279"/>
      <c r="P113" s="279"/>
      <c r="Q113" s="279"/>
      <c r="R113" s="277"/>
      <c r="S113" s="57"/>
    </row>
    <row r="114" spans="1:19" x14ac:dyDescent="0.2">
      <c r="A114" s="57"/>
      <c r="B114" s="322"/>
      <c r="C114" s="322"/>
      <c r="D114" s="57"/>
      <c r="E114" s="322"/>
      <c r="F114" s="322"/>
      <c r="G114" s="278"/>
      <c r="H114" s="278"/>
      <c r="I114" s="322"/>
      <c r="J114" s="57"/>
      <c r="K114" s="57"/>
      <c r="L114" s="57"/>
      <c r="M114" s="57"/>
      <c r="N114" s="279"/>
      <c r="O114" s="279"/>
      <c r="P114" s="279"/>
      <c r="Q114" s="279"/>
      <c r="R114" s="277"/>
      <c r="S114" s="57"/>
    </row>
    <row r="115" spans="1:19" x14ac:dyDescent="0.2">
      <c r="A115" s="57"/>
      <c r="B115" s="322"/>
      <c r="C115" s="322"/>
      <c r="D115" s="57"/>
      <c r="E115" s="322"/>
      <c r="F115" s="322"/>
      <c r="G115" s="278"/>
      <c r="H115" s="278"/>
      <c r="I115" s="322"/>
      <c r="J115" s="57"/>
      <c r="K115" s="57"/>
      <c r="L115" s="57"/>
      <c r="M115" s="57"/>
      <c r="N115" s="279"/>
      <c r="O115" s="279"/>
      <c r="P115" s="279"/>
      <c r="Q115" s="279"/>
      <c r="R115" s="277"/>
      <c r="S115" s="57"/>
    </row>
    <row r="116" spans="1:19" x14ac:dyDescent="0.2">
      <c r="A116" s="57"/>
      <c r="B116" s="322"/>
      <c r="C116" s="322"/>
      <c r="D116" s="57"/>
      <c r="E116" s="322"/>
      <c r="F116" s="322"/>
      <c r="G116" s="278"/>
      <c r="H116" s="278"/>
      <c r="I116" s="322"/>
      <c r="J116" s="57"/>
      <c r="K116" s="57"/>
      <c r="L116" s="57"/>
      <c r="M116" s="57"/>
      <c r="N116" s="279"/>
      <c r="O116" s="279"/>
      <c r="P116" s="279"/>
      <c r="Q116" s="279"/>
      <c r="R116" s="277"/>
      <c r="S116" s="57"/>
    </row>
    <row r="117" spans="1:19" x14ac:dyDescent="0.2">
      <c r="A117" s="57"/>
      <c r="B117" s="322"/>
      <c r="C117" s="322"/>
      <c r="D117" s="57"/>
      <c r="E117" s="322"/>
      <c r="F117" s="322"/>
      <c r="G117" s="278"/>
      <c r="H117" s="278"/>
      <c r="I117" s="322"/>
      <c r="J117" s="57"/>
      <c r="K117" s="57"/>
      <c r="L117" s="57"/>
      <c r="M117" s="57"/>
      <c r="N117" s="279"/>
      <c r="O117" s="279"/>
      <c r="P117" s="279"/>
      <c r="Q117" s="279"/>
      <c r="R117" s="277"/>
      <c r="S117" s="57"/>
    </row>
    <row r="118" spans="1:19" x14ac:dyDescent="0.2">
      <c r="A118" s="57"/>
      <c r="B118" s="322"/>
      <c r="C118" s="322"/>
      <c r="D118" s="57"/>
      <c r="E118" s="322"/>
      <c r="F118" s="322"/>
      <c r="G118" s="278"/>
      <c r="H118" s="278"/>
      <c r="I118" s="322"/>
      <c r="J118" s="57"/>
      <c r="K118" s="57"/>
      <c r="L118" s="57"/>
      <c r="M118" s="57"/>
      <c r="N118" s="279"/>
      <c r="O118" s="279"/>
      <c r="P118" s="279"/>
      <c r="Q118" s="279"/>
      <c r="R118" s="277"/>
      <c r="S118" s="57"/>
    </row>
    <row r="119" spans="1:19" x14ac:dyDescent="0.2">
      <c r="A119" s="57"/>
      <c r="B119" s="322"/>
      <c r="C119" s="322"/>
      <c r="D119" s="57"/>
      <c r="E119" s="322"/>
      <c r="F119" s="322"/>
      <c r="G119" s="278"/>
      <c r="H119" s="278"/>
      <c r="I119" s="322"/>
      <c r="J119" s="57"/>
      <c r="K119" s="57"/>
      <c r="L119" s="57"/>
      <c r="M119" s="57"/>
      <c r="N119" s="279"/>
      <c r="O119" s="279"/>
      <c r="P119" s="279"/>
      <c r="Q119" s="279"/>
      <c r="R119" s="277"/>
      <c r="S119" s="57"/>
    </row>
    <row r="120" spans="1:19" x14ac:dyDescent="0.2">
      <c r="A120" s="57"/>
      <c r="B120" s="322"/>
      <c r="C120" s="322"/>
      <c r="D120" s="57"/>
      <c r="E120" s="322"/>
      <c r="F120" s="322"/>
      <c r="G120" s="278"/>
      <c r="H120" s="278"/>
      <c r="I120" s="322"/>
      <c r="J120" s="57"/>
      <c r="K120" s="57"/>
      <c r="L120" s="57"/>
      <c r="M120" s="57"/>
      <c r="N120" s="279"/>
      <c r="O120" s="279"/>
      <c r="P120" s="279"/>
      <c r="Q120" s="279"/>
      <c r="R120" s="277"/>
      <c r="S120" s="57"/>
    </row>
    <row r="121" spans="1:19" x14ac:dyDescent="0.2">
      <c r="A121" s="57"/>
      <c r="B121" s="322"/>
      <c r="C121" s="322"/>
      <c r="D121" s="57"/>
      <c r="E121" s="322"/>
      <c r="F121" s="322"/>
      <c r="G121" s="278"/>
      <c r="H121" s="278"/>
      <c r="I121" s="322"/>
      <c r="J121" s="57"/>
      <c r="K121" s="57"/>
      <c r="L121" s="57"/>
      <c r="M121" s="57"/>
      <c r="N121" s="279"/>
      <c r="O121" s="279"/>
      <c r="P121" s="279"/>
      <c r="Q121" s="279"/>
      <c r="R121" s="277"/>
      <c r="S121" s="57"/>
    </row>
    <row r="122" spans="1:19" x14ac:dyDescent="0.2">
      <c r="A122" s="57"/>
      <c r="B122" s="322"/>
      <c r="C122" s="322"/>
      <c r="D122" s="57"/>
      <c r="E122" s="322"/>
      <c r="F122" s="322"/>
      <c r="G122" s="278"/>
      <c r="H122" s="278"/>
      <c r="I122" s="322"/>
      <c r="J122" s="57"/>
      <c r="K122" s="57"/>
      <c r="L122" s="57"/>
      <c r="M122" s="57"/>
      <c r="N122" s="279"/>
      <c r="O122" s="279"/>
      <c r="P122" s="279"/>
      <c r="Q122" s="279"/>
      <c r="R122" s="277"/>
      <c r="S122" s="57"/>
    </row>
    <row r="123" spans="1:19" x14ac:dyDescent="0.2">
      <c r="A123" s="57"/>
      <c r="B123" s="322"/>
      <c r="C123" s="322"/>
      <c r="D123" s="57"/>
      <c r="E123" s="322"/>
      <c r="F123" s="322"/>
      <c r="G123" s="278"/>
      <c r="H123" s="278"/>
      <c r="I123" s="322"/>
      <c r="J123" s="57"/>
      <c r="K123" s="57"/>
      <c r="L123" s="57"/>
      <c r="M123" s="57"/>
      <c r="N123" s="279"/>
      <c r="O123" s="279"/>
      <c r="P123" s="279"/>
      <c r="Q123" s="279"/>
      <c r="R123" s="277"/>
      <c r="S123" s="57"/>
    </row>
    <row r="124" spans="1:19" x14ac:dyDescent="0.2">
      <c r="A124" s="57"/>
      <c r="B124" s="322"/>
      <c r="C124" s="322"/>
      <c r="D124" s="57"/>
      <c r="E124" s="322"/>
      <c r="F124" s="322"/>
      <c r="G124" s="278"/>
      <c r="H124" s="278"/>
      <c r="I124" s="322"/>
      <c r="J124" s="57"/>
      <c r="K124" s="57"/>
      <c r="L124" s="57"/>
      <c r="M124" s="57"/>
      <c r="N124" s="279"/>
      <c r="O124" s="279"/>
      <c r="P124" s="279"/>
      <c r="Q124" s="279"/>
      <c r="R124" s="277"/>
      <c r="S124" s="57"/>
    </row>
    <row r="125" spans="1:19" x14ac:dyDescent="0.2">
      <c r="A125" s="57"/>
      <c r="B125" s="322"/>
      <c r="C125" s="322"/>
      <c r="D125" s="57"/>
      <c r="E125" s="322"/>
      <c r="F125" s="322"/>
      <c r="G125" s="278"/>
      <c r="H125" s="278"/>
      <c r="I125" s="322"/>
      <c r="J125" s="57"/>
      <c r="K125" s="57"/>
      <c r="L125" s="57"/>
      <c r="M125" s="57"/>
      <c r="N125" s="279"/>
      <c r="O125" s="279"/>
      <c r="P125" s="279"/>
      <c r="Q125" s="279"/>
      <c r="R125" s="277"/>
      <c r="S125" s="57"/>
    </row>
    <row r="126" spans="1:19" x14ac:dyDescent="0.2">
      <c r="A126" s="57"/>
      <c r="B126" s="322"/>
      <c r="C126" s="322"/>
      <c r="D126" s="57"/>
      <c r="E126" s="322"/>
      <c r="F126" s="322"/>
      <c r="G126" s="278"/>
      <c r="H126" s="278"/>
      <c r="I126" s="322"/>
      <c r="J126" s="57"/>
      <c r="K126" s="57"/>
      <c r="L126" s="57"/>
      <c r="M126" s="57"/>
      <c r="N126" s="279"/>
      <c r="O126" s="279"/>
      <c r="P126" s="279"/>
      <c r="Q126" s="279"/>
      <c r="R126" s="277"/>
      <c r="S126" s="57"/>
    </row>
    <row r="127" spans="1:19" x14ac:dyDescent="0.2">
      <c r="A127" s="57"/>
      <c r="B127" s="322"/>
      <c r="C127" s="322"/>
      <c r="D127" s="57"/>
      <c r="E127" s="322"/>
      <c r="F127" s="322"/>
      <c r="G127" s="278"/>
      <c r="H127" s="278"/>
      <c r="I127" s="322"/>
      <c r="J127" s="57"/>
      <c r="K127" s="57"/>
      <c r="L127" s="57"/>
      <c r="M127" s="57"/>
      <c r="N127" s="279"/>
      <c r="O127" s="279"/>
      <c r="P127" s="279"/>
      <c r="Q127" s="279"/>
      <c r="R127" s="277"/>
      <c r="S127" s="57"/>
    </row>
    <row r="128" spans="1:19" x14ac:dyDescent="0.2">
      <c r="A128" s="57"/>
      <c r="B128" s="322"/>
      <c r="C128" s="322"/>
      <c r="D128" s="57"/>
      <c r="E128" s="322"/>
      <c r="F128" s="322"/>
      <c r="G128" s="278"/>
      <c r="H128" s="278"/>
      <c r="I128" s="322"/>
      <c r="J128" s="57"/>
      <c r="K128" s="57"/>
      <c r="L128" s="57"/>
      <c r="M128" s="57"/>
      <c r="N128" s="279"/>
      <c r="O128" s="279"/>
      <c r="P128" s="279"/>
      <c r="Q128" s="279"/>
      <c r="R128" s="277"/>
      <c r="S128" s="57"/>
    </row>
    <row r="129" spans="1:19" x14ac:dyDescent="0.2">
      <c r="A129" s="57"/>
      <c r="B129" s="322"/>
      <c r="C129" s="322"/>
      <c r="D129" s="57"/>
      <c r="E129" s="322"/>
      <c r="F129" s="322"/>
      <c r="G129" s="278"/>
      <c r="H129" s="278"/>
      <c r="I129" s="322"/>
      <c r="J129" s="57"/>
      <c r="K129" s="57"/>
      <c r="L129" s="57"/>
      <c r="M129" s="57"/>
      <c r="N129" s="279"/>
      <c r="O129" s="279"/>
      <c r="P129" s="279"/>
      <c r="Q129" s="279"/>
      <c r="R129" s="277"/>
      <c r="S129" s="57"/>
    </row>
    <row r="130" spans="1:19" x14ac:dyDescent="0.2">
      <c r="A130" s="57"/>
      <c r="B130" s="322"/>
      <c r="C130" s="322"/>
      <c r="D130" s="57"/>
      <c r="E130" s="322"/>
      <c r="F130" s="322"/>
      <c r="G130" s="278"/>
      <c r="H130" s="278"/>
      <c r="I130" s="322"/>
      <c r="J130" s="57"/>
      <c r="K130" s="57"/>
      <c r="L130" s="57"/>
      <c r="M130" s="57"/>
      <c r="N130" s="279"/>
      <c r="O130" s="279"/>
      <c r="P130" s="279"/>
      <c r="Q130" s="279"/>
      <c r="R130" s="277"/>
      <c r="S130" s="57"/>
    </row>
    <row r="131" spans="1:19" x14ac:dyDescent="0.2">
      <c r="A131" s="57"/>
      <c r="B131" s="322"/>
      <c r="C131" s="322"/>
      <c r="D131" s="57"/>
      <c r="E131" s="322"/>
      <c r="F131" s="322"/>
      <c r="G131" s="278"/>
      <c r="H131" s="278"/>
      <c r="I131" s="322"/>
      <c r="J131" s="57"/>
      <c r="K131" s="57"/>
      <c r="L131" s="57"/>
      <c r="M131" s="57"/>
      <c r="N131" s="279"/>
      <c r="O131" s="279"/>
      <c r="P131" s="279"/>
      <c r="Q131" s="279"/>
      <c r="R131" s="277"/>
      <c r="S131" s="57"/>
    </row>
    <row r="132" spans="1:19" x14ac:dyDescent="0.2">
      <c r="A132" s="57"/>
      <c r="B132" s="322"/>
      <c r="C132" s="322"/>
      <c r="D132" s="57"/>
      <c r="E132" s="322"/>
      <c r="F132" s="322"/>
      <c r="G132" s="278"/>
      <c r="H132" s="278"/>
      <c r="I132" s="322"/>
      <c r="J132" s="57"/>
      <c r="K132" s="57"/>
      <c r="L132" s="57"/>
      <c r="M132" s="57"/>
      <c r="N132" s="279"/>
      <c r="O132" s="279"/>
      <c r="P132" s="279"/>
      <c r="Q132" s="279"/>
      <c r="R132" s="277"/>
      <c r="S132" s="57"/>
    </row>
    <row r="133" spans="1:19" x14ac:dyDescent="0.2">
      <c r="A133" s="57"/>
      <c r="B133" s="322"/>
      <c r="C133" s="322"/>
      <c r="D133" s="57"/>
      <c r="E133" s="322"/>
      <c r="F133" s="322"/>
      <c r="G133" s="278"/>
      <c r="H133" s="278"/>
      <c r="I133" s="322"/>
      <c r="J133" s="57"/>
      <c r="K133" s="57"/>
      <c r="L133" s="57"/>
      <c r="M133" s="57"/>
      <c r="N133" s="279"/>
      <c r="O133" s="279"/>
      <c r="P133" s="279"/>
      <c r="Q133" s="279"/>
      <c r="R133" s="277"/>
      <c r="S133" s="57"/>
    </row>
    <row r="134" spans="1:19" x14ac:dyDescent="0.2">
      <c r="A134" s="57"/>
      <c r="B134" s="322"/>
      <c r="C134" s="322"/>
      <c r="D134" s="57"/>
      <c r="E134" s="322"/>
      <c r="F134" s="322"/>
      <c r="G134" s="278"/>
      <c r="H134" s="278"/>
      <c r="I134" s="322"/>
      <c r="J134" s="57"/>
      <c r="K134" s="57"/>
      <c r="L134" s="57"/>
      <c r="M134" s="57"/>
      <c r="N134" s="279"/>
      <c r="O134" s="279"/>
      <c r="P134" s="279"/>
      <c r="Q134" s="279"/>
      <c r="R134" s="277"/>
      <c r="S134" s="57"/>
    </row>
    <row r="135" spans="1:19" x14ac:dyDescent="0.2">
      <c r="A135" s="57"/>
      <c r="B135" s="322"/>
      <c r="C135" s="322"/>
      <c r="D135" s="57"/>
      <c r="E135" s="322"/>
      <c r="F135" s="322"/>
      <c r="G135" s="278"/>
      <c r="H135" s="278"/>
      <c r="I135" s="322"/>
      <c r="J135" s="57"/>
      <c r="K135" s="57"/>
      <c r="L135" s="57"/>
      <c r="M135" s="57"/>
      <c r="N135" s="279"/>
      <c r="O135" s="279"/>
      <c r="P135" s="279"/>
      <c r="Q135" s="279"/>
      <c r="R135" s="277"/>
      <c r="S135" s="57"/>
    </row>
    <row r="136" spans="1:19" x14ac:dyDescent="0.2">
      <c r="A136" s="57"/>
      <c r="B136" s="322"/>
      <c r="C136" s="322"/>
      <c r="D136" s="57"/>
      <c r="E136" s="322"/>
      <c r="F136" s="322"/>
      <c r="G136" s="278"/>
      <c r="H136" s="278"/>
      <c r="I136" s="322"/>
      <c r="J136" s="57"/>
      <c r="K136" s="57"/>
      <c r="L136" s="57"/>
      <c r="M136" s="57"/>
      <c r="N136" s="279"/>
      <c r="O136" s="279"/>
      <c r="P136" s="279"/>
      <c r="Q136" s="279"/>
      <c r="R136" s="277"/>
      <c r="S136" s="57"/>
    </row>
    <row r="137" spans="1:19" x14ac:dyDescent="0.2">
      <c r="A137" s="57"/>
      <c r="B137" s="322"/>
      <c r="C137" s="322"/>
      <c r="D137" s="57"/>
      <c r="E137" s="322"/>
      <c r="F137" s="322"/>
      <c r="G137" s="278"/>
      <c r="H137" s="278"/>
      <c r="I137" s="322"/>
      <c r="J137" s="57"/>
      <c r="K137" s="57"/>
      <c r="L137" s="57"/>
      <c r="M137" s="57"/>
      <c r="N137" s="279"/>
      <c r="O137" s="279"/>
      <c r="P137" s="279"/>
      <c r="Q137" s="279"/>
      <c r="R137" s="277"/>
      <c r="S137" s="57"/>
    </row>
    <row r="138" spans="1:19" x14ac:dyDescent="0.2">
      <c r="A138" s="57"/>
      <c r="B138" s="322"/>
      <c r="C138" s="322"/>
      <c r="D138" s="57"/>
      <c r="E138" s="322"/>
      <c r="F138" s="322"/>
      <c r="G138" s="278"/>
      <c r="H138" s="278"/>
      <c r="I138" s="322"/>
      <c r="J138" s="57"/>
      <c r="K138" s="57"/>
      <c r="L138" s="57"/>
      <c r="M138" s="57"/>
      <c r="N138" s="279"/>
      <c r="O138" s="279"/>
      <c r="P138" s="279"/>
      <c r="Q138" s="279"/>
      <c r="R138" s="277"/>
      <c r="S138" s="57"/>
    </row>
    <row r="139" spans="1:19" x14ac:dyDescent="0.2">
      <c r="A139" s="57"/>
      <c r="B139" s="322"/>
      <c r="C139" s="322"/>
      <c r="D139" s="57"/>
      <c r="E139" s="322"/>
      <c r="F139" s="322"/>
      <c r="G139" s="278"/>
      <c r="H139" s="278"/>
      <c r="I139" s="322"/>
      <c r="J139" s="57"/>
      <c r="K139" s="57"/>
      <c r="L139" s="57"/>
      <c r="M139" s="57"/>
      <c r="N139" s="279"/>
      <c r="O139" s="279"/>
      <c r="P139" s="279"/>
      <c r="Q139" s="279"/>
      <c r="R139" s="277"/>
      <c r="S139" s="57"/>
    </row>
    <row r="140" spans="1:19" x14ac:dyDescent="0.2">
      <c r="A140" s="57"/>
      <c r="B140" s="322"/>
      <c r="C140" s="322"/>
      <c r="D140" s="57"/>
      <c r="E140" s="322"/>
      <c r="F140" s="322"/>
      <c r="G140" s="278"/>
      <c r="H140" s="278"/>
      <c r="I140" s="322"/>
      <c r="J140" s="57"/>
      <c r="K140" s="57"/>
      <c r="L140" s="57"/>
      <c r="M140" s="57"/>
      <c r="N140" s="279"/>
      <c r="O140" s="279"/>
      <c r="P140" s="279"/>
      <c r="Q140" s="279"/>
      <c r="R140" s="277"/>
      <c r="S140" s="57"/>
    </row>
    <row r="141" spans="1:19" x14ac:dyDescent="0.2">
      <c r="A141" s="57"/>
      <c r="B141" s="322"/>
      <c r="C141" s="322"/>
      <c r="D141" s="57"/>
      <c r="E141" s="322"/>
      <c r="F141" s="322"/>
      <c r="G141" s="278"/>
      <c r="H141" s="278"/>
      <c r="I141" s="322"/>
      <c r="J141" s="57"/>
      <c r="K141" s="57"/>
      <c r="L141" s="57"/>
      <c r="M141" s="57"/>
      <c r="N141" s="279"/>
      <c r="O141" s="279"/>
      <c r="P141" s="279"/>
      <c r="Q141" s="279"/>
      <c r="R141" s="277"/>
      <c r="S141" s="57"/>
    </row>
    <row r="142" spans="1:19" x14ac:dyDescent="0.2">
      <c r="A142" s="57"/>
      <c r="B142" s="322"/>
      <c r="C142" s="322"/>
      <c r="D142" s="57"/>
      <c r="E142" s="322"/>
      <c r="F142" s="322"/>
      <c r="G142" s="278"/>
      <c r="H142" s="278"/>
      <c r="I142" s="322"/>
      <c r="J142" s="57"/>
      <c r="K142" s="57"/>
      <c r="L142" s="57"/>
      <c r="M142" s="57"/>
      <c r="N142" s="279"/>
      <c r="O142" s="279"/>
      <c r="P142" s="279"/>
      <c r="Q142" s="279"/>
      <c r="R142" s="277"/>
      <c r="S142" s="57"/>
    </row>
    <row r="143" spans="1:19" x14ac:dyDescent="0.2">
      <c r="A143" s="57"/>
      <c r="B143" s="322"/>
      <c r="C143" s="322"/>
      <c r="D143" s="57"/>
      <c r="E143" s="322"/>
      <c r="F143" s="322"/>
      <c r="G143" s="278"/>
      <c r="H143" s="278"/>
      <c r="I143" s="322"/>
      <c r="J143" s="57"/>
      <c r="K143" s="57"/>
      <c r="L143" s="57"/>
      <c r="M143" s="57"/>
      <c r="N143" s="279"/>
      <c r="O143" s="279"/>
      <c r="P143" s="279"/>
      <c r="Q143" s="279"/>
      <c r="R143" s="277"/>
      <c r="S143" s="57"/>
    </row>
    <row r="144" spans="1:19" x14ac:dyDescent="0.2">
      <c r="A144" s="57"/>
      <c r="B144" s="322"/>
      <c r="C144" s="322"/>
      <c r="D144" s="57"/>
      <c r="E144" s="322"/>
      <c r="F144" s="322"/>
      <c r="G144" s="278"/>
      <c r="H144" s="278"/>
      <c r="I144" s="322"/>
      <c r="J144" s="57"/>
      <c r="K144" s="57"/>
      <c r="L144" s="57"/>
      <c r="M144" s="57"/>
      <c r="N144" s="279"/>
      <c r="O144" s="279"/>
      <c r="P144" s="279"/>
      <c r="Q144" s="279"/>
      <c r="R144" s="277"/>
      <c r="S144" s="57"/>
    </row>
    <row r="145" spans="1:19" x14ac:dyDescent="0.2">
      <c r="A145" s="57"/>
      <c r="B145" s="322"/>
      <c r="C145" s="322"/>
      <c r="D145" s="57"/>
      <c r="E145" s="322"/>
      <c r="F145" s="322"/>
      <c r="G145" s="278"/>
      <c r="H145" s="278"/>
      <c r="I145" s="322"/>
      <c r="J145" s="57"/>
      <c r="K145" s="57"/>
      <c r="L145" s="57"/>
      <c r="M145" s="57"/>
      <c r="N145" s="279"/>
      <c r="O145" s="279"/>
      <c r="P145" s="279"/>
      <c r="Q145" s="279"/>
      <c r="R145" s="277"/>
      <c r="S145" s="57"/>
    </row>
    <row r="146" spans="1:19" x14ac:dyDescent="0.2">
      <c r="A146" s="57"/>
      <c r="B146" s="322"/>
      <c r="C146" s="322"/>
      <c r="D146" s="57"/>
      <c r="E146" s="322"/>
      <c r="F146" s="322"/>
      <c r="G146" s="278"/>
      <c r="H146" s="278"/>
      <c r="I146" s="322"/>
      <c r="J146" s="57"/>
      <c r="K146" s="57"/>
      <c r="L146" s="57"/>
      <c r="M146" s="57"/>
      <c r="N146" s="279"/>
      <c r="O146" s="279"/>
      <c r="P146" s="279"/>
      <c r="Q146" s="279"/>
      <c r="R146" s="277"/>
      <c r="S146" s="57"/>
    </row>
    <row r="147" spans="1:19" x14ac:dyDescent="0.2">
      <c r="A147" s="57"/>
      <c r="B147" s="322"/>
      <c r="C147" s="322"/>
      <c r="D147" s="57"/>
      <c r="E147" s="322"/>
      <c r="F147" s="322"/>
      <c r="G147" s="278"/>
      <c r="H147" s="278"/>
      <c r="I147" s="322"/>
      <c r="J147" s="57"/>
      <c r="K147" s="57"/>
      <c r="L147" s="57"/>
      <c r="M147" s="57"/>
      <c r="N147" s="279"/>
      <c r="O147" s="279"/>
      <c r="P147" s="279"/>
      <c r="Q147" s="279"/>
      <c r="R147" s="277"/>
      <c r="S147" s="57"/>
    </row>
    <row r="148" spans="1:19" x14ac:dyDescent="0.2">
      <c r="A148" s="57"/>
      <c r="B148" s="322"/>
      <c r="C148" s="322"/>
      <c r="D148" s="57"/>
      <c r="E148" s="322"/>
      <c r="F148" s="322"/>
      <c r="G148" s="278"/>
      <c r="H148" s="278"/>
      <c r="I148" s="322"/>
      <c r="J148" s="57"/>
      <c r="K148" s="57"/>
      <c r="L148" s="57"/>
      <c r="M148" s="57"/>
      <c r="N148" s="279"/>
      <c r="O148" s="279"/>
      <c r="P148" s="279"/>
      <c r="Q148" s="279"/>
      <c r="R148" s="277"/>
      <c r="S148" s="57"/>
    </row>
    <row r="149" spans="1:19" x14ac:dyDescent="0.2">
      <c r="A149" s="57"/>
      <c r="B149" s="322"/>
      <c r="C149" s="322"/>
      <c r="D149" s="57"/>
      <c r="E149" s="322"/>
      <c r="F149" s="322"/>
      <c r="G149" s="278"/>
      <c r="H149" s="278"/>
      <c r="I149" s="322"/>
      <c r="J149" s="57"/>
      <c r="K149" s="57"/>
      <c r="L149" s="57"/>
      <c r="M149" s="57"/>
      <c r="N149" s="279"/>
      <c r="O149" s="279"/>
      <c r="P149" s="279"/>
      <c r="Q149" s="279"/>
      <c r="R149" s="277"/>
      <c r="S149" s="57"/>
    </row>
    <row r="150" spans="1:19" x14ac:dyDescent="0.2">
      <c r="A150" s="57"/>
      <c r="B150" s="322"/>
      <c r="C150" s="322"/>
      <c r="D150" s="57"/>
      <c r="E150" s="322"/>
      <c r="F150" s="322"/>
      <c r="G150" s="278"/>
      <c r="H150" s="278"/>
      <c r="I150" s="322"/>
      <c r="J150" s="57"/>
      <c r="K150" s="57"/>
      <c r="L150" s="57"/>
      <c r="M150" s="57"/>
      <c r="N150" s="279"/>
      <c r="O150" s="279"/>
      <c r="P150" s="279"/>
      <c r="Q150" s="279"/>
      <c r="R150" s="277"/>
      <c r="S150" s="57"/>
    </row>
    <row r="151" spans="1:19" x14ac:dyDescent="0.2">
      <c r="A151" s="57"/>
      <c r="B151" s="322"/>
      <c r="C151" s="322"/>
      <c r="D151" s="57"/>
      <c r="E151" s="322"/>
      <c r="F151" s="322"/>
      <c r="G151" s="278"/>
      <c r="H151" s="278"/>
      <c r="I151" s="322"/>
      <c r="J151" s="57"/>
      <c r="K151" s="57"/>
      <c r="L151" s="57"/>
      <c r="M151" s="57"/>
      <c r="N151" s="279"/>
      <c r="O151" s="279"/>
      <c r="P151" s="279"/>
      <c r="Q151" s="279"/>
      <c r="R151" s="277"/>
      <c r="S151" s="57"/>
    </row>
    <row r="152" spans="1:19" x14ac:dyDescent="0.2">
      <c r="A152" s="57"/>
      <c r="B152" s="322"/>
      <c r="C152" s="322"/>
      <c r="D152" s="57"/>
      <c r="E152" s="322"/>
      <c r="F152" s="322"/>
      <c r="G152" s="278"/>
      <c r="H152" s="278"/>
      <c r="I152" s="322"/>
      <c r="J152" s="57"/>
      <c r="K152" s="57"/>
      <c r="L152" s="57"/>
      <c r="M152" s="57"/>
      <c r="N152" s="279"/>
      <c r="O152" s="279"/>
      <c r="P152" s="279"/>
      <c r="Q152" s="279"/>
      <c r="R152" s="277"/>
      <c r="S152" s="57"/>
    </row>
    <row r="153" spans="1:19" x14ac:dyDescent="0.2">
      <c r="A153" s="57"/>
      <c r="B153" s="322"/>
      <c r="C153" s="322"/>
      <c r="D153" s="57"/>
      <c r="E153" s="322"/>
      <c r="F153" s="322"/>
      <c r="G153" s="278"/>
      <c r="H153" s="278"/>
      <c r="I153" s="322"/>
      <c r="J153" s="57"/>
      <c r="K153" s="57"/>
      <c r="L153" s="57"/>
      <c r="M153" s="57"/>
      <c r="N153" s="279"/>
      <c r="O153" s="279"/>
      <c r="P153" s="279"/>
      <c r="Q153" s="279"/>
      <c r="R153" s="277"/>
      <c r="S153" s="57"/>
    </row>
    <row r="154" spans="1:19" x14ac:dyDescent="0.2">
      <c r="A154" s="57"/>
      <c r="B154" s="322"/>
      <c r="C154" s="322"/>
      <c r="D154" s="57"/>
      <c r="E154" s="322"/>
      <c r="F154" s="322"/>
      <c r="G154" s="278"/>
      <c r="H154" s="278"/>
      <c r="I154" s="322"/>
      <c r="J154" s="57"/>
      <c r="K154" s="57"/>
      <c r="L154" s="57"/>
      <c r="M154" s="57"/>
      <c r="N154" s="279"/>
      <c r="O154" s="279"/>
      <c r="P154" s="279"/>
      <c r="Q154" s="279"/>
      <c r="R154" s="277"/>
      <c r="S154" s="57"/>
    </row>
    <row r="155" spans="1:19" x14ac:dyDescent="0.2">
      <c r="A155" s="57"/>
      <c r="B155" s="322"/>
      <c r="C155" s="322"/>
      <c r="D155" s="57"/>
      <c r="E155" s="322"/>
      <c r="F155" s="322"/>
      <c r="G155" s="278"/>
      <c r="H155" s="278"/>
      <c r="I155" s="322"/>
      <c r="J155" s="57"/>
      <c r="K155" s="57"/>
      <c r="L155" s="57"/>
      <c r="M155" s="57"/>
      <c r="N155" s="279"/>
      <c r="O155" s="279"/>
      <c r="P155" s="279"/>
      <c r="Q155" s="279"/>
      <c r="R155" s="277"/>
      <c r="S155" s="57"/>
    </row>
    <row r="156" spans="1:19" x14ac:dyDescent="0.2">
      <c r="A156" s="57"/>
      <c r="B156" s="322"/>
      <c r="C156" s="322"/>
      <c r="D156" s="57"/>
      <c r="E156" s="322"/>
      <c r="F156" s="322"/>
      <c r="G156" s="278"/>
      <c r="H156" s="278"/>
      <c r="I156" s="322"/>
      <c r="J156" s="57"/>
      <c r="K156" s="57"/>
      <c r="L156" s="57"/>
      <c r="M156" s="57"/>
      <c r="N156" s="279"/>
      <c r="O156" s="279"/>
      <c r="P156" s="279"/>
      <c r="Q156" s="279"/>
      <c r="R156" s="277"/>
      <c r="S156" s="57"/>
    </row>
    <row r="157" spans="1:19" x14ac:dyDescent="0.2">
      <c r="A157" s="57"/>
      <c r="B157" s="322"/>
      <c r="C157" s="322"/>
      <c r="D157" s="57"/>
      <c r="E157" s="322"/>
      <c r="F157" s="322"/>
      <c r="G157" s="278"/>
      <c r="H157" s="278"/>
      <c r="I157" s="322"/>
      <c r="J157" s="57"/>
      <c r="K157" s="57"/>
      <c r="L157" s="57"/>
      <c r="M157" s="57"/>
      <c r="N157" s="279"/>
      <c r="O157" s="279"/>
      <c r="P157" s="279"/>
      <c r="Q157" s="279"/>
      <c r="R157" s="277"/>
      <c r="S157" s="57"/>
    </row>
    <row r="158" spans="1:19" x14ac:dyDescent="0.2">
      <c r="A158" s="57"/>
      <c r="B158" s="322"/>
      <c r="C158" s="322"/>
      <c r="D158" s="57"/>
      <c r="E158" s="322"/>
      <c r="F158" s="322"/>
      <c r="G158" s="278"/>
      <c r="H158" s="278"/>
      <c r="I158" s="322"/>
      <c r="J158" s="57"/>
      <c r="K158" s="57"/>
      <c r="L158" s="57"/>
      <c r="M158" s="57"/>
      <c r="N158" s="279"/>
      <c r="O158" s="279"/>
      <c r="P158" s="279"/>
      <c r="Q158" s="279"/>
      <c r="R158" s="277"/>
      <c r="S158" s="57"/>
    </row>
    <row r="159" spans="1:19" x14ac:dyDescent="0.2">
      <c r="A159" s="57"/>
      <c r="B159" s="322"/>
      <c r="C159" s="322"/>
      <c r="D159" s="57"/>
      <c r="E159" s="322"/>
      <c r="F159" s="322"/>
      <c r="G159" s="278"/>
      <c r="H159" s="278"/>
      <c r="I159" s="322"/>
      <c r="J159" s="57"/>
      <c r="K159" s="57"/>
      <c r="L159" s="57"/>
      <c r="M159" s="57"/>
      <c r="N159" s="279"/>
      <c r="O159" s="279"/>
      <c r="P159" s="279"/>
      <c r="Q159" s="279"/>
      <c r="R159" s="277"/>
      <c r="S159" s="57"/>
    </row>
    <row r="160" spans="1:19" x14ac:dyDescent="0.2">
      <c r="A160" s="57"/>
      <c r="B160" s="322"/>
      <c r="C160" s="322"/>
      <c r="D160" s="57"/>
      <c r="E160" s="322"/>
      <c r="F160" s="322"/>
      <c r="G160" s="278"/>
      <c r="H160" s="278"/>
      <c r="I160" s="322"/>
      <c r="J160" s="57"/>
      <c r="K160" s="57"/>
      <c r="L160" s="57"/>
      <c r="M160" s="57"/>
      <c r="N160" s="279"/>
      <c r="O160" s="279"/>
      <c r="P160" s="279"/>
      <c r="Q160" s="279"/>
      <c r="R160" s="277"/>
      <c r="S160" s="57"/>
    </row>
    <row r="161" spans="1:19" x14ac:dyDescent="0.2">
      <c r="A161" s="57"/>
      <c r="B161" s="322"/>
      <c r="C161" s="322"/>
      <c r="D161" s="57"/>
      <c r="E161" s="322"/>
      <c r="F161" s="322"/>
      <c r="G161" s="278"/>
      <c r="H161" s="278"/>
      <c r="I161" s="322"/>
      <c r="J161" s="57"/>
      <c r="K161" s="57"/>
      <c r="L161" s="57"/>
      <c r="M161" s="57"/>
      <c r="N161" s="279"/>
      <c r="O161" s="279"/>
      <c r="P161" s="279"/>
      <c r="Q161" s="279"/>
      <c r="R161" s="277"/>
      <c r="S161" s="57"/>
    </row>
    <row r="162" spans="1:19" x14ac:dyDescent="0.2">
      <c r="A162" s="57"/>
      <c r="B162" s="322"/>
      <c r="C162" s="322"/>
      <c r="D162" s="57"/>
      <c r="E162" s="322"/>
      <c r="F162" s="322"/>
      <c r="G162" s="278"/>
      <c r="H162" s="278"/>
      <c r="I162" s="322"/>
      <c r="J162" s="57"/>
      <c r="K162" s="57"/>
      <c r="L162" s="57"/>
      <c r="M162" s="57"/>
      <c r="N162" s="279"/>
      <c r="O162" s="279"/>
      <c r="P162" s="279"/>
      <c r="Q162" s="279"/>
      <c r="R162" s="277"/>
      <c r="S162" s="57"/>
    </row>
    <row r="163" spans="1:19" x14ac:dyDescent="0.2">
      <c r="A163" s="57"/>
      <c r="B163" s="322"/>
      <c r="C163" s="322"/>
      <c r="D163" s="57"/>
      <c r="E163" s="322"/>
      <c r="F163" s="322"/>
      <c r="G163" s="278"/>
      <c r="H163" s="278"/>
      <c r="I163" s="322"/>
      <c r="J163" s="57"/>
      <c r="K163" s="57"/>
      <c r="L163" s="57"/>
      <c r="M163" s="57"/>
      <c r="N163" s="279"/>
      <c r="O163" s="279"/>
      <c r="P163" s="279"/>
      <c r="Q163" s="279"/>
      <c r="R163" s="277"/>
      <c r="S163" s="57"/>
    </row>
    <row r="164" spans="1:19" x14ac:dyDescent="0.2">
      <c r="A164" s="57"/>
      <c r="B164" s="322"/>
      <c r="C164" s="322"/>
      <c r="D164" s="57"/>
      <c r="E164" s="322"/>
      <c r="F164" s="322"/>
      <c r="G164" s="278"/>
      <c r="H164" s="278"/>
      <c r="I164" s="322"/>
      <c r="J164" s="57"/>
      <c r="K164" s="57"/>
      <c r="L164" s="57"/>
      <c r="M164" s="57"/>
      <c r="N164" s="279"/>
      <c r="O164" s="279"/>
      <c r="P164" s="279"/>
      <c r="Q164" s="279"/>
      <c r="R164" s="277"/>
      <c r="S164" s="57"/>
    </row>
    <row r="165" spans="1:19" x14ac:dyDescent="0.2">
      <c r="A165" s="57"/>
      <c r="B165" s="322"/>
      <c r="C165" s="322"/>
      <c r="D165" s="57"/>
      <c r="E165" s="322"/>
      <c r="F165" s="322"/>
      <c r="G165" s="278"/>
      <c r="H165" s="278"/>
      <c r="I165" s="322"/>
      <c r="J165" s="57"/>
      <c r="K165" s="57"/>
      <c r="L165" s="57"/>
      <c r="M165" s="57"/>
      <c r="N165" s="279"/>
      <c r="O165" s="279"/>
      <c r="P165" s="279"/>
      <c r="Q165" s="279"/>
      <c r="R165" s="277"/>
      <c r="S165" s="57"/>
    </row>
    <row r="166" spans="1:19" x14ac:dyDescent="0.2">
      <c r="A166" s="57"/>
      <c r="B166" s="322"/>
      <c r="C166" s="322"/>
      <c r="D166" s="57"/>
      <c r="E166" s="322"/>
      <c r="F166" s="322"/>
      <c r="G166" s="278"/>
      <c r="H166" s="278"/>
      <c r="I166" s="322"/>
      <c r="J166" s="57"/>
      <c r="K166" s="57"/>
      <c r="L166" s="57"/>
      <c r="M166" s="57"/>
      <c r="N166" s="279"/>
      <c r="O166" s="279"/>
      <c r="P166" s="279"/>
      <c r="Q166" s="279"/>
      <c r="R166" s="277"/>
      <c r="S166" s="57"/>
    </row>
    <row r="167" spans="1:19" x14ac:dyDescent="0.2">
      <c r="A167" s="57"/>
      <c r="B167" s="322"/>
      <c r="C167" s="322"/>
      <c r="D167" s="57"/>
      <c r="E167" s="322"/>
      <c r="F167" s="322"/>
      <c r="G167" s="278"/>
      <c r="H167" s="278"/>
      <c r="I167" s="322"/>
      <c r="J167" s="57"/>
      <c r="K167" s="57"/>
      <c r="L167" s="57"/>
      <c r="M167" s="57"/>
      <c r="N167" s="279"/>
      <c r="O167" s="279"/>
      <c r="P167" s="279"/>
      <c r="Q167" s="279"/>
      <c r="R167" s="277"/>
      <c r="S167" s="57"/>
    </row>
    <row r="168" spans="1:19" x14ac:dyDescent="0.2">
      <c r="A168" s="57"/>
      <c r="B168" s="322"/>
      <c r="C168" s="322"/>
      <c r="D168" s="57"/>
      <c r="E168" s="322"/>
      <c r="F168" s="322"/>
      <c r="G168" s="278"/>
      <c r="H168" s="278"/>
      <c r="I168" s="322"/>
      <c r="J168" s="57"/>
      <c r="K168" s="57"/>
      <c r="L168" s="57"/>
      <c r="M168" s="57"/>
      <c r="N168" s="279"/>
      <c r="O168" s="279"/>
      <c r="P168" s="279"/>
      <c r="Q168" s="279"/>
      <c r="R168" s="277"/>
      <c r="S168" s="57"/>
    </row>
    <row r="169" spans="1:19" x14ac:dyDescent="0.2">
      <c r="A169" s="57"/>
      <c r="B169" s="322"/>
      <c r="C169" s="322"/>
      <c r="D169" s="57"/>
      <c r="E169" s="322"/>
      <c r="F169" s="322"/>
      <c r="G169" s="278"/>
      <c r="H169" s="278"/>
      <c r="I169" s="322"/>
      <c r="J169" s="57"/>
      <c r="K169" s="57"/>
      <c r="L169" s="57"/>
      <c r="M169" s="57"/>
      <c r="N169" s="279"/>
      <c r="O169" s="279"/>
      <c r="P169" s="279"/>
      <c r="Q169" s="279"/>
      <c r="R169" s="277"/>
      <c r="S169" s="57"/>
    </row>
    <row r="170" spans="1:19" x14ac:dyDescent="0.2">
      <c r="A170" s="57"/>
      <c r="B170" s="322"/>
      <c r="C170" s="322"/>
      <c r="D170" s="57"/>
      <c r="E170" s="322"/>
      <c r="F170" s="322"/>
      <c r="G170" s="278"/>
      <c r="H170" s="278"/>
      <c r="I170" s="322"/>
      <c r="J170" s="57"/>
      <c r="K170" s="57"/>
      <c r="L170" s="57"/>
      <c r="M170" s="57"/>
      <c r="N170" s="279"/>
      <c r="O170" s="279"/>
      <c r="P170" s="279"/>
      <c r="Q170" s="279"/>
      <c r="R170" s="277"/>
      <c r="S170" s="57"/>
    </row>
    <row r="171" spans="1:19" x14ac:dyDescent="0.2">
      <c r="A171" s="57"/>
      <c r="B171" s="322"/>
      <c r="C171" s="322"/>
      <c r="D171" s="57"/>
      <c r="E171" s="322"/>
      <c r="F171" s="322"/>
      <c r="G171" s="278"/>
      <c r="H171" s="278"/>
      <c r="I171" s="322"/>
      <c r="J171" s="57"/>
      <c r="K171" s="57"/>
      <c r="L171" s="57"/>
      <c r="M171" s="57"/>
      <c r="N171" s="279"/>
      <c r="O171" s="279"/>
      <c r="P171" s="279"/>
      <c r="Q171" s="279"/>
      <c r="R171" s="277"/>
      <c r="S171" s="57"/>
    </row>
    <row r="172" spans="1:19" x14ac:dyDescent="0.2">
      <c r="A172" s="57"/>
      <c r="B172" s="322"/>
      <c r="C172" s="322"/>
      <c r="D172" s="57"/>
      <c r="E172" s="322"/>
      <c r="F172" s="322"/>
      <c r="G172" s="278"/>
      <c r="H172" s="278"/>
      <c r="I172" s="322"/>
      <c r="J172" s="57"/>
      <c r="K172" s="57"/>
      <c r="L172" s="57"/>
      <c r="M172" s="57"/>
      <c r="N172" s="279"/>
      <c r="O172" s="279"/>
      <c r="P172" s="279"/>
      <c r="Q172" s="279"/>
      <c r="R172" s="277"/>
      <c r="S172" s="57"/>
    </row>
    <row r="173" spans="1:19" x14ac:dyDescent="0.2">
      <c r="A173" s="57"/>
      <c r="B173" s="322"/>
      <c r="C173" s="322"/>
      <c r="D173" s="57"/>
      <c r="E173" s="322"/>
      <c r="F173" s="322"/>
      <c r="G173" s="278"/>
      <c r="H173" s="278"/>
      <c r="I173" s="322"/>
      <c r="J173" s="57"/>
      <c r="K173" s="57"/>
      <c r="L173" s="57"/>
      <c r="M173" s="57"/>
      <c r="N173" s="279"/>
      <c r="O173" s="279"/>
      <c r="P173" s="279"/>
      <c r="Q173" s="279"/>
      <c r="R173" s="277"/>
      <c r="S173" s="57"/>
    </row>
    <row r="174" spans="1:19" x14ac:dyDescent="0.2">
      <c r="A174" s="57"/>
      <c r="B174" s="322"/>
      <c r="C174" s="322"/>
      <c r="D174" s="57"/>
      <c r="E174" s="322"/>
      <c r="F174" s="322"/>
      <c r="G174" s="278"/>
      <c r="H174" s="278"/>
      <c r="I174" s="322"/>
      <c r="J174" s="57"/>
      <c r="K174" s="57"/>
      <c r="L174" s="57"/>
      <c r="M174" s="57"/>
      <c r="N174" s="279"/>
      <c r="O174" s="279"/>
      <c r="P174" s="279"/>
      <c r="Q174" s="279"/>
      <c r="R174" s="277"/>
      <c r="S174" s="57"/>
    </row>
    <row r="175" spans="1:19" x14ac:dyDescent="0.2">
      <c r="A175" s="57"/>
      <c r="B175" s="322"/>
      <c r="C175" s="322"/>
      <c r="D175" s="57"/>
      <c r="E175" s="322"/>
      <c r="F175" s="322"/>
      <c r="G175" s="278"/>
      <c r="H175" s="278"/>
      <c r="I175" s="322"/>
      <c r="J175" s="57"/>
      <c r="K175" s="57"/>
      <c r="L175" s="57"/>
      <c r="M175" s="57"/>
      <c r="N175" s="279"/>
      <c r="O175" s="279"/>
      <c r="P175" s="279"/>
      <c r="Q175" s="279"/>
      <c r="R175" s="277"/>
      <c r="S175" s="57"/>
    </row>
    <row r="176" spans="1:19" x14ac:dyDescent="0.2">
      <c r="A176" s="57"/>
      <c r="B176" s="322"/>
      <c r="C176" s="322"/>
      <c r="D176" s="57"/>
      <c r="E176" s="322"/>
      <c r="F176" s="322"/>
      <c r="G176" s="278"/>
      <c r="H176" s="278"/>
      <c r="I176" s="322"/>
      <c r="J176" s="57"/>
      <c r="K176" s="57"/>
      <c r="L176" s="57"/>
      <c r="M176" s="57"/>
      <c r="N176" s="279"/>
      <c r="O176" s="279"/>
      <c r="P176" s="279"/>
      <c r="Q176" s="279"/>
      <c r="R176" s="277"/>
      <c r="S176" s="57"/>
    </row>
    <row r="177" spans="1:19" x14ac:dyDescent="0.2">
      <c r="A177" s="57"/>
      <c r="B177" s="322"/>
      <c r="C177" s="322"/>
      <c r="D177" s="57"/>
      <c r="E177" s="322"/>
      <c r="F177" s="322"/>
      <c r="G177" s="278"/>
      <c r="H177" s="278"/>
      <c r="I177" s="322"/>
      <c r="J177" s="57"/>
      <c r="K177" s="57"/>
      <c r="L177" s="57"/>
      <c r="M177" s="57"/>
      <c r="N177" s="279"/>
      <c r="O177" s="279"/>
      <c r="P177" s="279"/>
      <c r="Q177" s="279"/>
      <c r="R177" s="277"/>
      <c r="S177" s="57"/>
    </row>
    <row r="178" spans="1:19" x14ac:dyDescent="0.2">
      <c r="A178" s="57"/>
      <c r="B178" s="322"/>
      <c r="C178" s="322"/>
      <c r="D178" s="57"/>
      <c r="E178" s="322"/>
      <c r="F178" s="322"/>
      <c r="G178" s="278"/>
      <c r="H178" s="278"/>
      <c r="I178" s="322"/>
      <c r="J178" s="57"/>
      <c r="K178" s="57"/>
      <c r="L178" s="57"/>
      <c r="M178" s="57"/>
      <c r="N178" s="279"/>
      <c r="O178" s="279"/>
      <c r="P178" s="279"/>
      <c r="Q178" s="279"/>
      <c r="R178" s="277"/>
      <c r="S178" s="57"/>
    </row>
    <row r="179" spans="1:19" x14ac:dyDescent="0.2">
      <c r="A179" s="57"/>
      <c r="B179" s="322"/>
      <c r="C179" s="322"/>
      <c r="D179" s="57"/>
      <c r="E179" s="322"/>
      <c r="F179" s="322"/>
      <c r="G179" s="278"/>
      <c r="H179" s="278"/>
      <c r="I179" s="322"/>
      <c r="J179" s="57"/>
      <c r="K179" s="57"/>
      <c r="L179" s="57"/>
      <c r="M179" s="57"/>
      <c r="N179" s="279"/>
      <c r="O179" s="279"/>
      <c r="P179" s="279"/>
      <c r="Q179" s="279"/>
      <c r="R179" s="277"/>
      <c r="S179" s="57"/>
    </row>
    <row r="180" spans="1:19" x14ac:dyDescent="0.2">
      <c r="A180" s="57"/>
      <c r="B180" s="322"/>
      <c r="C180" s="322"/>
      <c r="D180" s="57"/>
      <c r="E180" s="322"/>
      <c r="F180" s="322"/>
      <c r="G180" s="278"/>
      <c r="H180" s="278"/>
      <c r="I180" s="322"/>
      <c r="J180" s="57"/>
      <c r="K180" s="57"/>
      <c r="L180" s="57"/>
      <c r="M180" s="57"/>
      <c r="N180" s="279"/>
      <c r="O180" s="279"/>
      <c r="P180" s="279"/>
      <c r="Q180" s="279"/>
      <c r="R180" s="277"/>
      <c r="S180" s="57"/>
    </row>
    <row r="181" spans="1:19" x14ac:dyDescent="0.2">
      <c r="A181" s="57"/>
      <c r="B181" s="322"/>
      <c r="C181" s="322"/>
      <c r="D181" s="57"/>
      <c r="E181" s="322"/>
      <c r="F181" s="322"/>
      <c r="G181" s="278"/>
      <c r="H181" s="278"/>
      <c r="I181" s="322"/>
      <c r="J181" s="57"/>
      <c r="K181" s="57"/>
      <c r="L181" s="57"/>
      <c r="M181" s="57"/>
      <c r="N181" s="279"/>
      <c r="O181" s="279"/>
      <c r="P181" s="279"/>
      <c r="Q181" s="279"/>
      <c r="R181" s="277"/>
      <c r="S181" s="57"/>
    </row>
    <row r="182" spans="1:19" x14ac:dyDescent="0.2">
      <c r="A182" s="57"/>
      <c r="B182" s="322"/>
      <c r="C182" s="322"/>
      <c r="D182" s="57"/>
      <c r="E182" s="322"/>
      <c r="F182" s="322"/>
      <c r="G182" s="278"/>
      <c r="H182" s="278"/>
      <c r="I182" s="322"/>
      <c r="J182" s="57"/>
      <c r="K182" s="57"/>
      <c r="L182" s="57"/>
      <c r="M182" s="57"/>
      <c r="N182" s="279"/>
      <c r="O182" s="279"/>
      <c r="P182" s="279"/>
      <c r="Q182" s="279"/>
      <c r="R182" s="277"/>
      <c r="S182" s="57"/>
    </row>
    <row r="183" spans="1:19" x14ac:dyDescent="0.2">
      <c r="A183" s="57"/>
      <c r="B183" s="322"/>
      <c r="C183" s="322"/>
      <c r="D183" s="57"/>
      <c r="E183" s="322"/>
      <c r="F183" s="322"/>
      <c r="G183" s="278"/>
      <c r="H183" s="278"/>
      <c r="I183" s="322"/>
      <c r="J183" s="57"/>
      <c r="K183" s="57"/>
      <c r="L183" s="57"/>
      <c r="M183" s="57"/>
      <c r="N183" s="279"/>
      <c r="O183" s="279"/>
      <c r="P183" s="279"/>
      <c r="Q183" s="279"/>
      <c r="R183" s="277"/>
      <c r="S183" s="57"/>
    </row>
    <row r="184" spans="1:19" x14ac:dyDescent="0.2">
      <c r="A184" s="57"/>
      <c r="B184" s="322"/>
      <c r="C184" s="322"/>
      <c r="D184" s="57"/>
      <c r="E184" s="322"/>
      <c r="F184" s="322"/>
      <c r="G184" s="278"/>
      <c r="H184" s="278"/>
      <c r="I184" s="322"/>
      <c r="J184" s="57"/>
      <c r="K184" s="57"/>
      <c r="L184" s="57"/>
      <c r="M184" s="57"/>
      <c r="N184" s="279"/>
      <c r="O184" s="279"/>
      <c r="P184" s="279"/>
      <c r="Q184" s="279"/>
      <c r="R184" s="277"/>
      <c r="S184" s="57"/>
    </row>
    <row r="185" spans="1:19" x14ac:dyDescent="0.2">
      <c r="A185" s="57"/>
      <c r="B185" s="322"/>
      <c r="C185" s="322"/>
      <c r="D185" s="57"/>
      <c r="E185" s="322"/>
      <c r="F185" s="322"/>
      <c r="G185" s="278"/>
      <c r="H185" s="278"/>
      <c r="I185" s="322"/>
      <c r="J185" s="57"/>
      <c r="K185" s="57"/>
      <c r="L185" s="57"/>
      <c r="M185" s="57"/>
      <c r="N185" s="279"/>
      <c r="O185" s="279"/>
      <c r="P185" s="279"/>
      <c r="Q185" s="279"/>
      <c r="R185" s="277"/>
      <c r="S185" s="57"/>
    </row>
    <row r="186" spans="1:19" x14ac:dyDescent="0.2">
      <c r="A186" s="57"/>
      <c r="B186" s="322"/>
      <c r="C186" s="322"/>
      <c r="D186" s="57"/>
      <c r="E186" s="322"/>
      <c r="F186" s="322"/>
      <c r="G186" s="278"/>
      <c r="H186" s="278"/>
      <c r="I186" s="322"/>
      <c r="J186" s="57"/>
      <c r="K186" s="57"/>
      <c r="L186" s="57"/>
      <c r="M186" s="57"/>
      <c r="N186" s="279"/>
      <c r="O186" s="279"/>
      <c r="P186" s="279"/>
      <c r="Q186" s="279"/>
      <c r="R186" s="277"/>
      <c r="S186" s="57"/>
    </row>
    <row r="187" spans="1:19" x14ac:dyDescent="0.2">
      <c r="A187" s="57"/>
      <c r="B187" s="322"/>
      <c r="C187" s="322"/>
      <c r="D187" s="57"/>
      <c r="E187" s="322"/>
      <c r="F187" s="322"/>
      <c r="G187" s="278"/>
      <c r="H187" s="278"/>
      <c r="I187" s="322"/>
      <c r="J187" s="57"/>
      <c r="K187" s="57"/>
      <c r="L187" s="57"/>
      <c r="M187" s="57"/>
      <c r="N187" s="279"/>
      <c r="O187" s="279"/>
      <c r="P187" s="279"/>
      <c r="Q187" s="279"/>
      <c r="R187" s="277"/>
      <c r="S187" s="57"/>
    </row>
    <row r="188" spans="1:19" x14ac:dyDescent="0.2">
      <c r="A188" s="57"/>
      <c r="B188" s="322"/>
      <c r="C188" s="322"/>
      <c r="D188" s="57"/>
      <c r="E188" s="322"/>
      <c r="F188" s="322"/>
      <c r="G188" s="278"/>
      <c r="H188" s="278"/>
      <c r="I188" s="322"/>
      <c r="J188" s="57"/>
      <c r="K188" s="57"/>
      <c r="L188" s="57"/>
      <c r="M188" s="57"/>
      <c r="N188" s="279"/>
      <c r="O188" s="279"/>
      <c r="P188" s="279"/>
      <c r="Q188" s="279"/>
      <c r="R188" s="277"/>
      <c r="S188" s="57"/>
    </row>
    <row r="189" spans="1:19" x14ac:dyDescent="0.2">
      <c r="A189" s="57"/>
      <c r="B189" s="322"/>
      <c r="C189" s="322"/>
      <c r="D189" s="57"/>
      <c r="E189" s="322"/>
      <c r="F189" s="322"/>
      <c r="G189" s="278"/>
      <c r="H189" s="278"/>
      <c r="I189" s="322"/>
      <c r="J189" s="57"/>
      <c r="K189" s="57"/>
      <c r="L189" s="57"/>
      <c r="M189" s="57"/>
      <c r="N189" s="279"/>
      <c r="O189" s="279"/>
      <c r="P189" s="279"/>
      <c r="Q189" s="279"/>
      <c r="R189" s="277"/>
      <c r="S189" s="57"/>
    </row>
    <row r="190" spans="1:19" x14ac:dyDescent="0.2">
      <c r="A190" s="57"/>
      <c r="B190" s="322"/>
      <c r="C190" s="322"/>
      <c r="D190" s="57"/>
      <c r="E190" s="322"/>
      <c r="F190" s="322"/>
      <c r="G190" s="278"/>
      <c r="H190" s="278"/>
      <c r="I190" s="322"/>
      <c r="J190" s="57"/>
      <c r="K190" s="57"/>
      <c r="L190" s="57"/>
      <c r="M190" s="57"/>
      <c r="N190" s="279"/>
      <c r="O190" s="279"/>
      <c r="P190" s="279"/>
      <c r="Q190" s="279"/>
      <c r="R190" s="277"/>
      <c r="S190" s="57"/>
    </row>
    <row r="191" spans="1:19" x14ac:dyDescent="0.2">
      <c r="A191" s="57"/>
      <c r="B191" s="322"/>
      <c r="C191" s="322"/>
      <c r="D191" s="57"/>
      <c r="E191" s="322"/>
      <c r="F191" s="322"/>
      <c r="G191" s="278"/>
      <c r="H191" s="278"/>
      <c r="I191" s="322"/>
      <c r="J191" s="57"/>
      <c r="K191" s="57"/>
      <c r="L191" s="57"/>
      <c r="M191" s="57"/>
      <c r="N191" s="279"/>
      <c r="O191" s="279"/>
      <c r="P191" s="279"/>
      <c r="Q191" s="279"/>
      <c r="R191" s="277"/>
      <c r="S191" s="57"/>
    </row>
    <row r="192" spans="1:19" x14ac:dyDescent="0.2">
      <c r="A192" s="57"/>
      <c r="B192" s="322"/>
      <c r="C192" s="322"/>
      <c r="D192" s="57"/>
      <c r="E192" s="322"/>
      <c r="F192" s="322"/>
      <c r="G192" s="278"/>
      <c r="H192" s="278"/>
      <c r="I192" s="322"/>
      <c r="J192" s="57"/>
      <c r="K192" s="57"/>
      <c r="L192" s="57"/>
      <c r="M192" s="57"/>
      <c r="N192" s="279"/>
      <c r="O192" s="279"/>
      <c r="P192" s="279"/>
      <c r="Q192" s="279"/>
      <c r="R192" s="277"/>
      <c r="S192" s="57"/>
    </row>
    <row r="193" spans="1:19" x14ac:dyDescent="0.2">
      <c r="A193" s="57"/>
      <c r="B193" s="322"/>
      <c r="C193" s="322"/>
      <c r="D193" s="57"/>
      <c r="E193" s="322"/>
      <c r="F193" s="322"/>
      <c r="G193" s="278"/>
      <c r="H193" s="278"/>
      <c r="I193" s="322"/>
      <c r="J193" s="57"/>
      <c r="K193" s="57"/>
      <c r="L193" s="57"/>
      <c r="M193" s="57"/>
      <c r="N193" s="279"/>
      <c r="O193" s="279"/>
      <c r="P193" s="279"/>
      <c r="Q193" s="279"/>
      <c r="R193" s="277"/>
      <c r="S193" s="57"/>
    </row>
    <row r="194" spans="1:19" x14ac:dyDescent="0.2">
      <c r="A194" s="57"/>
      <c r="B194" s="322"/>
      <c r="C194" s="322"/>
      <c r="D194" s="57"/>
      <c r="E194" s="322"/>
      <c r="F194" s="322"/>
      <c r="G194" s="278"/>
      <c r="H194" s="278"/>
      <c r="I194" s="322"/>
      <c r="J194" s="57"/>
      <c r="K194" s="57"/>
      <c r="L194" s="57"/>
      <c r="M194" s="57"/>
      <c r="N194" s="279"/>
      <c r="O194" s="279"/>
      <c r="P194" s="279"/>
      <c r="Q194" s="279"/>
      <c r="R194" s="277"/>
      <c r="S194" s="57"/>
    </row>
    <row r="195" spans="1:19" x14ac:dyDescent="0.2">
      <c r="A195" s="57"/>
      <c r="B195" s="322"/>
      <c r="C195" s="322"/>
      <c r="D195" s="57"/>
      <c r="E195" s="322"/>
      <c r="F195" s="322"/>
      <c r="G195" s="278"/>
      <c r="H195" s="278"/>
      <c r="I195" s="322"/>
      <c r="J195" s="57"/>
      <c r="K195" s="57"/>
      <c r="L195" s="57"/>
      <c r="M195" s="57"/>
      <c r="N195" s="279"/>
      <c r="O195" s="279"/>
      <c r="P195" s="279"/>
      <c r="Q195" s="279"/>
      <c r="R195" s="277"/>
      <c r="S195" s="57"/>
    </row>
    <row r="196" spans="1:19" x14ac:dyDescent="0.2">
      <c r="A196" s="57"/>
      <c r="B196" s="322"/>
      <c r="C196" s="322"/>
      <c r="D196" s="57"/>
      <c r="E196" s="322"/>
      <c r="F196" s="322"/>
      <c r="G196" s="278"/>
      <c r="H196" s="278"/>
      <c r="I196" s="322"/>
      <c r="J196" s="57"/>
      <c r="K196" s="57"/>
      <c r="L196" s="57"/>
      <c r="M196" s="57"/>
      <c r="N196" s="279"/>
      <c r="O196" s="279"/>
      <c r="P196" s="279"/>
      <c r="Q196" s="279"/>
      <c r="R196" s="277"/>
      <c r="S196" s="57"/>
    </row>
    <row r="197" spans="1:19" x14ac:dyDescent="0.2">
      <c r="A197" s="57"/>
      <c r="B197" s="322"/>
      <c r="C197" s="322"/>
      <c r="D197" s="57"/>
      <c r="E197" s="322"/>
      <c r="F197" s="322"/>
      <c r="G197" s="278"/>
      <c r="H197" s="278"/>
      <c r="I197" s="322"/>
      <c r="J197" s="57"/>
      <c r="K197" s="57"/>
      <c r="L197" s="57"/>
      <c r="M197" s="57"/>
      <c r="N197" s="279"/>
      <c r="O197" s="279"/>
      <c r="P197" s="279"/>
      <c r="Q197" s="279"/>
      <c r="R197" s="277"/>
      <c r="S197" s="57"/>
    </row>
    <row r="198" spans="1:19" x14ac:dyDescent="0.2">
      <c r="A198" s="57"/>
      <c r="B198" s="322"/>
      <c r="C198" s="322"/>
      <c r="D198" s="57"/>
      <c r="E198" s="322"/>
      <c r="F198" s="322"/>
      <c r="G198" s="278"/>
      <c r="H198" s="278"/>
      <c r="I198" s="322"/>
      <c r="J198" s="57"/>
      <c r="K198" s="57"/>
      <c r="L198" s="57"/>
      <c r="M198" s="57"/>
      <c r="N198" s="279"/>
      <c r="O198" s="279"/>
      <c r="P198" s="279"/>
      <c r="Q198" s="279"/>
      <c r="R198" s="277"/>
      <c r="S198" s="57"/>
    </row>
    <row r="199" spans="1:19" x14ac:dyDescent="0.2">
      <c r="A199" s="57"/>
      <c r="B199" s="322"/>
      <c r="C199" s="322"/>
      <c r="D199" s="57"/>
      <c r="E199" s="322"/>
      <c r="F199" s="322"/>
      <c r="G199" s="278"/>
      <c r="H199" s="278"/>
      <c r="I199" s="322"/>
      <c r="J199" s="57"/>
      <c r="K199" s="57"/>
      <c r="L199" s="57"/>
      <c r="M199" s="57"/>
      <c r="N199" s="279"/>
      <c r="O199" s="279"/>
      <c r="P199" s="279"/>
      <c r="Q199" s="279"/>
      <c r="R199" s="277"/>
      <c r="S199" s="57"/>
    </row>
    <row r="200" spans="1:19" x14ac:dyDescent="0.2">
      <c r="A200" s="57"/>
      <c r="B200" s="322"/>
      <c r="C200" s="322"/>
      <c r="D200" s="57"/>
      <c r="E200" s="322"/>
      <c r="F200" s="322"/>
      <c r="G200" s="278"/>
      <c r="H200" s="278"/>
      <c r="I200" s="322"/>
      <c r="J200" s="57"/>
      <c r="K200" s="57"/>
      <c r="L200" s="57"/>
      <c r="M200" s="57"/>
      <c r="N200" s="279"/>
      <c r="O200" s="279"/>
      <c r="P200" s="279"/>
      <c r="Q200" s="279"/>
      <c r="R200" s="277"/>
      <c r="S200" s="57"/>
    </row>
    <row r="201" spans="1:19" x14ac:dyDescent="0.2">
      <c r="A201" s="57"/>
      <c r="B201" s="322"/>
      <c r="C201" s="322"/>
      <c r="D201" s="57"/>
      <c r="E201" s="322"/>
      <c r="F201" s="322"/>
      <c r="G201" s="278"/>
      <c r="H201" s="278"/>
      <c r="I201" s="322"/>
      <c r="J201" s="57"/>
      <c r="K201" s="57"/>
      <c r="L201" s="57"/>
      <c r="M201" s="57"/>
      <c r="N201" s="279"/>
      <c r="O201" s="279"/>
      <c r="P201" s="279"/>
      <c r="Q201" s="279"/>
      <c r="R201" s="277"/>
      <c r="S201" s="57"/>
    </row>
    <row r="202" spans="1:19" x14ac:dyDescent="0.2">
      <c r="A202" s="57"/>
      <c r="B202" s="322"/>
      <c r="C202" s="322"/>
      <c r="D202" s="57"/>
      <c r="E202" s="322"/>
      <c r="F202" s="322"/>
      <c r="G202" s="278"/>
      <c r="H202" s="278"/>
      <c r="I202" s="322"/>
      <c r="J202" s="57"/>
      <c r="K202" s="57"/>
      <c r="L202" s="57"/>
      <c r="M202" s="57"/>
      <c r="N202" s="279"/>
      <c r="O202" s="279"/>
      <c r="P202" s="279"/>
      <c r="Q202" s="279"/>
      <c r="R202" s="277"/>
      <c r="S202" s="57"/>
    </row>
    <row r="203" spans="1:19" x14ac:dyDescent="0.2">
      <c r="A203" s="57"/>
      <c r="B203" s="322"/>
      <c r="C203" s="322"/>
      <c r="D203" s="57"/>
      <c r="E203" s="322"/>
      <c r="F203" s="322"/>
      <c r="G203" s="278"/>
      <c r="H203" s="278"/>
      <c r="I203" s="322"/>
      <c r="J203" s="57"/>
      <c r="K203" s="57"/>
      <c r="L203" s="57"/>
      <c r="M203" s="57"/>
      <c r="N203" s="279"/>
      <c r="O203" s="279"/>
      <c r="P203" s="279"/>
      <c r="Q203" s="279"/>
      <c r="R203" s="277"/>
      <c r="S203" s="57"/>
    </row>
    <row r="204" spans="1:19" x14ac:dyDescent="0.2">
      <c r="A204" s="57"/>
      <c r="B204" s="322"/>
      <c r="C204" s="322"/>
      <c r="D204" s="57"/>
      <c r="E204" s="322"/>
      <c r="F204" s="322"/>
      <c r="G204" s="278"/>
      <c r="H204" s="278"/>
      <c r="I204" s="322"/>
      <c r="J204" s="57"/>
      <c r="K204" s="57"/>
      <c r="L204" s="57"/>
      <c r="M204" s="57"/>
      <c r="N204" s="279"/>
      <c r="O204" s="279"/>
      <c r="P204" s="279"/>
      <c r="Q204" s="279"/>
      <c r="R204" s="277"/>
      <c r="S204" s="57"/>
    </row>
    <row r="205" spans="1:19" x14ac:dyDescent="0.2">
      <c r="A205" s="57"/>
      <c r="B205" s="322"/>
      <c r="C205" s="322"/>
      <c r="D205" s="57"/>
      <c r="E205" s="322"/>
      <c r="F205" s="322"/>
      <c r="G205" s="278"/>
      <c r="H205" s="278"/>
      <c r="I205" s="322"/>
      <c r="J205" s="57"/>
      <c r="K205" s="57"/>
      <c r="L205" s="57"/>
      <c r="M205" s="57"/>
      <c r="N205" s="279"/>
      <c r="O205" s="279"/>
      <c r="P205" s="279"/>
      <c r="Q205" s="279"/>
      <c r="R205" s="277"/>
      <c r="S205" s="57"/>
    </row>
    <row r="206" spans="1:19" x14ac:dyDescent="0.2">
      <c r="A206" s="57"/>
      <c r="B206" s="322"/>
      <c r="C206" s="322"/>
      <c r="D206" s="57"/>
      <c r="E206" s="322"/>
      <c r="F206" s="322"/>
      <c r="G206" s="278"/>
      <c r="H206" s="278"/>
      <c r="I206" s="322"/>
      <c r="J206" s="57"/>
      <c r="K206" s="57"/>
      <c r="L206" s="57"/>
      <c r="M206" s="57"/>
      <c r="N206" s="279"/>
      <c r="O206" s="279"/>
      <c r="P206" s="279"/>
      <c r="Q206" s="279"/>
      <c r="R206" s="277"/>
      <c r="S206" s="57"/>
    </row>
    <row r="207" spans="1:19" x14ac:dyDescent="0.2">
      <c r="A207" s="57"/>
      <c r="B207" s="322"/>
      <c r="C207" s="322"/>
      <c r="D207" s="57"/>
      <c r="E207" s="322"/>
      <c r="F207" s="322"/>
      <c r="G207" s="278"/>
      <c r="H207" s="278"/>
      <c r="I207" s="322"/>
      <c r="J207" s="57"/>
      <c r="K207" s="57"/>
      <c r="L207" s="57"/>
      <c r="M207" s="57"/>
      <c r="N207" s="279"/>
      <c r="O207" s="279"/>
      <c r="P207" s="279"/>
      <c r="Q207" s="279"/>
      <c r="R207" s="277"/>
      <c r="S207" s="57"/>
    </row>
    <row r="208" spans="1:19" x14ac:dyDescent="0.2">
      <c r="A208" s="57"/>
      <c r="B208" s="322"/>
      <c r="C208" s="322"/>
      <c r="D208" s="57"/>
      <c r="E208" s="322"/>
      <c r="F208" s="322"/>
      <c r="G208" s="278"/>
      <c r="H208" s="278"/>
      <c r="I208" s="322"/>
      <c r="J208" s="57"/>
      <c r="K208" s="57"/>
      <c r="L208" s="57"/>
      <c r="M208" s="57"/>
      <c r="N208" s="279"/>
      <c r="O208" s="279"/>
      <c r="P208" s="279"/>
      <c r="Q208" s="279"/>
      <c r="R208" s="277"/>
      <c r="S208" s="57"/>
    </row>
    <row r="209" spans="1:19" x14ac:dyDescent="0.2">
      <c r="A209" s="57"/>
      <c r="B209" s="322"/>
      <c r="C209" s="322"/>
      <c r="D209" s="57"/>
      <c r="E209" s="322"/>
      <c r="F209" s="322"/>
      <c r="G209" s="278"/>
      <c r="H209" s="278"/>
      <c r="I209" s="322"/>
      <c r="J209" s="57"/>
      <c r="K209" s="57"/>
      <c r="L209" s="57"/>
      <c r="M209" s="57"/>
      <c r="N209" s="279"/>
      <c r="O209" s="279"/>
      <c r="P209" s="279"/>
      <c r="Q209" s="279"/>
      <c r="R209" s="277"/>
      <c r="S209" s="57"/>
    </row>
    <row r="210" spans="1:19" x14ac:dyDescent="0.2">
      <c r="A210" s="57"/>
      <c r="B210" s="322"/>
      <c r="C210" s="322"/>
      <c r="D210" s="57"/>
      <c r="E210" s="322"/>
      <c r="F210" s="322"/>
      <c r="G210" s="278"/>
      <c r="H210" s="278"/>
      <c r="I210" s="322"/>
      <c r="J210" s="57"/>
      <c r="K210" s="57"/>
      <c r="L210" s="57"/>
      <c r="M210" s="57"/>
      <c r="N210" s="279"/>
      <c r="O210" s="279"/>
      <c r="P210" s="279"/>
      <c r="Q210" s="279"/>
      <c r="R210" s="277"/>
      <c r="S210" s="57"/>
    </row>
    <row r="211" spans="1:19" x14ac:dyDescent="0.2">
      <c r="A211" s="57"/>
      <c r="B211" s="322"/>
      <c r="C211" s="322"/>
      <c r="D211" s="57"/>
      <c r="E211" s="322"/>
      <c r="F211" s="322"/>
      <c r="G211" s="278"/>
      <c r="H211" s="278"/>
      <c r="I211" s="322"/>
      <c r="J211" s="57"/>
      <c r="K211" s="57"/>
      <c r="L211" s="57"/>
      <c r="M211" s="57"/>
      <c r="N211" s="279"/>
      <c r="O211" s="279"/>
      <c r="P211" s="279"/>
      <c r="Q211" s="279"/>
      <c r="R211" s="277"/>
      <c r="S211" s="57"/>
    </row>
    <row r="212" spans="1:19" x14ac:dyDescent="0.2">
      <c r="A212" s="57"/>
      <c r="B212" s="322"/>
      <c r="C212" s="322"/>
      <c r="D212" s="57"/>
      <c r="E212" s="322"/>
      <c r="F212" s="322"/>
      <c r="G212" s="278"/>
      <c r="H212" s="278"/>
      <c r="I212" s="322"/>
      <c r="J212" s="57"/>
      <c r="K212" s="57"/>
      <c r="L212" s="57"/>
      <c r="M212" s="57"/>
      <c r="N212" s="279"/>
      <c r="O212" s="279"/>
      <c r="P212" s="279"/>
      <c r="Q212" s="279"/>
      <c r="R212" s="277"/>
      <c r="S212" s="57"/>
    </row>
    <row r="213" spans="1:19" x14ac:dyDescent="0.2">
      <c r="A213" s="57"/>
      <c r="B213" s="322"/>
      <c r="C213" s="322"/>
      <c r="D213" s="57"/>
      <c r="E213" s="322"/>
      <c r="F213" s="322"/>
      <c r="G213" s="278"/>
      <c r="H213" s="278"/>
      <c r="I213" s="322"/>
      <c r="J213" s="57"/>
      <c r="K213" s="57"/>
      <c r="L213" s="57"/>
      <c r="M213" s="57"/>
      <c r="N213" s="279"/>
      <c r="O213" s="279"/>
      <c r="P213" s="279"/>
      <c r="Q213" s="279"/>
      <c r="R213" s="277"/>
      <c r="S213" s="57"/>
    </row>
    <row r="214" spans="1:19" x14ac:dyDescent="0.2">
      <c r="A214" s="57"/>
      <c r="B214" s="322"/>
      <c r="C214" s="322"/>
      <c r="D214" s="57"/>
      <c r="E214" s="322"/>
      <c r="F214" s="322"/>
      <c r="G214" s="278"/>
      <c r="H214" s="278"/>
      <c r="I214" s="322"/>
      <c r="J214" s="57"/>
      <c r="K214" s="57"/>
      <c r="L214" s="57"/>
      <c r="M214" s="57"/>
      <c r="N214" s="279"/>
      <c r="O214" s="279"/>
      <c r="P214" s="279"/>
      <c r="Q214" s="279"/>
      <c r="R214" s="277"/>
      <c r="S214" s="57"/>
    </row>
    <row r="215" spans="1:19" x14ac:dyDescent="0.2">
      <c r="A215" s="57"/>
      <c r="B215" s="322"/>
      <c r="C215" s="322"/>
      <c r="D215" s="57"/>
      <c r="E215" s="322"/>
      <c r="F215" s="322"/>
      <c r="G215" s="278"/>
      <c r="H215" s="278"/>
      <c r="I215" s="322"/>
      <c r="J215" s="57"/>
      <c r="K215" s="57"/>
      <c r="L215" s="57"/>
      <c r="M215" s="57"/>
      <c r="N215" s="279"/>
      <c r="O215" s="279"/>
      <c r="P215" s="279"/>
      <c r="Q215" s="279"/>
      <c r="R215" s="277"/>
      <c r="S215" s="57"/>
    </row>
    <row r="216" spans="1:19" x14ac:dyDescent="0.2">
      <c r="A216" s="57"/>
      <c r="B216" s="322"/>
      <c r="C216" s="322"/>
      <c r="D216" s="57"/>
      <c r="E216" s="322"/>
      <c r="F216" s="322"/>
      <c r="G216" s="278"/>
      <c r="H216" s="278"/>
      <c r="I216" s="322"/>
      <c r="J216" s="57"/>
      <c r="K216" s="57"/>
      <c r="L216" s="57"/>
      <c r="M216" s="57"/>
      <c r="N216" s="279"/>
      <c r="O216" s="279"/>
      <c r="P216" s="279"/>
      <c r="Q216" s="279"/>
      <c r="R216" s="277"/>
      <c r="S216" s="57"/>
    </row>
    <row r="217" spans="1:19" x14ac:dyDescent="0.2">
      <c r="A217" s="57"/>
      <c r="B217" s="322"/>
      <c r="C217" s="322"/>
      <c r="D217" s="57"/>
      <c r="E217" s="322"/>
      <c r="F217" s="322"/>
      <c r="G217" s="278"/>
      <c r="H217" s="278"/>
      <c r="I217" s="322"/>
      <c r="J217" s="57"/>
      <c r="K217" s="57"/>
      <c r="L217" s="57"/>
      <c r="M217" s="57"/>
      <c r="N217" s="279"/>
      <c r="O217" s="279"/>
      <c r="P217" s="279"/>
      <c r="Q217" s="279"/>
      <c r="R217" s="277"/>
      <c r="S217" s="57"/>
    </row>
    <row r="218" spans="1:19" x14ac:dyDescent="0.2">
      <c r="A218" s="57"/>
      <c r="B218" s="322"/>
      <c r="C218" s="322"/>
      <c r="D218" s="57"/>
      <c r="E218" s="322"/>
      <c r="F218" s="322"/>
      <c r="G218" s="278"/>
      <c r="H218" s="278"/>
      <c r="I218" s="322"/>
      <c r="J218" s="57"/>
      <c r="K218" s="57"/>
      <c r="L218" s="57"/>
      <c r="M218" s="57"/>
      <c r="N218" s="279"/>
      <c r="O218" s="279"/>
      <c r="P218" s="279"/>
      <c r="Q218" s="279"/>
      <c r="R218" s="277"/>
      <c r="S218" s="57"/>
    </row>
    <row r="219" spans="1:19" x14ac:dyDescent="0.2">
      <c r="A219" s="57"/>
      <c r="B219" s="322"/>
      <c r="C219" s="322"/>
      <c r="D219" s="57"/>
      <c r="E219" s="322"/>
      <c r="F219" s="322"/>
      <c r="G219" s="278"/>
      <c r="H219" s="278"/>
      <c r="I219" s="322"/>
      <c r="J219" s="57"/>
      <c r="K219" s="57"/>
      <c r="L219" s="57"/>
      <c r="M219" s="57"/>
      <c r="N219" s="279"/>
      <c r="O219" s="279"/>
      <c r="P219" s="279"/>
      <c r="Q219" s="279"/>
      <c r="R219" s="277"/>
      <c r="S219" s="57"/>
    </row>
    <row r="220" spans="1:19" x14ac:dyDescent="0.2">
      <c r="A220" s="57"/>
      <c r="B220" s="322"/>
      <c r="C220" s="322"/>
      <c r="D220" s="57"/>
      <c r="E220" s="322"/>
      <c r="F220" s="322"/>
      <c r="G220" s="278"/>
      <c r="H220" s="278"/>
      <c r="I220" s="322"/>
      <c r="J220" s="57"/>
      <c r="K220" s="57"/>
      <c r="L220" s="57"/>
      <c r="M220" s="57"/>
      <c r="N220" s="279"/>
      <c r="O220" s="279"/>
      <c r="P220" s="279"/>
      <c r="Q220" s="279"/>
      <c r="R220" s="277"/>
      <c r="S220" s="57"/>
    </row>
    <row r="221" spans="1:19" x14ac:dyDescent="0.2">
      <c r="A221" s="57"/>
      <c r="B221" s="322"/>
      <c r="C221" s="322"/>
      <c r="D221" s="57"/>
      <c r="E221" s="322"/>
      <c r="F221" s="322"/>
      <c r="G221" s="278"/>
      <c r="H221" s="278"/>
      <c r="I221" s="322"/>
      <c r="J221" s="57"/>
      <c r="K221" s="57"/>
      <c r="L221" s="57"/>
      <c r="M221" s="57"/>
      <c r="N221" s="279"/>
      <c r="O221" s="279"/>
      <c r="P221" s="279"/>
      <c r="Q221" s="279"/>
      <c r="R221" s="277"/>
      <c r="S221" s="57"/>
    </row>
    <row r="222" spans="1:19" x14ac:dyDescent="0.2">
      <c r="A222" s="57"/>
      <c r="B222" s="322"/>
      <c r="C222" s="322"/>
      <c r="D222" s="57"/>
      <c r="E222" s="322"/>
      <c r="F222" s="322"/>
      <c r="G222" s="278"/>
      <c r="H222" s="278"/>
      <c r="I222" s="322"/>
      <c r="J222" s="57"/>
      <c r="K222" s="57"/>
      <c r="L222" s="57"/>
      <c r="M222" s="57"/>
      <c r="N222" s="279"/>
      <c r="O222" s="279"/>
      <c r="P222" s="279"/>
      <c r="Q222" s="279"/>
      <c r="R222" s="277"/>
      <c r="S222" s="57"/>
    </row>
    <row r="223" spans="1:19" x14ac:dyDescent="0.2">
      <c r="A223" s="57"/>
      <c r="B223" s="322"/>
      <c r="C223" s="322"/>
      <c r="D223" s="57"/>
      <c r="E223" s="322"/>
      <c r="F223" s="322"/>
      <c r="G223" s="278"/>
      <c r="H223" s="278"/>
      <c r="I223" s="322"/>
      <c r="J223" s="57"/>
      <c r="K223" s="57"/>
      <c r="L223" s="57"/>
      <c r="M223" s="57"/>
      <c r="N223" s="279"/>
      <c r="O223" s="279"/>
      <c r="P223" s="279"/>
      <c r="Q223" s="279"/>
      <c r="R223" s="277"/>
      <c r="S223" s="57"/>
    </row>
    <row r="224" spans="1:19" x14ac:dyDescent="0.2">
      <c r="A224" s="57"/>
      <c r="B224" s="322"/>
      <c r="C224" s="322"/>
      <c r="D224" s="57"/>
      <c r="E224" s="322"/>
      <c r="F224" s="322"/>
      <c r="G224" s="278"/>
      <c r="H224" s="278"/>
      <c r="I224" s="322"/>
      <c r="J224" s="57"/>
      <c r="K224" s="57"/>
      <c r="L224" s="57"/>
      <c r="M224" s="57"/>
      <c r="N224" s="279"/>
      <c r="O224" s="279"/>
      <c r="P224" s="279"/>
      <c r="Q224" s="279"/>
      <c r="R224" s="277"/>
      <c r="S224" s="57"/>
    </row>
    <row r="225" spans="1:19" x14ac:dyDescent="0.2">
      <c r="A225" s="57"/>
      <c r="B225" s="322"/>
      <c r="C225" s="322"/>
      <c r="D225" s="57"/>
      <c r="E225" s="322"/>
      <c r="F225" s="322"/>
      <c r="G225" s="278"/>
      <c r="H225" s="278"/>
      <c r="I225" s="322"/>
      <c r="J225" s="57"/>
      <c r="K225" s="57"/>
      <c r="L225" s="57"/>
      <c r="M225" s="57"/>
      <c r="N225" s="279"/>
      <c r="O225" s="279"/>
      <c r="P225" s="279"/>
      <c r="Q225" s="279"/>
      <c r="R225" s="277"/>
      <c r="S225" s="57"/>
    </row>
    <row r="226" spans="1:19" x14ac:dyDescent="0.2">
      <c r="A226" s="57"/>
      <c r="B226" s="322"/>
      <c r="C226" s="322"/>
      <c r="D226" s="57"/>
      <c r="E226" s="322"/>
      <c r="F226" s="322"/>
      <c r="G226" s="278"/>
      <c r="H226" s="278"/>
      <c r="I226" s="322"/>
      <c r="J226" s="57"/>
      <c r="K226" s="57"/>
      <c r="L226" s="57"/>
      <c r="M226" s="57"/>
      <c r="N226" s="279"/>
      <c r="O226" s="279"/>
      <c r="P226" s="279"/>
      <c r="Q226" s="279"/>
      <c r="R226" s="277"/>
      <c r="S226" s="57"/>
    </row>
    <row r="227" spans="1:19" x14ac:dyDescent="0.2">
      <c r="A227" s="57"/>
      <c r="B227" s="322"/>
      <c r="C227" s="322"/>
      <c r="D227" s="57"/>
      <c r="E227" s="322"/>
      <c r="F227" s="322"/>
      <c r="G227" s="278"/>
      <c r="H227" s="278"/>
      <c r="I227" s="322"/>
      <c r="J227" s="57"/>
      <c r="K227" s="57"/>
      <c r="L227" s="57"/>
      <c r="M227" s="57"/>
      <c r="N227" s="279"/>
      <c r="O227" s="279"/>
      <c r="P227" s="279"/>
      <c r="Q227" s="279"/>
      <c r="R227" s="277"/>
      <c r="S227" s="57"/>
    </row>
    <row r="228" spans="1:19" x14ac:dyDescent="0.2">
      <c r="A228" s="57"/>
      <c r="B228" s="322"/>
      <c r="C228" s="322"/>
      <c r="D228" s="57"/>
      <c r="E228" s="322"/>
      <c r="F228" s="322"/>
      <c r="G228" s="278"/>
      <c r="H228" s="278"/>
      <c r="I228" s="322"/>
      <c r="J228" s="57"/>
      <c r="K228" s="57"/>
      <c r="L228" s="57"/>
      <c r="M228" s="57"/>
      <c r="N228" s="279"/>
      <c r="O228" s="279"/>
      <c r="P228" s="279"/>
      <c r="Q228" s="279"/>
      <c r="R228" s="277"/>
      <c r="S228" s="57"/>
    </row>
    <row r="229" spans="1:19" x14ac:dyDescent="0.2">
      <c r="A229" s="57"/>
      <c r="B229" s="322"/>
      <c r="C229" s="322"/>
      <c r="D229" s="57"/>
      <c r="E229" s="322"/>
      <c r="F229" s="322"/>
      <c r="G229" s="278"/>
      <c r="H229" s="278"/>
      <c r="I229" s="322"/>
      <c r="J229" s="57"/>
      <c r="K229" s="57"/>
      <c r="L229" s="57"/>
      <c r="M229" s="57"/>
      <c r="N229" s="279"/>
      <c r="O229" s="279"/>
      <c r="P229" s="279"/>
      <c r="Q229" s="279"/>
      <c r="R229" s="277"/>
      <c r="S229" s="57"/>
    </row>
    <row r="230" spans="1:19" x14ac:dyDescent="0.2">
      <c r="A230" s="57"/>
      <c r="B230" s="322"/>
      <c r="C230" s="322"/>
      <c r="D230" s="57"/>
      <c r="E230" s="322"/>
      <c r="F230" s="322"/>
      <c r="G230" s="278"/>
      <c r="H230" s="278"/>
      <c r="I230" s="322"/>
      <c r="J230" s="57"/>
      <c r="K230" s="57"/>
      <c r="L230" s="57"/>
      <c r="M230" s="57"/>
      <c r="N230" s="279"/>
      <c r="O230" s="279"/>
      <c r="P230" s="279"/>
      <c r="Q230" s="279"/>
      <c r="R230" s="277"/>
      <c r="S230" s="57"/>
    </row>
    <row r="231" spans="1:19" x14ac:dyDescent="0.2">
      <c r="A231" s="57"/>
      <c r="B231" s="322"/>
      <c r="C231" s="322"/>
      <c r="D231" s="57"/>
      <c r="E231" s="322"/>
      <c r="F231" s="322"/>
      <c r="G231" s="278"/>
      <c r="H231" s="278"/>
      <c r="I231" s="322"/>
      <c r="J231" s="57"/>
      <c r="K231" s="57"/>
      <c r="L231" s="57"/>
      <c r="M231" s="57"/>
      <c r="N231" s="279"/>
      <c r="O231" s="279"/>
      <c r="P231" s="279"/>
      <c r="Q231" s="279"/>
      <c r="R231" s="277"/>
      <c r="S231" s="57"/>
    </row>
    <row r="232" spans="1:19" x14ac:dyDescent="0.2">
      <c r="A232" s="57"/>
      <c r="B232" s="322"/>
      <c r="C232" s="322"/>
      <c r="D232" s="57"/>
      <c r="E232" s="322"/>
      <c r="F232" s="322"/>
      <c r="G232" s="278"/>
      <c r="H232" s="278"/>
      <c r="I232" s="322"/>
      <c r="J232" s="57"/>
      <c r="K232" s="57"/>
      <c r="L232" s="57"/>
      <c r="M232" s="57"/>
      <c r="N232" s="279"/>
      <c r="O232" s="279"/>
      <c r="P232" s="279"/>
      <c r="Q232" s="279"/>
      <c r="R232" s="277"/>
      <c r="S232" s="57"/>
    </row>
    <row r="233" spans="1:19" x14ac:dyDescent="0.2">
      <c r="A233" s="57"/>
      <c r="B233" s="322"/>
      <c r="C233" s="322"/>
      <c r="D233" s="57"/>
      <c r="E233" s="322"/>
      <c r="F233" s="322"/>
      <c r="G233" s="278"/>
      <c r="H233" s="278"/>
      <c r="I233" s="322"/>
      <c r="J233" s="57"/>
      <c r="K233" s="57"/>
      <c r="L233" s="57"/>
      <c r="M233" s="57"/>
      <c r="N233" s="279"/>
      <c r="O233" s="279"/>
      <c r="P233" s="279"/>
      <c r="Q233" s="279"/>
      <c r="R233" s="277"/>
      <c r="S233" s="57"/>
    </row>
    <row r="234" spans="1:19" x14ac:dyDescent="0.2">
      <c r="A234" s="57"/>
      <c r="B234" s="322"/>
      <c r="C234" s="322"/>
      <c r="D234" s="57"/>
      <c r="E234" s="322"/>
      <c r="F234" s="322"/>
      <c r="G234" s="278"/>
      <c r="H234" s="278"/>
      <c r="I234" s="322"/>
      <c r="J234" s="57"/>
      <c r="K234" s="57"/>
      <c r="L234" s="57"/>
      <c r="M234" s="57"/>
      <c r="N234" s="279"/>
      <c r="O234" s="279"/>
      <c r="P234" s="279"/>
      <c r="Q234" s="279"/>
      <c r="R234" s="277"/>
      <c r="S234" s="57"/>
    </row>
    <row r="235" spans="1:19" x14ac:dyDescent="0.2">
      <c r="A235" s="57"/>
      <c r="B235" s="322"/>
      <c r="C235" s="322"/>
      <c r="D235" s="57"/>
      <c r="E235" s="322"/>
      <c r="F235" s="322"/>
      <c r="G235" s="278"/>
      <c r="H235" s="278"/>
      <c r="I235" s="322"/>
      <c r="J235" s="57"/>
      <c r="K235" s="57"/>
      <c r="L235" s="57"/>
      <c r="M235" s="57"/>
      <c r="N235" s="279"/>
      <c r="O235" s="279"/>
      <c r="P235" s="279"/>
      <c r="Q235" s="279"/>
      <c r="R235" s="277"/>
      <c r="S235" s="57"/>
    </row>
    <row r="236" spans="1:19" x14ac:dyDescent="0.2">
      <c r="A236" s="57"/>
      <c r="B236" s="322"/>
      <c r="C236" s="322"/>
      <c r="D236" s="57"/>
      <c r="E236" s="322"/>
      <c r="F236" s="322"/>
      <c r="G236" s="278"/>
      <c r="H236" s="278"/>
      <c r="I236" s="322"/>
      <c r="J236" s="57"/>
      <c r="K236" s="57"/>
      <c r="L236" s="57"/>
      <c r="M236" s="57"/>
      <c r="N236" s="279"/>
      <c r="O236" s="279"/>
      <c r="P236" s="279"/>
      <c r="Q236" s="279"/>
      <c r="R236" s="277"/>
      <c r="S236" s="57"/>
    </row>
    <row r="237" spans="1:19" x14ac:dyDescent="0.2">
      <c r="A237" s="57"/>
      <c r="B237" s="322"/>
      <c r="C237" s="322"/>
      <c r="D237" s="57"/>
      <c r="E237" s="322"/>
      <c r="F237" s="322"/>
      <c r="G237" s="278"/>
      <c r="H237" s="278"/>
      <c r="I237" s="322"/>
      <c r="J237" s="57"/>
      <c r="K237" s="57"/>
      <c r="L237" s="57"/>
      <c r="M237" s="57"/>
      <c r="N237" s="279"/>
      <c r="O237" s="279"/>
      <c r="P237" s="279"/>
      <c r="Q237" s="279"/>
      <c r="R237" s="277"/>
      <c r="S237" s="57"/>
    </row>
    <row r="238" spans="1:19" x14ac:dyDescent="0.2">
      <c r="A238" s="57"/>
      <c r="B238" s="322"/>
      <c r="C238" s="322"/>
      <c r="D238" s="57"/>
      <c r="E238" s="322"/>
      <c r="F238" s="322"/>
      <c r="G238" s="278"/>
      <c r="H238" s="278"/>
      <c r="I238" s="322"/>
      <c r="J238" s="57"/>
      <c r="K238" s="57"/>
      <c r="L238" s="57"/>
      <c r="M238" s="57"/>
      <c r="N238" s="279"/>
      <c r="O238" s="279"/>
      <c r="P238" s="279"/>
      <c r="Q238" s="279"/>
      <c r="R238" s="277"/>
      <c r="S238" s="57"/>
    </row>
    <row r="239" spans="1:19" x14ac:dyDescent="0.2">
      <c r="A239" s="57"/>
      <c r="B239" s="322"/>
      <c r="C239" s="322"/>
      <c r="D239" s="57"/>
      <c r="E239" s="322"/>
      <c r="F239" s="322"/>
      <c r="G239" s="278"/>
      <c r="H239" s="278"/>
      <c r="I239" s="322"/>
      <c r="J239" s="57"/>
      <c r="K239" s="57"/>
      <c r="L239" s="57"/>
      <c r="M239" s="57"/>
      <c r="N239" s="279"/>
      <c r="O239" s="279"/>
      <c r="P239" s="279"/>
      <c r="Q239" s="279"/>
      <c r="R239" s="277"/>
      <c r="S239" s="57"/>
    </row>
    <row r="240" spans="1:19" x14ac:dyDescent="0.2">
      <c r="A240" s="57"/>
      <c r="B240" s="322"/>
      <c r="C240" s="322"/>
      <c r="D240" s="57"/>
      <c r="E240" s="322"/>
      <c r="F240" s="322"/>
      <c r="G240" s="278"/>
      <c r="H240" s="278"/>
      <c r="I240" s="322"/>
      <c r="J240" s="57"/>
      <c r="K240" s="57"/>
      <c r="L240" s="57"/>
      <c r="M240" s="57"/>
      <c r="N240" s="279"/>
      <c r="O240" s="279"/>
      <c r="P240" s="279"/>
      <c r="Q240" s="279"/>
      <c r="R240" s="277"/>
      <c r="S240" s="57"/>
    </row>
    <row r="241" spans="1:19" x14ac:dyDescent="0.2">
      <c r="A241" s="57"/>
      <c r="B241" s="322"/>
      <c r="C241" s="322"/>
      <c r="D241" s="57"/>
      <c r="E241" s="322"/>
      <c r="F241" s="322"/>
      <c r="G241" s="278"/>
      <c r="H241" s="278"/>
      <c r="I241" s="322"/>
      <c r="J241" s="57"/>
      <c r="K241" s="57"/>
      <c r="L241" s="57"/>
      <c r="M241" s="57"/>
      <c r="N241" s="279"/>
      <c r="O241" s="279"/>
      <c r="P241" s="279"/>
      <c r="Q241" s="279"/>
      <c r="R241" s="277"/>
      <c r="S241" s="57"/>
    </row>
    <row r="242" spans="1:19" x14ac:dyDescent="0.2">
      <c r="A242" s="57"/>
      <c r="B242" s="322"/>
      <c r="C242" s="322"/>
      <c r="D242" s="57"/>
      <c r="E242" s="322"/>
      <c r="F242" s="322"/>
      <c r="G242" s="278"/>
      <c r="H242" s="278"/>
      <c r="I242" s="322"/>
      <c r="J242" s="57"/>
      <c r="K242" s="57"/>
      <c r="L242" s="57"/>
      <c r="M242" s="57"/>
      <c r="N242" s="279"/>
      <c r="O242" s="279"/>
      <c r="P242" s="279"/>
      <c r="Q242" s="279"/>
      <c r="R242" s="277"/>
      <c r="S242" s="57"/>
    </row>
    <row r="243" spans="1:19" x14ac:dyDescent="0.2">
      <c r="A243" s="57"/>
      <c r="B243" s="322"/>
      <c r="C243" s="322"/>
      <c r="D243" s="57"/>
      <c r="E243" s="322"/>
      <c r="F243" s="322"/>
      <c r="G243" s="278"/>
      <c r="H243" s="278"/>
      <c r="I243" s="322"/>
      <c r="J243" s="57"/>
      <c r="K243" s="57"/>
      <c r="L243" s="57"/>
      <c r="M243" s="57"/>
      <c r="N243" s="279"/>
      <c r="O243" s="279"/>
      <c r="P243" s="279"/>
      <c r="Q243" s="279"/>
      <c r="R243" s="277"/>
      <c r="S243" s="57"/>
    </row>
    <row r="244" spans="1:19" x14ac:dyDescent="0.2">
      <c r="A244" s="57"/>
      <c r="B244" s="322"/>
      <c r="C244" s="322"/>
      <c r="D244" s="57"/>
      <c r="E244" s="322"/>
      <c r="F244" s="322"/>
      <c r="G244" s="278"/>
      <c r="H244" s="278"/>
      <c r="I244" s="322"/>
      <c r="J244" s="57"/>
      <c r="K244" s="57"/>
      <c r="L244" s="57"/>
      <c r="M244" s="57"/>
      <c r="N244" s="279"/>
      <c r="O244" s="279"/>
      <c r="P244" s="279"/>
      <c r="Q244" s="279"/>
      <c r="R244" s="277"/>
      <c r="S244" s="57"/>
    </row>
    <row r="245" spans="1:19" x14ac:dyDescent="0.2">
      <c r="A245" s="57"/>
      <c r="B245" s="322"/>
      <c r="C245" s="322"/>
      <c r="D245" s="57"/>
      <c r="E245" s="322"/>
      <c r="F245" s="322"/>
      <c r="G245" s="278"/>
      <c r="H245" s="278"/>
      <c r="I245" s="322"/>
      <c r="J245" s="57"/>
      <c r="K245" s="57"/>
      <c r="L245" s="57"/>
      <c r="M245" s="57"/>
      <c r="N245" s="279"/>
      <c r="O245" s="279"/>
      <c r="P245" s="279"/>
      <c r="Q245" s="279"/>
      <c r="R245" s="277"/>
      <c r="S245" s="57"/>
    </row>
    <row r="246" spans="1:19" x14ac:dyDescent="0.2">
      <c r="A246" s="57"/>
      <c r="B246" s="322"/>
      <c r="C246" s="322"/>
      <c r="D246" s="57"/>
      <c r="E246" s="322"/>
      <c r="F246" s="322"/>
      <c r="G246" s="278"/>
      <c r="H246" s="278"/>
      <c r="I246" s="322"/>
      <c r="J246" s="57"/>
      <c r="K246" s="57"/>
      <c r="L246" s="57"/>
      <c r="M246" s="57"/>
      <c r="N246" s="279"/>
      <c r="O246" s="279"/>
      <c r="P246" s="279"/>
      <c r="Q246" s="279"/>
      <c r="R246" s="277"/>
      <c r="S246" s="57"/>
    </row>
    <row r="247" spans="1:19" x14ac:dyDescent="0.2">
      <c r="A247" s="57"/>
      <c r="B247" s="322"/>
      <c r="C247" s="322"/>
      <c r="D247" s="57"/>
      <c r="E247" s="322"/>
      <c r="F247" s="322"/>
      <c r="G247" s="278"/>
      <c r="H247" s="278"/>
      <c r="I247" s="322"/>
      <c r="J247" s="57"/>
      <c r="K247" s="57"/>
      <c r="L247" s="57"/>
      <c r="M247" s="57"/>
      <c r="N247" s="279"/>
      <c r="O247" s="279"/>
      <c r="P247" s="279"/>
      <c r="Q247" s="279"/>
      <c r="R247" s="277"/>
      <c r="S247" s="57"/>
    </row>
    <row r="248" spans="1:19" x14ac:dyDescent="0.2">
      <c r="A248" s="57"/>
      <c r="B248" s="322"/>
      <c r="C248" s="322"/>
      <c r="D248" s="57"/>
      <c r="E248" s="322"/>
      <c r="F248" s="322"/>
      <c r="G248" s="278"/>
      <c r="H248" s="278"/>
      <c r="I248" s="322"/>
      <c r="J248" s="57"/>
      <c r="K248" s="57"/>
      <c r="L248" s="57"/>
      <c r="M248" s="57"/>
      <c r="N248" s="279"/>
      <c r="O248" s="279"/>
      <c r="P248" s="279"/>
      <c r="Q248" s="279"/>
      <c r="R248" s="277"/>
      <c r="S248" s="57"/>
    </row>
    <row r="249" spans="1:19" x14ac:dyDescent="0.2">
      <c r="A249" s="57"/>
      <c r="B249" s="322"/>
      <c r="C249" s="322"/>
      <c r="D249" s="57"/>
      <c r="E249" s="322"/>
      <c r="F249" s="322"/>
      <c r="G249" s="278"/>
      <c r="H249" s="278"/>
      <c r="I249" s="322"/>
      <c r="J249" s="57"/>
      <c r="K249" s="57"/>
      <c r="L249" s="57"/>
      <c r="M249" s="57"/>
      <c r="N249" s="279"/>
      <c r="O249" s="279"/>
      <c r="P249" s="279"/>
      <c r="Q249" s="279"/>
      <c r="R249" s="277"/>
      <c r="S249" s="57"/>
    </row>
    <row r="250" spans="1:19" x14ac:dyDescent="0.2">
      <c r="A250" s="57"/>
      <c r="B250" s="322"/>
      <c r="C250" s="322"/>
      <c r="D250" s="57"/>
      <c r="E250" s="322"/>
      <c r="F250" s="322"/>
      <c r="G250" s="278"/>
      <c r="H250" s="278"/>
      <c r="I250" s="322"/>
      <c r="J250" s="57"/>
      <c r="K250" s="57"/>
      <c r="L250" s="57"/>
      <c r="M250" s="57"/>
      <c r="N250" s="279"/>
      <c r="O250" s="279"/>
      <c r="P250" s="279"/>
      <c r="Q250" s="279"/>
      <c r="R250" s="277"/>
      <c r="S250" s="57"/>
    </row>
    <row r="251" spans="1:19" x14ac:dyDescent="0.2">
      <c r="A251" s="57"/>
      <c r="B251" s="322"/>
      <c r="C251" s="322"/>
      <c r="D251" s="57"/>
      <c r="E251" s="322"/>
      <c r="F251" s="322"/>
      <c r="G251" s="278"/>
      <c r="H251" s="278"/>
      <c r="I251" s="322"/>
      <c r="J251" s="57"/>
      <c r="K251" s="57"/>
      <c r="L251" s="57"/>
      <c r="M251" s="57"/>
      <c r="N251" s="279"/>
      <c r="O251" s="279"/>
      <c r="P251" s="279"/>
      <c r="Q251" s="279"/>
      <c r="R251" s="277"/>
      <c r="S251" s="57"/>
    </row>
    <row r="252" spans="1:19" x14ac:dyDescent="0.2">
      <c r="A252" s="57"/>
      <c r="B252" s="322"/>
      <c r="C252" s="322"/>
      <c r="D252" s="57"/>
      <c r="E252" s="322"/>
      <c r="F252" s="322"/>
      <c r="G252" s="278"/>
      <c r="H252" s="278"/>
      <c r="I252" s="322"/>
      <c r="J252" s="57"/>
      <c r="K252" s="57"/>
      <c r="L252" s="57"/>
      <c r="M252" s="57"/>
      <c r="N252" s="279"/>
      <c r="O252" s="279"/>
      <c r="P252" s="279"/>
      <c r="Q252" s="279"/>
      <c r="R252" s="277"/>
      <c r="S252" s="57"/>
    </row>
    <row r="253" spans="1:19" x14ac:dyDescent="0.2">
      <c r="A253" s="57"/>
      <c r="B253" s="322"/>
      <c r="C253" s="322"/>
      <c r="D253" s="57"/>
      <c r="E253" s="322"/>
      <c r="F253" s="322"/>
      <c r="G253" s="278"/>
      <c r="H253" s="278"/>
      <c r="I253" s="322"/>
      <c r="J253" s="57"/>
      <c r="K253" s="57"/>
      <c r="L253" s="57"/>
      <c r="M253" s="57"/>
      <c r="N253" s="279"/>
      <c r="O253" s="279"/>
      <c r="P253" s="279"/>
      <c r="Q253" s="279"/>
      <c r="R253" s="277"/>
      <c r="S253" s="57"/>
    </row>
    <row r="254" spans="1:19" x14ac:dyDescent="0.2">
      <c r="A254" s="57"/>
      <c r="B254" s="322"/>
      <c r="C254" s="322"/>
      <c r="D254" s="57"/>
      <c r="E254" s="322"/>
      <c r="F254" s="322"/>
      <c r="G254" s="278"/>
      <c r="H254" s="278"/>
      <c r="I254" s="322"/>
      <c r="J254" s="57"/>
      <c r="K254" s="57"/>
      <c r="L254" s="57"/>
      <c r="M254" s="57"/>
      <c r="N254" s="279"/>
      <c r="O254" s="279"/>
      <c r="P254" s="279"/>
      <c r="Q254" s="279"/>
      <c r="R254" s="277"/>
      <c r="S254" s="57"/>
    </row>
    <row r="255" spans="1:19" x14ac:dyDescent="0.2">
      <c r="A255" s="57"/>
      <c r="B255" s="322"/>
      <c r="C255" s="322"/>
      <c r="D255" s="57"/>
      <c r="E255" s="322"/>
      <c r="F255" s="322"/>
      <c r="G255" s="278"/>
      <c r="H255" s="278"/>
      <c r="I255" s="322"/>
      <c r="J255" s="57"/>
      <c r="K255" s="57"/>
      <c r="L255" s="57"/>
      <c r="M255" s="57"/>
      <c r="N255" s="279"/>
      <c r="O255" s="279"/>
      <c r="P255" s="279"/>
      <c r="Q255" s="279"/>
      <c r="R255" s="277"/>
      <c r="S255" s="57"/>
    </row>
    <row r="256" spans="1:19" x14ac:dyDescent="0.2">
      <c r="A256" s="57"/>
      <c r="B256" s="322"/>
      <c r="C256" s="322"/>
      <c r="D256" s="57"/>
      <c r="E256" s="322"/>
      <c r="F256" s="322"/>
      <c r="G256" s="278"/>
      <c r="H256" s="278"/>
      <c r="I256" s="322"/>
      <c r="J256" s="57"/>
      <c r="K256" s="57"/>
      <c r="L256" s="57"/>
      <c r="M256" s="57"/>
      <c r="N256" s="279"/>
      <c r="O256" s="279"/>
      <c r="P256" s="279"/>
      <c r="Q256" s="279"/>
      <c r="R256" s="277"/>
      <c r="S256" s="57"/>
    </row>
    <row r="257" spans="1:19" x14ac:dyDescent="0.2">
      <c r="A257" s="57"/>
      <c r="B257" s="322"/>
      <c r="C257" s="322"/>
      <c r="D257" s="57"/>
      <c r="E257" s="322"/>
      <c r="F257" s="322"/>
      <c r="G257" s="278"/>
      <c r="H257" s="278"/>
      <c r="I257" s="322"/>
      <c r="J257" s="57"/>
      <c r="K257" s="57"/>
      <c r="L257" s="57"/>
      <c r="M257" s="57"/>
      <c r="N257" s="279"/>
      <c r="O257" s="279"/>
      <c r="P257" s="279"/>
      <c r="Q257" s="279"/>
      <c r="R257" s="277"/>
      <c r="S257" s="57"/>
    </row>
    <row r="258" spans="1:19" x14ac:dyDescent="0.2">
      <c r="A258" s="57"/>
      <c r="B258" s="322"/>
      <c r="C258" s="322"/>
      <c r="D258" s="57"/>
      <c r="E258" s="322"/>
      <c r="F258" s="322"/>
      <c r="G258" s="278"/>
      <c r="H258" s="278"/>
      <c r="I258" s="322"/>
      <c r="J258" s="57"/>
      <c r="K258" s="57"/>
      <c r="L258" s="57"/>
      <c r="M258" s="57"/>
      <c r="N258" s="279"/>
      <c r="O258" s="279"/>
      <c r="P258" s="279"/>
      <c r="Q258" s="279"/>
      <c r="R258" s="277"/>
      <c r="S258" s="57"/>
    </row>
    <row r="259" spans="1:19" x14ac:dyDescent="0.2">
      <c r="A259" s="57"/>
      <c r="B259" s="322"/>
      <c r="C259" s="322"/>
      <c r="D259" s="57"/>
      <c r="E259" s="322"/>
      <c r="F259" s="322"/>
      <c r="G259" s="278"/>
      <c r="H259" s="278"/>
      <c r="I259" s="322"/>
      <c r="J259" s="57"/>
      <c r="K259" s="57"/>
      <c r="L259" s="57"/>
      <c r="M259" s="57"/>
      <c r="N259" s="279"/>
      <c r="O259" s="279"/>
      <c r="P259" s="279"/>
      <c r="Q259" s="279"/>
      <c r="R259" s="277"/>
      <c r="S259" s="57"/>
    </row>
    <row r="260" spans="1:19" x14ac:dyDescent="0.2">
      <c r="A260" s="57"/>
      <c r="B260" s="322"/>
      <c r="C260" s="322"/>
      <c r="D260" s="57"/>
      <c r="E260" s="322"/>
      <c r="F260" s="322"/>
      <c r="G260" s="278"/>
      <c r="H260" s="278"/>
      <c r="I260" s="322"/>
      <c r="J260" s="57"/>
      <c r="K260" s="57"/>
      <c r="L260" s="57"/>
      <c r="M260" s="57"/>
      <c r="N260" s="279"/>
      <c r="O260" s="279"/>
      <c r="P260" s="279"/>
      <c r="Q260" s="279"/>
      <c r="R260" s="277"/>
      <c r="S260" s="57"/>
    </row>
    <row r="261" spans="1:19" x14ac:dyDescent="0.2">
      <c r="A261" s="57"/>
      <c r="B261" s="322"/>
      <c r="C261" s="322"/>
      <c r="D261" s="57"/>
      <c r="E261" s="322"/>
      <c r="F261" s="322"/>
      <c r="G261" s="278"/>
      <c r="H261" s="278"/>
      <c r="I261" s="322"/>
      <c r="J261" s="57"/>
      <c r="K261" s="57"/>
      <c r="L261" s="57"/>
      <c r="M261" s="57"/>
      <c r="N261" s="279"/>
      <c r="O261" s="279"/>
      <c r="P261" s="279"/>
      <c r="Q261" s="279"/>
      <c r="R261" s="277"/>
      <c r="S261" s="57"/>
    </row>
    <row r="262" spans="1:19" x14ac:dyDescent="0.2">
      <c r="A262" s="57"/>
      <c r="B262" s="322"/>
      <c r="C262" s="322"/>
      <c r="D262" s="57"/>
      <c r="E262" s="322"/>
      <c r="F262" s="322"/>
      <c r="G262" s="278"/>
      <c r="H262" s="278"/>
      <c r="I262" s="322"/>
      <c r="J262" s="57"/>
      <c r="K262" s="57"/>
      <c r="L262" s="57"/>
      <c r="M262" s="57"/>
      <c r="N262" s="279"/>
      <c r="O262" s="279"/>
      <c r="P262" s="279"/>
      <c r="Q262" s="279"/>
      <c r="R262" s="277"/>
      <c r="S262" s="57"/>
    </row>
    <row r="263" spans="1:19" x14ac:dyDescent="0.2">
      <c r="A263" s="57"/>
      <c r="B263" s="322"/>
      <c r="C263" s="322"/>
      <c r="D263" s="57"/>
      <c r="E263" s="322"/>
      <c r="F263" s="322"/>
      <c r="G263" s="278"/>
      <c r="H263" s="278"/>
      <c r="I263" s="322"/>
      <c r="J263" s="57"/>
      <c r="K263" s="57"/>
      <c r="L263" s="57"/>
      <c r="M263" s="57"/>
      <c r="N263" s="279"/>
      <c r="O263" s="279"/>
      <c r="P263" s="279"/>
      <c r="Q263" s="279"/>
      <c r="R263" s="277"/>
      <c r="S263" s="57"/>
    </row>
    <row r="264" spans="1:19" x14ac:dyDescent="0.2">
      <c r="A264" s="57"/>
      <c r="B264" s="322"/>
      <c r="C264" s="322"/>
      <c r="D264" s="57"/>
      <c r="E264" s="322"/>
      <c r="F264" s="322"/>
      <c r="G264" s="278"/>
      <c r="H264" s="278"/>
      <c r="I264" s="322"/>
      <c r="J264" s="57"/>
      <c r="K264" s="57"/>
      <c r="L264" s="57"/>
      <c r="M264" s="57"/>
      <c r="N264" s="279"/>
      <c r="O264" s="279"/>
      <c r="P264" s="279"/>
      <c r="Q264" s="279"/>
      <c r="R264" s="277"/>
      <c r="S264" s="57"/>
    </row>
    <row r="265" spans="1:19" x14ac:dyDescent="0.2">
      <c r="A265" s="57"/>
      <c r="B265" s="322"/>
      <c r="C265" s="322"/>
      <c r="D265" s="57"/>
      <c r="E265" s="322"/>
      <c r="F265" s="322"/>
      <c r="G265" s="278"/>
      <c r="H265" s="278"/>
      <c r="I265" s="322"/>
      <c r="J265" s="57"/>
      <c r="K265" s="57"/>
      <c r="L265" s="57"/>
      <c r="M265" s="57"/>
      <c r="N265" s="279"/>
      <c r="O265" s="279"/>
      <c r="P265" s="279"/>
      <c r="Q265" s="279"/>
      <c r="R265" s="277"/>
      <c r="S265" s="57"/>
    </row>
    <row r="266" spans="1:19" x14ac:dyDescent="0.2">
      <c r="A266" s="57"/>
      <c r="B266" s="322"/>
      <c r="C266" s="322"/>
      <c r="D266" s="57"/>
      <c r="E266" s="322"/>
      <c r="F266" s="322"/>
      <c r="G266" s="278"/>
      <c r="H266" s="278"/>
      <c r="I266" s="322"/>
      <c r="J266" s="57"/>
      <c r="K266" s="57"/>
      <c r="L266" s="57"/>
      <c r="M266" s="57"/>
      <c r="N266" s="279"/>
      <c r="O266" s="279"/>
      <c r="P266" s="279"/>
      <c r="Q266" s="279"/>
      <c r="R266" s="277"/>
      <c r="S266" s="57"/>
    </row>
    <row r="267" spans="1:19" x14ac:dyDescent="0.2">
      <c r="A267" s="57"/>
      <c r="B267" s="322"/>
      <c r="C267" s="322"/>
      <c r="D267" s="57"/>
      <c r="E267" s="322"/>
      <c r="F267" s="322"/>
      <c r="G267" s="278"/>
      <c r="H267" s="278"/>
      <c r="I267" s="322"/>
      <c r="J267" s="57"/>
      <c r="K267" s="57"/>
      <c r="L267" s="57"/>
      <c r="M267" s="57"/>
      <c r="N267" s="279"/>
      <c r="O267" s="279"/>
      <c r="P267" s="279"/>
      <c r="Q267" s="279"/>
      <c r="R267" s="277"/>
      <c r="S267" s="57"/>
    </row>
    <row r="268" spans="1:19" x14ac:dyDescent="0.2">
      <c r="A268" s="57"/>
      <c r="B268" s="322"/>
      <c r="C268" s="322"/>
      <c r="D268" s="57"/>
      <c r="E268" s="322"/>
      <c r="F268" s="322"/>
      <c r="G268" s="278"/>
      <c r="H268" s="278"/>
      <c r="I268" s="322"/>
      <c r="J268" s="57"/>
      <c r="K268" s="57"/>
      <c r="L268" s="57"/>
      <c r="M268" s="57"/>
      <c r="N268" s="279"/>
      <c r="O268" s="279"/>
      <c r="P268" s="279"/>
      <c r="Q268" s="279"/>
      <c r="R268" s="277"/>
      <c r="S268" s="57"/>
    </row>
    <row r="269" spans="1:19" x14ac:dyDescent="0.2">
      <c r="A269" s="57"/>
      <c r="B269" s="322"/>
      <c r="C269" s="322"/>
      <c r="D269" s="57"/>
      <c r="E269" s="322"/>
      <c r="F269" s="322"/>
      <c r="G269" s="278"/>
      <c r="H269" s="278"/>
      <c r="I269" s="322"/>
      <c r="J269" s="57"/>
      <c r="K269" s="57"/>
      <c r="L269" s="57"/>
      <c r="M269" s="57"/>
      <c r="N269" s="279"/>
      <c r="O269" s="279"/>
      <c r="P269" s="279"/>
      <c r="Q269" s="279"/>
      <c r="R269" s="277"/>
      <c r="S269" s="57"/>
    </row>
    <row r="270" spans="1:19" x14ac:dyDescent="0.2">
      <c r="A270" s="57"/>
      <c r="B270" s="322"/>
      <c r="C270" s="322"/>
      <c r="D270" s="57"/>
      <c r="E270" s="322"/>
      <c r="F270" s="322"/>
      <c r="G270" s="278"/>
      <c r="H270" s="278"/>
      <c r="I270" s="322"/>
      <c r="J270" s="57"/>
      <c r="K270" s="57"/>
      <c r="L270" s="57"/>
      <c r="M270" s="57"/>
      <c r="N270" s="279"/>
      <c r="O270" s="279"/>
      <c r="P270" s="279"/>
      <c r="Q270" s="279"/>
      <c r="R270" s="277"/>
      <c r="S270" s="57"/>
    </row>
    <row r="271" spans="1:19" x14ac:dyDescent="0.2">
      <c r="A271" s="57"/>
      <c r="B271" s="322"/>
      <c r="C271" s="322"/>
      <c r="D271" s="57"/>
      <c r="E271" s="322"/>
      <c r="F271" s="322"/>
      <c r="G271" s="278"/>
      <c r="H271" s="278"/>
      <c r="I271" s="322"/>
      <c r="J271" s="57"/>
      <c r="K271" s="57"/>
      <c r="L271" s="57"/>
      <c r="M271" s="57"/>
      <c r="N271" s="279"/>
      <c r="O271" s="279"/>
      <c r="P271" s="279"/>
      <c r="Q271" s="279"/>
      <c r="R271" s="277"/>
      <c r="S271" s="57"/>
    </row>
    <row r="272" spans="1:19" x14ac:dyDescent="0.2">
      <c r="A272" s="57"/>
      <c r="B272" s="322"/>
      <c r="C272" s="322"/>
      <c r="D272" s="57"/>
      <c r="E272" s="322"/>
      <c r="F272" s="322"/>
      <c r="G272" s="278"/>
      <c r="H272" s="278"/>
      <c r="I272" s="322"/>
      <c r="J272" s="57"/>
      <c r="K272" s="57"/>
      <c r="L272" s="57"/>
      <c r="M272" s="57"/>
      <c r="N272" s="279"/>
      <c r="O272" s="279"/>
      <c r="P272" s="279"/>
      <c r="Q272" s="279"/>
      <c r="R272" s="277"/>
      <c r="S272" s="57"/>
    </row>
    <row r="273" spans="1:19" x14ac:dyDescent="0.2">
      <c r="A273" s="57"/>
      <c r="B273" s="322"/>
      <c r="C273" s="322"/>
      <c r="D273" s="57"/>
      <c r="E273" s="322"/>
      <c r="F273" s="322"/>
      <c r="G273" s="278"/>
      <c r="H273" s="278"/>
      <c r="I273" s="322"/>
      <c r="J273" s="57"/>
      <c r="K273" s="57"/>
      <c r="L273" s="57"/>
      <c r="M273" s="57"/>
      <c r="N273" s="279"/>
      <c r="O273" s="279"/>
      <c r="P273" s="279"/>
      <c r="Q273" s="279"/>
      <c r="R273" s="277"/>
      <c r="S273" s="57"/>
    </row>
    <row r="274" spans="1:19" x14ac:dyDescent="0.2">
      <c r="A274" s="57"/>
      <c r="B274" s="322"/>
      <c r="C274" s="322"/>
      <c r="D274" s="57"/>
      <c r="E274" s="322"/>
      <c r="F274" s="322"/>
      <c r="G274" s="278"/>
      <c r="H274" s="278"/>
      <c r="I274" s="322"/>
      <c r="J274" s="57"/>
      <c r="K274" s="57"/>
      <c r="L274" s="57"/>
      <c r="M274" s="57"/>
      <c r="N274" s="279"/>
      <c r="O274" s="279"/>
      <c r="P274" s="279"/>
      <c r="Q274" s="279"/>
      <c r="R274" s="277"/>
      <c r="S274" s="57"/>
    </row>
    <row r="275" spans="1:19" x14ac:dyDescent="0.2">
      <c r="A275" s="57"/>
      <c r="B275" s="322"/>
      <c r="C275" s="322"/>
      <c r="D275" s="57"/>
      <c r="E275" s="322"/>
      <c r="F275" s="322"/>
      <c r="G275" s="278"/>
      <c r="H275" s="278"/>
      <c r="I275" s="322"/>
      <c r="J275" s="57"/>
      <c r="K275" s="57"/>
      <c r="L275" s="57"/>
      <c r="M275" s="57"/>
      <c r="N275" s="279"/>
      <c r="O275" s="279"/>
      <c r="P275" s="279"/>
      <c r="Q275" s="279"/>
      <c r="R275" s="277"/>
      <c r="S275" s="57"/>
    </row>
    <row r="276" spans="1:19" x14ac:dyDescent="0.2">
      <c r="A276" s="57"/>
      <c r="B276" s="322"/>
      <c r="C276" s="322"/>
      <c r="D276" s="57"/>
      <c r="E276" s="322"/>
      <c r="F276" s="322"/>
      <c r="G276" s="278"/>
      <c r="H276" s="278"/>
      <c r="I276" s="322"/>
      <c r="J276" s="57"/>
      <c r="K276" s="57"/>
      <c r="L276" s="57"/>
      <c r="M276" s="57"/>
      <c r="N276" s="279"/>
      <c r="O276" s="279"/>
      <c r="P276" s="279"/>
      <c r="Q276" s="279"/>
      <c r="R276" s="277"/>
      <c r="S276" s="57"/>
    </row>
    <row r="277" spans="1:19" x14ac:dyDescent="0.2">
      <c r="A277" s="57"/>
      <c r="B277" s="322"/>
      <c r="C277" s="322"/>
      <c r="D277" s="57"/>
      <c r="E277" s="322"/>
      <c r="F277" s="322"/>
      <c r="G277" s="278"/>
      <c r="H277" s="278"/>
      <c r="I277" s="322"/>
      <c r="J277" s="57"/>
      <c r="K277" s="57"/>
      <c r="L277" s="57"/>
      <c r="M277" s="57"/>
      <c r="N277" s="279"/>
      <c r="O277" s="279"/>
      <c r="P277" s="279"/>
      <c r="Q277" s="279"/>
      <c r="R277" s="277"/>
      <c r="S277" s="57"/>
    </row>
    <row r="278" spans="1:19" x14ac:dyDescent="0.2">
      <c r="A278" s="57"/>
      <c r="B278" s="322"/>
      <c r="C278" s="322"/>
      <c r="D278" s="57"/>
      <c r="E278" s="322"/>
      <c r="F278" s="322"/>
      <c r="G278" s="278"/>
      <c r="H278" s="278"/>
      <c r="I278" s="322"/>
      <c r="J278" s="57"/>
      <c r="K278" s="57"/>
      <c r="L278" s="57"/>
      <c r="M278" s="57"/>
      <c r="N278" s="279"/>
      <c r="O278" s="279"/>
      <c r="P278" s="279"/>
      <c r="Q278" s="279"/>
      <c r="R278" s="277"/>
      <c r="S278" s="57"/>
    </row>
    <row r="279" spans="1:19" x14ac:dyDescent="0.2">
      <c r="A279" s="57"/>
      <c r="B279" s="322"/>
      <c r="C279" s="322"/>
      <c r="D279" s="57"/>
      <c r="E279" s="322"/>
      <c r="F279" s="322"/>
      <c r="G279" s="278"/>
      <c r="H279" s="278"/>
      <c r="I279" s="322"/>
      <c r="J279" s="57"/>
      <c r="K279" s="57"/>
      <c r="L279" s="57"/>
      <c r="M279" s="57"/>
      <c r="N279" s="279"/>
      <c r="O279" s="279"/>
      <c r="P279" s="279"/>
      <c r="Q279" s="279"/>
      <c r="R279" s="277"/>
      <c r="S279" s="57"/>
    </row>
    <row r="280" spans="1:19" x14ac:dyDescent="0.2">
      <c r="A280" s="57"/>
      <c r="B280" s="322"/>
      <c r="C280" s="322"/>
      <c r="D280" s="57"/>
      <c r="E280" s="322"/>
      <c r="F280" s="322"/>
      <c r="G280" s="278"/>
      <c r="H280" s="278"/>
      <c r="I280" s="322"/>
      <c r="J280" s="57"/>
      <c r="K280" s="57"/>
      <c r="L280" s="57"/>
      <c r="M280" s="57"/>
      <c r="N280" s="279"/>
      <c r="O280" s="279"/>
      <c r="P280" s="279"/>
      <c r="Q280" s="279"/>
      <c r="R280" s="277"/>
      <c r="S280" s="57"/>
    </row>
    <row r="281" spans="1:19" x14ac:dyDescent="0.2">
      <c r="A281" s="57"/>
      <c r="B281" s="322"/>
      <c r="C281" s="322"/>
      <c r="D281" s="57"/>
      <c r="E281" s="322"/>
      <c r="F281" s="322"/>
      <c r="G281" s="278"/>
      <c r="H281" s="278"/>
      <c r="I281" s="322"/>
      <c r="J281" s="57"/>
      <c r="K281" s="57"/>
      <c r="L281" s="57"/>
      <c r="M281" s="57"/>
      <c r="N281" s="279"/>
      <c r="O281" s="279"/>
      <c r="P281" s="279"/>
      <c r="Q281" s="279"/>
      <c r="R281" s="277"/>
      <c r="S281" s="57"/>
    </row>
    <row r="282" spans="1:19" x14ac:dyDescent="0.2">
      <c r="A282" s="57"/>
      <c r="B282" s="322"/>
      <c r="C282" s="322"/>
      <c r="D282" s="57"/>
      <c r="E282" s="322"/>
      <c r="F282" s="322"/>
      <c r="G282" s="278"/>
      <c r="H282" s="278"/>
      <c r="I282" s="322"/>
      <c r="J282" s="57"/>
      <c r="K282" s="57"/>
      <c r="L282" s="57"/>
      <c r="M282" s="57"/>
      <c r="N282" s="279"/>
      <c r="O282" s="279"/>
      <c r="P282" s="279"/>
      <c r="Q282" s="279"/>
      <c r="R282" s="277"/>
      <c r="S282" s="57"/>
    </row>
    <row r="283" spans="1:19" x14ac:dyDescent="0.2">
      <c r="A283" s="57"/>
      <c r="B283" s="322"/>
      <c r="C283" s="322"/>
      <c r="D283" s="57"/>
      <c r="E283" s="322"/>
      <c r="F283" s="322"/>
      <c r="G283" s="278"/>
      <c r="H283" s="278"/>
      <c r="I283" s="322"/>
      <c r="J283" s="57"/>
      <c r="K283" s="57"/>
      <c r="L283" s="57"/>
      <c r="M283" s="57"/>
      <c r="N283" s="279"/>
      <c r="O283" s="279"/>
      <c r="P283" s="279"/>
      <c r="Q283" s="279"/>
      <c r="R283" s="277"/>
      <c r="S283" s="57"/>
    </row>
    <row r="284" spans="1:19" x14ac:dyDescent="0.2">
      <c r="A284" s="57"/>
      <c r="B284" s="322"/>
      <c r="C284" s="322"/>
      <c r="D284" s="57"/>
      <c r="E284" s="322"/>
      <c r="F284" s="322"/>
      <c r="G284" s="278"/>
      <c r="H284" s="278"/>
      <c r="I284" s="322"/>
      <c r="J284" s="57"/>
      <c r="K284" s="57"/>
      <c r="L284" s="57"/>
      <c r="M284" s="57"/>
      <c r="N284" s="279"/>
      <c r="O284" s="279"/>
      <c r="P284" s="279"/>
      <c r="Q284" s="279"/>
      <c r="R284" s="277"/>
      <c r="S284" s="57"/>
    </row>
    <row r="285" spans="1:19" x14ac:dyDescent="0.2">
      <c r="A285" s="57"/>
      <c r="B285" s="322"/>
      <c r="C285" s="322"/>
      <c r="D285" s="57"/>
      <c r="E285" s="322"/>
      <c r="F285" s="322"/>
      <c r="G285" s="278"/>
      <c r="H285" s="278"/>
      <c r="I285" s="322"/>
      <c r="J285" s="57"/>
      <c r="K285" s="57"/>
      <c r="L285" s="57"/>
      <c r="M285" s="57"/>
      <c r="N285" s="279"/>
      <c r="O285" s="279"/>
      <c r="P285" s="279"/>
      <c r="Q285" s="279"/>
      <c r="R285" s="277"/>
      <c r="S285" s="57"/>
    </row>
    <row r="286" spans="1:19" x14ac:dyDescent="0.2">
      <c r="A286" s="57"/>
      <c r="B286" s="322"/>
      <c r="C286" s="322"/>
      <c r="D286" s="57"/>
      <c r="E286" s="322"/>
      <c r="F286" s="322"/>
      <c r="G286" s="278"/>
      <c r="H286" s="278"/>
      <c r="I286" s="322"/>
      <c r="J286" s="57"/>
      <c r="K286" s="57"/>
      <c r="L286" s="57"/>
      <c r="M286" s="57"/>
      <c r="N286" s="279"/>
      <c r="O286" s="279"/>
      <c r="P286" s="279"/>
      <c r="Q286" s="279"/>
      <c r="R286" s="277"/>
      <c r="S286" s="57"/>
    </row>
    <row r="287" spans="1:19" x14ac:dyDescent="0.2">
      <c r="A287" s="57"/>
      <c r="B287" s="322"/>
      <c r="C287" s="322"/>
      <c r="D287" s="57"/>
      <c r="E287" s="322"/>
      <c r="F287" s="322"/>
      <c r="G287" s="278"/>
      <c r="H287" s="278"/>
      <c r="I287" s="322"/>
      <c r="J287" s="57"/>
      <c r="K287" s="57"/>
      <c r="L287" s="57"/>
      <c r="M287" s="57"/>
      <c r="N287" s="279"/>
      <c r="O287" s="279"/>
      <c r="P287" s="279"/>
      <c r="Q287" s="279"/>
      <c r="R287" s="277"/>
      <c r="S287" s="57"/>
    </row>
    <row r="288" spans="1:19" x14ac:dyDescent="0.2">
      <c r="A288" s="57"/>
      <c r="B288" s="322"/>
      <c r="C288" s="322"/>
      <c r="D288" s="57"/>
      <c r="E288" s="322"/>
      <c r="F288" s="322"/>
      <c r="G288" s="278"/>
      <c r="H288" s="278"/>
      <c r="I288" s="322"/>
      <c r="J288" s="57"/>
      <c r="K288" s="57"/>
      <c r="L288" s="57"/>
      <c r="M288" s="57"/>
      <c r="N288" s="279"/>
      <c r="O288" s="279"/>
      <c r="P288" s="279"/>
      <c r="Q288" s="279"/>
      <c r="R288" s="277"/>
      <c r="S288" s="57"/>
    </row>
    <row r="289" spans="1:19" x14ac:dyDescent="0.2">
      <c r="A289" s="57"/>
      <c r="B289" s="322"/>
      <c r="C289" s="322"/>
      <c r="D289" s="57"/>
      <c r="E289" s="322"/>
      <c r="F289" s="322"/>
      <c r="G289" s="278"/>
      <c r="H289" s="278"/>
      <c r="I289" s="322"/>
      <c r="J289" s="57"/>
      <c r="K289" s="57"/>
      <c r="L289" s="57"/>
      <c r="M289" s="57"/>
      <c r="N289" s="279"/>
      <c r="O289" s="279"/>
      <c r="P289" s="279"/>
      <c r="Q289" s="279"/>
      <c r="R289" s="277"/>
      <c r="S289" s="57"/>
    </row>
    <row r="290" spans="1:19" x14ac:dyDescent="0.2">
      <c r="A290" s="57"/>
      <c r="B290" s="322"/>
      <c r="C290" s="322"/>
      <c r="D290" s="57"/>
      <c r="E290" s="322"/>
      <c r="F290" s="322"/>
      <c r="G290" s="278"/>
      <c r="H290" s="278"/>
      <c r="I290" s="322"/>
      <c r="J290" s="57"/>
      <c r="K290" s="57"/>
      <c r="L290" s="57"/>
      <c r="M290" s="57"/>
      <c r="N290" s="279"/>
      <c r="O290" s="279"/>
      <c r="P290" s="279"/>
      <c r="Q290" s="279"/>
      <c r="R290" s="277"/>
      <c r="S290" s="57"/>
    </row>
    <row r="291" spans="1:19" x14ac:dyDescent="0.2">
      <c r="A291" s="57"/>
      <c r="B291" s="322"/>
      <c r="C291" s="322"/>
      <c r="D291" s="57"/>
      <c r="E291" s="322"/>
      <c r="F291" s="322"/>
      <c r="G291" s="278"/>
      <c r="H291" s="278"/>
      <c r="I291" s="322"/>
      <c r="J291" s="57"/>
      <c r="K291" s="57"/>
      <c r="L291" s="57"/>
      <c r="M291" s="57"/>
      <c r="N291" s="279"/>
      <c r="O291" s="279"/>
      <c r="P291" s="279"/>
      <c r="Q291" s="279"/>
      <c r="R291" s="277"/>
      <c r="S291" s="57"/>
    </row>
    <row r="292" spans="1:19" x14ac:dyDescent="0.2">
      <c r="A292" s="57"/>
      <c r="B292" s="322"/>
      <c r="C292" s="322"/>
      <c r="D292" s="57"/>
      <c r="E292" s="322"/>
      <c r="F292" s="322"/>
      <c r="G292" s="278"/>
      <c r="H292" s="278"/>
      <c r="I292" s="322"/>
      <c r="J292" s="57"/>
      <c r="K292" s="57"/>
      <c r="L292" s="57"/>
      <c r="M292" s="57"/>
      <c r="N292" s="279"/>
      <c r="O292" s="279"/>
      <c r="P292" s="279"/>
      <c r="Q292" s="279"/>
      <c r="R292" s="277"/>
      <c r="S292" s="57"/>
    </row>
    <row r="293" spans="1:19" x14ac:dyDescent="0.2">
      <c r="A293" s="57"/>
      <c r="B293" s="322"/>
      <c r="C293" s="322"/>
      <c r="D293" s="57"/>
      <c r="E293" s="322"/>
      <c r="F293" s="322"/>
      <c r="G293" s="278"/>
      <c r="H293" s="278"/>
      <c r="I293" s="322"/>
      <c r="J293" s="57"/>
      <c r="K293" s="57"/>
      <c r="L293" s="57"/>
      <c r="M293" s="57"/>
      <c r="N293" s="279"/>
      <c r="O293" s="279"/>
      <c r="P293" s="279"/>
      <c r="Q293" s="279"/>
      <c r="R293" s="277"/>
      <c r="S293" s="57"/>
    </row>
    <row r="294" spans="1:19" x14ac:dyDescent="0.2">
      <c r="A294" s="57"/>
      <c r="B294" s="322"/>
      <c r="C294" s="322"/>
      <c r="D294" s="57"/>
      <c r="E294" s="322"/>
      <c r="F294" s="322"/>
      <c r="G294" s="278"/>
      <c r="H294" s="278"/>
      <c r="I294" s="322"/>
      <c r="J294" s="57"/>
      <c r="K294" s="57"/>
      <c r="L294" s="57"/>
      <c r="M294" s="57"/>
      <c r="N294" s="279"/>
      <c r="O294" s="279"/>
      <c r="P294" s="279"/>
      <c r="Q294" s="279"/>
      <c r="R294" s="277"/>
      <c r="S294" s="57"/>
    </row>
    <row r="295" spans="1:19" x14ac:dyDescent="0.2">
      <c r="A295" s="57"/>
      <c r="B295" s="322"/>
      <c r="C295" s="322"/>
      <c r="D295" s="57"/>
      <c r="E295" s="322"/>
      <c r="F295" s="322"/>
      <c r="G295" s="278"/>
      <c r="H295" s="278"/>
      <c r="I295" s="322"/>
      <c r="J295" s="57"/>
      <c r="K295" s="57"/>
      <c r="L295" s="57"/>
      <c r="M295" s="57"/>
      <c r="N295" s="279"/>
      <c r="O295" s="279"/>
      <c r="P295" s="279"/>
      <c r="Q295" s="279"/>
      <c r="R295" s="277"/>
      <c r="S295" s="57"/>
    </row>
    <row r="296" spans="1:19" x14ac:dyDescent="0.2">
      <c r="A296" s="57"/>
      <c r="B296" s="322"/>
      <c r="C296" s="322"/>
      <c r="D296" s="57"/>
      <c r="E296" s="322"/>
      <c r="F296" s="322"/>
      <c r="G296" s="278"/>
      <c r="H296" s="278"/>
      <c r="I296" s="322"/>
      <c r="J296" s="57"/>
      <c r="K296" s="57"/>
      <c r="L296" s="57"/>
      <c r="M296" s="57"/>
      <c r="N296" s="279"/>
      <c r="O296" s="279"/>
      <c r="P296" s="279"/>
      <c r="Q296" s="279"/>
      <c r="R296" s="277"/>
      <c r="S296" s="57"/>
    </row>
    <row r="297" spans="1:19" x14ac:dyDescent="0.2">
      <c r="A297" s="57"/>
      <c r="B297" s="322"/>
      <c r="C297" s="322"/>
      <c r="D297" s="57"/>
      <c r="E297" s="322"/>
      <c r="F297" s="322"/>
      <c r="G297" s="278"/>
      <c r="H297" s="278"/>
      <c r="I297" s="322"/>
      <c r="J297" s="57"/>
      <c r="K297" s="57"/>
      <c r="L297" s="57"/>
      <c r="M297" s="57"/>
      <c r="N297" s="279"/>
      <c r="O297" s="279"/>
      <c r="P297" s="279"/>
      <c r="Q297" s="279"/>
      <c r="R297" s="277"/>
      <c r="S297" s="57"/>
    </row>
    <row r="298" spans="1:19" x14ac:dyDescent="0.2">
      <c r="A298" s="57"/>
      <c r="B298" s="322"/>
      <c r="C298" s="322"/>
      <c r="D298" s="57"/>
      <c r="E298" s="322"/>
      <c r="F298" s="322"/>
      <c r="G298" s="278"/>
      <c r="H298" s="278"/>
      <c r="I298" s="322"/>
      <c r="J298" s="57"/>
      <c r="K298" s="57"/>
      <c r="L298" s="57"/>
      <c r="M298" s="57"/>
      <c r="N298" s="279"/>
      <c r="O298" s="279"/>
      <c r="P298" s="279"/>
      <c r="Q298" s="279"/>
      <c r="R298" s="277"/>
      <c r="S298" s="57"/>
    </row>
    <row r="299" spans="1:19" x14ac:dyDescent="0.2">
      <c r="A299" s="57"/>
      <c r="B299" s="322"/>
      <c r="C299" s="322"/>
      <c r="D299" s="57"/>
      <c r="E299" s="322"/>
      <c r="F299" s="322"/>
      <c r="G299" s="278"/>
      <c r="H299" s="278"/>
      <c r="I299" s="322"/>
      <c r="J299" s="57"/>
      <c r="K299" s="57"/>
      <c r="L299" s="57"/>
      <c r="M299" s="57"/>
      <c r="N299" s="279"/>
      <c r="O299" s="279"/>
      <c r="P299" s="279"/>
      <c r="Q299" s="279"/>
      <c r="R299" s="277"/>
      <c r="S299" s="57"/>
    </row>
    <row r="300" spans="1:19" x14ac:dyDescent="0.2">
      <c r="A300" s="57"/>
      <c r="B300" s="322"/>
      <c r="C300" s="322"/>
      <c r="D300" s="57"/>
      <c r="E300" s="322"/>
      <c r="F300" s="322"/>
      <c r="G300" s="278"/>
      <c r="H300" s="278"/>
      <c r="I300" s="322"/>
      <c r="J300" s="57"/>
      <c r="K300" s="57"/>
      <c r="L300" s="57"/>
      <c r="M300" s="57"/>
      <c r="N300" s="279"/>
      <c r="O300" s="279"/>
      <c r="P300" s="279"/>
      <c r="Q300" s="279"/>
      <c r="R300" s="277"/>
      <c r="S300" s="57"/>
    </row>
    <row r="301" spans="1:19" x14ac:dyDescent="0.2">
      <c r="A301" s="57"/>
      <c r="B301" s="322"/>
      <c r="C301" s="322"/>
      <c r="D301" s="57"/>
      <c r="E301" s="322"/>
      <c r="F301" s="322"/>
      <c r="G301" s="278"/>
      <c r="H301" s="278"/>
      <c r="I301" s="322"/>
      <c r="J301" s="57"/>
      <c r="K301" s="57"/>
      <c r="L301" s="57"/>
      <c r="M301" s="57"/>
      <c r="N301" s="279"/>
      <c r="O301" s="279"/>
      <c r="P301" s="279"/>
      <c r="Q301" s="279"/>
      <c r="R301" s="277"/>
      <c r="S301" s="57"/>
    </row>
    <row r="302" spans="1:19" x14ac:dyDescent="0.2">
      <c r="A302" s="57"/>
      <c r="B302" s="322"/>
      <c r="C302" s="322"/>
      <c r="D302" s="57"/>
      <c r="E302" s="322"/>
      <c r="F302" s="322"/>
      <c r="G302" s="278"/>
      <c r="H302" s="278"/>
      <c r="I302" s="322"/>
      <c r="J302" s="57"/>
      <c r="K302" s="57"/>
      <c r="L302" s="57"/>
      <c r="M302" s="57"/>
      <c r="N302" s="279"/>
      <c r="O302" s="279"/>
      <c r="P302" s="279"/>
      <c r="Q302" s="279"/>
      <c r="R302" s="277"/>
      <c r="S302" s="57"/>
    </row>
    <row r="303" spans="1:19" x14ac:dyDescent="0.2">
      <c r="A303" s="57"/>
      <c r="B303" s="322"/>
      <c r="C303" s="322"/>
      <c r="D303" s="57"/>
      <c r="E303" s="322"/>
      <c r="F303" s="322"/>
      <c r="G303" s="278"/>
      <c r="H303" s="278"/>
      <c r="I303" s="322"/>
      <c r="J303" s="57"/>
      <c r="K303" s="57"/>
      <c r="L303" s="57"/>
      <c r="M303" s="57"/>
      <c r="N303" s="279"/>
      <c r="O303" s="279"/>
      <c r="P303" s="279"/>
      <c r="Q303" s="279"/>
      <c r="R303" s="277"/>
      <c r="S303" s="57"/>
    </row>
    <row r="304" spans="1:19" x14ac:dyDescent="0.2">
      <c r="A304" s="57"/>
      <c r="B304" s="322"/>
      <c r="C304" s="322"/>
      <c r="D304" s="57"/>
      <c r="E304" s="322"/>
      <c r="F304" s="322"/>
      <c r="G304" s="278"/>
      <c r="H304" s="278"/>
      <c r="I304" s="322"/>
      <c r="J304" s="57"/>
      <c r="K304" s="57"/>
      <c r="L304" s="57"/>
      <c r="M304" s="57"/>
      <c r="N304" s="279"/>
      <c r="O304" s="279"/>
      <c r="P304" s="279"/>
      <c r="Q304" s="279"/>
      <c r="R304" s="277"/>
      <c r="S304" s="57"/>
    </row>
    <row r="305" spans="1:19" x14ac:dyDescent="0.2">
      <c r="A305" s="57"/>
      <c r="B305" s="322"/>
      <c r="C305" s="322"/>
      <c r="D305" s="57"/>
      <c r="E305" s="322"/>
      <c r="F305" s="322"/>
      <c r="G305" s="278"/>
      <c r="H305" s="278"/>
      <c r="I305" s="322"/>
      <c r="J305" s="57"/>
      <c r="K305" s="57"/>
      <c r="L305" s="57"/>
      <c r="M305" s="57"/>
      <c r="N305" s="279"/>
      <c r="O305" s="279"/>
      <c r="P305" s="279"/>
      <c r="Q305" s="279"/>
      <c r="R305" s="277"/>
      <c r="S305" s="57"/>
    </row>
    <row r="306" spans="1:19" x14ac:dyDescent="0.2">
      <c r="A306" s="57"/>
      <c r="B306" s="322"/>
      <c r="C306" s="322"/>
      <c r="D306" s="57"/>
      <c r="E306" s="322"/>
      <c r="F306" s="322"/>
      <c r="G306" s="278"/>
      <c r="H306" s="278"/>
      <c r="I306" s="322"/>
      <c r="J306" s="57"/>
      <c r="K306" s="57"/>
      <c r="L306" s="57"/>
      <c r="M306" s="57"/>
      <c r="N306" s="279"/>
      <c r="O306" s="279"/>
      <c r="P306" s="279"/>
      <c r="Q306" s="279"/>
      <c r="R306" s="277"/>
      <c r="S306" s="57"/>
    </row>
    <row r="307" spans="1:19" x14ac:dyDescent="0.2">
      <c r="A307" s="57"/>
      <c r="B307" s="322"/>
      <c r="C307" s="322"/>
      <c r="D307" s="57"/>
      <c r="E307" s="322"/>
      <c r="F307" s="322"/>
      <c r="G307" s="278"/>
      <c r="H307" s="278"/>
      <c r="I307" s="322"/>
      <c r="J307" s="57"/>
      <c r="K307" s="57"/>
      <c r="L307" s="57"/>
      <c r="M307" s="57"/>
      <c r="N307" s="279"/>
      <c r="O307" s="279"/>
      <c r="P307" s="279"/>
      <c r="Q307" s="279"/>
      <c r="R307" s="277"/>
      <c r="S307" s="57"/>
    </row>
    <row r="308" spans="1:19" x14ac:dyDescent="0.2">
      <c r="A308" s="57"/>
      <c r="B308" s="322"/>
      <c r="C308" s="322"/>
      <c r="D308" s="57"/>
      <c r="E308" s="322"/>
      <c r="F308" s="322"/>
      <c r="G308" s="278"/>
      <c r="H308" s="278"/>
      <c r="I308" s="322"/>
      <c r="J308" s="57"/>
      <c r="K308" s="57"/>
      <c r="L308" s="57"/>
      <c r="M308" s="57"/>
      <c r="N308" s="279"/>
      <c r="O308" s="279"/>
      <c r="P308" s="279"/>
      <c r="Q308" s="279"/>
      <c r="R308" s="277"/>
      <c r="S308" s="57"/>
    </row>
    <row r="309" spans="1:19" x14ac:dyDescent="0.2">
      <c r="A309" s="57"/>
      <c r="B309" s="322"/>
      <c r="C309" s="322"/>
      <c r="D309" s="57"/>
      <c r="E309" s="322"/>
      <c r="F309" s="322"/>
      <c r="G309" s="278"/>
      <c r="H309" s="278"/>
      <c r="I309" s="322"/>
      <c r="J309" s="57"/>
      <c r="K309" s="57"/>
      <c r="L309" s="57"/>
      <c r="M309" s="57"/>
      <c r="N309" s="279"/>
      <c r="O309" s="279"/>
      <c r="P309" s="279"/>
      <c r="Q309" s="279"/>
      <c r="R309" s="277"/>
      <c r="S309" s="57"/>
    </row>
    <row r="310" spans="1:19" x14ac:dyDescent="0.2">
      <c r="A310" s="57"/>
      <c r="B310" s="322"/>
      <c r="C310" s="322"/>
      <c r="D310" s="57"/>
      <c r="E310" s="322"/>
      <c r="F310" s="322"/>
      <c r="G310" s="278"/>
      <c r="H310" s="278"/>
      <c r="I310" s="322"/>
      <c r="J310" s="57"/>
      <c r="K310" s="57"/>
      <c r="L310" s="57"/>
      <c r="M310" s="57"/>
      <c r="N310" s="279"/>
      <c r="O310" s="279"/>
      <c r="P310" s="279"/>
      <c r="Q310" s="279"/>
      <c r="R310" s="277"/>
      <c r="S310" s="57"/>
    </row>
    <row r="311" spans="1:19" x14ac:dyDescent="0.2">
      <c r="A311" s="57"/>
      <c r="B311" s="322"/>
      <c r="C311" s="322"/>
      <c r="D311" s="57"/>
      <c r="E311" s="322"/>
      <c r="F311" s="322"/>
      <c r="G311" s="278"/>
      <c r="H311" s="278"/>
      <c r="I311" s="322"/>
      <c r="J311" s="57"/>
      <c r="K311" s="57"/>
      <c r="L311" s="57"/>
      <c r="M311" s="57"/>
      <c r="N311" s="279"/>
      <c r="O311" s="279"/>
      <c r="P311" s="279"/>
      <c r="Q311" s="279"/>
      <c r="R311" s="277"/>
      <c r="S311" s="57"/>
    </row>
    <row r="312" spans="1:19" x14ac:dyDescent="0.2">
      <c r="A312" s="57"/>
      <c r="B312" s="322"/>
      <c r="C312" s="322"/>
      <c r="D312" s="57"/>
      <c r="E312" s="322"/>
      <c r="F312" s="322"/>
      <c r="G312" s="278"/>
      <c r="H312" s="278"/>
      <c r="I312" s="322"/>
      <c r="J312" s="57"/>
      <c r="K312" s="57"/>
      <c r="L312" s="57"/>
      <c r="M312" s="57"/>
      <c r="N312" s="279"/>
      <c r="O312" s="279"/>
      <c r="P312" s="279"/>
      <c r="Q312" s="279"/>
      <c r="R312" s="277"/>
      <c r="S312" s="57"/>
    </row>
    <row r="313" spans="1:19" x14ac:dyDescent="0.2">
      <c r="A313" s="57"/>
      <c r="B313" s="322"/>
      <c r="C313" s="322"/>
      <c r="D313" s="57"/>
      <c r="E313" s="322"/>
      <c r="F313" s="322"/>
      <c r="G313" s="278"/>
      <c r="H313" s="278"/>
      <c r="I313" s="322"/>
      <c r="J313" s="57"/>
      <c r="K313" s="57"/>
      <c r="L313" s="57"/>
      <c r="M313" s="57"/>
      <c r="N313" s="279"/>
      <c r="O313" s="279"/>
      <c r="P313" s="279"/>
      <c r="Q313" s="279"/>
      <c r="R313" s="277"/>
      <c r="S313" s="57"/>
    </row>
    <row r="314" spans="1:19" x14ac:dyDescent="0.2">
      <c r="A314" s="57"/>
      <c r="B314" s="322"/>
      <c r="C314" s="322"/>
      <c r="D314" s="57"/>
      <c r="E314" s="322"/>
      <c r="F314" s="322"/>
      <c r="G314" s="278"/>
      <c r="H314" s="278"/>
      <c r="I314" s="322"/>
      <c r="J314" s="57"/>
      <c r="K314" s="57"/>
      <c r="L314" s="57"/>
      <c r="M314" s="57"/>
      <c r="N314" s="279"/>
      <c r="O314" s="279"/>
      <c r="P314" s="279"/>
      <c r="Q314" s="279"/>
      <c r="R314" s="277"/>
      <c r="S314" s="57"/>
    </row>
    <row r="315" spans="1:19" x14ac:dyDescent="0.2">
      <c r="A315" s="57"/>
      <c r="B315" s="322"/>
      <c r="C315" s="322"/>
      <c r="D315" s="57"/>
      <c r="E315" s="322"/>
      <c r="F315" s="322"/>
      <c r="G315" s="278"/>
      <c r="H315" s="278"/>
      <c r="I315" s="322"/>
      <c r="J315" s="57"/>
      <c r="K315" s="57"/>
      <c r="L315" s="57"/>
      <c r="M315" s="57"/>
      <c r="N315" s="279"/>
      <c r="O315" s="279"/>
      <c r="P315" s="279"/>
      <c r="Q315" s="279"/>
      <c r="R315" s="277"/>
      <c r="S315" s="57"/>
    </row>
    <row r="316" spans="1:19" x14ac:dyDescent="0.2">
      <c r="A316" s="57"/>
      <c r="B316" s="322"/>
      <c r="C316" s="322"/>
      <c r="D316" s="57"/>
      <c r="E316" s="322"/>
      <c r="F316" s="322"/>
      <c r="G316" s="278"/>
      <c r="H316" s="278"/>
      <c r="I316" s="322"/>
      <c r="J316" s="57"/>
      <c r="K316" s="57"/>
      <c r="L316" s="57"/>
      <c r="M316" s="57"/>
      <c r="N316" s="279"/>
      <c r="O316" s="279"/>
      <c r="P316" s="279"/>
      <c r="Q316" s="279"/>
      <c r="R316" s="277"/>
      <c r="S316" s="57"/>
    </row>
    <row r="317" spans="1:19" x14ac:dyDescent="0.2">
      <c r="A317" s="57"/>
      <c r="B317" s="322"/>
      <c r="C317" s="322"/>
      <c r="D317" s="57"/>
      <c r="E317" s="322"/>
      <c r="F317" s="322"/>
      <c r="G317" s="278"/>
      <c r="H317" s="278"/>
      <c r="I317" s="322"/>
      <c r="J317" s="57"/>
      <c r="K317" s="57"/>
      <c r="L317" s="57"/>
      <c r="M317" s="57"/>
      <c r="N317" s="279"/>
      <c r="O317" s="279"/>
      <c r="P317" s="279"/>
      <c r="Q317" s="279"/>
      <c r="R317" s="277"/>
      <c r="S317" s="57"/>
    </row>
    <row r="318" spans="1:19" x14ac:dyDescent="0.2">
      <c r="A318" s="57"/>
      <c r="B318" s="322"/>
      <c r="C318" s="322"/>
      <c r="D318" s="57"/>
      <c r="E318" s="322"/>
      <c r="F318" s="322"/>
      <c r="G318" s="278"/>
      <c r="H318" s="278"/>
      <c r="I318" s="322"/>
      <c r="J318" s="57"/>
      <c r="K318" s="57"/>
      <c r="L318" s="57"/>
      <c r="M318" s="57"/>
      <c r="N318" s="279"/>
      <c r="O318" s="279"/>
      <c r="P318" s="279"/>
      <c r="Q318" s="279"/>
      <c r="R318" s="277"/>
      <c r="S318" s="57"/>
    </row>
    <row r="319" spans="1:19" x14ac:dyDescent="0.2">
      <c r="A319" s="57"/>
      <c r="B319" s="322"/>
      <c r="C319" s="322"/>
      <c r="D319" s="57"/>
      <c r="E319" s="322"/>
      <c r="F319" s="322"/>
      <c r="G319" s="278"/>
      <c r="H319" s="278"/>
      <c r="I319" s="322"/>
      <c r="J319" s="57"/>
      <c r="K319" s="57"/>
      <c r="L319" s="57"/>
      <c r="M319" s="57"/>
      <c r="N319" s="279"/>
      <c r="O319" s="279"/>
      <c r="P319" s="279"/>
      <c r="Q319" s="279"/>
      <c r="R319" s="277"/>
      <c r="S319" s="57"/>
    </row>
    <row r="320" spans="1:19" x14ac:dyDescent="0.2">
      <c r="A320" s="57"/>
      <c r="B320" s="322"/>
      <c r="C320" s="322"/>
      <c r="D320" s="57"/>
      <c r="E320" s="322"/>
      <c r="F320" s="322"/>
      <c r="G320" s="278"/>
      <c r="H320" s="278"/>
      <c r="I320" s="322"/>
      <c r="J320" s="57"/>
      <c r="K320" s="57"/>
      <c r="L320" s="57"/>
      <c r="M320" s="57"/>
      <c r="N320" s="279"/>
      <c r="O320" s="279"/>
      <c r="P320" s="279"/>
      <c r="Q320" s="279"/>
      <c r="R320" s="277"/>
      <c r="S320" s="57"/>
    </row>
    <row r="321" spans="1:19" x14ac:dyDescent="0.2">
      <c r="A321" s="57"/>
      <c r="B321" s="322"/>
      <c r="C321" s="322"/>
      <c r="D321" s="57"/>
      <c r="E321" s="322"/>
      <c r="F321" s="322"/>
      <c r="G321" s="278"/>
      <c r="H321" s="278"/>
      <c r="I321" s="322"/>
      <c r="J321" s="57"/>
      <c r="K321" s="57"/>
      <c r="L321" s="57"/>
      <c r="M321" s="57"/>
      <c r="N321" s="279"/>
      <c r="O321" s="279"/>
      <c r="P321" s="279"/>
      <c r="Q321" s="279"/>
      <c r="R321" s="277"/>
      <c r="S321" s="57"/>
    </row>
    <row r="322" spans="1:19" x14ac:dyDescent="0.2">
      <c r="A322" s="57"/>
      <c r="B322" s="322"/>
      <c r="C322" s="322"/>
      <c r="D322" s="57"/>
      <c r="E322" s="322"/>
      <c r="F322" s="322"/>
      <c r="G322" s="278"/>
      <c r="H322" s="278"/>
      <c r="I322" s="322"/>
      <c r="J322" s="57"/>
      <c r="K322" s="57"/>
      <c r="L322" s="57"/>
      <c r="M322" s="57"/>
      <c r="N322" s="279"/>
      <c r="O322" s="279"/>
      <c r="P322" s="279"/>
      <c r="Q322" s="279"/>
      <c r="R322" s="277"/>
      <c r="S322" s="57"/>
    </row>
    <row r="323" spans="1:19" x14ac:dyDescent="0.2">
      <c r="A323" s="57"/>
      <c r="B323" s="322"/>
      <c r="C323" s="322"/>
      <c r="D323" s="57"/>
      <c r="E323" s="322"/>
      <c r="F323" s="322"/>
      <c r="G323" s="278"/>
      <c r="H323" s="278"/>
      <c r="I323" s="322"/>
      <c r="J323" s="57"/>
      <c r="K323" s="57"/>
      <c r="L323" s="57"/>
      <c r="M323" s="57"/>
      <c r="N323" s="279"/>
      <c r="O323" s="279"/>
      <c r="P323" s="279"/>
      <c r="Q323" s="279"/>
      <c r="R323" s="277"/>
      <c r="S323" s="57"/>
    </row>
    <row r="324" spans="1:19" x14ac:dyDescent="0.2">
      <c r="A324" s="57"/>
      <c r="B324" s="322"/>
      <c r="C324" s="322"/>
      <c r="D324" s="57"/>
      <c r="E324" s="322"/>
      <c r="F324" s="322"/>
      <c r="G324" s="278"/>
      <c r="H324" s="278"/>
      <c r="I324" s="322"/>
      <c r="J324" s="57"/>
      <c r="K324" s="57"/>
      <c r="L324" s="57"/>
      <c r="M324" s="57"/>
      <c r="N324" s="279"/>
      <c r="O324" s="279"/>
      <c r="P324" s="279"/>
      <c r="Q324" s="279"/>
      <c r="R324" s="277"/>
      <c r="S324" s="57"/>
    </row>
    <row r="325" spans="1:19" x14ac:dyDescent="0.2">
      <c r="A325" s="57"/>
      <c r="B325" s="322"/>
      <c r="C325" s="322"/>
      <c r="D325" s="57"/>
      <c r="E325" s="322"/>
      <c r="F325" s="322"/>
      <c r="G325" s="278"/>
      <c r="H325" s="278"/>
      <c r="I325" s="322"/>
      <c r="J325" s="57"/>
      <c r="K325" s="57"/>
      <c r="L325" s="57"/>
      <c r="M325" s="57"/>
      <c r="N325" s="279"/>
      <c r="O325" s="279"/>
      <c r="P325" s="279"/>
      <c r="Q325" s="279"/>
      <c r="R325" s="277"/>
      <c r="S325" s="57"/>
    </row>
    <row r="326" spans="1:19" x14ac:dyDescent="0.2">
      <c r="A326" s="57"/>
      <c r="B326" s="322"/>
      <c r="C326" s="322"/>
      <c r="D326" s="57"/>
      <c r="E326" s="322"/>
      <c r="F326" s="322"/>
      <c r="G326" s="278"/>
      <c r="H326" s="278"/>
      <c r="I326" s="322"/>
      <c r="J326" s="57"/>
      <c r="K326" s="57"/>
      <c r="L326" s="57"/>
      <c r="M326" s="57"/>
      <c r="N326" s="279"/>
      <c r="O326" s="279"/>
      <c r="P326" s="279"/>
      <c r="Q326" s="279"/>
      <c r="R326" s="277"/>
      <c r="S326" s="57"/>
    </row>
    <row r="327" spans="1:19" x14ac:dyDescent="0.2">
      <c r="A327" s="57"/>
      <c r="B327" s="322"/>
      <c r="C327" s="322"/>
      <c r="D327" s="57"/>
      <c r="E327" s="322"/>
      <c r="F327" s="322"/>
      <c r="G327" s="278"/>
      <c r="H327" s="278"/>
      <c r="I327" s="322"/>
      <c r="J327" s="57"/>
      <c r="K327" s="57"/>
      <c r="L327" s="57"/>
      <c r="M327" s="57"/>
      <c r="N327" s="279"/>
      <c r="O327" s="279"/>
      <c r="P327" s="279"/>
      <c r="Q327" s="279"/>
      <c r="R327" s="277"/>
      <c r="S327" s="57"/>
    </row>
    <row r="328" spans="1:19" x14ac:dyDescent="0.2">
      <c r="A328" s="57"/>
      <c r="B328" s="322"/>
      <c r="C328" s="322"/>
      <c r="D328" s="57"/>
      <c r="E328" s="322"/>
      <c r="F328" s="322"/>
      <c r="G328" s="278"/>
      <c r="H328" s="278"/>
      <c r="I328" s="322"/>
      <c r="J328" s="57"/>
      <c r="K328" s="57"/>
      <c r="L328" s="57"/>
      <c r="M328" s="57"/>
      <c r="N328" s="279"/>
      <c r="O328" s="279"/>
      <c r="P328" s="279"/>
      <c r="Q328" s="279"/>
      <c r="R328" s="277"/>
      <c r="S328" s="57"/>
    </row>
    <row r="329" spans="1:19" x14ac:dyDescent="0.2">
      <c r="A329" s="57"/>
      <c r="B329" s="322"/>
      <c r="C329" s="322"/>
      <c r="D329" s="57"/>
      <c r="E329" s="322"/>
      <c r="F329" s="322"/>
      <c r="G329" s="278"/>
      <c r="H329" s="278"/>
      <c r="I329" s="322"/>
      <c r="J329" s="57"/>
      <c r="K329" s="57"/>
      <c r="L329" s="57"/>
      <c r="M329" s="57"/>
      <c r="N329" s="279"/>
      <c r="O329" s="279"/>
      <c r="P329" s="279"/>
      <c r="Q329" s="279"/>
      <c r="R329" s="277"/>
      <c r="S329" s="57"/>
    </row>
    <row r="330" spans="1:19" x14ac:dyDescent="0.2">
      <c r="A330" s="57"/>
      <c r="B330" s="322"/>
      <c r="C330" s="322"/>
      <c r="D330" s="57"/>
      <c r="E330" s="322"/>
      <c r="F330" s="322"/>
      <c r="G330" s="278"/>
      <c r="H330" s="278"/>
      <c r="I330" s="322"/>
      <c r="J330" s="57"/>
      <c r="K330" s="57"/>
      <c r="L330" s="57"/>
      <c r="M330" s="57"/>
      <c r="N330" s="279"/>
      <c r="O330" s="279"/>
      <c r="P330" s="279"/>
      <c r="Q330" s="279"/>
      <c r="R330" s="277"/>
      <c r="S330" s="57"/>
    </row>
    <row r="331" spans="1:19" x14ac:dyDescent="0.2">
      <c r="A331" s="57"/>
      <c r="B331" s="322"/>
      <c r="C331" s="322"/>
      <c r="D331" s="57"/>
      <c r="E331" s="322"/>
      <c r="F331" s="322"/>
      <c r="G331" s="278"/>
      <c r="H331" s="278"/>
      <c r="I331" s="322"/>
      <c r="J331" s="57"/>
      <c r="K331" s="57"/>
      <c r="L331" s="57"/>
      <c r="M331" s="57"/>
      <c r="N331" s="279"/>
      <c r="O331" s="279"/>
      <c r="P331" s="279"/>
      <c r="Q331" s="279"/>
      <c r="R331" s="277"/>
      <c r="S331" s="57"/>
    </row>
    <row r="332" spans="1:19" x14ac:dyDescent="0.2">
      <c r="A332" s="57"/>
      <c r="B332" s="322"/>
      <c r="C332" s="322"/>
      <c r="D332" s="57"/>
      <c r="E332" s="322"/>
      <c r="F332" s="322"/>
      <c r="G332" s="278"/>
      <c r="H332" s="278"/>
      <c r="I332" s="322"/>
      <c r="J332" s="57"/>
      <c r="K332" s="57"/>
      <c r="L332" s="57"/>
      <c r="M332" s="57"/>
      <c r="N332" s="279"/>
      <c r="O332" s="279"/>
      <c r="P332" s="279"/>
      <c r="Q332" s="279"/>
      <c r="R332" s="277"/>
      <c r="S332" s="57"/>
    </row>
    <row r="333" spans="1:19" x14ac:dyDescent="0.2">
      <c r="A333" s="57"/>
      <c r="B333" s="322"/>
      <c r="C333" s="322"/>
      <c r="D333" s="57"/>
      <c r="E333" s="322"/>
      <c r="F333" s="322"/>
      <c r="G333" s="278"/>
      <c r="H333" s="278"/>
      <c r="I333" s="322"/>
      <c r="J333" s="57"/>
      <c r="K333" s="57"/>
      <c r="L333" s="57"/>
      <c r="M333" s="57"/>
      <c r="N333" s="279"/>
      <c r="O333" s="279"/>
      <c r="P333" s="279"/>
      <c r="Q333" s="279"/>
      <c r="R333" s="277"/>
      <c r="S333" s="57"/>
    </row>
    <row r="334" spans="1:19" x14ac:dyDescent="0.2">
      <c r="A334" s="57"/>
      <c r="B334" s="322"/>
      <c r="C334" s="322"/>
      <c r="D334" s="57"/>
      <c r="E334" s="322"/>
      <c r="F334" s="322"/>
      <c r="G334" s="278"/>
      <c r="H334" s="278"/>
      <c r="I334" s="322"/>
      <c r="J334" s="57"/>
      <c r="K334" s="57"/>
      <c r="L334" s="57"/>
      <c r="M334" s="57"/>
      <c r="N334" s="279"/>
      <c r="O334" s="279"/>
      <c r="P334" s="279"/>
      <c r="Q334" s="279"/>
      <c r="R334" s="277"/>
      <c r="S334" s="57"/>
    </row>
    <row r="335" spans="1:19" x14ac:dyDescent="0.2">
      <c r="A335" s="57"/>
      <c r="B335" s="322"/>
      <c r="C335" s="322"/>
      <c r="D335" s="57"/>
      <c r="E335" s="322"/>
      <c r="F335" s="322"/>
      <c r="G335" s="278"/>
      <c r="H335" s="278"/>
      <c r="I335" s="322"/>
      <c r="J335" s="57"/>
      <c r="K335" s="57"/>
      <c r="L335" s="57"/>
      <c r="M335" s="57"/>
      <c r="N335" s="279"/>
      <c r="O335" s="279"/>
      <c r="P335" s="279"/>
      <c r="Q335" s="279"/>
      <c r="R335" s="277"/>
      <c r="S335" s="57"/>
    </row>
    <row r="336" spans="1:19" x14ac:dyDescent="0.2">
      <c r="A336" s="57"/>
      <c r="B336" s="322"/>
      <c r="C336" s="322"/>
      <c r="D336" s="57"/>
      <c r="E336" s="322"/>
      <c r="F336" s="322"/>
      <c r="G336" s="278"/>
      <c r="H336" s="278"/>
      <c r="I336" s="322"/>
      <c r="J336" s="57"/>
      <c r="K336" s="57"/>
      <c r="L336" s="57"/>
      <c r="M336" s="57"/>
      <c r="N336" s="279"/>
      <c r="O336" s="279"/>
      <c r="P336" s="279"/>
      <c r="Q336" s="279"/>
      <c r="R336" s="277"/>
      <c r="S336" s="57"/>
    </row>
    <row r="337" spans="1:19" x14ac:dyDescent="0.2">
      <c r="A337" s="57"/>
      <c r="B337" s="322"/>
      <c r="C337" s="322"/>
      <c r="D337" s="57"/>
      <c r="E337" s="322"/>
      <c r="F337" s="322"/>
      <c r="G337" s="278"/>
      <c r="H337" s="278"/>
      <c r="I337" s="322"/>
      <c r="J337" s="57"/>
      <c r="K337" s="57"/>
      <c r="L337" s="57"/>
      <c r="M337" s="57"/>
      <c r="N337" s="279"/>
      <c r="O337" s="279"/>
      <c r="P337" s="279"/>
      <c r="Q337" s="279"/>
      <c r="R337" s="277"/>
      <c r="S337" s="57"/>
    </row>
    <row r="338" spans="1:19" x14ac:dyDescent="0.2">
      <c r="A338" s="57"/>
      <c r="B338" s="322"/>
      <c r="C338" s="322"/>
      <c r="D338" s="57"/>
      <c r="E338" s="322"/>
      <c r="F338" s="322"/>
      <c r="G338" s="278"/>
      <c r="H338" s="278"/>
      <c r="I338" s="322"/>
      <c r="J338" s="57"/>
      <c r="K338" s="57"/>
      <c r="L338" s="57"/>
      <c r="M338" s="57"/>
      <c r="N338" s="279"/>
      <c r="O338" s="279"/>
      <c r="P338" s="279"/>
      <c r="Q338" s="279"/>
      <c r="R338" s="277"/>
      <c r="S338" s="57"/>
    </row>
    <row r="339" spans="1:19" x14ac:dyDescent="0.2">
      <c r="A339" s="57"/>
      <c r="B339" s="322"/>
      <c r="C339" s="322"/>
      <c r="D339" s="57"/>
      <c r="E339" s="322"/>
      <c r="F339" s="322"/>
      <c r="G339" s="278"/>
      <c r="H339" s="278"/>
      <c r="I339" s="322"/>
      <c r="J339" s="57"/>
      <c r="K339" s="57"/>
      <c r="L339" s="57"/>
      <c r="M339" s="57"/>
      <c r="N339" s="279"/>
      <c r="O339" s="279"/>
      <c r="P339" s="279"/>
      <c r="Q339" s="279"/>
      <c r="R339" s="277"/>
      <c r="S339" s="57"/>
    </row>
    <row r="340" spans="1:19" x14ac:dyDescent="0.2">
      <c r="A340" s="57"/>
      <c r="B340" s="322"/>
      <c r="C340" s="322"/>
      <c r="D340" s="57"/>
      <c r="E340" s="322"/>
      <c r="F340" s="322"/>
      <c r="G340" s="278"/>
      <c r="H340" s="278"/>
      <c r="I340" s="322"/>
      <c r="J340" s="57"/>
      <c r="K340" s="57"/>
      <c r="L340" s="57"/>
      <c r="M340" s="57"/>
      <c r="N340" s="279"/>
      <c r="O340" s="279"/>
      <c r="P340" s="279"/>
      <c r="Q340" s="279"/>
      <c r="R340" s="277"/>
      <c r="S340" s="57"/>
    </row>
    <row r="341" spans="1:19" x14ac:dyDescent="0.2">
      <c r="A341" s="57"/>
      <c r="B341" s="322"/>
      <c r="C341" s="322"/>
      <c r="D341" s="57"/>
      <c r="E341" s="322"/>
      <c r="F341" s="322"/>
      <c r="G341" s="278"/>
      <c r="H341" s="278"/>
      <c r="I341" s="322"/>
      <c r="J341" s="57"/>
      <c r="K341" s="57"/>
      <c r="L341" s="57"/>
      <c r="M341" s="57"/>
      <c r="N341" s="279"/>
      <c r="O341" s="279"/>
      <c r="P341" s="279"/>
      <c r="Q341" s="279"/>
      <c r="R341" s="277"/>
      <c r="S341" s="57"/>
    </row>
    <row r="342" spans="1:19" x14ac:dyDescent="0.2">
      <c r="A342" s="57"/>
      <c r="B342" s="322"/>
      <c r="C342" s="322"/>
      <c r="D342" s="57"/>
      <c r="E342" s="322"/>
      <c r="F342" s="322"/>
      <c r="G342" s="278"/>
      <c r="H342" s="278"/>
      <c r="I342" s="322"/>
      <c r="J342" s="57"/>
      <c r="K342" s="57"/>
      <c r="L342" s="57"/>
      <c r="M342" s="57"/>
      <c r="N342" s="279"/>
      <c r="O342" s="279"/>
      <c r="P342" s="279"/>
      <c r="Q342" s="279"/>
      <c r="R342" s="277"/>
      <c r="S342" s="57"/>
    </row>
    <row r="343" spans="1:19" x14ac:dyDescent="0.2">
      <c r="A343" s="57"/>
      <c r="B343" s="322"/>
      <c r="C343" s="322"/>
      <c r="D343" s="57"/>
      <c r="E343" s="322"/>
      <c r="F343" s="322"/>
      <c r="G343" s="278"/>
      <c r="H343" s="278"/>
      <c r="I343" s="322"/>
      <c r="J343" s="57"/>
      <c r="K343" s="57"/>
      <c r="L343" s="57"/>
      <c r="M343" s="57"/>
      <c r="N343" s="279"/>
      <c r="O343" s="279"/>
      <c r="P343" s="279"/>
      <c r="Q343" s="279"/>
      <c r="R343" s="277"/>
      <c r="S343" s="57"/>
    </row>
    <row r="344" spans="1:19" x14ac:dyDescent="0.2">
      <c r="A344" s="57"/>
      <c r="B344" s="322"/>
      <c r="C344" s="322"/>
      <c r="D344" s="57"/>
      <c r="E344" s="322"/>
      <c r="F344" s="322"/>
      <c r="G344" s="278"/>
      <c r="H344" s="278"/>
      <c r="I344" s="322"/>
      <c r="J344" s="57"/>
      <c r="K344" s="57"/>
      <c r="L344" s="57"/>
      <c r="M344" s="57"/>
      <c r="N344" s="279"/>
      <c r="O344" s="279"/>
      <c r="P344" s="279"/>
      <c r="Q344" s="279"/>
      <c r="R344" s="277"/>
      <c r="S344" s="57"/>
    </row>
    <row r="345" spans="1:19" x14ac:dyDescent="0.2">
      <c r="A345" s="57"/>
      <c r="B345" s="322"/>
      <c r="C345" s="322"/>
      <c r="D345" s="57"/>
      <c r="E345" s="322"/>
      <c r="F345" s="322"/>
      <c r="G345" s="278"/>
      <c r="H345" s="278"/>
      <c r="I345" s="322"/>
      <c r="J345" s="57"/>
      <c r="K345" s="57"/>
      <c r="L345" s="57"/>
      <c r="M345" s="57"/>
      <c r="N345" s="279"/>
      <c r="O345" s="279"/>
      <c r="P345" s="279"/>
      <c r="Q345" s="279"/>
      <c r="R345" s="277"/>
      <c r="S345" s="57"/>
    </row>
    <row r="346" spans="1:19" x14ac:dyDescent="0.2">
      <c r="A346" s="57"/>
      <c r="B346" s="322"/>
      <c r="C346" s="322"/>
      <c r="D346" s="57"/>
      <c r="E346" s="322"/>
      <c r="F346" s="322"/>
      <c r="G346" s="278"/>
      <c r="H346" s="278"/>
      <c r="I346" s="322"/>
      <c r="J346" s="57"/>
      <c r="K346" s="57"/>
      <c r="L346" s="57"/>
      <c r="M346" s="57"/>
      <c r="N346" s="279"/>
      <c r="O346" s="279"/>
      <c r="P346" s="279"/>
      <c r="Q346" s="279"/>
      <c r="R346" s="277"/>
      <c r="S346" s="57"/>
    </row>
    <row r="347" spans="1:19" x14ac:dyDescent="0.2">
      <c r="A347" s="57"/>
      <c r="B347" s="322"/>
      <c r="C347" s="322"/>
      <c r="D347" s="57"/>
      <c r="E347" s="322"/>
      <c r="F347" s="322"/>
      <c r="G347" s="278"/>
      <c r="H347" s="278"/>
      <c r="I347" s="322"/>
      <c r="J347" s="57"/>
      <c r="K347" s="57"/>
      <c r="L347" s="57"/>
      <c r="M347" s="57"/>
      <c r="N347" s="279"/>
      <c r="O347" s="279"/>
      <c r="P347" s="279"/>
      <c r="Q347" s="279"/>
      <c r="R347" s="277"/>
      <c r="S347" s="57"/>
    </row>
    <row r="348" spans="1:19" x14ac:dyDescent="0.2">
      <c r="A348" s="57"/>
      <c r="B348" s="322"/>
      <c r="C348" s="322"/>
      <c r="D348" s="57"/>
      <c r="E348" s="322"/>
      <c r="F348" s="322"/>
      <c r="G348" s="278"/>
      <c r="H348" s="278"/>
      <c r="I348" s="322"/>
      <c r="J348" s="57"/>
      <c r="K348" s="57"/>
      <c r="L348" s="57"/>
      <c r="M348" s="57"/>
      <c r="N348" s="279"/>
      <c r="O348" s="279"/>
      <c r="P348" s="279"/>
      <c r="Q348" s="279"/>
      <c r="R348" s="277"/>
      <c r="S348" s="57"/>
    </row>
    <row r="349" spans="1:19" x14ac:dyDescent="0.2">
      <c r="A349" s="57"/>
      <c r="B349" s="322"/>
      <c r="C349" s="322"/>
      <c r="D349" s="57"/>
      <c r="E349" s="322"/>
      <c r="F349" s="322"/>
      <c r="G349" s="278"/>
      <c r="H349" s="278"/>
      <c r="I349" s="322"/>
      <c r="J349" s="57"/>
      <c r="K349" s="57"/>
      <c r="L349" s="57"/>
      <c r="M349" s="57"/>
      <c r="N349" s="279"/>
      <c r="O349" s="279"/>
      <c r="P349" s="279"/>
      <c r="Q349" s="279"/>
      <c r="R349" s="277"/>
      <c r="S349" s="57"/>
    </row>
    <row r="350" spans="1:19" x14ac:dyDescent="0.2">
      <c r="A350" s="57"/>
      <c r="B350" s="322"/>
      <c r="C350" s="322"/>
      <c r="D350" s="57"/>
      <c r="E350" s="322"/>
      <c r="F350" s="322"/>
      <c r="G350" s="278"/>
      <c r="H350" s="278"/>
      <c r="I350" s="322"/>
      <c r="J350" s="57"/>
      <c r="K350" s="57"/>
      <c r="L350" s="57"/>
      <c r="M350" s="57"/>
      <c r="N350" s="279"/>
      <c r="O350" s="279"/>
      <c r="P350" s="279"/>
      <c r="Q350" s="279"/>
      <c r="R350" s="277"/>
      <c r="S350" s="57"/>
    </row>
    <row r="351" spans="1:19" x14ac:dyDescent="0.2">
      <c r="A351" s="57"/>
      <c r="B351" s="322"/>
      <c r="C351" s="322"/>
      <c r="D351" s="57"/>
      <c r="E351" s="322"/>
      <c r="F351" s="322"/>
      <c r="G351" s="278"/>
      <c r="H351" s="278"/>
      <c r="I351" s="322"/>
      <c r="J351" s="57"/>
      <c r="K351" s="57"/>
      <c r="L351" s="57"/>
      <c r="M351" s="57"/>
      <c r="N351" s="279"/>
      <c r="O351" s="279"/>
      <c r="P351" s="279"/>
      <c r="Q351" s="279"/>
      <c r="R351" s="277"/>
      <c r="S351" s="57"/>
    </row>
    <row r="352" spans="1:19" x14ac:dyDescent="0.2">
      <c r="A352" s="57"/>
      <c r="B352" s="322"/>
      <c r="C352" s="322"/>
      <c r="D352" s="57"/>
      <c r="E352" s="322"/>
      <c r="F352" s="322"/>
      <c r="G352" s="278"/>
      <c r="H352" s="278"/>
      <c r="I352" s="322"/>
      <c r="J352" s="57"/>
      <c r="K352" s="57"/>
      <c r="L352" s="57"/>
      <c r="M352" s="57"/>
      <c r="N352" s="279"/>
      <c r="O352" s="279"/>
      <c r="P352" s="279"/>
      <c r="Q352" s="279"/>
      <c r="R352" s="277"/>
      <c r="S352" s="57"/>
    </row>
    <row r="353" spans="1:19" x14ac:dyDescent="0.2">
      <c r="A353" s="57"/>
      <c r="B353" s="322"/>
      <c r="C353" s="322"/>
      <c r="D353" s="57"/>
      <c r="E353" s="322"/>
      <c r="F353" s="322"/>
      <c r="G353" s="278"/>
      <c r="H353" s="278"/>
      <c r="I353" s="322"/>
      <c r="J353" s="57"/>
      <c r="K353" s="57"/>
      <c r="L353" s="57"/>
      <c r="M353" s="57"/>
      <c r="N353" s="279"/>
      <c r="O353" s="279"/>
      <c r="P353" s="279"/>
      <c r="Q353" s="279"/>
      <c r="R353" s="277"/>
      <c r="S353" s="57"/>
    </row>
    <row r="354" spans="1:19" x14ac:dyDescent="0.2">
      <c r="A354" s="57"/>
      <c r="B354" s="322"/>
      <c r="C354" s="322"/>
      <c r="D354" s="57"/>
      <c r="E354" s="322"/>
      <c r="F354" s="322"/>
      <c r="G354" s="278"/>
      <c r="H354" s="278"/>
      <c r="I354" s="322"/>
      <c r="J354" s="57"/>
      <c r="K354" s="57"/>
      <c r="L354" s="57"/>
      <c r="M354" s="57"/>
      <c r="N354" s="279"/>
      <c r="O354" s="279"/>
      <c r="P354" s="279"/>
      <c r="Q354" s="279"/>
      <c r="R354" s="277"/>
      <c r="S354" s="57"/>
    </row>
    <row r="355" spans="1:19" x14ac:dyDescent="0.2">
      <c r="A355" s="57"/>
      <c r="B355" s="322"/>
      <c r="C355" s="322"/>
      <c r="D355" s="57"/>
      <c r="E355" s="322"/>
      <c r="F355" s="322"/>
      <c r="G355" s="278"/>
      <c r="H355" s="278"/>
      <c r="I355" s="322"/>
      <c r="J355" s="57"/>
      <c r="K355" s="57"/>
      <c r="L355" s="57"/>
      <c r="M355" s="57"/>
      <c r="N355" s="279"/>
      <c r="O355" s="279"/>
      <c r="P355" s="279"/>
      <c r="Q355" s="279"/>
      <c r="R355" s="277"/>
      <c r="S355" s="57"/>
    </row>
    <row r="356" spans="1:19" x14ac:dyDescent="0.2">
      <c r="A356" s="57"/>
      <c r="B356" s="322"/>
      <c r="C356" s="322"/>
      <c r="D356" s="57"/>
      <c r="E356" s="322"/>
      <c r="F356" s="322"/>
      <c r="G356" s="278"/>
      <c r="H356" s="278"/>
      <c r="I356" s="322"/>
      <c r="J356" s="57"/>
      <c r="K356" s="57"/>
      <c r="L356" s="57"/>
      <c r="M356" s="57"/>
      <c r="N356" s="279"/>
      <c r="O356" s="279"/>
      <c r="P356" s="279"/>
      <c r="Q356" s="279"/>
      <c r="R356" s="277"/>
      <c r="S356" s="57"/>
    </row>
    <row r="357" spans="1:19" x14ac:dyDescent="0.2">
      <c r="A357" s="57"/>
      <c r="B357" s="322"/>
      <c r="C357" s="322"/>
      <c r="D357" s="57"/>
      <c r="E357" s="322"/>
      <c r="F357" s="322"/>
      <c r="G357" s="278"/>
      <c r="H357" s="278"/>
      <c r="I357" s="322"/>
      <c r="J357" s="57"/>
      <c r="K357" s="57"/>
      <c r="L357" s="57"/>
      <c r="M357" s="57"/>
      <c r="N357" s="279"/>
      <c r="O357" s="279"/>
      <c r="P357" s="279"/>
      <c r="Q357" s="279"/>
      <c r="R357" s="277"/>
      <c r="S357" s="57"/>
    </row>
    <row r="358" spans="1:19" x14ac:dyDescent="0.2">
      <c r="A358" s="57"/>
      <c r="B358" s="322"/>
      <c r="C358" s="322"/>
      <c r="D358" s="57"/>
      <c r="E358" s="322"/>
      <c r="F358" s="322"/>
      <c r="G358" s="278"/>
      <c r="H358" s="278"/>
      <c r="I358" s="322"/>
      <c r="J358" s="57"/>
      <c r="K358" s="57"/>
      <c r="L358" s="57"/>
      <c r="M358" s="57"/>
      <c r="N358" s="279"/>
      <c r="O358" s="279"/>
      <c r="P358" s="279"/>
      <c r="Q358" s="279"/>
      <c r="R358" s="277"/>
      <c r="S358" s="57"/>
    </row>
    <row r="359" spans="1:19" x14ac:dyDescent="0.2">
      <c r="A359" s="57"/>
      <c r="B359" s="322"/>
      <c r="C359" s="322"/>
      <c r="D359" s="57"/>
      <c r="E359" s="322"/>
      <c r="F359" s="322"/>
      <c r="G359" s="278"/>
      <c r="H359" s="278"/>
      <c r="I359" s="322"/>
      <c r="J359" s="57"/>
      <c r="K359" s="57"/>
      <c r="L359" s="57"/>
      <c r="M359" s="57"/>
      <c r="N359" s="279"/>
      <c r="O359" s="279"/>
      <c r="P359" s="279"/>
      <c r="Q359" s="279"/>
      <c r="R359" s="277"/>
      <c r="S359" s="57"/>
    </row>
    <row r="360" spans="1:19" x14ac:dyDescent="0.2">
      <c r="A360" s="57"/>
      <c r="B360" s="322"/>
      <c r="C360" s="322"/>
      <c r="D360" s="57"/>
      <c r="E360" s="322"/>
      <c r="F360" s="322"/>
      <c r="G360" s="278"/>
      <c r="H360" s="278"/>
      <c r="I360" s="322"/>
      <c r="J360" s="57"/>
      <c r="K360" s="57"/>
      <c r="L360" s="57"/>
      <c r="M360" s="57"/>
      <c r="N360" s="279"/>
      <c r="O360" s="279"/>
      <c r="P360" s="279"/>
      <c r="Q360" s="279"/>
      <c r="R360" s="277"/>
      <c r="S360" s="57"/>
    </row>
    <row r="361" spans="1:19" x14ac:dyDescent="0.2">
      <c r="A361" s="57"/>
      <c r="B361" s="322"/>
      <c r="C361" s="322"/>
      <c r="D361" s="57"/>
      <c r="E361" s="322"/>
      <c r="F361" s="322"/>
      <c r="G361" s="278"/>
      <c r="H361" s="278"/>
      <c r="I361" s="322"/>
      <c r="J361" s="57"/>
      <c r="K361" s="57"/>
      <c r="L361" s="57"/>
      <c r="M361" s="57"/>
      <c r="N361" s="279"/>
      <c r="O361" s="279"/>
      <c r="P361" s="279"/>
      <c r="Q361" s="279"/>
      <c r="R361" s="277"/>
      <c r="S361" s="57"/>
    </row>
    <row r="362" spans="1:19" x14ac:dyDescent="0.2">
      <c r="A362" s="57"/>
      <c r="B362" s="322"/>
      <c r="C362" s="322"/>
      <c r="D362" s="57"/>
      <c r="E362" s="322"/>
      <c r="F362" s="322"/>
      <c r="G362" s="278"/>
      <c r="H362" s="278"/>
      <c r="I362" s="322"/>
      <c r="J362" s="57"/>
      <c r="K362" s="57"/>
      <c r="L362" s="57"/>
      <c r="M362" s="57"/>
      <c r="N362" s="279"/>
      <c r="O362" s="279"/>
      <c r="P362" s="279"/>
      <c r="Q362" s="279"/>
      <c r="R362" s="277"/>
      <c r="S362" s="57"/>
    </row>
    <row r="363" spans="1:19" x14ac:dyDescent="0.2">
      <c r="A363" s="57"/>
      <c r="B363" s="322"/>
      <c r="C363" s="322"/>
      <c r="D363" s="57"/>
      <c r="E363" s="322"/>
      <c r="F363" s="322"/>
      <c r="G363" s="278"/>
      <c r="H363" s="278"/>
      <c r="I363" s="322"/>
      <c r="J363" s="57"/>
      <c r="K363" s="57"/>
      <c r="L363" s="57"/>
      <c r="M363" s="57"/>
      <c r="N363" s="279"/>
      <c r="O363" s="279"/>
      <c r="P363" s="279"/>
      <c r="Q363" s="279"/>
      <c r="R363" s="277"/>
      <c r="S363" s="57"/>
    </row>
    <row r="364" spans="1:19" x14ac:dyDescent="0.2">
      <c r="A364" s="57"/>
      <c r="B364" s="322"/>
      <c r="C364" s="322"/>
      <c r="D364" s="57"/>
      <c r="E364" s="322"/>
      <c r="F364" s="322"/>
      <c r="G364" s="278"/>
      <c r="H364" s="278"/>
      <c r="I364" s="322"/>
      <c r="J364" s="57"/>
      <c r="K364" s="57"/>
      <c r="L364" s="57"/>
      <c r="M364" s="57"/>
      <c r="N364" s="279"/>
      <c r="O364" s="279"/>
      <c r="P364" s="279"/>
      <c r="Q364" s="279"/>
      <c r="R364" s="277"/>
      <c r="S364" s="57"/>
    </row>
    <row r="365" spans="1:19" x14ac:dyDescent="0.2">
      <c r="A365" s="57"/>
      <c r="B365" s="322"/>
      <c r="C365" s="322"/>
      <c r="D365" s="57"/>
      <c r="E365" s="322"/>
      <c r="F365" s="322"/>
      <c r="G365" s="278"/>
      <c r="H365" s="278"/>
      <c r="I365" s="322"/>
      <c r="J365" s="57"/>
      <c r="K365" s="57"/>
      <c r="L365" s="57"/>
      <c r="M365" s="57"/>
      <c r="N365" s="279"/>
      <c r="O365" s="279"/>
      <c r="P365" s="279"/>
      <c r="Q365" s="279"/>
      <c r="R365" s="277"/>
      <c r="S365" s="57"/>
    </row>
    <row r="366" spans="1:19" x14ac:dyDescent="0.2">
      <c r="A366" s="57"/>
      <c r="B366" s="322"/>
      <c r="C366" s="322"/>
      <c r="D366" s="57"/>
      <c r="E366" s="322"/>
      <c r="F366" s="322"/>
      <c r="G366" s="278"/>
      <c r="H366" s="278"/>
      <c r="I366" s="322"/>
      <c r="J366" s="57"/>
      <c r="K366" s="57"/>
      <c r="L366" s="57"/>
      <c r="M366" s="57"/>
      <c r="N366" s="279"/>
      <c r="O366" s="279"/>
      <c r="P366" s="279"/>
      <c r="Q366" s="279"/>
      <c r="R366" s="277"/>
      <c r="S366" s="57"/>
    </row>
    <row r="367" spans="1:19" x14ac:dyDescent="0.2">
      <c r="A367" s="57"/>
      <c r="B367" s="322"/>
      <c r="C367" s="322"/>
      <c r="D367" s="57"/>
      <c r="E367" s="322"/>
      <c r="F367" s="322"/>
      <c r="G367" s="278"/>
      <c r="H367" s="278"/>
      <c r="I367" s="322"/>
      <c r="J367" s="57"/>
      <c r="K367" s="57"/>
      <c r="L367" s="57"/>
      <c r="M367" s="57"/>
      <c r="N367" s="279"/>
      <c r="O367" s="279"/>
      <c r="P367" s="279"/>
      <c r="Q367" s="279"/>
      <c r="R367" s="277"/>
      <c r="S367" s="57"/>
    </row>
    <row r="368" spans="1:19" x14ac:dyDescent="0.2">
      <c r="A368" s="57"/>
      <c r="B368" s="322"/>
      <c r="C368" s="322"/>
      <c r="D368" s="57"/>
      <c r="E368" s="322"/>
      <c r="F368" s="322"/>
      <c r="G368" s="278"/>
      <c r="H368" s="278"/>
      <c r="I368" s="322"/>
      <c r="J368" s="57"/>
      <c r="K368" s="57"/>
      <c r="L368" s="57"/>
      <c r="M368" s="57"/>
      <c r="N368" s="279"/>
      <c r="O368" s="279"/>
      <c r="P368" s="279"/>
      <c r="Q368" s="279"/>
      <c r="R368" s="277"/>
      <c r="S368" s="57"/>
    </row>
    <row r="369" spans="1:19" x14ac:dyDescent="0.2">
      <c r="A369" s="57"/>
      <c r="B369" s="322"/>
      <c r="C369" s="322"/>
      <c r="D369" s="57"/>
      <c r="E369" s="322"/>
      <c r="F369" s="322"/>
      <c r="G369" s="278"/>
      <c r="H369" s="278"/>
      <c r="I369" s="322"/>
      <c r="J369" s="57"/>
      <c r="K369" s="57"/>
      <c r="L369" s="57"/>
      <c r="M369" s="57"/>
      <c r="N369" s="279"/>
      <c r="O369" s="279"/>
      <c r="P369" s="279"/>
      <c r="Q369" s="279"/>
      <c r="R369" s="277"/>
      <c r="S369" s="57"/>
    </row>
    <row r="370" spans="1:19" x14ac:dyDescent="0.2">
      <c r="A370" s="57"/>
      <c r="B370" s="322"/>
      <c r="C370" s="322"/>
      <c r="D370" s="57"/>
      <c r="E370" s="322"/>
      <c r="F370" s="322"/>
      <c r="G370" s="278"/>
      <c r="H370" s="278"/>
      <c r="I370" s="322"/>
      <c r="J370" s="57"/>
      <c r="K370" s="57"/>
      <c r="L370" s="57"/>
      <c r="M370" s="57"/>
      <c r="N370" s="279"/>
      <c r="O370" s="279"/>
      <c r="P370" s="279"/>
      <c r="Q370" s="279"/>
      <c r="R370" s="277"/>
      <c r="S370" s="57"/>
    </row>
    <row r="371" spans="1:19" x14ac:dyDescent="0.2">
      <c r="A371" s="57"/>
      <c r="B371" s="322"/>
      <c r="C371" s="322"/>
      <c r="D371" s="57"/>
      <c r="E371" s="322"/>
      <c r="F371" s="322"/>
      <c r="G371" s="278"/>
      <c r="H371" s="278"/>
      <c r="I371" s="322"/>
      <c r="J371" s="57"/>
      <c r="K371" s="57"/>
      <c r="L371" s="57"/>
      <c r="M371" s="57"/>
      <c r="N371" s="279"/>
      <c r="O371" s="279"/>
      <c r="P371" s="279"/>
      <c r="Q371" s="279"/>
      <c r="R371" s="277"/>
      <c r="S371" s="57"/>
    </row>
    <row r="372" spans="1:19" x14ac:dyDescent="0.2">
      <c r="A372" s="57"/>
      <c r="B372" s="322"/>
      <c r="C372" s="322"/>
      <c r="D372" s="57"/>
      <c r="E372" s="322"/>
      <c r="F372" s="322"/>
      <c r="G372" s="278"/>
      <c r="H372" s="278"/>
      <c r="I372" s="322"/>
      <c r="J372" s="57"/>
      <c r="K372" s="57"/>
      <c r="L372" s="57"/>
      <c r="M372" s="57"/>
      <c r="N372" s="279"/>
      <c r="O372" s="279"/>
      <c r="P372" s="279"/>
      <c r="Q372" s="279"/>
      <c r="R372" s="277"/>
      <c r="S372" s="57"/>
    </row>
    <row r="373" spans="1:19" x14ac:dyDescent="0.2">
      <c r="A373" s="57"/>
      <c r="B373" s="322"/>
      <c r="C373" s="322"/>
      <c r="D373" s="57"/>
      <c r="E373" s="322"/>
      <c r="F373" s="322"/>
      <c r="G373" s="278"/>
      <c r="H373" s="278"/>
      <c r="I373" s="322"/>
      <c r="J373" s="57"/>
      <c r="K373" s="57"/>
      <c r="L373" s="57"/>
      <c r="M373" s="57"/>
      <c r="N373" s="279"/>
      <c r="O373" s="279"/>
      <c r="P373" s="279"/>
      <c r="Q373" s="279"/>
      <c r="R373" s="277"/>
      <c r="S373" s="57"/>
    </row>
    <row r="374" spans="1:19" x14ac:dyDescent="0.2">
      <c r="A374" s="57"/>
      <c r="B374" s="322"/>
      <c r="C374" s="322"/>
      <c r="D374" s="57"/>
      <c r="E374" s="322"/>
      <c r="F374" s="322"/>
      <c r="G374" s="278"/>
      <c r="H374" s="278"/>
      <c r="I374" s="322"/>
      <c r="J374" s="57"/>
      <c r="K374" s="57"/>
      <c r="L374" s="57"/>
      <c r="M374" s="57"/>
      <c r="N374" s="279"/>
      <c r="O374" s="279"/>
      <c r="P374" s="279"/>
      <c r="Q374" s="279"/>
      <c r="R374" s="277"/>
      <c r="S374" s="57"/>
    </row>
    <row r="375" spans="1:19" x14ac:dyDescent="0.2">
      <c r="A375" s="57"/>
      <c r="B375" s="322"/>
      <c r="C375" s="322"/>
      <c r="D375" s="57"/>
      <c r="E375" s="322"/>
      <c r="F375" s="322"/>
      <c r="G375" s="278"/>
      <c r="H375" s="278"/>
      <c r="I375" s="322"/>
      <c r="J375" s="57"/>
      <c r="K375" s="57"/>
      <c r="L375" s="57"/>
      <c r="M375" s="57"/>
      <c r="N375" s="279"/>
      <c r="O375" s="279"/>
      <c r="P375" s="279"/>
      <c r="Q375" s="279"/>
      <c r="R375" s="277"/>
      <c r="S375" s="57"/>
    </row>
    <row r="376" spans="1:19" x14ac:dyDescent="0.2">
      <c r="A376" s="57"/>
      <c r="B376" s="322"/>
      <c r="C376" s="322"/>
      <c r="D376" s="57"/>
      <c r="E376" s="322"/>
      <c r="F376" s="322"/>
      <c r="G376" s="278"/>
      <c r="H376" s="278"/>
      <c r="I376" s="322"/>
      <c r="J376" s="57"/>
      <c r="K376" s="57"/>
      <c r="L376" s="57"/>
      <c r="M376" s="57"/>
      <c r="N376" s="279"/>
      <c r="O376" s="279"/>
      <c r="P376" s="279"/>
      <c r="Q376" s="279"/>
      <c r="R376" s="277"/>
      <c r="S376" s="57"/>
    </row>
    <row r="377" spans="1:19" x14ac:dyDescent="0.2">
      <c r="A377" s="57"/>
      <c r="B377" s="322"/>
      <c r="C377" s="322"/>
      <c r="D377" s="57"/>
      <c r="E377" s="322"/>
      <c r="F377" s="322"/>
      <c r="G377" s="278"/>
      <c r="H377" s="278"/>
      <c r="I377" s="322"/>
      <c r="J377" s="57"/>
      <c r="K377" s="57"/>
      <c r="L377" s="57"/>
      <c r="M377" s="57"/>
      <c r="N377" s="279"/>
      <c r="O377" s="279"/>
      <c r="P377" s="279"/>
      <c r="Q377" s="279"/>
      <c r="R377" s="277"/>
      <c r="S377" s="57"/>
    </row>
    <row r="378" spans="1:19" x14ac:dyDescent="0.2">
      <c r="A378" s="57"/>
      <c r="B378" s="322"/>
      <c r="C378" s="322"/>
      <c r="D378" s="57"/>
      <c r="E378" s="322"/>
      <c r="F378" s="322"/>
      <c r="G378" s="278"/>
      <c r="H378" s="278"/>
      <c r="I378" s="322"/>
      <c r="J378" s="57"/>
      <c r="K378" s="57"/>
      <c r="L378" s="57"/>
      <c r="M378" s="57"/>
      <c r="N378" s="279"/>
      <c r="O378" s="279"/>
      <c r="P378" s="279"/>
      <c r="Q378" s="279"/>
      <c r="R378" s="277"/>
      <c r="S378" s="57"/>
    </row>
    <row r="379" spans="1:19" x14ac:dyDescent="0.2">
      <c r="A379" s="57"/>
      <c r="B379" s="322"/>
      <c r="C379" s="322"/>
      <c r="D379" s="57"/>
      <c r="E379" s="322"/>
      <c r="F379" s="322"/>
      <c r="G379" s="278"/>
      <c r="H379" s="278"/>
      <c r="I379" s="322"/>
      <c r="J379" s="57"/>
      <c r="K379" s="57"/>
      <c r="L379" s="57"/>
      <c r="M379" s="57"/>
      <c r="N379" s="279"/>
      <c r="O379" s="279"/>
      <c r="P379" s="279"/>
      <c r="Q379" s="279"/>
      <c r="R379" s="277"/>
      <c r="S379" s="57"/>
    </row>
    <row r="380" spans="1:19" x14ac:dyDescent="0.2">
      <c r="A380" s="57"/>
      <c r="B380" s="322"/>
      <c r="C380" s="322"/>
      <c r="D380" s="57"/>
      <c r="E380" s="322"/>
      <c r="F380" s="322"/>
      <c r="G380" s="278"/>
      <c r="H380" s="278"/>
      <c r="I380" s="322"/>
      <c r="J380" s="57"/>
      <c r="K380" s="57"/>
      <c r="L380" s="57"/>
      <c r="M380" s="57"/>
      <c r="N380" s="279"/>
      <c r="O380" s="279"/>
      <c r="P380" s="279"/>
      <c r="Q380" s="279"/>
      <c r="R380" s="277"/>
      <c r="S380" s="57"/>
    </row>
    <row r="381" spans="1:19" x14ac:dyDescent="0.2">
      <c r="A381" s="57"/>
      <c r="B381" s="322"/>
      <c r="C381" s="322"/>
      <c r="D381" s="57"/>
      <c r="E381" s="322"/>
      <c r="F381" s="322"/>
      <c r="G381" s="278"/>
      <c r="H381" s="278"/>
      <c r="I381" s="322"/>
      <c r="J381" s="57"/>
      <c r="K381" s="57"/>
      <c r="L381" s="57"/>
      <c r="M381" s="57"/>
      <c r="N381" s="279"/>
      <c r="O381" s="279"/>
      <c r="P381" s="279"/>
      <c r="Q381" s="279"/>
      <c r="R381" s="277"/>
      <c r="S381" s="57"/>
    </row>
    <row r="382" spans="1:19" x14ac:dyDescent="0.2">
      <c r="A382" s="57"/>
      <c r="B382" s="322"/>
      <c r="C382" s="322"/>
      <c r="D382" s="57"/>
      <c r="E382" s="322"/>
      <c r="F382" s="322"/>
      <c r="G382" s="278"/>
      <c r="H382" s="278"/>
      <c r="I382" s="322"/>
      <c r="J382" s="57"/>
      <c r="K382" s="57"/>
      <c r="L382" s="57"/>
      <c r="M382" s="57"/>
      <c r="N382" s="279"/>
      <c r="O382" s="279"/>
      <c r="P382" s="279"/>
      <c r="Q382" s="279"/>
      <c r="R382" s="277"/>
      <c r="S382" s="57"/>
    </row>
    <row r="383" spans="1:19" x14ac:dyDescent="0.2">
      <c r="A383" s="57"/>
      <c r="B383" s="322"/>
      <c r="C383" s="322"/>
      <c r="D383" s="57"/>
      <c r="E383" s="322"/>
      <c r="F383" s="322"/>
      <c r="G383" s="278"/>
      <c r="H383" s="278"/>
      <c r="I383" s="322"/>
      <c r="J383" s="57"/>
      <c r="K383" s="57"/>
      <c r="L383" s="57"/>
      <c r="M383" s="57"/>
      <c r="N383" s="279"/>
      <c r="O383" s="279"/>
      <c r="P383" s="279"/>
      <c r="Q383" s="279"/>
      <c r="R383" s="277"/>
      <c r="S383" s="57"/>
    </row>
    <row r="384" spans="1:19" x14ac:dyDescent="0.2">
      <c r="A384" s="57"/>
      <c r="B384" s="322"/>
      <c r="C384" s="322"/>
      <c r="D384" s="57"/>
      <c r="E384" s="322"/>
      <c r="F384" s="322"/>
      <c r="G384" s="278"/>
      <c r="H384" s="278"/>
      <c r="I384" s="322"/>
      <c r="J384" s="57"/>
      <c r="K384" s="57"/>
      <c r="L384" s="57"/>
      <c r="M384" s="57"/>
      <c r="N384" s="279"/>
      <c r="O384" s="279"/>
      <c r="P384" s="279"/>
      <c r="Q384" s="279"/>
      <c r="R384" s="277"/>
      <c r="S384" s="57"/>
    </row>
    <row r="385" spans="1:19" x14ac:dyDescent="0.2">
      <c r="A385" s="57"/>
      <c r="B385" s="322"/>
      <c r="C385" s="322"/>
      <c r="D385" s="57"/>
      <c r="E385" s="322"/>
      <c r="F385" s="322"/>
      <c r="G385" s="278"/>
      <c r="H385" s="278"/>
      <c r="I385" s="322"/>
      <c r="J385" s="57"/>
      <c r="K385" s="57"/>
      <c r="L385" s="57"/>
      <c r="M385" s="57"/>
      <c r="N385" s="279"/>
      <c r="O385" s="279"/>
      <c r="P385" s="279"/>
      <c r="Q385" s="279"/>
      <c r="R385" s="277"/>
      <c r="S385" s="57"/>
    </row>
    <row r="386" spans="1:19" x14ac:dyDescent="0.2">
      <c r="A386" s="57"/>
      <c r="B386" s="322"/>
      <c r="C386" s="322"/>
      <c r="D386" s="57"/>
      <c r="E386" s="322"/>
      <c r="F386" s="322"/>
      <c r="G386" s="278"/>
      <c r="H386" s="278"/>
      <c r="I386" s="322"/>
      <c r="J386" s="57"/>
      <c r="K386" s="57"/>
      <c r="L386" s="57"/>
      <c r="M386" s="57"/>
      <c r="N386" s="279"/>
      <c r="O386" s="279"/>
      <c r="P386" s="279"/>
      <c r="Q386" s="279"/>
      <c r="R386" s="277"/>
      <c r="S386" s="57"/>
    </row>
    <row r="387" spans="1:19" x14ac:dyDescent="0.2">
      <c r="A387" s="57"/>
      <c r="B387" s="322"/>
      <c r="C387" s="322"/>
      <c r="D387" s="57"/>
      <c r="E387" s="322"/>
      <c r="F387" s="322"/>
      <c r="G387" s="278"/>
      <c r="H387" s="278"/>
      <c r="I387" s="322"/>
      <c r="J387" s="57"/>
      <c r="K387" s="57"/>
      <c r="L387" s="57"/>
      <c r="M387" s="57"/>
      <c r="N387" s="279"/>
      <c r="O387" s="279"/>
      <c r="P387" s="279"/>
      <c r="Q387" s="279"/>
      <c r="R387" s="277"/>
      <c r="S387" s="57"/>
    </row>
    <row r="388" spans="1:19" x14ac:dyDescent="0.2">
      <c r="A388" s="57"/>
      <c r="B388" s="322"/>
      <c r="C388" s="322"/>
      <c r="D388" s="57"/>
      <c r="E388" s="322"/>
      <c r="F388" s="322"/>
      <c r="G388" s="278"/>
      <c r="H388" s="278"/>
      <c r="I388" s="322"/>
      <c r="J388" s="57"/>
      <c r="K388" s="57"/>
      <c r="L388" s="57"/>
      <c r="M388" s="57"/>
      <c r="N388" s="279"/>
      <c r="O388" s="279"/>
      <c r="P388" s="279"/>
      <c r="Q388" s="279"/>
      <c r="R388" s="277"/>
      <c r="S388" s="57"/>
    </row>
    <row r="389" spans="1:19" x14ac:dyDescent="0.2">
      <c r="A389" s="57"/>
      <c r="B389" s="322"/>
      <c r="C389" s="322"/>
      <c r="D389" s="57"/>
      <c r="E389" s="322"/>
      <c r="F389" s="322"/>
      <c r="G389" s="278"/>
      <c r="H389" s="278"/>
      <c r="I389" s="322"/>
      <c r="J389" s="57"/>
      <c r="K389" s="57"/>
      <c r="L389" s="57"/>
      <c r="M389" s="57"/>
      <c r="N389" s="279"/>
      <c r="O389" s="279"/>
      <c r="P389" s="279"/>
      <c r="Q389" s="279"/>
      <c r="R389" s="277"/>
      <c r="S389" s="57"/>
    </row>
    <row r="390" spans="1:19" x14ac:dyDescent="0.2">
      <c r="A390" s="57"/>
      <c r="B390" s="322"/>
      <c r="C390" s="322"/>
      <c r="D390" s="57"/>
      <c r="E390" s="322"/>
      <c r="F390" s="322"/>
      <c r="G390" s="278"/>
      <c r="H390" s="278"/>
      <c r="I390" s="322"/>
      <c r="J390" s="57"/>
      <c r="K390" s="57"/>
      <c r="L390" s="57"/>
      <c r="M390" s="57"/>
      <c r="N390" s="279"/>
      <c r="O390" s="279"/>
      <c r="P390" s="279"/>
      <c r="Q390" s="279"/>
      <c r="R390" s="277"/>
      <c r="S390" s="57"/>
    </row>
    <row r="391" spans="1:19" x14ac:dyDescent="0.2">
      <c r="A391" s="57"/>
      <c r="B391" s="322"/>
      <c r="C391" s="322"/>
      <c r="D391" s="57"/>
      <c r="E391" s="322"/>
      <c r="F391" s="322"/>
      <c r="G391" s="278"/>
      <c r="H391" s="278"/>
      <c r="I391" s="322"/>
      <c r="J391" s="57"/>
      <c r="K391" s="57"/>
      <c r="L391" s="57"/>
      <c r="M391" s="57"/>
      <c r="N391" s="279"/>
      <c r="O391" s="279"/>
      <c r="P391" s="279"/>
      <c r="Q391" s="279"/>
      <c r="R391" s="277"/>
      <c r="S391" s="57"/>
    </row>
    <row r="392" spans="1:19" x14ac:dyDescent="0.2">
      <c r="A392" s="57"/>
      <c r="B392" s="322"/>
      <c r="C392" s="322"/>
      <c r="D392" s="57"/>
      <c r="E392" s="322"/>
      <c r="F392" s="322"/>
      <c r="G392" s="278"/>
      <c r="H392" s="278"/>
      <c r="I392" s="322"/>
      <c r="J392" s="57"/>
      <c r="K392" s="57"/>
      <c r="L392" s="57"/>
      <c r="M392" s="57"/>
      <c r="N392" s="279"/>
      <c r="O392" s="279"/>
      <c r="P392" s="279"/>
      <c r="Q392" s="279"/>
      <c r="R392" s="277"/>
      <c r="S392" s="57"/>
    </row>
    <row r="393" spans="1:19" x14ac:dyDescent="0.2">
      <c r="A393" s="57"/>
      <c r="B393" s="322"/>
      <c r="C393" s="322"/>
      <c r="D393" s="57"/>
      <c r="E393" s="322"/>
      <c r="F393" s="322"/>
      <c r="G393" s="278"/>
      <c r="H393" s="278"/>
      <c r="I393" s="322"/>
      <c r="J393" s="57"/>
      <c r="K393" s="57"/>
      <c r="L393" s="57"/>
      <c r="M393" s="57"/>
      <c r="N393" s="279"/>
      <c r="O393" s="279"/>
      <c r="P393" s="279"/>
      <c r="Q393" s="279"/>
      <c r="R393" s="277"/>
      <c r="S393" s="57"/>
    </row>
    <row r="394" spans="1:19" x14ac:dyDescent="0.2">
      <c r="A394" s="57"/>
      <c r="B394" s="322"/>
      <c r="C394" s="322"/>
      <c r="D394" s="57"/>
      <c r="E394" s="322"/>
      <c r="F394" s="322"/>
      <c r="G394" s="278"/>
      <c r="H394" s="278"/>
      <c r="I394" s="322"/>
      <c r="J394" s="57"/>
      <c r="K394" s="57"/>
      <c r="L394" s="57"/>
      <c r="M394" s="57"/>
      <c r="N394" s="279"/>
      <c r="O394" s="279"/>
      <c r="P394" s="279"/>
      <c r="Q394" s="279"/>
      <c r="R394" s="277"/>
      <c r="S394" s="57"/>
    </row>
    <row r="395" spans="1:19" x14ac:dyDescent="0.2">
      <c r="A395" s="57"/>
      <c r="B395" s="322"/>
      <c r="C395" s="322"/>
      <c r="D395" s="57"/>
      <c r="E395" s="322"/>
      <c r="F395" s="322"/>
      <c r="G395" s="278"/>
      <c r="H395" s="278"/>
      <c r="I395" s="322"/>
      <c r="J395" s="57"/>
      <c r="K395" s="57"/>
      <c r="L395" s="57"/>
      <c r="M395" s="57"/>
      <c r="N395" s="279"/>
      <c r="O395" s="279"/>
      <c r="P395" s="279"/>
      <c r="Q395" s="279"/>
      <c r="R395" s="277"/>
      <c r="S395" s="57"/>
    </row>
    <row r="396" spans="1:19" x14ac:dyDescent="0.2">
      <c r="A396" s="57"/>
      <c r="B396" s="322"/>
      <c r="C396" s="322"/>
      <c r="D396" s="57"/>
      <c r="E396" s="322"/>
      <c r="F396" s="322"/>
      <c r="G396" s="278"/>
      <c r="H396" s="278"/>
      <c r="I396" s="322"/>
      <c r="J396" s="57"/>
      <c r="K396" s="57"/>
      <c r="L396" s="57"/>
      <c r="M396" s="57"/>
      <c r="N396" s="279"/>
      <c r="O396" s="279"/>
      <c r="P396" s="279"/>
      <c r="Q396" s="279"/>
      <c r="R396" s="277"/>
      <c r="S396" s="57"/>
    </row>
    <row r="397" spans="1:19" x14ac:dyDescent="0.2">
      <c r="A397" s="57"/>
      <c r="B397" s="322"/>
      <c r="C397" s="322"/>
      <c r="D397" s="57"/>
      <c r="E397" s="322"/>
      <c r="F397" s="322"/>
      <c r="G397" s="278"/>
      <c r="H397" s="278"/>
      <c r="I397" s="322"/>
      <c r="J397" s="57"/>
      <c r="K397" s="57"/>
      <c r="L397" s="57"/>
      <c r="M397" s="57"/>
      <c r="N397" s="279"/>
      <c r="O397" s="279"/>
      <c r="P397" s="279"/>
      <c r="Q397" s="279"/>
      <c r="R397" s="277"/>
      <c r="S397" s="57"/>
    </row>
    <row r="398" spans="1:19" x14ac:dyDescent="0.2">
      <c r="A398" s="57"/>
      <c r="B398" s="322"/>
      <c r="C398" s="322"/>
      <c r="D398" s="57"/>
      <c r="E398" s="322"/>
      <c r="F398" s="322"/>
      <c r="G398" s="278"/>
      <c r="H398" s="278"/>
      <c r="I398" s="322"/>
      <c r="J398" s="57"/>
      <c r="K398" s="57"/>
      <c r="L398" s="57"/>
      <c r="M398" s="57"/>
      <c r="N398" s="279"/>
      <c r="O398" s="279"/>
      <c r="P398" s="279"/>
      <c r="Q398" s="279"/>
      <c r="R398" s="277"/>
      <c r="S398" s="57"/>
    </row>
    <row r="399" spans="1:19" x14ac:dyDescent="0.2">
      <c r="A399" s="57"/>
      <c r="B399" s="322"/>
      <c r="C399" s="322"/>
      <c r="D399" s="57"/>
      <c r="E399" s="322"/>
      <c r="F399" s="322"/>
      <c r="G399" s="278"/>
      <c r="H399" s="278"/>
      <c r="I399" s="322"/>
      <c r="J399" s="57"/>
      <c r="K399" s="57"/>
      <c r="L399" s="57"/>
      <c r="M399" s="57"/>
      <c r="N399" s="279"/>
      <c r="O399" s="279"/>
      <c r="P399" s="279"/>
      <c r="Q399" s="279"/>
      <c r="R399" s="277"/>
      <c r="S399" s="57"/>
    </row>
    <row r="400" spans="1:19" x14ac:dyDescent="0.2">
      <c r="A400" s="57"/>
      <c r="B400" s="322"/>
      <c r="C400" s="322"/>
      <c r="D400" s="57"/>
      <c r="E400" s="322"/>
      <c r="F400" s="322"/>
      <c r="G400" s="278"/>
      <c r="H400" s="278"/>
      <c r="I400" s="322"/>
      <c r="J400" s="57"/>
      <c r="K400" s="57"/>
      <c r="L400" s="57"/>
      <c r="M400" s="57"/>
      <c r="N400" s="279"/>
      <c r="O400" s="279"/>
      <c r="P400" s="279"/>
      <c r="Q400" s="279"/>
      <c r="R400" s="277"/>
      <c r="S400" s="57"/>
    </row>
    <row r="401" spans="1:19" x14ac:dyDescent="0.2">
      <c r="A401" s="57"/>
      <c r="B401" s="322"/>
      <c r="C401" s="322"/>
      <c r="D401" s="57"/>
      <c r="E401" s="322"/>
      <c r="F401" s="322"/>
      <c r="G401" s="278"/>
      <c r="H401" s="278"/>
      <c r="I401" s="322"/>
      <c r="J401" s="57"/>
      <c r="K401" s="57"/>
      <c r="L401" s="57"/>
      <c r="M401" s="57"/>
      <c r="N401" s="279"/>
      <c r="O401" s="279"/>
      <c r="P401" s="279"/>
      <c r="Q401" s="279"/>
      <c r="R401" s="277"/>
      <c r="S401" s="57"/>
    </row>
    <row r="402" spans="1:19" x14ac:dyDescent="0.2">
      <c r="A402" s="57"/>
      <c r="B402" s="322"/>
      <c r="C402" s="322"/>
      <c r="D402" s="57"/>
      <c r="E402" s="322"/>
      <c r="F402" s="322"/>
      <c r="G402" s="278"/>
      <c r="H402" s="278"/>
      <c r="I402" s="322"/>
      <c r="J402" s="57"/>
      <c r="K402" s="57"/>
      <c r="L402" s="57"/>
      <c r="M402" s="57"/>
      <c r="N402" s="279"/>
      <c r="O402" s="279"/>
      <c r="P402" s="279"/>
      <c r="Q402" s="279"/>
      <c r="R402" s="277"/>
      <c r="S402" s="57"/>
    </row>
    <row r="403" spans="1:19" x14ac:dyDescent="0.2">
      <c r="A403" s="57"/>
      <c r="B403" s="322"/>
      <c r="C403" s="322"/>
      <c r="D403" s="57"/>
      <c r="E403" s="322"/>
      <c r="F403" s="322"/>
      <c r="G403" s="278"/>
      <c r="H403" s="278"/>
      <c r="I403" s="322"/>
      <c r="J403" s="57"/>
      <c r="K403" s="57"/>
      <c r="L403" s="57"/>
      <c r="M403" s="57"/>
      <c r="N403" s="279"/>
      <c r="O403" s="279"/>
      <c r="P403" s="279"/>
      <c r="Q403" s="279"/>
      <c r="R403" s="277"/>
      <c r="S403" s="57"/>
    </row>
    <row r="404" spans="1:19" x14ac:dyDescent="0.2">
      <c r="A404" s="57"/>
      <c r="B404" s="322"/>
      <c r="C404" s="322"/>
      <c r="D404" s="57"/>
      <c r="E404" s="322"/>
      <c r="F404" s="322"/>
      <c r="G404" s="278"/>
      <c r="H404" s="278"/>
      <c r="I404" s="322"/>
      <c r="J404" s="57"/>
      <c r="K404" s="57"/>
      <c r="L404" s="57"/>
      <c r="M404" s="57"/>
      <c r="N404" s="279"/>
      <c r="O404" s="279"/>
      <c r="P404" s="279"/>
      <c r="Q404" s="279"/>
      <c r="R404" s="277"/>
      <c r="S404" s="57"/>
    </row>
    <row r="405" spans="1:19" x14ac:dyDescent="0.2">
      <c r="A405" s="57"/>
      <c r="B405" s="322"/>
      <c r="C405" s="322"/>
      <c r="D405" s="57"/>
      <c r="E405" s="322"/>
      <c r="F405" s="322"/>
      <c r="G405" s="278"/>
      <c r="H405" s="278"/>
      <c r="I405" s="322"/>
      <c r="J405" s="57"/>
      <c r="K405" s="57"/>
      <c r="L405" s="57"/>
      <c r="M405" s="57"/>
      <c r="N405" s="279"/>
      <c r="O405" s="279"/>
      <c r="P405" s="279"/>
      <c r="Q405" s="279"/>
      <c r="R405" s="277"/>
      <c r="S405" s="57"/>
    </row>
    <row r="406" spans="1:19" x14ac:dyDescent="0.2">
      <c r="A406" s="57"/>
      <c r="B406" s="322"/>
      <c r="C406" s="322"/>
      <c r="D406" s="57"/>
      <c r="E406" s="322"/>
      <c r="F406" s="322"/>
      <c r="G406" s="278"/>
      <c r="H406" s="278"/>
      <c r="I406" s="322"/>
      <c r="J406" s="57"/>
      <c r="K406" s="57"/>
      <c r="L406" s="57"/>
      <c r="M406" s="57"/>
      <c r="N406" s="279"/>
      <c r="O406" s="279"/>
      <c r="P406" s="279"/>
      <c r="Q406" s="279"/>
      <c r="R406" s="277"/>
      <c r="S406" s="57"/>
    </row>
    <row r="407" spans="1:19" x14ac:dyDescent="0.2">
      <c r="A407" s="57"/>
      <c r="B407" s="322"/>
      <c r="C407" s="322"/>
      <c r="D407" s="57"/>
      <c r="E407" s="322"/>
      <c r="F407" s="322"/>
      <c r="G407" s="278"/>
      <c r="H407" s="278"/>
      <c r="I407" s="322"/>
      <c r="J407" s="57"/>
      <c r="K407" s="57"/>
      <c r="L407" s="57"/>
      <c r="M407" s="57"/>
      <c r="N407" s="279"/>
      <c r="O407" s="279"/>
      <c r="P407" s="279"/>
      <c r="Q407" s="279"/>
      <c r="R407" s="277"/>
      <c r="S407" s="57"/>
    </row>
    <row r="408" spans="1:19" x14ac:dyDescent="0.2">
      <c r="A408" s="57"/>
      <c r="B408" s="322"/>
      <c r="C408" s="322"/>
      <c r="D408" s="57"/>
      <c r="E408" s="322"/>
      <c r="F408" s="322"/>
      <c r="G408" s="278"/>
      <c r="H408" s="278"/>
      <c r="I408" s="322"/>
      <c r="J408" s="57"/>
      <c r="K408" s="57"/>
      <c r="L408" s="57"/>
      <c r="M408" s="57"/>
      <c r="N408" s="279"/>
      <c r="O408" s="279"/>
      <c r="P408" s="279"/>
      <c r="Q408" s="279"/>
      <c r="R408" s="277"/>
      <c r="S408" s="57"/>
    </row>
    <row r="409" spans="1:19" x14ac:dyDescent="0.2">
      <c r="A409" s="57"/>
      <c r="B409" s="322"/>
      <c r="C409" s="322"/>
      <c r="D409" s="57"/>
      <c r="E409" s="322"/>
      <c r="F409" s="322"/>
      <c r="G409" s="278"/>
      <c r="H409" s="278"/>
      <c r="I409" s="322"/>
      <c r="J409" s="57"/>
      <c r="K409" s="57"/>
      <c r="L409" s="57"/>
      <c r="M409" s="57"/>
      <c r="N409" s="279"/>
      <c r="O409" s="279"/>
      <c r="P409" s="279"/>
      <c r="Q409" s="279"/>
      <c r="R409" s="277"/>
      <c r="S409" s="57"/>
    </row>
    <row r="410" spans="1:19" x14ac:dyDescent="0.2">
      <c r="A410" s="57"/>
      <c r="B410" s="322"/>
      <c r="C410" s="322"/>
      <c r="D410" s="57"/>
      <c r="E410" s="322"/>
      <c r="F410" s="322"/>
      <c r="G410" s="278"/>
      <c r="H410" s="278"/>
      <c r="I410" s="322"/>
      <c r="J410" s="57"/>
      <c r="K410" s="57"/>
      <c r="L410" s="57"/>
      <c r="M410" s="57"/>
      <c r="N410" s="279"/>
      <c r="O410" s="279"/>
      <c r="P410" s="279"/>
      <c r="Q410" s="279"/>
      <c r="R410" s="277"/>
      <c r="S410" s="57"/>
    </row>
    <row r="411" spans="1:19" x14ac:dyDescent="0.2">
      <c r="A411" s="57"/>
      <c r="B411" s="322"/>
      <c r="C411" s="322"/>
      <c r="D411" s="57"/>
      <c r="E411" s="322"/>
      <c r="F411" s="322"/>
      <c r="G411" s="278"/>
      <c r="H411" s="278"/>
      <c r="I411" s="322"/>
      <c r="J411" s="57"/>
      <c r="K411" s="57"/>
      <c r="L411" s="57"/>
      <c r="M411" s="57"/>
      <c r="N411" s="279"/>
      <c r="O411" s="279"/>
      <c r="P411" s="279"/>
      <c r="Q411" s="279"/>
      <c r="R411" s="277"/>
      <c r="S411" s="57"/>
    </row>
    <row r="412" spans="1:19" x14ac:dyDescent="0.2">
      <c r="A412" s="57"/>
      <c r="B412" s="322"/>
      <c r="C412" s="322"/>
      <c r="D412" s="57"/>
      <c r="E412" s="322"/>
      <c r="F412" s="322"/>
      <c r="G412" s="278"/>
      <c r="H412" s="278"/>
      <c r="I412" s="322"/>
      <c r="J412" s="57"/>
      <c r="K412" s="57"/>
      <c r="L412" s="57"/>
      <c r="M412" s="57"/>
      <c r="N412" s="279"/>
      <c r="O412" s="279"/>
      <c r="P412" s="279"/>
      <c r="Q412" s="279"/>
      <c r="R412" s="277"/>
      <c r="S412" s="57"/>
    </row>
    <row r="413" spans="1:19" x14ac:dyDescent="0.2">
      <c r="A413" s="57"/>
      <c r="B413" s="322"/>
      <c r="C413" s="322"/>
      <c r="D413" s="57"/>
      <c r="E413" s="322"/>
      <c r="F413" s="322"/>
      <c r="G413" s="278"/>
      <c r="H413" s="278"/>
      <c r="I413" s="322"/>
      <c r="J413" s="57"/>
      <c r="K413" s="57"/>
      <c r="L413" s="57"/>
      <c r="M413" s="57"/>
      <c r="N413" s="279"/>
      <c r="O413" s="279"/>
      <c r="P413" s="279"/>
      <c r="Q413" s="279"/>
      <c r="R413" s="277"/>
      <c r="S413" s="57"/>
    </row>
    <row r="414" spans="1:19" x14ac:dyDescent="0.2">
      <c r="A414" s="57"/>
      <c r="B414" s="322"/>
      <c r="C414" s="322"/>
      <c r="D414" s="57"/>
      <c r="E414" s="322"/>
      <c r="F414" s="322"/>
      <c r="G414" s="278"/>
      <c r="H414" s="278"/>
      <c r="I414" s="322"/>
      <c r="J414" s="57"/>
      <c r="K414" s="57"/>
      <c r="L414" s="57"/>
      <c r="M414" s="57"/>
      <c r="N414" s="279"/>
      <c r="O414" s="279"/>
      <c r="P414" s="279"/>
      <c r="Q414" s="279"/>
      <c r="R414" s="277"/>
      <c r="S414" s="57"/>
    </row>
    <row r="415" spans="1:19" x14ac:dyDescent="0.2">
      <c r="A415" s="57"/>
      <c r="B415" s="322"/>
      <c r="C415" s="322"/>
      <c r="D415" s="57"/>
      <c r="E415" s="322"/>
      <c r="F415" s="322"/>
      <c r="G415" s="278"/>
      <c r="H415" s="278"/>
      <c r="I415" s="322"/>
      <c r="J415" s="57"/>
      <c r="K415" s="57"/>
      <c r="L415" s="57"/>
      <c r="M415" s="57"/>
      <c r="N415" s="279"/>
      <c r="O415" s="279"/>
      <c r="P415" s="279"/>
      <c r="Q415" s="279"/>
      <c r="R415" s="277"/>
      <c r="S415" s="57"/>
    </row>
    <row r="416" spans="1:19" x14ac:dyDescent="0.2">
      <c r="A416" s="57"/>
      <c r="B416" s="322"/>
      <c r="C416" s="322"/>
      <c r="D416" s="57"/>
      <c r="E416" s="322"/>
      <c r="F416" s="322"/>
      <c r="G416" s="278"/>
      <c r="H416" s="278"/>
      <c r="I416" s="322"/>
      <c r="J416" s="57"/>
      <c r="K416" s="57"/>
      <c r="L416" s="57"/>
      <c r="M416" s="57"/>
      <c r="N416" s="279"/>
      <c r="O416" s="279"/>
      <c r="P416" s="279"/>
      <c r="Q416" s="279"/>
      <c r="R416" s="277"/>
      <c r="S416" s="57"/>
    </row>
    <row r="417" spans="1:19" x14ac:dyDescent="0.2">
      <c r="A417" s="57"/>
      <c r="B417" s="322"/>
      <c r="C417" s="322"/>
      <c r="D417" s="57"/>
      <c r="E417" s="322"/>
      <c r="F417" s="322"/>
      <c r="G417" s="278"/>
      <c r="H417" s="278"/>
      <c r="I417" s="322"/>
      <c r="J417" s="57"/>
      <c r="K417" s="57"/>
      <c r="L417" s="57"/>
      <c r="M417" s="57"/>
      <c r="N417" s="279"/>
      <c r="O417" s="279"/>
      <c r="P417" s="279"/>
      <c r="Q417" s="279"/>
      <c r="R417" s="277"/>
      <c r="S417" s="57"/>
    </row>
    <row r="418" spans="1:19" x14ac:dyDescent="0.2">
      <c r="A418" s="57"/>
      <c r="B418" s="322"/>
      <c r="C418" s="322"/>
      <c r="D418" s="57"/>
      <c r="E418" s="322"/>
      <c r="F418" s="322"/>
      <c r="G418" s="278"/>
      <c r="H418" s="278"/>
      <c r="I418" s="322"/>
      <c r="J418" s="57"/>
      <c r="K418" s="57"/>
      <c r="L418" s="57"/>
      <c r="M418" s="57"/>
      <c r="N418" s="279"/>
      <c r="O418" s="279"/>
      <c r="P418" s="279"/>
      <c r="Q418" s="279"/>
      <c r="R418" s="277"/>
      <c r="S418" s="57"/>
    </row>
    <row r="419" spans="1:19" x14ac:dyDescent="0.2">
      <c r="A419" s="57"/>
      <c r="B419" s="322"/>
      <c r="C419" s="322"/>
      <c r="D419" s="57"/>
      <c r="E419" s="322"/>
      <c r="F419" s="322"/>
      <c r="G419" s="278"/>
      <c r="H419" s="278"/>
      <c r="I419" s="322"/>
      <c r="J419" s="57"/>
      <c r="K419" s="57"/>
      <c r="L419" s="57"/>
      <c r="M419" s="57"/>
      <c r="N419" s="279"/>
      <c r="O419" s="279"/>
      <c r="P419" s="279"/>
      <c r="Q419" s="279"/>
      <c r="R419" s="277"/>
      <c r="S419" s="57"/>
    </row>
    <row r="420" spans="1:19" x14ac:dyDescent="0.2">
      <c r="A420" s="57"/>
      <c r="B420" s="322"/>
      <c r="C420" s="322"/>
      <c r="D420" s="57"/>
      <c r="E420" s="322"/>
      <c r="F420" s="322"/>
      <c r="G420" s="278"/>
      <c r="H420" s="278"/>
      <c r="I420" s="322"/>
      <c r="J420" s="57"/>
      <c r="K420" s="57"/>
      <c r="L420" s="57"/>
      <c r="M420" s="57"/>
      <c r="N420" s="279"/>
      <c r="O420" s="279"/>
      <c r="P420" s="279"/>
      <c r="Q420" s="279"/>
      <c r="R420" s="277"/>
      <c r="S420" s="57"/>
    </row>
    <row r="421" spans="1:19" x14ac:dyDescent="0.2">
      <c r="A421" s="57"/>
      <c r="B421" s="322"/>
      <c r="C421" s="322"/>
      <c r="D421" s="57"/>
      <c r="E421" s="322"/>
      <c r="F421" s="322"/>
      <c r="G421" s="278"/>
      <c r="H421" s="278"/>
      <c r="I421" s="322"/>
      <c r="J421" s="57"/>
      <c r="K421" s="57"/>
      <c r="L421" s="57"/>
      <c r="M421" s="57"/>
      <c r="N421" s="279"/>
      <c r="O421" s="279"/>
      <c r="P421" s="279"/>
      <c r="Q421" s="279"/>
      <c r="R421" s="277"/>
      <c r="S421" s="57"/>
    </row>
    <row r="422" spans="1:19" x14ac:dyDescent="0.2">
      <c r="A422" s="57"/>
      <c r="B422" s="322"/>
      <c r="C422" s="322"/>
      <c r="D422" s="57"/>
      <c r="E422" s="322"/>
      <c r="F422" s="322"/>
      <c r="G422" s="278"/>
      <c r="H422" s="278"/>
      <c r="I422" s="322"/>
      <c r="J422" s="57"/>
      <c r="K422" s="57"/>
      <c r="L422" s="57"/>
      <c r="M422" s="57"/>
      <c r="N422" s="279"/>
      <c r="O422" s="279"/>
      <c r="P422" s="279"/>
      <c r="Q422" s="279"/>
      <c r="R422" s="277"/>
      <c r="S422" s="57"/>
    </row>
    <row r="423" spans="1:19" x14ac:dyDescent="0.2">
      <c r="A423" s="57"/>
      <c r="B423" s="322"/>
      <c r="C423" s="322"/>
      <c r="D423" s="57"/>
      <c r="E423" s="322"/>
      <c r="F423" s="322"/>
      <c r="G423" s="278"/>
      <c r="H423" s="278"/>
      <c r="I423" s="322"/>
      <c r="J423" s="57"/>
      <c r="K423" s="57"/>
      <c r="L423" s="57"/>
      <c r="M423" s="57"/>
      <c r="N423" s="279"/>
      <c r="O423" s="279"/>
      <c r="P423" s="279"/>
      <c r="Q423" s="279"/>
      <c r="R423" s="277"/>
      <c r="S423" s="57"/>
    </row>
    <row r="424" spans="1:19" x14ac:dyDescent="0.2">
      <c r="A424" s="57"/>
      <c r="B424" s="322"/>
      <c r="C424" s="322"/>
      <c r="D424" s="57"/>
      <c r="E424" s="322"/>
      <c r="F424" s="322"/>
      <c r="G424" s="278"/>
      <c r="H424" s="278"/>
      <c r="I424" s="322"/>
      <c r="J424" s="57"/>
      <c r="K424" s="57"/>
      <c r="L424" s="57"/>
      <c r="M424" s="57"/>
      <c r="N424" s="279"/>
      <c r="O424" s="279"/>
      <c r="P424" s="279"/>
      <c r="Q424" s="279"/>
      <c r="R424" s="277"/>
      <c r="S424" s="57"/>
    </row>
    <row r="425" spans="1:19" x14ac:dyDescent="0.2">
      <c r="A425" s="57"/>
      <c r="B425" s="322"/>
      <c r="C425" s="322"/>
      <c r="D425" s="57"/>
      <c r="E425" s="322"/>
      <c r="F425" s="322"/>
      <c r="G425" s="278"/>
      <c r="H425" s="278"/>
      <c r="I425" s="322"/>
      <c r="J425" s="57"/>
      <c r="K425" s="57"/>
      <c r="L425" s="57"/>
      <c r="M425" s="57"/>
      <c r="N425" s="279"/>
      <c r="O425" s="279"/>
      <c r="P425" s="279"/>
      <c r="Q425" s="279"/>
      <c r="R425" s="277"/>
      <c r="S425" s="57"/>
    </row>
    <row r="426" spans="1:19" x14ac:dyDescent="0.2">
      <c r="A426" s="57"/>
      <c r="B426" s="322"/>
      <c r="C426" s="322"/>
      <c r="D426" s="57"/>
      <c r="E426" s="322"/>
      <c r="F426" s="322"/>
      <c r="G426" s="278"/>
      <c r="H426" s="278"/>
      <c r="I426" s="322"/>
      <c r="J426" s="57"/>
      <c r="K426" s="57"/>
      <c r="L426" s="57"/>
      <c r="M426" s="57"/>
      <c r="N426" s="279"/>
      <c r="O426" s="279"/>
      <c r="P426" s="279"/>
      <c r="Q426" s="279"/>
      <c r="R426" s="277"/>
      <c r="S426" s="57"/>
    </row>
    <row r="427" spans="1:19" x14ac:dyDescent="0.2">
      <c r="A427" s="57"/>
      <c r="B427" s="322"/>
      <c r="C427" s="322"/>
      <c r="D427" s="57"/>
      <c r="E427" s="322"/>
      <c r="F427" s="322"/>
      <c r="G427" s="278"/>
      <c r="H427" s="278"/>
      <c r="I427" s="322"/>
      <c r="J427" s="57"/>
      <c r="K427" s="57"/>
      <c r="L427" s="57"/>
      <c r="M427" s="57"/>
      <c r="N427" s="279"/>
      <c r="O427" s="279"/>
      <c r="P427" s="279"/>
      <c r="Q427" s="279"/>
      <c r="R427" s="277"/>
      <c r="S427" s="57"/>
    </row>
    <row r="428" spans="1:19" x14ac:dyDescent="0.2">
      <c r="A428" s="57"/>
      <c r="B428" s="322"/>
      <c r="C428" s="322"/>
      <c r="D428" s="57"/>
      <c r="E428" s="322"/>
      <c r="F428" s="322"/>
      <c r="G428" s="278"/>
      <c r="H428" s="278"/>
      <c r="I428" s="322"/>
      <c r="J428" s="57"/>
      <c r="K428" s="57"/>
      <c r="L428" s="57"/>
      <c r="M428" s="57"/>
      <c r="N428" s="279"/>
      <c r="O428" s="279"/>
      <c r="P428" s="279"/>
      <c r="Q428" s="279"/>
      <c r="R428" s="277"/>
      <c r="S428" s="57"/>
    </row>
    <row r="429" spans="1:19" x14ac:dyDescent="0.2">
      <c r="A429" s="57"/>
      <c r="B429" s="322"/>
      <c r="C429" s="322"/>
      <c r="D429" s="57"/>
      <c r="E429" s="322"/>
      <c r="F429" s="322"/>
      <c r="G429" s="278"/>
      <c r="H429" s="278"/>
      <c r="I429" s="322"/>
      <c r="J429" s="57"/>
      <c r="K429" s="57"/>
      <c r="L429" s="57"/>
      <c r="M429" s="57"/>
      <c r="N429" s="279"/>
      <c r="O429" s="279"/>
      <c r="P429" s="279"/>
      <c r="Q429" s="279"/>
      <c r="R429" s="277"/>
      <c r="S429" s="57"/>
    </row>
    <row r="430" spans="1:19" x14ac:dyDescent="0.2">
      <c r="A430" s="57"/>
      <c r="B430" s="322"/>
      <c r="C430" s="322"/>
      <c r="D430" s="57"/>
      <c r="E430" s="322"/>
      <c r="F430" s="322"/>
      <c r="G430" s="278"/>
      <c r="H430" s="278"/>
      <c r="I430" s="322"/>
      <c r="J430" s="57"/>
      <c r="K430" s="57"/>
      <c r="L430" s="57"/>
      <c r="M430" s="57"/>
      <c r="N430" s="279"/>
      <c r="O430" s="279"/>
      <c r="P430" s="279"/>
      <c r="Q430" s="279"/>
      <c r="R430" s="277"/>
      <c r="S430" s="57"/>
    </row>
    <row r="431" spans="1:19" x14ac:dyDescent="0.2">
      <c r="A431" s="57"/>
      <c r="B431" s="322"/>
      <c r="C431" s="322"/>
      <c r="D431" s="57"/>
      <c r="E431" s="322"/>
      <c r="F431" s="322"/>
      <c r="G431" s="278"/>
      <c r="H431" s="278"/>
      <c r="I431" s="322"/>
      <c r="J431" s="57"/>
      <c r="K431" s="57"/>
      <c r="L431" s="57"/>
      <c r="M431" s="57"/>
      <c r="N431" s="279"/>
      <c r="O431" s="279"/>
      <c r="P431" s="279"/>
      <c r="Q431" s="279"/>
      <c r="R431" s="277"/>
      <c r="S431" s="57"/>
    </row>
    <row r="432" spans="1:19" x14ac:dyDescent="0.2">
      <c r="A432" s="57"/>
      <c r="B432" s="322"/>
      <c r="C432" s="322"/>
      <c r="D432" s="57"/>
      <c r="E432" s="322"/>
      <c r="F432" s="322"/>
      <c r="G432" s="278"/>
      <c r="H432" s="278"/>
      <c r="I432" s="322"/>
      <c r="J432" s="57"/>
      <c r="K432" s="57"/>
      <c r="L432" s="57"/>
      <c r="M432" s="57"/>
      <c r="N432" s="279"/>
      <c r="O432" s="279"/>
      <c r="P432" s="279"/>
      <c r="Q432" s="279"/>
      <c r="R432" s="277"/>
      <c r="S432" s="57"/>
    </row>
    <row r="433" spans="1:19" x14ac:dyDescent="0.2">
      <c r="A433" s="57"/>
      <c r="B433" s="322"/>
      <c r="C433" s="322"/>
      <c r="D433" s="57"/>
      <c r="E433" s="322"/>
      <c r="F433" s="322"/>
      <c r="G433" s="278"/>
      <c r="H433" s="278"/>
      <c r="I433" s="322"/>
      <c r="J433" s="57"/>
      <c r="K433" s="57"/>
      <c r="L433" s="57"/>
      <c r="M433" s="57"/>
      <c r="N433" s="279"/>
      <c r="O433" s="279"/>
      <c r="P433" s="279"/>
      <c r="Q433" s="279"/>
      <c r="R433" s="277"/>
      <c r="S433" s="57"/>
    </row>
    <row r="434" spans="1:19" x14ac:dyDescent="0.2">
      <c r="A434" s="57"/>
      <c r="B434" s="322"/>
      <c r="C434" s="322"/>
      <c r="D434" s="57"/>
      <c r="E434" s="322"/>
      <c r="F434" s="322"/>
      <c r="G434" s="278"/>
      <c r="H434" s="278"/>
      <c r="I434" s="322"/>
      <c r="J434" s="57"/>
      <c r="K434" s="57"/>
      <c r="L434" s="57"/>
      <c r="M434" s="57"/>
      <c r="N434" s="279"/>
      <c r="O434" s="279"/>
      <c r="P434" s="279"/>
      <c r="Q434" s="279"/>
      <c r="R434" s="277"/>
      <c r="S434" s="57"/>
    </row>
    <row r="435" spans="1:19" x14ac:dyDescent="0.2">
      <c r="A435" s="57"/>
      <c r="B435" s="322"/>
      <c r="C435" s="322"/>
      <c r="D435" s="57"/>
      <c r="E435" s="322"/>
      <c r="F435" s="322"/>
      <c r="G435" s="278"/>
      <c r="H435" s="278"/>
      <c r="I435" s="322"/>
      <c r="J435" s="57"/>
      <c r="K435" s="57"/>
      <c r="L435" s="57"/>
      <c r="M435" s="57"/>
      <c r="N435" s="279"/>
      <c r="O435" s="279"/>
      <c r="P435" s="279"/>
      <c r="Q435" s="279"/>
      <c r="R435" s="277"/>
      <c r="S435" s="57"/>
    </row>
    <row r="436" spans="1:19" x14ac:dyDescent="0.2">
      <c r="A436" s="57"/>
      <c r="B436" s="322"/>
      <c r="C436" s="322"/>
      <c r="D436" s="57"/>
      <c r="E436" s="322"/>
      <c r="F436" s="322"/>
      <c r="G436" s="278"/>
      <c r="H436" s="278"/>
      <c r="I436" s="322"/>
      <c r="J436" s="57"/>
      <c r="K436" s="57"/>
      <c r="L436" s="57"/>
      <c r="M436" s="57"/>
      <c r="N436" s="279"/>
      <c r="O436" s="279"/>
      <c r="P436" s="279"/>
      <c r="Q436" s="279"/>
      <c r="R436" s="277"/>
      <c r="S436" s="57"/>
    </row>
    <row r="437" spans="1:19" x14ac:dyDescent="0.2">
      <c r="A437" s="57"/>
      <c r="B437" s="322"/>
      <c r="C437" s="322"/>
      <c r="D437" s="57"/>
      <c r="E437" s="322"/>
      <c r="F437" s="322"/>
      <c r="G437" s="278"/>
      <c r="H437" s="278"/>
      <c r="I437" s="322"/>
      <c r="J437" s="57"/>
      <c r="K437" s="57"/>
      <c r="L437" s="57"/>
      <c r="M437" s="57"/>
      <c r="N437" s="279"/>
      <c r="O437" s="279"/>
      <c r="P437" s="279"/>
      <c r="Q437" s="279"/>
      <c r="R437" s="277"/>
      <c r="S437" s="57"/>
    </row>
    <row r="438" spans="1:19" x14ac:dyDescent="0.2">
      <c r="A438" s="57"/>
      <c r="B438" s="322"/>
      <c r="C438" s="322"/>
      <c r="D438" s="57"/>
      <c r="E438" s="322"/>
      <c r="F438" s="322"/>
      <c r="G438" s="278"/>
      <c r="H438" s="278"/>
      <c r="I438" s="322"/>
      <c r="J438" s="57"/>
      <c r="K438" s="57"/>
      <c r="L438" s="57"/>
      <c r="M438" s="57"/>
      <c r="N438" s="279"/>
      <c r="O438" s="279"/>
      <c r="P438" s="279"/>
      <c r="Q438" s="279"/>
      <c r="R438" s="277"/>
      <c r="S438" s="57"/>
    </row>
    <row r="439" spans="1:19" x14ac:dyDescent="0.2">
      <c r="A439" s="57"/>
      <c r="B439" s="322"/>
      <c r="C439" s="322"/>
      <c r="D439" s="57"/>
      <c r="E439" s="322"/>
      <c r="F439" s="322"/>
      <c r="G439" s="278"/>
      <c r="H439" s="278"/>
      <c r="I439" s="322"/>
      <c r="J439" s="57"/>
      <c r="K439" s="57"/>
      <c r="L439" s="57"/>
      <c r="M439" s="57"/>
      <c r="N439" s="279"/>
      <c r="O439" s="279"/>
      <c r="P439" s="279"/>
      <c r="Q439" s="279"/>
      <c r="R439" s="277"/>
      <c r="S439" s="57"/>
    </row>
    <row r="440" spans="1:19" x14ac:dyDescent="0.2">
      <c r="A440" s="57"/>
      <c r="B440" s="322"/>
      <c r="C440" s="322"/>
      <c r="D440" s="57"/>
      <c r="E440" s="322"/>
      <c r="F440" s="322"/>
      <c r="G440" s="278"/>
      <c r="H440" s="278"/>
      <c r="I440" s="322"/>
      <c r="J440" s="57"/>
      <c r="K440" s="57"/>
      <c r="L440" s="57"/>
      <c r="M440" s="57"/>
      <c r="N440" s="279"/>
      <c r="O440" s="279"/>
      <c r="P440" s="279"/>
      <c r="Q440" s="279"/>
      <c r="R440" s="277"/>
      <c r="S440" s="57"/>
    </row>
    <row r="441" spans="1:19" x14ac:dyDescent="0.2">
      <c r="A441" s="57"/>
      <c r="B441" s="322"/>
      <c r="C441" s="322"/>
      <c r="D441" s="57"/>
      <c r="E441" s="322"/>
      <c r="F441" s="322"/>
      <c r="G441" s="278"/>
      <c r="H441" s="278"/>
      <c r="I441" s="322"/>
      <c r="J441" s="57"/>
      <c r="K441" s="57"/>
      <c r="L441" s="57"/>
      <c r="M441" s="57"/>
      <c r="N441" s="279"/>
      <c r="O441" s="279"/>
      <c r="P441" s="279"/>
      <c r="Q441" s="279"/>
      <c r="R441" s="277"/>
      <c r="S441" s="57"/>
    </row>
    <row r="442" spans="1:19" x14ac:dyDescent="0.2">
      <c r="A442" s="57"/>
      <c r="B442" s="322"/>
      <c r="C442" s="322"/>
      <c r="D442" s="57"/>
      <c r="E442" s="322"/>
      <c r="F442" s="322"/>
      <c r="G442" s="278"/>
      <c r="H442" s="278"/>
      <c r="I442" s="322"/>
      <c r="J442" s="57"/>
      <c r="K442" s="57"/>
      <c r="L442" s="57"/>
      <c r="M442" s="57"/>
      <c r="N442" s="279"/>
      <c r="O442" s="279"/>
      <c r="P442" s="279"/>
      <c r="Q442" s="279"/>
      <c r="R442" s="277"/>
      <c r="S442" s="57"/>
    </row>
    <row r="443" spans="1:19" x14ac:dyDescent="0.2">
      <c r="A443" s="57"/>
      <c r="B443" s="322"/>
      <c r="C443" s="322"/>
      <c r="D443" s="57"/>
      <c r="E443" s="322"/>
      <c r="F443" s="322"/>
      <c r="G443" s="278"/>
      <c r="H443" s="278"/>
      <c r="I443" s="322"/>
      <c r="J443" s="57"/>
      <c r="K443" s="57"/>
      <c r="L443" s="57"/>
      <c r="M443" s="57"/>
      <c r="N443" s="279"/>
      <c r="O443" s="279"/>
      <c r="P443" s="279"/>
      <c r="Q443" s="279"/>
      <c r="R443" s="277"/>
      <c r="S443" s="57"/>
    </row>
    <row r="444" spans="1:19" x14ac:dyDescent="0.2">
      <c r="A444" s="57"/>
      <c r="B444" s="322"/>
      <c r="C444" s="322"/>
      <c r="D444" s="57"/>
      <c r="E444" s="322"/>
      <c r="F444" s="322"/>
      <c r="G444" s="278"/>
      <c r="H444" s="278"/>
      <c r="I444" s="322"/>
      <c r="J444" s="57"/>
      <c r="K444" s="57"/>
      <c r="L444" s="57"/>
      <c r="M444" s="57"/>
      <c r="N444" s="279"/>
      <c r="O444" s="279"/>
      <c r="P444" s="279"/>
      <c r="Q444" s="279"/>
      <c r="R444" s="277"/>
      <c r="S444" s="57"/>
    </row>
    <row r="445" spans="1:19" x14ac:dyDescent="0.2">
      <c r="A445" s="57"/>
      <c r="B445" s="322"/>
      <c r="C445" s="322"/>
      <c r="D445" s="57"/>
      <c r="E445" s="322"/>
      <c r="F445" s="322"/>
      <c r="G445" s="278"/>
      <c r="H445" s="278"/>
      <c r="I445" s="322"/>
      <c r="J445" s="57"/>
      <c r="K445" s="57"/>
      <c r="L445" s="57"/>
      <c r="M445" s="57"/>
      <c r="N445" s="279"/>
      <c r="O445" s="279"/>
      <c r="P445" s="279"/>
      <c r="Q445" s="279"/>
      <c r="R445" s="277"/>
      <c r="S445" s="57"/>
    </row>
    <row r="446" spans="1:19" x14ac:dyDescent="0.2">
      <c r="A446" s="57"/>
      <c r="B446" s="322"/>
      <c r="C446" s="322"/>
      <c r="D446" s="57"/>
      <c r="E446" s="322"/>
      <c r="F446" s="322"/>
      <c r="G446" s="278"/>
      <c r="H446" s="278"/>
      <c r="I446" s="322"/>
      <c r="J446" s="57"/>
      <c r="K446" s="57"/>
      <c r="L446" s="57"/>
      <c r="M446" s="57"/>
      <c r="N446" s="279"/>
      <c r="O446" s="279"/>
      <c r="P446" s="279"/>
      <c r="Q446" s="279"/>
      <c r="R446" s="277"/>
      <c r="S446" s="57"/>
    </row>
    <row r="447" spans="1:19" x14ac:dyDescent="0.2">
      <c r="A447" s="57"/>
      <c r="B447" s="322"/>
      <c r="C447" s="322"/>
      <c r="D447" s="57"/>
      <c r="E447" s="322"/>
      <c r="F447" s="322"/>
      <c r="G447" s="278"/>
      <c r="H447" s="278"/>
      <c r="I447" s="322"/>
      <c r="J447" s="57"/>
      <c r="K447" s="57"/>
      <c r="L447" s="57"/>
      <c r="M447" s="57"/>
      <c r="N447" s="279"/>
      <c r="O447" s="279"/>
      <c r="P447" s="279"/>
      <c r="Q447" s="279"/>
      <c r="R447" s="277"/>
      <c r="S447" s="57"/>
    </row>
    <row r="448" spans="1:19" x14ac:dyDescent="0.2">
      <c r="A448" s="57"/>
      <c r="B448" s="322"/>
      <c r="C448" s="322"/>
      <c r="D448" s="57"/>
      <c r="E448" s="322"/>
      <c r="F448" s="322"/>
      <c r="G448" s="278"/>
      <c r="H448" s="278"/>
      <c r="I448" s="322"/>
      <c r="J448" s="57"/>
      <c r="K448" s="57"/>
      <c r="L448" s="57"/>
      <c r="M448" s="57"/>
      <c r="N448" s="279"/>
      <c r="O448" s="279"/>
      <c r="P448" s="279"/>
      <c r="Q448" s="279"/>
      <c r="R448" s="277"/>
      <c r="S448" s="57"/>
    </row>
    <row r="449" spans="1:19" x14ac:dyDescent="0.2">
      <c r="A449" s="57"/>
      <c r="B449" s="322"/>
      <c r="C449" s="322"/>
      <c r="D449" s="57"/>
      <c r="E449" s="322"/>
      <c r="F449" s="322"/>
      <c r="G449" s="278"/>
      <c r="H449" s="278"/>
      <c r="I449" s="322"/>
      <c r="J449" s="57"/>
      <c r="K449" s="57"/>
      <c r="L449" s="57"/>
      <c r="M449" s="57"/>
      <c r="N449" s="279"/>
      <c r="O449" s="279"/>
      <c r="P449" s="279"/>
      <c r="Q449" s="279"/>
      <c r="R449" s="277"/>
      <c r="S449" s="57"/>
    </row>
    <row r="450" spans="1:19" x14ac:dyDescent="0.2">
      <c r="A450" s="57"/>
      <c r="B450" s="322"/>
      <c r="C450" s="322"/>
      <c r="D450" s="57"/>
      <c r="E450" s="322"/>
      <c r="F450" s="322"/>
      <c r="G450" s="278"/>
      <c r="H450" s="278"/>
      <c r="I450" s="322"/>
      <c r="J450" s="57"/>
      <c r="K450" s="57"/>
      <c r="L450" s="57"/>
      <c r="M450" s="57"/>
      <c r="N450" s="279"/>
      <c r="O450" s="279"/>
      <c r="P450" s="279"/>
      <c r="Q450" s="279"/>
      <c r="R450" s="277"/>
      <c r="S450" s="57"/>
    </row>
    <row r="451" spans="1:19" x14ac:dyDescent="0.2">
      <c r="A451" s="57"/>
      <c r="B451" s="322"/>
      <c r="C451" s="322"/>
      <c r="D451" s="57"/>
      <c r="E451" s="322"/>
      <c r="F451" s="322"/>
      <c r="G451" s="278"/>
      <c r="H451" s="278"/>
      <c r="I451" s="322"/>
      <c r="J451" s="57"/>
      <c r="K451" s="57"/>
      <c r="L451" s="57"/>
      <c r="M451" s="57"/>
      <c r="N451" s="279"/>
      <c r="O451" s="279"/>
      <c r="P451" s="279"/>
      <c r="Q451" s="279"/>
      <c r="R451" s="277"/>
      <c r="S451" s="57"/>
    </row>
    <row r="452" spans="1:19" x14ac:dyDescent="0.2">
      <c r="A452" s="57"/>
      <c r="B452" s="322"/>
      <c r="C452" s="322"/>
      <c r="D452" s="57"/>
      <c r="E452" s="322"/>
      <c r="F452" s="322"/>
      <c r="G452" s="278"/>
      <c r="H452" s="278"/>
      <c r="I452" s="322"/>
      <c r="J452" s="57"/>
      <c r="K452" s="57"/>
      <c r="L452" s="57"/>
      <c r="M452" s="57"/>
      <c r="N452" s="279"/>
      <c r="O452" s="279"/>
      <c r="P452" s="279"/>
      <c r="Q452" s="279"/>
      <c r="R452" s="277"/>
      <c r="S452" s="57"/>
    </row>
    <row r="453" spans="1:19" x14ac:dyDescent="0.2">
      <c r="A453" s="57"/>
      <c r="B453" s="322"/>
      <c r="C453" s="322"/>
      <c r="D453" s="57"/>
      <c r="E453" s="322"/>
      <c r="F453" s="322"/>
      <c r="G453" s="278"/>
      <c r="H453" s="278"/>
      <c r="I453" s="322"/>
      <c r="J453" s="57"/>
      <c r="K453" s="57"/>
      <c r="L453" s="57"/>
      <c r="M453" s="57"/>
      <c r="N453" s="279"/>
      <c r="O453" s="279"/>
      <c r="P453" s="279"/>
      <c r="Q453" s="279"/>
      <c r="R453" s="277"/>
      <c r="S453" s="57"/>
    </row>
    <row r="454" spans="1:19" x14ac:dyDescent="0.2">
      <c r="A454" s="57"/>
      <c r="B454" s="322"/>
      <c r="C454" s="322"/>
      <c r="D454" s="57"/>
      <c r="E454" s="322"/>
      <c r="F454" s="322"/>
      <c r="G454" s="278"/>
      <c r="H454" s="278"/>
      <c r="I454" s="322"/>
      <c r="J454" s="57"/>
      <c r="K454" s="57"/>
      <c r="L454" s="57"/>
      <c r="M454" s="57"/>
      <c r="N454" s="279"/>
      <c r="O454" s="279"/>
      <c r="P454" s="279"/>
      <c r="Q454" s="279"/>
      <c r="R454" s="277"/>
      <c r="S454" s="57"/>
    </row>
    <row r="455" spans="1:19" x14ac:dyDescent="0.2">
      <c r="A455" s="57"/>
      <c r="B455" s="322"/>
      <c r="C455" s="322"/>
      <c r="D455" s="57"/>
      <c r="E455" s="322"/>
      <c r="F455" s="322"/>
      <c r="G455" s="278"/>
      <c r="H455" s="278"/>
      <c r="I455" s="322"/>
      <c r="J455" s="57"/>
      <c r="K455" s="57"/>
      <c r="L455" s="57"/>
      <c r="M455" s="57"/>
      <c r="N455" s="279"/>
      <c r="O455" s="279"/>
      <c r="P455" s="279"/>
      <c r="Q455" s="279"/>
      <c r="R455" s="277"/>
      <c r="S455" s="57"/>
    </row>
    <row r="456" spans="1:19" x14ac:dyDescent="0.2">
      <c r="A456" s="57"/>
      <c r="B456" s="322"/>
      <c r="C456" s="322"/>
      <c r="D456" s="57"/>
      <c r="E456" s="322"/>
      <c r="F456" s="322"/>
      <c r="G456" s="278"/>
      <c r="H456" s="278"/>
      <c r="I456" s="322"/>
      <c r="J456" s="57"/>
      <c r="K456" s="57"/>
      <c r="L456" s="57"/>
      <c r="M456" s="57"/>
      <c r="N456" s="279"/>
      <c r="O456" s="279"/>
      <c r="P456" s="279"/>
      <c r="Q456" s="279"/>
      <c r="R456" s="277"/>
      <c r="S456" s="57"/>
    </row>
    <row r="457" spans="1:19" x14ac:dyDescent="0.2">
      <c r="A457" s="57"/>
      <c r="B457" s="322"/>
      <c r="C457" s="322"/>
      <c r="D457" s="57"/>
      <c r="E457" s="322"/>
      <c r="F457" s="322"/>
      <c r="G457" s="278"/>
      <c r="H457" s="278"/>
      <c r="I457" s="322"/>
      <c r="J457" s="57"/>
      <c r="K457" s="57"/>
      <c r="L457" s="57"/>
      <c r="M457" s="57"/>
      <c r="N457" s="279"/>
      <c r="O457" s="279"/>
      <c r="P457" s="279"/>
      <c r="Q457" s="279"/>
      <c r="R457" s="277"/>
      <c r="S457" s="57"/>
    </row>
    <row r="458" spans="1:19" x14ac:dyDescent="0.2">
      <c r="A458" s="57"/>
      <c r="B458" s="322"/>
      <c r="C458" s="322"/>
      <c r="D458" s="57"/>
      <c r="E458" s="322"/>
      <c r="F458" s="322"/>
      <c r="G458" s="278"/>
      <c r="H458" s="278"/>
      <c r="I458" s="322"/>
      <c r="J458" s="57"/>
      <c r="K458" s="57"/>
      <c r="L458" s="57"/>
      <c r="M458" s="57"/>
      <c r="N458" s="279"/>
      <c r="O458" s="279"/>
      <c r="P458" s="279"/>
      <c r="Q458" s="279"/>
      <c r="R458" s="277"/>
      <c r="S458" s="57"/>
    </row>
    <row r="459" spans="1:19" x14ac:dyDescent="0.2">
      <c r="A459" s="57"/>
      <c r="B459" s="322"/>
      <c r="C459" s="322"/>
      <c r="D459" s="57"/>
      <c r="E459" s="322"/>
      <c r="F459" s="322"/>
      <c r="G459" s="278"/>
      <c r="H459" s="278"/>
      <c r="I459" s="322"/>
      <c r="J459" s="57"/>
      <c r="K459" s="57"/>
      <c r="L459" s="57"/>
      <c r="M459" s="57"/>
      <c r="N459" s="279"/>
      <c r="O459" s="279"/>
      <c r="P459" s="279"/>
      <c r="Q459" s="279"/>
      <c r="R459" s="277"/>
      <c r="S459" s="57"/>
    </row>
    <row r="460" spans="1:19" x14ac:dyDescent="0.2">
      <c r="A460" s="57"/>
      <c r="B460" s="322"/>
      <c r="C460" s="322"/>
      <c r="D460" s="57"/>
      <c r="E460" s="322"/>
      <c r="F460" s="322"/>
      <c r="G460" s="278"/>
      <c r="H460" s="278"/>
      <c r="I460" s="322"/>
      <c r="J460" s="57"/>
      <c r="K460" s="57"/>
      <c r="L460" s="57"/>
      <c r="M460" s="57"/>
      <c r="N460" s="279"/>
      <c r="O460" s="279"/>
      <c r="P460" s="279"/>
      <c r="Q460" s="279"/>
      <c r="R460" s="277"/>
      <c r="S460" s="57"/>
    </row>
    <row r="461" spans="1:19" x14ac:dyDescent="0.2">
      <c r="A461" s="57"/>
      <c r="B461" s="322"/>
      <c r="C461" s="322"/>
      <c r="D461" s="57"/>
      <c r="E461" s="322"/>
      <c r="F461" s="322"/>
      <c r="G461" s="278"/>
      <c r="H461" s="278"/>
      <c r="I461" s="322"/>
      <c r="J461" s="57"/>
      <c r="K461" s="57"/>
      <c r="L461" s="57"/>
      <c r="M461" s="57"/>
      <c r="N461" s="279"/>
      <c r="O461" s="279"/>
      <c r="P461" s="279"/>
      <c r="Q461" s="279"/>
      <c r="R461" s="277"/>
      <c r="S461" s="57"/>
    </row>
    <row r="462" spans="1:19" x14ac:dyDescent="0.2">
      <c r="A462" s="57"/>
      <c r="B462" s="322"/>
      <c r="C462" s="322"/>
      <c r="D462" s="57"/>
      <c r="E462" s="322"/>
      <c r="F462" s="322"/>
      <c r="G462" s="278"/>
      <c r="H462" s="278"/>
      <c r="I462" s="322"/>
      <c r="J462" s="57"/>
      <c r="K462" s="57"/>
      <c r="L462" s="57"/>
      <c r="M462" s="57"/>
      <c r="N462" s="279"/>
      <c r="O462" s="279"/>
      <c r="P462" s="279"/>
      <c r="Q462" s="279"/>
      <c r="R462" s="277"/>
      <c r="S462" s="57"/>
    </row>
    <row r="463" spans="1:19" x14ac:dyDescent="0.2">
      <c r="A463" s="57"/>
      <c r="B463" s="322"/>
      <c r="C463" s="322"/>
      <c r="D463" s="57"/>
      <c r="E463" s="322"/>
      <c r="F463" s="322"/>
      <c r="G463" s="278"/>
      <c r="H463" s="278"/>
      <c r="I463" s="322"/>
      <c r="J463" s="57"/>
      <c r="K463" s="57"/>
      <c r="L463" s="57"/>
      <c r="M463" s="57"/>
      <c r="N463" s="279"/>
      <c r="O463" s="279"/>
      <c r="P463" s="279"/>
      <c r="Q463" s="279"/>
      <c r="R463" s="277"/>
      <c r="S463" s="57"/>
    </row>
    <row r="464" spans="1:19" x14ac:dyDescent="0.2">
      <c r="A464" s="57"/>
      <c r="B464" s="322"/>
      <c r="C464" s="322"/>
      <c r="D464" s="57"/>
      <c r="E464" s="322"/>
      <c r="F464" s="322"/>
      <c r="G464" s="278"/>
      <c r="H464" s="278"/>
      <c r="I464" s="322"/>
      <c r="J464" s="57"/>
      <c r="K464" s="57"/>
      <c r="L464" s="57"/>
      <c r="M464" s="57"/>
      <c r="N464" s="279"/>
      <c r="O464" s="279"/>
      <c r="P464" s="279"/>
      <c r="Q464" s="279"/>
      <c r="R464" s="277"/>
      <c r="S464" s="57"/>
    </row>
    <row r="465" spans="1:19" x14ac:dyDescent="0.2">
      <c r="A465" s="57"/>
      <c r="B465" s="322"/>
      <c r="C465" s="322"/>
      <c r="D465" s="57"/>
      <c r="E465" s="322"/>
      <c r="F465" s="322"/>
      <c r="G465" s="278"/>
      <c r="H465" s="278"/>
      <c r="I465" s="322"/>
      <c r="J465" s="57"/>
      <c r="K465" s="57"/>
      <c r="L465" s="57"/>
      <c r="M465" s="57"/>
      <c r="N465" s="279"/>
      <c r="O465" s="279"/>
      <c r="P465" s="279"/>
      <c r="Q465" s="279"/>
      <c r="R465" s="277"/>
      <c r="S465" s="57"/>
    </row>
    <row r="466" spans="1:19" x14ac:dyDescent="0.2">
      <c r="A466" s="57"/>
      <c r="B466" s="322"/>
      <c r="C466" s="322"/>
      <c r="D466" s="57"/>
      <c r="E466" s="322"/>
      <c r="F466" s="322"/>
      <c r="G466" s="278"/>
      <c r="H466" s="278"/>
      <c r="I466" s="322"/>
      <c r="J466" s="57"/>
      <c r="K466" s="57"/>
      <c r="L466" s="57"/>
      <c r="M466" s="57"/>
      <c r="N466" s="279"/>
      <c r="O466" s="279"/>
      <c r="P466" s="279"/>
      <c r="Q466" s="279"/>
      <c r="R466" s="277"/>
      <c r="S466" s="57"/>
    </row>
    <row r="467" spans="1:19" x14ac:dyDescent="0.2">
      <c r="A467" s="57"/>
      <c r="B467" s="322"/>
      <c r="C467" s="322"/>
      <c r="D467" s="57"/>
      <c r="E467" s="322"/>
      <c r="F467" s="322"/>
      <c r="G467" s="278"/>
      <c r="H467" s="278"/>
      <c r="I467" s="322"/>
      <c r="J467" s="57"/>
      <c r="K467" s="57"/>
      <c r="L467" s="57"/>
      <c r="M467" s="57"/>
      <c r="N467" s="279"/>
      <c r="O467" s="279"/>
      <c r="P467" s="279"/>
      <c r="Q467" s="279"/>
      <c r="R467" s="277"/>
      <c r="S467" s="57"/>
    </row>
    <row r="468" spans="1:19" x14ac:dyDescent="0.2">
      <c r="A468" s="57"/>
      <c r="B468" s="322"/>
      <c r="C468" s="322"/>
      <c r="D468" s="57"/>
      <c r="E468" s="322"/>
      <c r="F468" s="322"/>
      <c r="G468" s="278"/>
      <c r="H468" s="278"/>
      <c r="I468" s="322"/>
      <c r="J468" s="57"/>
      <c r="K468" s="57"/>
      <c r="L468" s="57"/>
      <c r="M468" s="57"/>
      <c r="N468" s="279"/>
      <c r="O468" s="279"/>
      <c r="P468" s="279"/>
      <c r="Q468" s="279"/>
      <c r="R468" s="277"/>
      <c r="S468" s="57"/>
    </row>
    <row r="469" spans="1:19" x14ac:dyDescent="0.2">
      <c r="A469" s="57"/>
      <c r="B469" s="322"/>
      <c r="C469" s="322"/>
      <c r="D469" s="57"/>
      <c r="E469" s="322"/>
      <c r="F469" s="322"/>
      <c r="G469" s="278"/>
      <c r="H469" s="278"/>
      <c r="I469" s="322"/>
      <c r="J469" s="57"/>
      <c r="K469" s="57"/>
      <c r="L469" s="57"/>
      <c r="M469" s="57"/>
      <c r="N469" s="279"/>
      <c r="O469" s="279"/>
      <c r="P469" s="279"/>
      <c r="Q469" s="279"/>
      <c r="R469" s="277"/>
      <c r="S469" s="57"/>
    </row>
    <row r="470" spans="1:19" x14ac:dyDescent="0.2">
      <c r="A470" s="57"/>
      <c r="B470" s="322"/>
      <c r="C470" s="322"/>
      <c r="D470" s="57"/>
      <c r="E470" s="322"/>
      <c r="F470" s="322"/>
      <c r="G470" s="278"/>
      <c r="H470" s="278"/>
      <c r="I470" s="322"/>
      <c r="J470" s="57"/>
      <c r="K470" s="57"/>
      <c r="L470" s="57"/>
      <c r="M470" s="57"/>
      <c r="N470" s="279"/>
      <c r="O470" s="279"/>
      <c r="P470" s="279"/>
      <c r="Q470" s="279"/>
      <c r="R470" s="277"/>
      <c r="S470" s="57"/>
    </row>
    <row r="471" spans="1:19" x14ac:dyDescent="0.2">
      <c r="A471" s="57"/>
      <c r="B471" s="322"/>
      <c r="C471" s="322"/>
      <c r="D471" s="57"/>
      <c r="E471" s="322"/>
      <c r="F471" s="322"/>
      <c r="G471" s="278"/>
      <c r="H471" s="278"/>
      <c r="I471" s="322"/>
      <c r="J471" s="57"/>
      <c r="K471" s="57"/>
      <c r="L471" s="57"/>
      <c r="M471" s="57"/>
      <c r="N471" s="279"/>
      <c r="O471" s="279"/>
      <c r="P471" s="279"/>
      <c r="Q471" s="279"/>
      <c r="R471" s="277"/>
      <c r="S471" s="57"/>
    </row>
    <row r="472" spans="1:19" x14ac:dyDescent="0.2">
      <c r="A472" s="57"/>
      <c r="B472" s="322"/>
      <c r="C472" s="322"/>
      <c r="D472" s="57"/>
      <c r="E472" s="322"/>
      <c r="F472" s="322"/>
      <c r="G472" s="278"/>
      <c r="H472" s="278"/>
      <c r="I472" s="322"/>
      <c r="J472" s="57"/>
      <c r="K472" s="57"/>
      <c r="L472" s="57"/>
      <c r="M472" s="57"/>
      <c r="N472" s="279"/>
      <c r="O472" s="279"/>
      <c r="P472" s="279"/>
      <c r="Q472" s="279"/>
      <c r="R472" s="277"/>
      <c r="S472" s="57"/>
    </row>
    <row r="473" spans="1:19" x14ac:dyDescent="0.2">
      <c r="A473" s="57"/>
      <c r="B473" s="322"/>
      <c r="C473" s="322"/>
      <c r="D473" s="57"/>
      <c r="E473" s="322"/>
      <c r="F473" s="322"/>
      <c r="G473" s="278"/>
      <c r="H473" s="278"/>
      <c r="I473" s="322"/>
      <c r="J473" s="57"/>
      <c r="K473" s="57"/>
      <c r="L473" s="57"/>
      <c r="M473" s="57"/>
      <c r="N473" s="279"/>
      <c r="O473" s="279"/>
      <c r="P473" s="279"/>
      <c r="Q473" s="279"/>
      <c r="R473" s="277"/>
      <c r="S473" s="57"/>
    </row>
    <row r="474" spans="1:19" x14ac:dyDescent="0.2">
      <c r="A474" s="57"/>
      <c r="B474" s="322"/>
      <c r="C474" s="322"/>
      <c r="D474" s="57"/>
      <c r="E474" s="322"/>
      <c r="F474" s="322"/>
      <c r="G474" s="278"/>
      <c r="H474" s="278"/>
      <c r="I474" s="322"/>
      <c r="J474" s="57"/>
      <c r="K474" s="57"/>
      <c r="L474" s="57"/>
      <c r="M474" s="57"/>
      <c r="N474" s="279"/>
      <c r="O474" s="279"/>
      <c r="P474" s="279"/>
      <c r="Q474" s="279"/>
      <c r="R474" s="277"/>
      <c r="S474" s="57"/>
    </row>
    <row r="475" spans="1:19" x14ac:dyDescent="0.2">
      <c r="A475" s="57"/>
      <c r="B475" s="322"/>
      <c r="C475" s="322"/>
      <c r="D475" s="57"/>
      <c r="E475" s="322"/>
      <c r="F475" s="322"/>
      <c r="G475" s="278"/>
      <c r="H475" s="278"/>
      <c r="I475" s="322"/>
      <c r="J475" s="57"/>
      <c r="K475" s="57"/>
      <c r="L475" s="57"/>
      <c r="M475" s="57"/>
      <c r="N475" s="279"/>
      <c r="O475" s="279"/>
      <c r="P475" s="279"/>
      <c r="Q475" s="279"/>
      <c r="R475" s="277"/>
      <c r="S475" s="57"/>
    </row>
    <row r="476" spans="1:19" x14ac:dyDescent="0.2">
      <c r="A476" s="57"/>
      <c r="B476" s="322"/>
      <c r="C476" s="322"/>
      <c r="D476" s="57"/>
      <c r="E476" s="322"/>
      <c r="F476" s="322"/>
      <c r="G476" s="278"/>
      <c r="H476" s="278"/>
      <c r="I476" s="322"/>
      <c r="J476" s="57"/>
      <c r="K476" s="57"/>
      <c r="L476" s="57"/>
      <c r="M476" s="57"/>
      <c r="N476" s="279"/>
      <c r="O476" s="279"/>
      <c r="P476" s="279"/>
      <c r="Q476" s="279"/>
      <c r="R476" s="277"/>
      <c r="S476" s="57"/>
    </row>
    <row r="477" spans="1:19" x14ac:dyDescent="0.2">
      <c r="A477" s="57"/>
      <c r="B477" s="322"/>
      <c r="C477" s="322"/>
      <c r="D477" s="57"/>
      <c r="E477" s="322"/>
      <c r="F477" s="322"/>
      <c r="G477" s="278"/>
      <c r="H477" s="278"/>
      <c r="I477" s="322"/>
      <c r="J477" s="57"/>
      <c r="K477" s="57"/>
      <c r="L477" s="57"/>
      <c r="M477" s="57"/>
      <c r="N477" s="279"/>
      <c r="O477" s="279"/>
      <c r="P477" s="279"/>
      <c r="Q477" s="279"/>
      <c r="R477" s="277"/>
      <c r="S477" s="57"/>
    </row>
    <row r="478" spans="1:19" x14ac:dyDescent="0.2">
      <c r="A478" s="57"/>
      <c r="B478" s="322"/>
      <c r="C478" s="322"/>
      <c r="D478" s="57"/>
      <c r="E478" s="322"/>
      <c r="F478" s="322"/>
      <c r="G478" s="278"/>
      <c r="H478" s="278"/>
      <c r="I478" s="322"/>
      <c r="J478" s="57"/>
      <c r="K478" s="57"/>
      <c r="L478" s="57"/>
      <c r="M478" s="57"/>
      <c r="N478" s="279"/>
      <c r="O478" s="279"/>
      <c r="P478" s="279"/>
      <c r="Q478" s="279"/>
      <c r="R478" s="277"/>
      <c r="S478" s="57"/>
    </row>
    <row r="479" spans="1:19" x14ac:dyDescent="0.2">
      <c r="A479" s="57"/>
      <c r="B479" s="322"/>
      <c r="C479" s="322"/>
      <c r="D479" s="57"/>
      <c r="E479" s="322"/>
      <c r="F479" s="322"/>
      <c r="G479" s="278"/>
      <c r="H479" s="278"/>
      <c r="I479" s="322"/>
      <c r="J479" s="57"/>
      <c r="K479" s="57"/>
      <c r="L479" s="57"/>
      <c r="M479" s="57"/>
      <c r="N479" s="279"/>
      <c r="O479" s="279"/>
      <c r="P479" s="279"/>
      <c r="Q479" s="279"/>
      <c r="R479" s="277"/>
      <c r="S479" s="57"/>
    </row>
    <row r="480" spans="1:19" x14ac:dyDescent="0.2">
      <c r="A480" s="57"/>
      <c r="B480" s="322"/>
      <c r="C480" s="322"/>
      <c r="D480" s="57"/>
      <c r="E480" s="322"/>
      <c r="F480" s="322"/>
      <c r="G480" s="278"/>
      <c r="H480" s="278"/>
      <c r="I480" s="322"/>
      <c r="J480" s="57"/>
      <c r="K480" s="57"/>
      <c r="L480" s="57"/>
      <c r="M480" s="57"/>
      <c r="N480" s="279"/>
      <c r="O480" s="279"/>
      <c r="P480" s="279"/>
      <c r="Q480" s="279"/>
      <c r="R480" s="277"/>
      <c r="S480" s="57"/>
    </row>
    <row r="481" spans="1:19" x14ac:dyDescent="0.2">
      <c r="A481" s="57"/>
      <c r="B481" s="322"/>
      <c r="C481" s="322"/>
      <c r="D481" s="57"/>
      <c r="E481" s="322"/>
      <c r="F481" s="322"/>
      <c r="G481" s="278"/>
      <c r="H481" s="278"/>
      <c r="I481" s="322"/>
      <c r="J481" s="57"/>
      <c r="K481" s="57"/>
      <c r="L481" s="57"/>
      <c r="M481" s="57"/>
      <c r="N481" s="279"/>
      <c r="O481" s="279"/>
      <c r="P481" s="279"/>
      <c r="Q481" s="279"/>
      <c r="R481" s="277"/>
      <c r="S481" s="57"/>
    </row>
    <row r="482" spans="1:19" x14ac:dyDescent="0.2">
      <c r="A482" s="57"/>
      <c r="B482" s="322"/>
      <c r="C482" s="322"/>
      <c r="D482" s="57"/>
      <c r="E482" s="322"/>
      <c r="F482" s="322"/>
      <c r="G482" s="278"/>
      <c r="H482" s="278"/>
      <c r="I482" s="322"/>
      <c r="J482" s="57"/>
      <c r="K482" s="57"/>
      <c r="L482" s="57"/>
      <c r="M482" s="57"/>
      <c r="N482" s="279"/>
      <c r="O482" s="279"/>
      <c r="P482" s="279"/>
      <c r="Q482" s="279"/>
      <c r="R482" s="277"/>
      <c r="S482" s="57"/>
    </row>
  </sheetData>
  <mergeCells count="1">
    <mergeCell ref="A19:C20"/>
  </mergeCells>
  <pageMargins left="0.7" right="0.7" top="0.78740157499999996" bottom="0.78740157499999996" header="0.3" footer="0.3"/>
  <pageSetup paperSize="9" scale="42" fitToHeight="0" orientation="landscape" r:id="rId1"/>
  <headerFooter alignWithMargins="0"/>
  <ignoredErrors>
    <ignoredError sqref="A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 info</vt:lpstr>
      <vt:lpstr>MŠ</vt:lpstr>
      <vt:lpstr>ZŠ</vt:lpstr>
      <vt:lpstr>zajmové, neformalní, cel</vt:lpstr>
      <vt:lpstr>MŠ!Oblast_tisku</vt:lpstr>
      <vt:lpstr>'zajmové, neformalní, cel'!Oblast_tisku</vt:lpstr>
      <vt:lpstr>ZŠ!Oblast_tisku</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Synek Karel</cp:lastModifiedBy>
  <cp:revision/>
  <cp:lastPrinted>2022-03-02T07:54:57Z</cp:lastPrinted>
  <dcterms:created xsi:type="dcterms:W3CDTF">2020-07-22T07:46:04Z</dcterms:created>
  <dcterms:modified xsi:type="dcterms:W3CDTF">2022-09-16T12:24:48Z</dcterms:modified>
</cp:coreProperties>
</file>