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HP\Documents\MAS\MAP\Turnov\==MAP_2==\ŘV\20220228\podklady\"/>
    </mc:Choice>
  </mc:AlternateContent>
  <xr:revisionPtr revIDLastSave="0" documentId="13_ncr:1_{E9E4ECF5-AF91-465F-932C-A54529A0AC77}" xr6:coauthVersionLast="47" xr6:coauthVersionMax="47" xr10:uidLastSave="{00000000-0000-0000-0000-000000000000}"/>
  <bookViews>
    <workbookView xWindow="22932" yWindow="-108" windowWidth="23256" windowHeight="1257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3" i="7" l="1"/>
  <c r="M15" i="6"/>
  <c r="M18" i="6"/>
  <c r="M12" i="6"/>
  <c r="M102" i="7"/>
  <c r="M66" i="6" l="1"/>
  <c r="B6" i="8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L15" i="8"/>
  <c r="L14" i="8"/>
  <c r="M38" i="7" l="1"/>
  <c r="M37" i="7"/>
  <c r="M24" i="7" l="1"/>
  <c r="M26" i="7"/>
  <c r="M25" i="7"/>
  <c r="M12" i="7"/>
  <c r="M7" i="7"/>
  <c r="M14" i="6" l="1"/>
  <c r="M13" i="6"/>
  <c r="L19" i="8" l="1"/>
  <c r="L18" i="8"/>
  <c r="L17" i="8"/>
  <c r="L16" i="8"/>
  <c r="L13" i="8"/>
  <c r="L12" i="8"/>
  <c r="L11" i="8"/>
  <c r="L10" i="8"/>
  <c r="L9" i="8"/>
  <c r="L8" i="8"/>
  <c r="L7" i="8"/>
  <c r="L6" i="8"/>
  <c r="L5" i="8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6" i="7"/>
  <c r="M35" i="7"/>
  <c r="M34" i="7"/>
  <c r="M33" i="7"/>
  <c r="M32" i="7"/>
  <c r="M31" i="7"/>
  <c r="M30" i="7"/>
  <c r="M29" i="7"/>
  <c r="M28" i="7"/>
  <c r="M27" i="7"/>
  <c r="M23" i="7"/>
  <c r="M22" i="7"/>
  <c r="M21" i="7"/>
  <c r="M20" i="7"/>
  <c r="M19" i="7"/>
  <c r="M18" i="7"/>
  <c r="M17" i="7"/>
  <c r="M16" i="7"/>
  <c r="M15" i="7"/>
  <c r="M14" i="7"/>
  <c r="M13" i="7"/>
  <c r="M11" i="7"/>
  <c r="M10" i="7"/>
  <c r="M9" i="7"/>
  <c r="M8" i="7"/>
  <c r="M6" i="7"/>
  <c r="M5" i="7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7" i="6"/>
  <c r="M16" i="6"/>
  <c r="M11" i="6"/>
  <c r="M10" i="6"/>
  <c r="M9" i="6"/>
  <c r="M8" i="6"/>
  <c r="M7" i="6"/>
  <c r="M6" i="6"/>
  <c r="M5" i="6"/>
  <c r="M4" i="6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</calcChain>
</file>

<file path=xl/sharedStrings.xml><?xml version="1.0" encoding="utf-8"?>
<sst xmlns="http://schemas.openxmlformats.org/spreadsheetml/2006/main" count="1352" uniqueCount="469">
  <si>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</si>
  <si>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</si>
  <si>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</si>
  <si>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</si>
  <si>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</si>
  <si>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</si>
  <si>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</si>
  <si>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</si>
  <si>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</si>
  <si>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</si>
  <si>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</si>
  <si>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</si>
  <si>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</si>
  <si>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</si>
  <si>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</si>
  <si>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</si>
  <si>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</si>
  <si>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</si>
  <si>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</si>
  <si>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</si>
  <si>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</si>
  <si>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</si>
  <si>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</si>
  <si>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</si>
  <si>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</si>
  <si>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</si>
  <si>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</si>
  <si>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</si>
  <si>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</si>
  <si>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</si>
  <si>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</si>
  <si>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</si>
  <si>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</si>
  <si>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</si>
  <si>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</si>
  <si>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</si>
  <si>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</si>
  <si>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</si>
  <si>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</si>
  <si>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</si>
  <si>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</si>
  <si>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</si>
  <si>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</si>
  <si>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</si>
  <si>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</si>
  <si>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</si>
  <si>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</si>
  <si>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</si>
  <si>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</si>
  <si>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</si>
  <si>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</si>
  <si>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</si>
  <si>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</si>
  <si>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</si>
  <si>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</si>
  <si>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</si>
  <si>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</si>
  <si>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</si>
  <si>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</si>
  <si>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</si>
  <si>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</si>
  <si>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</si>
  <si>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</si>
  <si>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</si>
  <si>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</si>
  <si>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</si>
  <si>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</si>
  <si>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</si>
  <si>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</si>
  <si>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</si>
  <si>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</si>
  <si>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</si>
  <si>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</si>
  <si>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</si>
  <si>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</si>
  <si>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</si>
  <si>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</si>
  <si>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</si>
  <si>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</si>
  <si>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Mateřská škola Turnov, 28. října 757, příspěvková organizace</t>
  </si>
  <si>
    <t>Město Turnov</t>
  </si>
  <si>
    <t>Výměna osvětlení</t>
  </si>
  <si>
    <t>Liberecký</t>
  </si>
  <si>
    <t>Turnov</t>
  </si>
  <si>
    <t>ne</t>
  </si>
  <si>
    <t>plánováno</t>
  </si>
  <si>
    <t>Zateplení budovy MŠ z ulice 28. října</t>
  </si>
  <si>
    <t>Herní prvky na školní zahradu</t>
  </si>
  <si>
    <t>Venkovní altán</t>
  </si>
  <si>
    <t>Zastínění zahrady</t>
  </si>
  <si>
    <t>Keramická pec</t>
  </si>
  <si>
    <t xml:space="preserve">Rozšíření jedlé zahrady </t>
  </si>
  <si>
    <t>Nákup ovocných stromů, keřů, závoz kvalitní hlínou</t>
  </si>
  <si>
    <t>Naučné tabule a  polytechnické vybavení na zahradu</t>
  </si>
  <si>
    <t>Mateřská škola Turnov, Jana Palacha 1931, příspěvková organizace</t>
  </si>
  <si>
    <t>Rekonstrukce venkovních WC</t>
  </si>
  <si>
    <t>Výměna osvětlení v šatnách, chodbách a technickém zázemí</t>
  </si>
  <si>
    <t>Mateřská škola Turnov-Mašov, příspěvková organizace</t>
  </si>
  <si>
    <t>Prostory pro polytechnické dovednosti</t>
  </si>
  <si>
    <t>Mateřská škola Turnov, Zborovská 914, příspěvková organizace</t>
  </si>
  <si>
    <t>Zateplení budovy</t>
  </si>
  <si>
    <t>Keramická dílna v suterénu + tělocvična</t>
  </si>
  <si>
    <t>Rekonstrukce školní zahrady</t>
  </si>
  <si>
    <t>zpracovaná PD</t>
  </si>
  <si>
    <t>Mateřská škola a Základní škola Sluníčko Turnov, příspěvková organizace</t>
  </si>
  <si>
    <t>Rozšíření venkovního mobiliáře na školní zahradě</t>
  </si>
  <si>
    <t>Stavební úpravy sklepních prostor, zázemí pro pedagogy</t>
  </si>
  <si>
    <t>x</t>
  </si>
  <si>
    <t>Základní škola Turnov, 28. října 18, příspěvková organizace</t>
  </si>
  <si>
    <t>00856126</t>
  </si>
  <si>
    <t>102454035</t>
  </si>
  <si>
    <t>600099288</t>
  </si>
  <si>
    <t>102454035,  117700355</t>
  </si>
  <si>
    <t>Modernizace dvou jazykových učeben</t>
  </si>
  <si>
    <t>Vybavení 3 tříd pro smíšenou výuku</t>
  </si>
  <si>
    <t>Základní škola Turnov - Mašov, příspěvková organizace</t>
  </si>
  <si>
    <t>72742739</t>
  </si>
  <si>
    <t>600099075</t>
  </si>
  <si>
    <t>102442720,  117700371</t>
  </si>
  <si>
    <t>Základní škola Turnov, Skálova 600, příspěvková organizace</t>
  </si>
  <si>
    <t>00854794</t>
  </si>
  <si>
    <t>102454027</t>
  </si>
  <si>
    <t>600099369</t>
  </si>
  <si>
    <t>Revitalizace školní zahrady ZŠ Skálova</t>
  </si>
  <si>
    <t xml:space="preserve">Modernizace šaten ZŠ Skálova </t>
  </si>
  <si>
    <t>Lavičky, zastřešení, posilovací prvky na školní zahradu</t>
  </si>
  <si>
    <t>Vybavení, zabezpečení šaten</t>
  </si>
  <si>
    <t>102454027, 102878358</t>
  </si>
  <si>
    <t>Vybudování zázemí pro ŠPP a pro žáky se SVP</t>
  </si>
  <si>
    <t>Zázemí pro pedagogické pracovníky - kabinety</t>
  </si>
  <si>
    <t>Konvektomat pro ŠJ</t>
  </si>
  <si>
    <t>Malá jazyková učebna v suterénu</t>
  </si>
  <si>
    <t>Vybavení pro smíšenou výuku</t>
  </si>
  <si>
    <t>Základní škola Turnov, Žižkova 518, příspěvková organizace</t>
  </si>
  <si>
    <t xml:space="preserve">	00855049</t>
  </si>
  <si>
    <t>102454086</t>
  </si>
  <si>
    <t>600099377</t>
  </si>
  <si>
    <t xml:space="preserve">Rekonstrukce školní zahrady a vytvoření koutku přírody </t>
  </si>
  <si>
    <t>Herní prvky, dopadové plochy</t>
  </si>
  <si>
    <t>Velkokapacitní myčka do školní jídelny</t>
  </si>
  <si>
    <t>Sborovna – výměna koberce</t>
  </si>
  <si>
    <t>Výměna nábytku, regálů, IT techniky, SW atd.</t>
  </si>
  <si>
    <t>Učebna hudební výchovy</t>
  </si>
  <si>
    <t>Interaktivní tabule, ozvučení, SW, nábytek</t>
  </si>
  <si>
    <t xml:space="preserve">Rekonstrukce učebny přírodních věd se zaměřením na přírodopis + laboratoř </t>
  </si>
  <si>
    <t xml:space="preserve">Rekonstrukce dvou učeben výpočetní techniky </t>
  </si>
  <si>
    <t xml:space="preserve">Učebna robotiky </t>
  </si>
  <si>
    <t xml:space="preserve">Tři učebny pro smíšenou výuku </t>
  </si>
  <si>
    <t>HW, SW atd.</t>
  </si>
  <si>
    <t>Základní škola a Mateřská škola Hrubá Skála - Doubravice, příspěvková organizace</t>
  </si>
  <si>
    <t>Obec Hrubá Skála</t>
  </si>
  <si>
    <t xml:space="preserve">Celková modernizace, zateplení, učebna na přírodní vědy a digitální technologie </t>
  </si>
  <si>
    <t>Rekonstrukce školy</t>
  </si>
  <si>
    <t>Hrubá Skála</t>
  </si>
  <si>
    <t>Konvektomat</t>
  </si>
  <si>
    <t>Rekonstrukce a výstavba šatny pro MŠ i ZŠ</t>
  </si>
  <si>
    <t>Parkovací stání</t>
  </si>
  <si>
    <t>71006923</t>
  </si>
  <si>
    <t>102442592</t>
  </si>
  <si>
    <t>600098982</t>
  </si>
  <si>
    <t>Základní škola Kobyly, okres Liberec - příspěvková organizace</t>
  </si>
  <si>
    <t>600080056</t>
  </si>
  <si>
    <t>Obec Kobyly</t>
  </si>
  <si>
    <t>70982066</t>
  </si>
  <si>
    <t>102229317</t>
  </si>
  <si>
    <t>Rekonstrukce sociálních zařízení</t>
  </si>
  <si>
    <t>Kobyly</t>
  </si>
  <si>
    <t>Podpora sportu – školní hřiště</t>
  </si>
  <si>
    <t>Výměna osvětlení v 5 učebnách a školní družině, na chodbách a v šatnách</t>
  </si>
  <si>
    <t>102229317, 116400226</t>
  </si>
  <si>
    <t xml:space="preserve">Vybavení dvou učeben digitální technikou </t>
  </si>
  <si>
    <t>Smart televizory/ dataprojektory, notebooky</t>
  </si>
  <si>
    <t>Vybavení učebny výtvarné výchovy novým nábytkem a digitální technikou</t>
  </si>
  <si>
    <t>Žákovské lavice a židle, skříně, Smart TV</t>
  </si>
  <si>
    <t xml:space="preserve">Výměna vnitřních dveří v celé budově </t>
  </si>
  <si>
    <t>Výměna dveří v učebnách, kabinetech, toaletách</t>
  </si>
  <si>
    <t>Rekonstrukce zázemí školníka ve vstupní hale</t>
  </si>
  <si>
    <t>Základní škola a mateřská škola Malá Skála, okres Jablonec nad Nisou, příspěvková organizace</t>
  </si>
  <si>
    <t>Obec Malá Skála</t>
  </si>
  <si>
    <t>Rekonstrukce sociálního zařízení v 1. třídě MŠ a rekonstrukce podlah a vody</t>
  </si>
  <si>
    <t>Malá Skála</t>
  </si>
  <si>
    <t>Rozvody vody MŠ</t>
  </si>
  <si>
    <t>částečně splněno, zbytek plánováno</t>
  </si>
  <si>
    <t>70982988</t>
  </si>
  <si>
    <t>102177287</t>
  </si>
  <si>
    <t>650023340</t>
  </si>
  <si>
    <t>Rozvod vody ZŠ</t>
  </si>
  <si>
    <t>Rekonstrukce a rozšíření oddělení MŠ</t>
  </si>
  <si>
    <t>Rekonstrukce a rozšíření venkovního hřiště MŠ</t>
  </si>
  <si>
    <t xml:space="preserve">Úprava a vybavení učeben a kabinetů ZŠ </t>
  </si>
  <si>
    <t>Podlaha, výmalba, nábytek, ICT</t>
  </si>
  <si>
    <t>Oprava podlah na chodbách ZŠ</t>
  </si>
  <si>
    <t>Vestavba učebny ICT a kabinetů do půdních prostor 2. budovy ZŠ (včetně ICT)</t>
  </si>
  <si>
    <t>Oprava sociálních zařízení ZŠ</t>
  </si>
  <si>
    <t>Úprava a rozšíření školní kuchyně a jídelny</t>
  </si>
  <si>
    <t>102717583</t>
  </si>
  <si>
    <t>Strukturovaná kabeláž, síťové prvky</t>
  </si>
  <si>
    <t>Mateřská škola, Mírová pod Kozákovem, příspěvková organizace</t>
  </si>
  <si>
    <t>Obec Mírová pod Kozákovem</t>
  </si>
  <si>
    <t>Výtah (pro kuchyň)</t>
  </si>
  <si>
    <t>Mírová pod Kozákovem</t>
  </si>
  <si>
    <t>Rekonstrukce střechy MŠ</t>
  </si>
  <si>
    <t>Rekonstrukce rozvodů elektřiny v budově MŠ</t>
  </si>
  <si>
    <t>Výměna topení v MŠ – výstavba kotelny</t>
  </si>
  <si>
    <t>Venkovní zastřešený zahradní altán</t>
  </si>
  <si>
    <t>Výukové herní prvky na zahradu</t>
  </si>
  <si>
    <t xml:space="preserve">Nový plot s podezdívkou </t>
  </si>
  <si>
    <t>Rekonstrukce vybavení školní kuchyně v MŠ</t>
  </si>
  <si>
    <t>Základní škola, Mírová pod Kozákovem, příspěvková organizace</t>
  </si>
  <si>
    <t>72743174</t>
  </si>
  <si>
    <t>102442533</t>
  </si>
  <si>
    <t>600099300</t>
  </si>
  <si>
    <t>Venkovní učebny, vybavení pro přírodovědecký kroužek</t>
  </si>
  <si>
    <t>Rekonstrukce sportovišť ve venkovním prostředí, školní zahradní altán</t>
  </si>
  <si>
    <t>Mateřská škola Ohrazenice, okres Semily - příspěvková organizace</t>
  </si>
  <si>
    <t>Obec Ohrazenice</t>
  </si>
  <si>
    <t>Polytechnické hřiště + zahrada</t>
  </si>
  <si>
    <t>Rozšíření MŠ</t>
  </si>
  <si>
    <t>Revitalizace pískoviště</t>
  </si>
  <si>
    <t>Základní škola Ohrazenice, okres Semily - příspěvková organizace</t>
  </si>
  <si>
    <t>70695300</t>
  </si>
  <si>
    <t>102442657</t>
  </si>
  <si>
    <t>600099253</t>
  </si>
  <si>
    <t>Zateplení pláště</t>
  </si>
  <si>
    <t>Mateřská škola Olešnice, okres Semily, příspěvková organizace</t>
  </si>
  <si>
    <t>Obec Olešnice</t>
  </si>
  <si>
    <t>Úprava venkovního prostředí</t>
  </si>
  <si>
    <t>Olešnice</t>
  </si>
  <si>
    <t>Mateřská škola Paceřice, příspěvková organizace</t>
  </si>
  <si>
    <t>Obec Paceřice</t>
  </si>
  <si>
    <t>Výměna oken</t>
  </si>
  <si>
    <t>Paceřice</t>
  </si>
  <si>
    <t>Základní škola a Mateřská škola, Pěnčín, okres Liberec, příspěvková organizace</t>
  </si>
  <si>
    <t>Obec Pěnčín</t>
  </si>
  <si>
    <t>Přestavba stávajících kůlen na učebny a jejich propojení s budovou školy</t>
  </si>
  <si>
    <t>Pěnčín</t>
  </si>
  <si>
    <t>Modernizace PC učebny</t>
  </si>
  <si>
    <t>Modernizace interaktivních zařízení</t>
  </si>
  <si>
    <t>Proměna části školní zahrady na užitkovou – vyvýšené záhony</t>
  </si>
  <si>
    <t>Vybudování mlatových cest v areálu zahrady MŠ</t>
  </si>
  <si>
    <t>Rekonstrukce podlahy v učebnách MŠ</t>
  </si>
  <si>
    <t>Vybavení konvektomatem</t>
  </si>
  <si>
    <t>116400064</t>
  </si>
  <si>
    <t>Výměna obkladu v jídelničce v budově ZŠ</t>
  </si>
  <si>
    <t>Doplnění herních prvků na zahradě ZŠ</t>
  </si>
  <si>
    <t>Herní prvek Hrazda</t>
  </si>
  <si>
    <t>102229155</t>
  </si>
  <si>
    <t>Mateřská škola Přepeře, okres Semily- příspěvková organizace</t>
  </si>
  <si>
    <t>Obec Přepeře</t>
  </si>
  <si>
    <t>Bezbariérovost</t>
  </si>
  <si>
    <t>Schodolez, plošina</t>
  </si>
  <si>
    <t>Přepeře</t>
  </si>
  <si>
    <t>Základní škola Přepeře, okres Semily - příspěvková organizace</t>
  </si>
  <si>
    <t>600099032</t>
  </si>
  <si>
    <t>Přístavba budovy školy, rekonstrukce učebny PC, rekonstrukce školní družiny</t>
  </si>
  <si>
    <t>Mateřská škola Příšovice, okres Liberec - příspěvková organizace</t>
  </si>
  <si>
    <t>Obec Příšovice</t>
  </si>
  <si>
    <t>Rekonstrukce topení</t>
  </si>
  <si>
    <t>Příšovice</t>
  </si>
  <si>
    <t>Základní škola Příšovice, okres Liberec - příspěvková organizace</t>
  </si>
  <si>
    <t>70695938</t>
  </si>
  <si>
    <t>102229295</t>
  </si>
  <si>
    <t>600080251</t>
  </si>
  <si>
    <t>Venkovní přírodovědná učebna</t>
  </si>
  <si>
    <t>Zázemí pro zdravou školní jídelnu</t>
  </si>
  <si>
    <t>102726689</t>
  </si>
  <si>
    <t>Vybudování školní dílny</t>
  </si>
  <si>
    <t>Základní škola Radostín, okres Liberec, příspěvková organizace</t>
  </si>
  <si>
    <t>Obec Sychrov</t>
  </si>
  <si>
    <t>72744961</t>
  </si>
  <si>
    <t>102241317</t>
  </si>
  <si>
    <t>600080111</t>
  </si>
  <si>
    <t>Schodolez</t>
  </si>
  <si>
    <t>Sychrov</t>
  </si>
  <si>
    <t>Venkovní prostředí školy, hřiště + přírodovědný prostor</t>
  </si>
  <si>
    <t>Přestavba půdních prostor na kabinety a klubovny</t>
  </si>
  <si>
    <t>Modernizace jazykové učebny</t>
  </si>
  <si>
    <t>Vybavení kanceláře ředitelny</t>
  </si>
  <si>
    <t>Rekonstrukce střechy ZŠ</t>
  </si>
  <si>
    <t xml:space="preserve">Dovybavení tělocvičny ZŠ </t>
  </si>
  <si>
    <t>Mateřská škola Rovensko pod Troskami, příspěvková organizace</t>
  </si>
  <si>
    <t>Město Rovensko pod Troskami</t>
  </si>
  <si>
    <t>Rozšíření MŠ o další třídu</t>
  </si>
  <si>
    <t>Rovensko pod Troskami</t>
  </si>
  <si>
    <t>Vybudování zázemí pro pedagogy, vybudování školní knihovny</t>
  </si>
  <si>
    <t>Základní škola Rovensko pod Troskami, příspěvková organizace</t>
  </si>
  <si>
    <t>00856118</t>
  </si>
  <si>
    <t>102442924</t>
  </si>
  <si>
    <t>600099270</t>
  </si>
  <si>
    <t>Rekonstrukce (modernizace 4 učeben včetně vybavení – Př+Z, Fy+Ch, cizí jazyky, PC)</t>
  </si>
  <si>
    <t>Úprava venkovního prostředí u budovy 1. st. – zahrada, venkovní učebna pro 2. stupeň</t>
  </si>
  <si>
    <t>Vybudování zázemí pro pracovníky školy</t>
  </si>
  <si>
    <t>Vybudování zázemí pro školní poradenská pracoviště</t>
  </si>
  <si>
    <t>Vytvoření vnitřního i venkovního zázemí pro komunitní aktivity</t>
  </si>
  <si>
    <t>Vybavení odborných učeben ZŠ</t>
  </si>
  <si>
    <t>Vybavení kmenových tříd</t>
  </si>
  <si>
    <t>Plynové zařízení na ohřev vody v kuchyni</t>
  </si>
  <si>
    <t>102878323</t>
  </si>
  <si>
    <t>Rekonstrukce střechy hlavní budovy školy</t>
  </si>
  <si>
    <t>Rekonstrukce rozvodů vody a odpadů vč. zařizovacích předmětů</t>
  </si>
  <si>
    <t>Konektivita v budovách školy</t>
  </si>
  <si>
    <t>Mateřská škola Sedmihorky - příspěvková organizace</t>
  </si>
  <si>
    <t>Obec Karlovice</t>
  </si>
  <si>
    <t>06181457</t>
  </si>
  <si>
    <t>181083205</t>
  </si>
  <si>
    <t>691009813</t>
  </si>
  <si>
    <t>Karlovice</t>
  </si>
  <si>
    <t>Vybudování a vybavení knihovny – podpora pro rodiče a pedagogy</t>
  </si>
  <si>
    <t>Základní škola a Mateřská škola, Svijanský Újezd, okres Liberec, příspěvková organizace</t>
  </si>
  <si>
    <t>Obec Svijanský Újezd</t>
  </si>
  <si>
    <t>70695946</t>
  </si>
  <si>
    <t>116401982</t>
  </si>
  <si>
    <t>650025873</t>
  </si>
  <si>
    <t>Venkovní přírodovědná učebna, MŠ</t>
  </si>
  <si>
    <t>Svijanský Újezd</t>
  </si>
  <si>
    <t>Masarykova základní škola a mateřská škola Tatobity, příspěvková organizace</t>
  </si>
  <si>
    <t>Obec Tatobity</t>
  </si>
  <si>
    <t>70986088</t>
  </si>
  <si>
    <t>107586347</t>
  </si>
  <si>
    <t>600099067</t>
  </si>
  <si>
    <t>102442711</t>
  </si>
  <si>
    <t>Stavební úpravy v MŠ, keramická dílna</t>
  </si>
  <si>
    <t>Tatobity</t>
  </si>
  <si>
    <t>Rekonstrukce šaten MŠ + ZŠ</t>
  </si>
  <si>
    <t>Izolace ŠD</t>
  </si>
  <si>
    <t>117700347</t>
  </si>
  <si>
    <t>Výměna kotle a topení</t>
  </si>
  <si>
    <t>Rekonstrukce kuchyně</t>
  </si>
  <si>
    <t>102878676</t>
  </si>
  <si>
    <t>Výměna osvětlení v budově MŠ a ZŠ</t>
  </si>
  <si>
    <t>Vybudování nových tříd MŠ a ZŠ</t>
  </si>
  <si>
    <t>Junák - český skaut, středisko Štika Turnov, z. s.</t>
  </si>
  <si>
    <t>Junák - český skaut, z. s.</t>
  </si>
  <si>
    <t xml:space="preserve">Skautský areál Ostrov – stavební úpravy objektu klubovny v Turnově </t>
  </si>
  <si>
    <t>Zvýšení kapacity prostor pro zájmové vzdělávání – přístavba a nástavba</t>
  </si>
  <si>
    <t>Městská knihovna Antonína Marka Turnov, příspěvková organizace</t>
  </si>
  <si>
    <t>00498858</t>
  </si>
  <si>
    <t>Výstavba nové knihovny</t>
  </si>
  <si>
    <t>Středisko volného času Žlutá ponorka Turnov, příspěvková organizace</t>
  </si>
  <si>
    <t>00855022</t>
  </si>
  <si>
    <t>Přírodovědné centrum a rekonstrukce hvězdárny</t>
  </si>
  <si>
    <t>Vybudování přírodní táborové základny Krčkovice</t>
  </si>
  <si>
    <t>Vytvoření specializované boulderingové učebny pro lezecké a kompenzační techniky</t>
  </si>
  <si>
    <t>Modernizace učeben PC, 3D tisku a elektro kroužku</t>
  </si>
  <si>
    <t>Výměna oken v objektu SVČ Turnov</t>
  </si>
  <si>
    <t>Fasáda objektu SVČ Turnov včetně sanace vlhkosti</t>
  </si>
  <si>
    <t>Základní umělecká škola Turnov, příspěvková organizace</t>
  </si>
  <si>
    <t>70946086</t>
  </si>
  <si>
    <t>Bezbariérový přístup do školy (včetně zajištění statiky)</t>
  </si>
  <si>
    <t>Učebna pro multimediální tvorbu, včetně zajištění potřebného vybavení, dovybavení školy hudebními nástroji</t>
  </si>
  <si>
    <t>Renovace hřiště, nový altán, herní prvky pro ŠD</t>
  </si>
  <si>
    <t>Kabinet chemie, fyziky, přírodopisu + sbírky</t>
  </si>
  <si>
    <t xml:space="preserve">Rekonstrukce učebny přírodních věd se zaměřením na fyziku </t>
  </si>
  <si>
    <t>Oprava vnějšího pláště budovy</t>
  </si>
  <si>
    <t>Obec s rozší-řenou působ-ností - realizace</t>
  </si>
  <si>
    <t>zahá-jení reali-zace</t>
  </si>
  <si>
    <t>ukon-čení reali-zace</t>
  </si>
  <si>
    <r>
      <t>navýšení kapacity MŠ / novo-stavba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</si>
  <si>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hygienic-kých poža-davků u MŠ, kde jsou nedo-statky identifi-kovány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</si>
  <si>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Předpo-kládaný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</si>
  <si>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pří-rodní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</si>
  <si>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poly-tech. vzdělá-vání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</si>
  <si>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rekon-strukce učeben neúpl-ných škol v CLLD</t>
  </si>
  <si>
    <t xml:space="preserve">zázemí pro školní pora-denské praco-viště </t>
  </si>
  <si>
    <t>vnitřní/ venkovní zázemí pro komunitní aktivity vedoucí k sociální inkluzi</t>
  </si>
  <si>
    <t>budo-vání zázemí družin a školních klubů</t>
  </si>
  <si>
    <t>konekti-vita</t>
  </si>
  <si>
    <t>Obec Mírová pod Kozá-kovem</t>
  </si>
  <si>
    <t>Obec Ohra-zenice</t>
  </si>
  <si>
    <t>Ohra-zenice</t>
  </si>
  <si>
    <t>Mírová pod Kozá-kovem</t>
  </si>
  <si>
    <t>Rovensko pod Tros-kami</t>
  </si>
  <si>
    <t>72742054</t>
  </si>
  <si>
    <t>102442673, 117700231</t>
  </si>
  <si>
    <t>Interiérové vybavení nové budovy</t>
  </si>
  <si>
    <t>Komplexní vybavení nové budovy knihovny - nábytek, IT technologie atp.</t>
  </si>
  <si>
    <t>ano</t>
  </si>
  <si>
    <t>Mateřská škola Jenišovice - příspěvková organizace</t>
  </si>
  <si>
    <t>Obec Jenišovice</t>
  </si>
  <si>
    <t>72741651</t>
  </si>
  <si>
    <t>107563339</t>
  </si>
  <si>
    <t>600077985</t>
  </si>
  <si>
    <t>Oprava podlahových krytin ve třídách v 1. patře MŠ</t>
  </si>
  <si>
    <t>Jenišovice</t>
  </si>
  <si>
    <t>Základní škola Jenišovice, okres Jablonec nad Nisou - příspěvková organizace</t>
  </si>
  <si>
    <t>72741571</t>
  </si>
  <si>
    <t>102177228</t>
  </si>
  <si>
    <t>600078442</t>
  </si>
  <si>
    <t>Rekonstrukce šaten ZŠ</t>
  </si>
  <si>
    <t>Rekonstrukce školního atria</t>
  </si>
  <si>
    <t>Rozšíření a výměna venkovního mobiliáře</t>
  </si>
  <si>
    <t>Opravy podlah ve třídách</t>
  </si>
  <si>
    <t>Parkoviště u ZŠ</t>
  </si>
  <si>
    <t>PD</t>
  </si>
  <si>
    <t>ANO</t>
  </si>
  <si>
    <t>Rekonstrukce zpevněných povrchů v areálu ZŠ</t>
  </si>
  <si>
    <t>72743786</t>
  </si>
  <si>
    <t>72742135</t>
  </si>
  <si>
    <t>70695920</t>
  </si>
  <si>
    <t>Mateřská škola Turnov, Alešova 1140, příspěvková organizace</t>
  </si>
  <si>
    <t>72743620</t>
  </si>
  <si>
    <t>107586738</t>
  </si>
  <si>
    <t>600098851</t>
  </si>
  <si>
    <t xml:space="preserve">Modernizace prostor tříd mateřské školy </t>
  </si>
  <si>
    <t>Vybavení a podlahové krytiny</t>
  </si>
  <si>
    <t xml:space="preserve">Modernizace školní kuchyně </t>
  </si>
  <si>
    <t>Vybavení školní kuchyně</t>
  </si>
  <si>
    <t>Strategický rámec MAP ORP Turnov - seznam investičních priorit MŠ (2021 - 2027)</t>
  </si>
  <si>
    <t>Strategický rámec MAP ORP Turnov - seznam investičních priorit ZŠ (2021-2027)</t>
  </si>
  <si>
    <t>Souhrnný rámec pro investice do infrastruktury pro zájmové, neformální vzdělávání a celoživotní učení (2021-2027) v ORP Turnov</t>
  </si>
  <si>
    <t>Mgr. Petra Houšková</t>
  </si>
  <si>
    <t>předsedkyně Řídícího výboru</t>
  </si>
  <si>
    <t>72743549</t>
  </si>
  <si>
    <t>Řešení veřejného prostoru a zahrady u ZŠ 28. října 18</t>
  </si>
  <si>
    <t xml:space="preserve">Úprava venkovních prostor s užitkovou zahradou </t>
  </si>
  <si>
    <t>Vybudování pavilónu pro polytech.vzdělávání a robotiku</t>
  </si>
  <si>
    <t>Vybudování Pavilónu pro polytechnické vzdělávání a robotiku, technika pro smíšenou výuku, HW, SW, nábytek, pomůcky, technika atd.</t>
  </si>
  <si>
    <t>102454035, 117700355</t>
  </si>
  <si>
    <t>Výstavba části hřiště pro školní družinu s geologickým zaměřením</t>
  </si>
  <si>
    <t>Výstavba části hřiště pro ŠD s geologickým zaměřením (před Pavilónem polytechniky)</t>
  </si>
  <si>
    <t>Stavební úpravy a vybavení jazykové učebny ve 2.NP a 3.NP</t>
  </si>
  <si>
    <t>Vybudování polytechnické učebny s dílnami z bytu školníka</t>
  </si>
  <si>
    <t>Modernizace učebny přírodovědných předmětů - fyzika včetně kabinetů</t>
  </si>
  <si>
    <t>Vybudování dílen pro polytechnické vzdělávání - stavební úpravy a vybavení (nábytek, pomůcky, technika atd.)</t>
  </si>
  <si>
    <t>Stavební úpravy a vybavení učebny přírodovědných předmětů zaměřené na fyziku - stavební úpravy a pořízení vybavení</t>
  </si>
  <si>
    <t>Pořízení vybavení pro smíšenou výuku ve 3 třídách</t>
  </si>
  <si>
    <r>
      <t xml:space="preserve">Rekonstrukce školní zahrady </t>
    </r>
    <r>
      <rPr>
        <sz val="10"/>
        <color rgb="FFFF0000"/>
        <rFont val="Calibri"/>
        <family val="2"/>
        <charset val="238"/>
        <scheme val="minor"/>
      </rPr>
      <t>s herními prvky</t>
    </r>
  </si>
  <si>
    <t>Varný kotel pro ŠJ</t>
  </si>
  <si>
    <t>Díže na těsto pro ŠJ</t>
  </si>
  <si>
    <t>Nákup varného kotle pro ŠJ</t>
  </si>
  <si>
    <t>Nákup díže pro ŠJ</t>
  </si>
  <si>
    <t>102454027,
102878358</t>
  </si>
  <si>
    <t>Obvodový plášť a střecha ZŠ Skálova</t>
  </si>
  <si>
    <t>Rekonstrukce obvodového pláště a střechy historické budovy</t>
  </si>
  <si>
    <t xml:space="preserve">Stavební úpravy na vybudování učebny a pořízení vybavení </t>
  </si>
  <si>
    <t>Rekonstrukce toalet v suterénu</t>
  </si>
  <si>
    <r>
      <t xml:space="preserve">Učebna polytechniky a robotiky </t>
    </r>
    <r>
      <rPr>
        <sz val="11"/>
        <color rgb="FFFF0000"/>
        <rFont val="Calibri"/>
        <family val="2"/>
        <charset val="238"/>
        <scheme val="minor"/>
      </rPr>
      <t>včetně bezbariérového přístupu</t>
    </r>
  </si>
  <si>
    <t>Stavební úpravy učebny, vybavení a bezbariérový přístup do učebny</t>
  </si>
  <si>
    <t>Rekonstrukce jídelny a spojovacího krčku k jídelně</t>
  </si>
  <si>
    <t>Rekonstrukce jídelny a spojovacího krčku k jídelně, výměna oken a střechy, zateplení</t>
  </si>
  <si>
    <t>Rekonstrukce obvodového pláště celé budovy</t>
  </si>
  <si>
    <t>Výměna oken tělocvičny a jídelny a vstupních dveří tělocvičny</t>
  </si>
  <si>
    <t>Rekonstrukce obvodového pláště celé budovy včetně zateplení</t>
  </si>
  <si>
    <t>Stavební úpravy a vybavení - inter. tabule, vizualizér, tablety, nábytek, osvětlení, žaluzie,mikroskopy, HW a SW pro smíšenou výuku atd.</t>
  </si>
  <si>
    <t>Stavební úpravy a vybavení-inter. tabule, vizualizér, tablety, nábytek, osvětlení, žaluzie, HW a SW pro smíšenou výuku atd.</t>
  </si>
  <si>
    <t>Stavební úpravy vč. chlazení místností a vybavení-počítače, interaktivní tabule,technika pro smíšenou výuku, nábytek, osvětlení atd.</t>
  </si>
  <si>
    <t>Stavební úpravy a vybavení-HW, nábytek, SW, roboti, osvětlení, žaluzie atd.</t>
  </si>
  <si>
    <t>102454086,
108036561</t>
  </si>
  <si>
    <r>
      <rPr>
        <sz val="11"/>
        <color rgb="FFFF0000"/>
        <rFont val="Calibri"/>
        <family val="2"/>
        <charset val="238"/>
        <scheme val="minor"/>
      </rPr>
      <t>102454086,</t>
    </r>
    <r>
      <rPr>
        <sz val="11"/>
        <color theme="1"/>
        <rFont val="Calibri"/>
        <family val="2"/>
        <charset val="238"/>
        <scheme val="minor"/>
      </rPr>
      <t xml:space="preserve">
108036561</t>
    </r>
  </si>
  <si>
    <t>Učebna polytechnického vzdělávání se zaměřením na práci s materiálem a rukodělné činnosti</t>
  </si>
  <si>
    <t>Stavební úpravy učebny a pořízení vybavení</t>
  </si>
  <si>
    <t>Modernizace učebny pohybových aktivit a relaxačních cvičení</t>
  </si>
  <si>
    <t>Rekonstrukce podlahy, osvětlení, instalací, úložných prostor, oken a pořízení vybavení</t>
  </si>
  <si>
    <t>00276227 (zřizovatel)</t>
  </si>
  <si>
    <t>Vybudování nové plnohodnotné ZŠ</t>
  </si>
  <si>
    <t>Vybudování nové plnohodnotné základní školy pro cca 540 žáků</t>
  </si>
  <si>
    <t>Modernizace školní kuchyně</t>
  </si>
  <si>
    <t>107586363</t>
  </si>
  <si>
    <t>107586363,
102878692</t>
  </si>
  <si>
    <t>Sklopné pánve, el.škrabky pro velkokapacitní kuchyně, nový nábytek, podlaha, elektroinstalace</t>
  </si>
  <si>
    <t>Nové herní prvky pro školní zahradu</t>
  </si>
  <si>
    <t>Aktivity na školní zahradě</t>
  </si>
  <si>
    <t>Vybavení školní zahrady o dřevěný stůl a lavice</t>
  </si>
  <si>
    <t>Osvětlení školních tříd</t>
  </si>
  <si>
    <t>Výměna stávajícího osvětlení školy za úsporná svítidla</t>
  </si>
  <si>
    <t xml:space="preserve">Schváleno v Turnově dne 28.2.2022 Řídícím výborem MAP ORP Turnov </t>
  </si>
  <si>
    <r>
      <t>107586738</t>
    </r>
    <r>
      <rPr>
        <sz val="10"/>
        <color rgb="FFFF0000"/>
        <rFont val="Calibri"/>
        <family val="2"/>
        <charset val="238"/>
        <scheme val="minor"/>
      </rPr>
      <t>,
102890056</t>
    </r>
  </si>
  <si>
    <t>Vybudování nové mateřské školy (předpokládaná kapacita 100 dětí)</t>
  </si>
  <si>
    <t xml:space="preserve">Vybudování nové MŠ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</si>
</sst>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640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4" xfId="0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1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3" xfId="0" applyBorder="1"/>
    <xf numFmtId="0" fontId="0" fillId="0" borderId="25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0" fillId="0" borderId="17" xfId="0" applyBorder="1"/>
    <xf numFmtId="0" fontId="0" fillId="0" borderId="18" xfId="0" applyBorder="1"/>
    <xf numFmtId="0" fontId="0" fillId="0" borderId="19" xfId="0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23" xfId="0" applyNumberFormat="1" applyBorder="1"/>
    <xf numFmtId="3" fontId="0" fillId="0" borderId="25" xfId="0" applyNumberFormat="1" applyBorder="1"/>
    <xf numFmtId="3" fontId="0" fillId="0" borderId="4" xfId="0" applyNumberFormat="1" applyBorder="1"/>
    <xf numFmtId="3" fontId="0" fillId="0" borderId="6" xfId="0" applyNumberFormat="1" applyBorder="1"/>
    <xf numFmtId="49" fontId="0" fillId="0" borderId="0" xfId="0" applyNumberFormat="1"/>
    <xf numFmtId="49" fontId="21" fillId="0" borderId="0" xfId="0" applyNumberFormat="1" applyFont="1"/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3" fontId="4" fillId="0" borderId="1" xfId="0" applyNumberFormat="1" applyFont="1" applyBorder="1"/>
    <xf numFmtId="3" fontId="4" fillId="0" borderId="3" xfId="0" applyNumberFormat="1" applyFont="1" applyBorder="1"/>
    <xf numFmtId="3" fontId="4" fillId="0" borderId="23" xfId="0" applyNumberFormat="1" applyFont="1" applyBorder="1"/>
    <xf numFmtId="3" fontId="4" fillId="0" borderId="25" xfId="0" applyNumberFormat="1" applyFont="1" applyBorder="1"/>
    <xf numFmtId="3" fontId="4" fillId="0" borderId="17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0" fontId="4" fillId="0" borderId="13" xfId="0" applyFont="1" applyBorder="1" applyAlignment="1">
      <alignment wrapText="1"/>
    </xf>
    <xf numFmtId="0" fontId="4" fillId="0" borderId="31" xfId="0" applyFont="1" applyBorder="1" applyAlignment="1">
      <alignment wrapText="1"/>
    </xf>
    <xf numFmtId="0" fontId="4" fillId="0" borderId="44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0" xfId="0" applyFont="1" applyBorder="1" applyAlignment="1">
      <alignment wrapText="1"/>
    </xf>
    <xf numFmtId="3" fontId="4" fillId="0" borderId="30" xfId="0" applyNumberFormat="1" applyFont="1" applyBorder="1"/>
    <xf numFmtId="0" fontId="4" fillId="0" borderId="35" xfId="0" applyFont="1" applyBorder="1" applyAlignment="1">
      <alignment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50" xfId="0" applyFont="1" applyBorder="1" applyAlignment="1">
      <alignment wrapText="1"/>
    </xf>
    <xf numFmtId="0" fontId="4" fillId="0" borderId="5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3" fontId="4" fillId="0" borderId="35" xfId="0" applyNumberFormat="1" applyFont="1" applyBorder="1"/>
    <xf numFmtId="3" fontId="4" fillId="0" borderId="36" xfId="0" applyNumberFormat="1" applyFont="1" applyBorder="1"/>
    <xf numFmtId="49" fontId="0" fillId="0" borderId="24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50" xfId="0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0" fillId="0" borderId="43" xfId="0" applyBorder="1"/>
    <xf numFmtId="49" fontId="0" fillId="0" borderId="2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44" xfId="0" applyBorder="1" applyAlignment="1">
      <alignment wrapText="1"/>
    </xf>
    <xf numFmtId="0" fontId="4" fillId="0" borderId="45" xfId="0" applyFont="1" applyBorder="1" applyAlignment="1">
      <alignment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2" xfId="0" applyFont="1" applyBorder="1" applyAlignment="1">
      <alignment wrapText="1"/>
    </xf>
    <xf numFmtId="3" fontId="4" fillId="0" borderId="52" xfId="0" applyNumberFormat="1" applyFont="1" applyBorder="1"/>
    <xf numFmtId="0" fontId="0" fillId="0" borderId="49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37" xfId="0" applyBorder="1"/>
    <xf numFmtId="0" fontId="0" fillId="0" borderId="38" xfId="0" applyBorder="1"/>
    <xf numFmtId="0" fontId="0" fillId="0" borderId="52" xfId="0" applyBorder="1"/>
    <xf numFmtId="0" fontId="0" fillId="0" borderId="53" xfId="0" applyBorder="1"/>
    <xf numFmtId="0" fontId="0" fillId="0" borderId="34" xfId="0" applyBorder="1"/>
    <xf numFmtId="0" fontId="0" fillId="0" borderId="48" xfId="0" applyBorder="1"/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0" fontId="4" fillId="0" borderId="60" xfId="0" applyFont="1" applyBorder="1" applyAlignment="1">
      <alignment wrapText="1"/>
    </xf>
    <xf numFmtId="0" fontId="4" fillId="0" borderId="17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3" fontId="4" fillId="0" borderId="53" xfId="0" applyNumberFormat="1" applyFont="1" applyBorder="1"/>
    <xf numFmtId="0" fontId="0" fillId="0" borderId="35" xfId="0" applyFill="1" applyBorder="1" applyAlignment="1">
      <alignment horizontal="left" vertical="center" wrapText="1"/>
    </xf>
    <xf numFmtId="0" fontId="0" fillId="0" borderId="43" xfId="0" applyFill="1" applyBorder="1" applyAlignment="1">
      <alignment horizontal="left" vertical="center" wrapText="1"/>
    </xf>
    <xf numFmtId="0" fontId="0" fillId="0" borderId="50" xfId="0" applyFill="1" applyBorder="1" applyAlignment="1">
      <alignment wrapText="1"/>
    </xf>
    <xf numFmtId="0" fontId="0" fillId="0" borderId="50" xfId="0" applyFill="1" applyBorder="1" applyAlignment="1">
      <alignment horizontal="center" vertical="center"/>
    </xf>
    <xf numFmtId="0" fontId="13" fillId="0" borderId="52" xfId="0" applyFont="1" applyBorder="1"/>
    <xf numFmtId="0" fontId="13" fillId="0" borderId="1" xfId="0" applyFont="1" applyBorder="1"/>
    <xf numFmtId="0" fontId="13" fillId="0" borderId="3" xfId="0" applyFont="1" applyBorder="1"/>
    <xf numFmtId="0" fontId="13" fillId="0" borderId="53" xfId="0" applyFont="1" applyBorder="1"/>
    <xf numFmtId="0" fontId="13" fillId="0" borderId="23" xfId="0" applyFont="1" applyBorder="1"/>
    <xf numFmtId="0" fontId="13" fillId="0" borderId="25" xfId="0" applyFont="1" applyBorder="1"/>
    <xf numFmtId="0" fontId="13" fillId="0" borderId="54" xfId="0" applyFont="1" applyBorder="1"/>
    <xf numFmtId="0" fontId="13" fillId="0" borderId="34" xfId="0" applyFont="1" applyBorder="1"/>
    <xf numFmtId="0" fontId="13" fillId="0" borderId="4" xfId="0" applyFont="1" applyBorder="1"/>
    <xf numFmtId="0" fontId="13" fillId="0" borderId="6" xfId="0" applyFont="1" applyBorder="1"/>
    <xf numFmtId="0" fontId="13" fillId="0" borderId="30" xfId="0" applyFont="1" applyBorder="1"/>
    <xf numFmtId="0" fontId="13" fillId="0" borderId="39" xfId="0" applyFont="1" applyBorder="1"/>
    <xf numFmtId="0" fontId="13" fillId="0" borderId="37" xfId="0" applyFont="1" applyBorder="1"/>
    <xf numFmtId="0" fontId="13" fillId="0" borderId="38" xfId="0" applyFont="1" applyBorder="1"/>
    <xf numFmtId="0" fontId="13" fillId="0" borderId="17" xfId="0" applyFont="1" applyBorder="1"/>
    <xf numFmtId="0" fontId="13" fillId="0" borderId="19" xfId="0" applyFont="1" applyBorder="1"/>
    <xf numFmtId="0" fontId="13" fillId="0" borderId="35" xfId="0" applyFont="1" applyBorder="1"/>
    <xf numFmtId="0" fontId="13" fillId="0" borderId="55" xfId="0" applyFont="1" applyBorder="1"/>
    <xf numFmtId="0" fontId="13" fillId="0" borderId="33" xfId="0" applyFont="1" applyBorder="1"/>
    <xf numFmtId="0" fontId="13" fillId="0" borderId="4" xfId="0" applyFont="1" applyBorder="1" applyAlignment="1">
      <alignment wrapText="1"/>
    </xf>
    <xf numFmtId="0" fontId="13" fillId="0" borderId="10" xfId="0" applyFont="1" applyBorder="1"/>
    <xf numFmtId="0" fontId="13" fillId="0" borderId="44" xfId="0" applyFont="1" applyBorder="1"/>
    <xf numFmtId="0" fontId="13" fillId="0" borderId="45" xfId="0" applyFont="1" applyBorder="1"/>
    <xf numFmtId="0" fontId="13" fillId="0" borderId="59" xfId="0" applyFont="1" applyBorder="1"/>
    <xf numFmtId="0" fontId="13" fillId="0" borderId="36" xfId="0" applyFont="1" applyBorder="1"/>
    <xf numFmtId="0" fontId="13" fillId="0" borderId="23" xfId="0" applyFont="1" applyBorder="1" applyAlignment="1">
      <alignment wrapText="1"/>
    </xf>
    <xf numFmtId="0" fontId="14" fillId="0" borderId="13" xfId="0" applyFont="1" applyBorder="1"/>
    <xf numFmtId="0" fontId="14" fillId="0" borderId="1" xfId="0" applyFont="1" applyBorder="1"/>
    <xf numFmtId="0" fontId="14" fillId="0" borderId="3" xfId="0" applyFont="1" applyBorder="1"/>
    <xf numFmtId="0" fontId="14" fillId="0" borderId="14" xfId="0" applyFont="1" applyBorder="1"/>
    <xf numFmtId="0" fontId="14" fillId="0" borderId="4" xfId="0" applyFont="1" applyBorder="1"/>
    <xf numFmtId="0" fontId="14" fillId="0" borderId="6" xfId="0" applyFont="1" applyBorder="1"/>
    <xf numFmtId="0" fontId="14" fillId="0" borderId="31" xfId="0" applyFont="1" applyBorder="1"/>
    <xf numFmtId="0" fontId="14" fillId="0" borderId="23" xfId="0" applyFont="1" applyBorder="1"/>
    <xf numFmtId="0" fontId="14" fillId="0" borderId="25" xfId="0" applyFont="1" applyBorder="1"/>
    <xf numFmtId="0" fontId="14" fillId="0" borderId="35" xfId="0" applyFont="1" applyBorder="1"/>
    <xf numFmtId="0" fontId="14" fillId="0" borderId="36" xfId="0" applyFont="1" applyBorder="1"/>
    <xf numFmtId="0" fontId="14" fillId="0" borderId="8" xfId="0" applyFont="1" applyBorder="1"/>
    <xf numFmtId="0" fontId="14" fillId="0" borderId="60" xfId="0" applyFont="1" applyBorder="1"/>
    <xf numFmtId="0" fontId="14" fillId="0" borderId="12" xfId="0" applyFont="1" applyBorder="1"/>
    <xf numFmtId="0" fontId="14" fillId="0" borderId="49" xfId="0" applyFont="1" applyBorder="1"/>
    <xf numFmtId="0" fontId="14" fillId="0" borderId="37" xfId="0" applyFont="1" applyBorder="1"/>
    <xf numFmtId="0" fontId="14" fillId="0" borderId="38" xfId="0" applyFont="1" applyBorder="1"/>
    <xf numFmtId="0" fontId="14" fillId="0" borderId="17" xfId="0" applyFont="1" applyBorder="1"/>
    <xf numFmtId="0" fontId="14" fillId="0" borderId="19" xfId="0" applyFont="1" applyBorder="1"/>
    <xf numFmtId="0" fontId="19" fillId="0" borderId="25" xfId="0" applyFont="1" applyBorder="1"/>
    <xf numFmtId="0" fontId="14" fillId="0" borderId="17" xfId="0" applyFont="1" applyBorder="1" applyAlignment="1">
      <alignment wrapText="1"/>
    </xf>
    <xf numFmtId="0" fontId="14" fillId="0" borderId="2" xfId="0" applyFont="1" applyBorder="1"/>
    <xf numFmtId="0" fontId="14" fillId="0" borderId="24" xfId="0" applyFont="1" applyBorder="1"/>
    <xf numFmtId="0" fontId="14" fillId="0" borderId="23" xfId="0" applyFont="1" applyFill="1" applyBorder="1"/>
    <xf numFmtId="0" fontId="14" fillId="0" borderId="24" xfId="0" applyFont="1" applyFill="1" applyBorder="1"/>
    <xf numFmtId="49" fontId="4" fillId="0" borderId="32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49" fontId="4" fillId="0" borderId="4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4" fillId="0" borderId="43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3" xfId="0" applyFont="1" applyBorder="1" applyAlignment="1"/>
    <xf numFmtId="0" fontId="4" fillId="0" borderId="4" xfId="0" applyFont="1" applyBorder="1" applyAlignment="1"/>
    <xf numFmtId="0" fontId="4" fillId="0" borderId="6" xfId="0" applyFont="1" applyBorder="1" applyAlignment="1"/>
    <xf numFmtId="0" fontId="4" fillId="0" borderId="45" xfId="0" applyFont="1" applyBorder="1" applyAlignment="1"/>
    <xf numFmtId="0" fontId="4" fillId="0" borderId="47" xfId="0" applyFont="1" applyBorder="1" applyAlignment="1"/>
    <xf numFmtId="0" fontId="4" fillId="0" borderId="35" xfId="0" applyFont="1" applyBorder="1" applyAlignment="1"/>
    <xf numFmtId="0" fontId="4" fillId="0" borderId="36" xfId="0" applyFont="1" applyBorder="1" applyAlignment="1"/>
    <xf numFmtId="0" fontId="4" fillId="0" borderId="30" xfId="0" applyFont="1" applyBorder="1" applyAlignment="1"/>
    <xf numFmtId="0" fontId="4" fillId="0" borderId="33" xfId="0" applyFont="1" applyBorder="1" applyAlignment="1"/>
    <xf numFmtId="0" fontId="4" fillId="0" borderId="17" xfId="0" applyFont="1" applyBorder="1" applyAlignment="1"/>
    <xf numFmtId="0" fontId="4" fillId="0" borderId="19" xfId="0" applyFont="1" applyBorder="1" applyAlignment="1"/>
    <xf numFmtId="0" fontId="4" fillId="0" borderId="52" xfId="0" applyFont="1" applyBorder="1" applyAlignment="1"/>
    <xf numFmtId="0" fontId="4" fillId="0" borderId="34" xfId="0" applyFont="1" applyBorder="1" applyAlignment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23" xfId="0" applyBorder="1" applyAlignment="1"/>
    <xf numFmtId="0" fontId="0" fillId="0" borderId="25" xfId="0" applyBorder="1" applyAlignment="1"/>
    <xf numFmtId="0" fontId="0" fillId="0" borderId="23" xfId="0" applyFill="1" applyBorder="1" applyAlignment="1"/>
    <xf numFmtId="0" fontId="0" fillId="0" borderId="52" xfId="0" applyBorder="1" applyAlignment="1"/>
    <xf numFmtId="0" fontId="0" fillId="0" borderId="53" xfId="0" applyBorder="1" applyAlignment="1"/>
    <xf numFmtId="0" fontId="0" fillId="0" borderId="34" xfId="0" applyBorder="1" applyAlignment="1"/>
    <xf numFmtId="0" fontId="0" fillId="0" borderId="17" xfId="0" applyBorder="1" applyAlignment="1"/>
    <xf numFmtId="0" fontId="0" fillId="0" borderId="19" xfId="0" applyBorder="1" applyAlignment="1"/>
    <xf numFmtId="0" fontId="0" fillId="0" borderId="37" xfId="0" applyBorder="1" applyAlignment="1"/>
    <xf numFmtId="0" fontId="0" fillId="0" borderId="38" xfId="0" applyBorder="1" applyAlignment="1"/>
    <xf numFmtId="0" fontId="0" fillId="0" borderId="4" xfId="0" applyFill="1" applyBorder="1" applyAlignment="1"/>
    <xf numFmtId="49" fontId="0" fillId="0" borderId="36" xfId="0" applyNumberFormat="1" applyFill="1" applyBorder="1" applyAlignment="1">
      <alignment horizontal="center"/>
    </xf>
    <xf numFmtId="49" fontId="0" fillId="0" borderId="32" xfId="0" applyNumberFormat="1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49" fontId="0" fillId="0" borderId="33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 wrapText="1"/>
    </xf>
    <xf numFmtId="3" fontId="0" fillId="0" borderId="17" xfId="0" applyNumberFormat="1" applyBorder="1"/>
    <xf numFmtId="3" fontId="0" fillId="0" borderId="19" xfId="0" applyNumberFormat="1" applyBorder="1"/>
    <xf numFmtId="0" fontId="14" fillId="0" borderId="44" xfId="0" applyFont="1" applyBorder="1"/>
    <xf numFmtId="49" fontId="0" fillId="0" borderId="32" xfId="0" applyNumberFormat="1" applyBorder="1" applyAlignment="1">
      <alignment vertical="center" wrapText="1"/>
    </xf>
    <xf numFmtId="0" fontId="7" fillId="0" borderId="13" xfId="0" applyFont="1" applyBorder="1" applyAlignment="1">
      <alignment wrapText="1"/>
    </xf>
    <xf numFmtId="3" fontId="7" fillId="0" borderId="1" xfId="0" applyNumberFormat="1" applyFont="1" applyBorder="1"/>
    <xf numFmtId="3" fontId="7" fillId="0" borderId="3" xfId="0" applyNumberFormat="1" applyFont="1" applyBorder="1"/>
    <xf numFmtId="0" fontId="7" fillId="0" borderId="1" xfId="0" applyFont="1" applyBorder="1" applyAlignment="1"/>
    <xf numFmtId="0" fontId="7" fillId="0" borderId="49" xfId="0" applyFont="1" applyBorder="1" applyAlignment="1">
      <alignment wrapText="1"/>
    </xf>
    <xf numFmtId="3" fontId="7" fillId="0" borderId="37" xfId="0" applyNumberFormat="1" applyFont="1" applyBorder="1"/>
    <xf numFmtId="0" fontId="7" fillId="0" borderId="37" xfId="0" applyFont="1" applyBorder="1" applyAlignment="1"/>
    <xf numFmtId="3" fontId="7" fillId="0" borderId="25" xfId="0" applyNumberFormat="1" applyFont="1" applyBorder="1"/>
    <xf numFmtId="0" fontId="7" fillId="0" borderId="38" xfId="0" applyFont="1" applyBorder="1" applyAlignment="1"/>
    <xf numFmtId="0" fontId="7" fillId="0" borderId="37" xfId="0" applyFont="1" applyBorder="1"/>
    <xf numFmtId="0" fontId="7" fillId="0" borderId="48" xfId="0" applyFont="1" applyBorder="1"/>
    <xf numFmtId="0" fontId="7" fillId="0" borderId="38" xfId="0" applyFont="1" applyBorder="1"/>
    <xf numFmtId="0" fontId="7" fillId="0" borderId="49" xfId="0" applyFont="1" applyBorder="1"/>
    <xf numFmtId="49" fontId="0" fillId="0" borderId="24" xfId="0" applyNumberFormat="1" applyBorder="1" applyAlignment="1">
      <alignment vertical="center" wrapText="1"/>
    </xf>
    <xf numFmtId="49" fontId="7" fillId="0" borderId="48" xfId="0" applyNumberFormat="1" applyFont="1" applyBorder="1" applyAlignment="1">
      <alignment vertical="center" wrapText="1"/>
    </xf>
    <xf numFmtId="0" fontId="7" fillId="0" borderId="31" xfId="0" applyFont="1" applyBorder="1" applyAlignment="1">
      <alignment wrapText="1"/>
    </xf>
    <xf numFmtId="3" fontId="7" fillId="0" borderId="23" xfId="0" applyNumberFormat="1" applyFont="1" applyBorder="1"/>
    <xf numFmtId="0" fontId="7" fillId="0" borderId="23" xfId="0" applyFont="1" applyBorder="1" applyAlignment="1"/>
    <xf numFmtId="0" fontId="7" fillId="0" borderId="24" xfId="0" applyFont="1" applyBorder="1"/>
    <xf numFmtId="0" fontId="7" fillId="0" borderId="25" xfId="0" applyFont="1" applyBorder="1" applyAlignment="1"/>
    <xf numFmtId="0" fontId="7" fillId="0" borderId="23" xfId="0" applyFont="1" applyBorder="1" applyAlignment="1">
      <alignment wrapText="1"/>
    </xf>
    <xf numFmtId="0" fontId="0" fillId="0" borderId="65" xfId="0" applyBorder="1" applyAlignment="1">
      <alignment wrapText="1"/>
    </xf>
    <xf numFmtId="0" fontId="7" fillId="0" borderId="23" xfId="0" applyFont="1" applyBorder="1"/>
    <xf numFmtId="0" fontId="7" fillId="0" borderId="25" xfId="0" applyFont="1" applyBorder="1"/>
    <xf numFmtId="0" fontId="7" fillId="0" borderId="31" xfId="0" applyFont="1" applyBorder="1"/>
    <xf numFmtId="0" fontId="7" fillId="0" borderId="65" xfId="0" applyFont="1" applyBorder="1" applyAlignment="1">
      <alignment wrapText="1"/>
    </xf>
    <xf numFmtId="3" fontId="7" fillId="0" borderId="17" xfId="0" applyNumberFormat="1" applyFont="1" applyBorder="1"/>
    <xf numFmtId="3" fontId="7" fillId="0" borderId="19" xfId="0" applyNumberFormat="1" applyFont="1" applyBorder="1"/>
    <xf numFmtId="3" fontId="8" fillId="0" borderId="4" xfId="0" applyNumberFormat="1" applyFont="1" applyBorder="1"/>
    <xf numFmtId="3" fontId="8" fillId="0" borderId="6" xfId="0" applyNumberFormat="1" applyFont="1" applyBorder="1"/>
    <xf numFmtId="0" fontId="8" fillId="0" borderId="4" xfId="0" applyFont="1" applyBorder="1" applyAlignment="1"/>
    <xf numFmtId="0" fontId="0" fillId="0" borderId="66" xfId="0" applyBorder="1" applyAlignment="1">
      <alignment wrapText="1"/>
    </xf>
    <xf numFmtId="3" fontId="0" fillId="0" borderId="37" xfId="0" applyNumberFormat="1" applyBorder="1"/>
    <xf numFmtId="3" fontId="0" fillId="0" borderId="38" xfId="0" applyNumberFormat="1" applyBorder="1"/>
    <xf numFmtId="0" fontId="7" fillId="0" borderId="3" xfId="0" applyFont="1" applyBorder="1" applyAlignment="1"/>
    <xf numFmtId="3" fontId="7" fillId="0" borderId="54" xfId="0" applyNumberFormat="1" applyFont="1" applyBorder="1"/>
    <xf numFmtId="0" fontId="0" fillId="0" borderId="30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49" fontId="0" fillId="0" borderId="32" xfId="0" applyNumberFormat="1" applyBorder="1" applyAlignment="1">
      <alignment vertical="center"/>
    </xf>
    <xf numFmtId="49" fontId="0" fillId="0" borderId="3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60" xfId="0" applyFont="1" applyBorder="1" applyAlignment="1">
      <alignment wrapText="1"/>
    </xf>
    <xf numFmtId="0" fontId="7" fillId="0" borderId="12" xfId="0" applyFont="1" applyBorder="1" applyAlignment="1">
      <alignment wrapText="1"/>
    </xf>
    <xf numFmtId="3" fontId="0" fillId="0" borderId="30" xfId="0" applyNumberFormat="1" applyBorder="1"/>
    <xf numFmtId="3" fontId="0" fillId="0" borderId="33" xfId="0" applyNumberFormat="1" applyBorder="1"/>
    <xf numFmtId="3" fontId="7" fillId="0" borderId="4" xfId="0" applyNumberFormat="1" applyFont="1" applyBorder="1"/>
    <xf numFmtId="3" fontId="7" fillId="0" borderId="52" xfId="0" applyNumberFormat="1" applyFont="1" applyBorder="1"/>
    <xf numFmtId="3" fontId="7" fillId="0" borderId="53" xfId="0" applyNumberFormat="1" applyFont="1" applyBorder="1"/>
    <xf numFmtId="3" fontId="0" fillId="0" borderId="53" xfId="0" applyNumberFormat="1" applyBorder="1"/>
    <xf numFmtId="3" fontId="7" fillId="0" borderId="34" xfId="0" applyNumberFormat="1" applyFont="1" applyBorder="1"/>
    <xf numFmtId="0" fontId="0" fillId="0" borderId="30" xfId="0" applyBorder="1" applyAlignment="1"/>
    <xf numFmtId="0" fontId="0" fillId="0" borderId="33" xfId="0" applyBorder="1" applyAlignment="1"/>
    <xf numFmtId="0" fontId="7" fillId="0" borderId="4" xfId="0" applyFont="1" applyBorder="1" applyAlignment="1"/>
    <xf numFmtId="0" fontId="7" fillId="0" borderId="52" xfId="0" applyFont="1" applyBorder="1" applyAlignment="1"/>
    <xf numFmtId="0" fontId="7" fillId="0" borderId="53" xfId="0" applyFont="1" applyBorder="1" applyAlignment="1"/>
    <xf numFmtId="0" fontId="7" fillId="0" borderId="34" xfId="0" applyFont="1" applyBorder="1" applyAlignment="1"/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53" xfId="0" applyFont="1" applyBorder="1"/>
    <xf numFmtId="0" fontId="7" fillId="0" borderId="34" xfId="0" applyFont="1" applyBorder="1"/>
    <xf numFmtId="0" fontId="14" fillId="0" borderId="10" xfId="0" applyFont="1" applyBorder="1"/>
    <xf numFmtId="0" fontId="7" fillId="0" borderId="60" xfId="0" applyFont="1" applyBorder="1"/>
    <xf numFmtId="0" fontId="7" fillId="0" borderId="12" xfId="0" applyFont="1" applyBorder="1"/>
    <xf numFmtId="0" fontId="14" fillId="0" borderId="30" xfId="0" applyFont="1" applyBorder="1"/>
    <xf numFmtId="0" fontId="14" fillId="0" borderId="33" xfId="0" applyFont="1" applyBorder="1"/>
    <xf numFmtId="0" fontId="7" fillId="0" borderId="44" xfId="0" applyFont="1" applyBorder="1" applyAlignment="1">
      <alignment wrapText="1"/>
    </xf>
    <xf numFmtId="0" fontId="7" fillId="0" borderId="64" xfId="0" applyFont="1" applyBorder="1" applyAlignment="1">
      <alignment wrapText="1"/>
    </xf>
    <xf numFmtId="0" fontId="7" fillId="0" borderId="17" xfId="0" applyFont="1" applyBorder="1" applyAlignment="1"/>
    <xf numFmtId="0" fontId="7" fillId="0" borderId="54" xfId="0" applyFont="1" applyBorder="1" applyAlignment="1"/>
    <xf numFmtId="0" fontId="7" fillId="0" borderId="17" xfId="0" applyFont="1" applyBorder="1"/>
    <xf numFmtId="0" fontId="7" fillId="0" borderId="18" xfId="0" applyFont="1" applyBorder="1"/>
    <xf numFmtId="0" fontId="7" fillId="0" borderId="54" xfId="0" applyFont="1" applyBorder="1"/>
    <xf numFmtId="0" fontId="7" fillId="0" borderId="64" xfId="0" applyFont="1" applyBorder="1"/>
    <xf numFmtId="0" fontId="7" fillId="0" borderId="19" xfId="0" applyFont="1" applyBorder="1"/>
    <xf numFmtId="0" fontId="0" fillId="0" borderId="27" xfId="0" applyFill="1" applyBorder="1" applyAlignment="1">
      <alignment wrapText="1"/>
    </xf>
    <xf numFmtId="0" fontId="0" fillId="0" borderId="69" xfId="0" applyFill="1" applyBorder="1" applyAlignment="1">
      <alignment horizontal="center"/>
    </xf>
    <xf numFmtId="0" fontId="0" fillId="0" borderId="64" xfId="0" applyBorder="1" applyAlignment="1">
      <alignment wrapText="1"/>
    </xf>
    <xf numFmtId="0" fontId="0" fillId="0" borderId="62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3" xfId="0" applyBorder="1" applyAlignment="1">
      <alignment horizontal="center"/>
    </xf>
    <xf numFmtId="3" fontId="0" fillId="0" borderId="52" xfId="0" applyNumberFormat="1" applyBorder="1"/>
    <xf numFmtId="0" fontId="0" fillId="0" borderId="68" xfId="0" applyBorder="1" applyAlignment="1">
      <alignment horizontal="center"/>
    </xf>
    <xf numFmtId="0" fontId="0" fillId="0" borderId="38" xfId="0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24" xfId="0" applyFont="1" applyFill="1" applyBorder="1"/>
    <xf numFmtId="0" fontId="7" fillId="0" borderId="23" xfId="0" applyFont="1" applyFill="1" applyBorder="1"/>
    <xf numFmtId="0" fontId="7" fillId="0" borderId="4" xfId="0" applyFont="1" applyFill="1" applyBorder="1"/>
    <xf numFmtId="0" fontId="7" fillId="0" borderId="5" xfId="0" applyFont="1" applyFill="1" applyBorder="1"/>
    <xf numFmtId="0" fontId="14" fillId="0" borderId="53" xfId="0" applyFont="1" applyFill="1" applyBorder="1"/>
    <xf numFmtId="0" fontId="7" fillId="0" borderId="53" xfId="0" applyFont="1" applyFill="1" applyBorder="1"/>
    <xf numFmtId="0" fontId="7" fillId="0" borderId="34" xfId="0" applyFont="1" applyFill="1" applyBorder="1"/>
    <xf numFmtId="3" fontId="4" fillId="0" borderId="19" xfId="0" applyNumberFormat="1" applyFont="1" applyBorder="1"/>
    <xf numFmtId="0" fontId="7" fillId="0" borderId="35" xfId="0" applyFont="1" applyBorder="1"/>
    <xf numFmtId="0" fontId="7" fillId="0" borderId="43" xfId="0" applyFont="1" applyBorder="1" applyAlignment="1">
      <alignment wrapText="1"/>
    </xf>
    <xf numFmtId="0" fontId="8" fillId="0" borderId="50" xfId="0" applyFont="1" applyFill="1" applyBorder="1" applyAlignment="1">
      <alignment wrapText="1"/>
    </xf>
    <xf numFmtId="0" fontId="8" fillId="0" borderId="27" xfId="0" applyFont="1" applyFill="1" applyBorder="1" applyAlignment="1">
      <alignment wrapText="1"/>
    </xf>
    <xf numFmtId="3" fontId="8" fillId="0" borderId="35" xfId="0" applyNumberFormat="1" applyFont="1" applyFill="1" applyBorder="1"/>
    <xf numFmtId="3" fontId="8" fillId="0" borderId="55" xfId="0" applyNumberFormat="1" applyFont="1" applyFill="1" applyBorder="1"/>
    <xf numFmtId="0" fontId="8" fillId="0" borderId="35" xfId="0" applyFont="1" applyFill="1" applyBorder="1" applyAlignment="1"/>
    <xf numFmtId="0" fontId="8" fillId="0" borderId="55" xfId="0" applyFont="1" applyFill="1" applyBorder="1" applyAlignment="1"/>
    <xf numFmtId="0" fontId="7" fillId="0" borderId="55" xfId="0" applyFont="1" applyBorder="1"/>
    <xf numFmtId="0" fontId="8" fillId="0" borderId="35" xfId="0" applyFont="1" applyFill="1" applyBorder="1"/>
    <xf numFmtId="0" fontId="8" fillId="0" borderId="36" xfId="0" applyFont="1" applyFill="1" applyBorder="1"/>
    <xf numFmtId="0" fontId="7" fillId="0" borderId="31" xfId="0" applyFont="1" applyBorder="1" applyAlignment="1">
      <alignment horizontal="center"/>
    </xf>
    <xf numFmtId="0" fontId="7" fillId="0" borderId="43" xfId="0" applyFont="1" applyBorder="1"/>
    <xf numFmtId="0" fontId="7" fillId="0" borderId="36" xfId="0" applyFont="1" applyBorder="1"/>
    <xf numFmtId="0" fontId="7" fillId="0" borderId="50" xfId="0" applyFont="1" applyFill="1" applyBorder="1" applyAlignment="1">
      <alignment wrapText="1"/>
    </xf>
    <xf numFmtId="0" fontId="7" fillId="0" borderId="27" xfId="0" applyFont="1" applyFill="1" applyBorder="1" applyAlignment="1">
      <alignment wrapText="1"/>
    </xf>
    <xf numFmtId="3" fontId="7" fillId="0" borderId="35" xfId="0" applyNumberFormat="1" applyFont="1" applyFill="1" applyBorder="1"/>
    <xf numFmtId="3" fontId="7" fillId="0" borderId="55" xfId="0" applyNumberFormat="1" applyFont="1" applyFill="1" applyBorder="1"/>
    <xf numFmtId="0" fontId="7" fillId="0" borderId="35" xfId="0" applyFont="1" applyFill="1" applyBorder="1" applyAlignment="1"/>
    <xf numFmtId="0" fontId="7" fillId="0" borderId="55" xfId="0" applyFont="1" applyFill="1" applyBorder="1" applyAlignment="1"/>
    <xf numFmtId="0" fontId="7" fillId="0" borderId="36" xfId="0" applyFont="1" applyFill="1" applyBorder="1"/>
    <xf numFmtId="0" fontId="7" fillId="0" borderId="50" xfId="0" applyFont="1" applyBorder="1"/>
    <xf numFmtId="0" fontId="7" fillId="0" borderId="50" xfId="0" applyFont="1" applyFill="1" applyBorder="1"/>
    <xf numFmtId="0" fontId="7" fillId="0" borderId="27" xfId="0" applyFont="1" applyFill="1" applyBorder="1"/>
    <xf numFmtId="0" fontId="7" fillId="0" borderId="35" xfId="0" applyFont="1" applyFill="1" applyBorder="1"/>
    <xf numFmtId="0" fontId="24" fillId="0" borderId="3" xfId="0" applyFont="1" applyBorder="1"/>
    <xf numFmtId="0" fontId="13" fillId="0" borderId="47" xfId="0" applyFont="1" applyBorder="1"/>
    <xf numFmtId="0" fontId="4" fillId="0" borderId="49" xfId="0" applyFont="1" applyBorder="1" applyAlignment="1">
      <alignment wrapText="1"/>
    </xf>
    <xf numFmtId="0" fontId="4" fillId="0" borderId="66" xfId="0" applyFont="1" applyBorder="1" applyAlignment="1">
      <alignment wrapText="1"/>
    </xf>
    <xf numFmtId="3" fontId="4" fillId="0" borderId="37" xfId="0" applyNumberFormat="1" applyFont="1" applyBorder="1"/>
    <xf numFmtId="0" fontId="4" fillId="0" borderId="53" xfId="0" applyFont="1" applyBorder="1" applyAlignment="1"/>
    <xf numFmtId="0" fontId="4" fillId="2" borderId="17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13" fillId="0" borderId="70" xfId="0" applyFont="1" applyBorder="1"/>
    <xf numFmtId="0" fontId="8" fillId="0" borderId="14" xfId="0" applyFont="1" applyBorder="1" applyAlignment="1">
      <alignment wrapText="1"/>
    </xf>
    <xf numFmtId="0" fontId="8" fillId="0" borderId="12" xfId="0" applyFont="1" applyBorder="1" applyAlignment="1">
      <alignment wrapText="1"/>
    </xf>
    <xf numFmtId="3" fontId="8" fillId="0" borderId="34" xfId="0" applyNumberFormat="1" applyFont="1" applyBorder="1"/>
    <xf numFmtId="0" fontId="8" fillId="0" borderId="34" xfId="0" applyFont="1" applyBorder="1" applyAlignment="1"/>
    <xf numFmtId="0" fontId="8" fillId="0" borderId="4" xfId="0" applyFont="1" applyBorder="1"/>
    <xf numFmtId="0" fontId="8" fillId="0" borderId="34" xfId="0" applyFont="1" applyBorder="1"/>
    <xf numFmtId="0" fontId="8" fillId="0" borderId="6" xfId="0" applyFont="1" applyBorder="1"/>
    <xf numFmtId="0" fontId="4" fillId="0" borderId="11" xfId="0" applyFont="1" applyBorder="1" applyAlignment="1">
      <alignment wrapText="1"/>
    </xf>
    <xf numFmtId="3" fontId="4" fillId="0" borderId="20" xfId="0" applyNumberFormat="1" applyFont="1" applyBorder="1"/>
    <xf numFmtId="3" fontId="4" fillId="0" borderId="22" xfId="0" applyNumberFormat="1" applyFont="1" applyBorder="1"/>
    <xf numFmtId="0" fontId="4" fillId="0" borderId="20" xfId="0" applyFont="1" applyBorder="1" applyAlignment="1"/>
    <xf numFmtId="0" fontId="4" fillId="0" borderId="22" xfId="0" applyFont="1" applyBorder="1" applyAlignment="1"/>
    <xf numFmtId="0" fontId="13" fillId="0" borderId="20" xfId="0" applyFont="1" applyBorder="1"/>
    <xf numFmtId="0" fontId="13" fillId="0" borderId="56" xfId="0" applyFont="1" applyBorder="1"/>
    <xf numFmtId="3" fontId="8" fillId="0" borderId="30" xfId="0" applyNumberFormat="1" applyFont="1" applyBorder="1"/>
    <xf numFmtId="3" fontId="8" fillId="0" borderId="3" xfId="0" applyNumberFormat="1" applyFont="1" applyBorder="1"/>
    <xf numFmtId="0" fontId="8" fillId="0" borderId="30" xfId="0" applyFont="1" applyBorder="1" applyAlignment="1"/>
    <xf numFmtId="49" fontId="4" fillId="0" borderId="5" xfId="0" applyNumberFormat="1" applyFont="1" applyBorder="1" applyAlignment="1">
      <alignment vertical="center" wrapText="1"/>
    </xf>
    <xf numFmtId="49" fontId="8" fillId="0" borderId="18" xfId="0" applyNumberFormat="1" applyFont="1" applyBorder="1" applyAlignment="1">
      <alignment horizontal="center" vertical="center" wrapText="1"/>
    </xf>
    <xf numFmtId="0" fontId="8" fillId="0" borderId="44" xfId="0" applyFont="1" applyBorder="1" applyAlignment="1">
      <alignment wrapText="1"/>
    </xf>
    <xf numFmtId="0" fontId="8" fillId="0" borderId="64" xfId="0" applyFont="1" applyBorder="1" applyAlignment="1">
      <alignment wrapText="1"/>
    </xf>
    <xf numFmtId="3" fontId="8" fillId="0" borderId="17" xfId="0" applyNumberFormat="1" applyFont="1" applyBorder="1"/>
    <xf numFmtId="3" fontId="8" fillId="0" borderId="54" xfId="0" applyNumberFormat="1" applyFont="1" applyBorder="1"/>
    <xf numFmtId="3" fontId="4" fillId="0" borderId="70" xfId="0" applyNumberFormat="1" applyFont="1" applyBorder="1"/>
    <xf numFmtId="0" fontId="8" fillId="0" borderId="17" xfId="0" applyFont="1" applyBorder="1" applyAlignment="1"/>
    <xf numFmtId="0" fontId="8" fillId="0" borderId="54" xfId="0" applyFont="1" applyBorder="1" applyAlignment="1"/>
    <xf numFmtId="0" fontId="4" fillId="0" borderId="37" xfId="0" applyFont="1" applyBorder="1" applyAlignment="1"/>
    <xf numFmtId="0" fontId="4" fillId="0" borderId="70" xfId="0" applyFont="1" applyBorder="1" applyAlignment="1"/>
    <xf numFmtId="0" fontId="8" fillId="0" borderId="17" xfId="0" applyFont="1" applyBorder="1"/>
    <xf numFmtId="0" fontId="8" fillId="0" borderId="54" xfId="0" applyFont="1" applyBorder="1"/>
    <xf numFmtId="0" fontId="8" fillId="0" borderId="19" xfId="0" applyFont="1" applyBorder="1"/>
    <xf numFmtId="0" fontId="7" fillId="0" borderId="19" xfId="0" applyFont="1" applyBorder="1" applyAlignment="1"/>
    <xf numFmtId="49" fontId="0" fillId="0" borderId="2" xfId="0" applyNumberFormat="1" applyBorder="1" applyAlignment="1">
      <alignment horizontal="left" vertical="center"/>
    </xf>
    <xf numFmtId="49" fontId="0" fillId="0" borderId="24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24" xfId="0" applyNumberFormat="1" applyBorder="1" applyAlignment="1">
      <alignment horizontal="left" vertical="center"/>
    </xf>
    <xf numFmtId="0" fontId="0" fillId="0" borderId="11" xfId="0" applyBorder="1" applyAlignment="1">
      <alignment wrapText="1"/>
    </xf>
    <xf numFmtId="3" fontId="0" fillId="0" borderId="20" xfId="0" applyNumberFormat="1" applyBorder="1"/>
    <xf numFmtId="3" fontId="0" fillId="0" borderId="22" xfId="0" applyNumberFormat="1" applyBorder="1"/>
    <xf numFmtId="0" fontId="0" fillId="0" borderId="20" xfId="0" applyBorder="1" applyAlignment="1"/>
    <xf numFmtId="0" fontId="0" fillId="0" borderId="22" xfId="0" applyBorder="1" applyAlignme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4" fillId="0" borderId="11" xfId="0" applyFont="1" applyBorder="1"/>
    <xf numFmtId="0" fontId="14" fillId="0" borderId="58" xfId="0" applyFont="1" applyBorder="1"/>
    <xf numFmtId="49" fontId="0" fillId="0" borderId="21" xfId="0" applyNumberFormat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/>
    <xf numFmtId="0" fontId="8" fillId="0" borderId="60" xfId="0" applyFont="1" applyBorder="1" applyAlignment="1">
      <alignment horizontal="center"/>
    </xf>
    <xf numFmtId="0" fontId="7" fillId="0" borderId="50" xfId="0" applyFont="1" applyFill="1" applyBorder="1" applyAlignment="1">
      <alignment horizont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24" xfId="0" applyNumberFormat="1" applyFont="1" applyBorder="1" applyAlignment="1">
      <alignment vertical="center" wrapText="1"/>
    </xf>
    <xf numFmtId="0" fontId="7" fillId="0" borderId="35" xfId="0" applyFont="1" applyBorder="1" applyAlignment="1">
      <alignment vertical="center"/>
    </xf>
    <xf numFmtId="0" fontId="7" fillId="0" borderId="43" xfId="0" applyFont="1" applyBorder="1" applyAlignment="1">
      <alignment vertical="center" wrapText="1"/>
    </xf>
    <xf numFmtId="49" fontId="7" fillId="0" borderId="43" xfId="0" applyNumberFormat="1" applyFont="1" applyBorder="1" applyAlignment="1">
      <alignment vertical="center" wrapText="1"/>
    </xf>
    <xf numFmtId="49" fontId="7" fillId="0" borderId="43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/>
    </xf>
    <xf numFmtId="49" fontId="7" fillId="0" borderId="50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49" fontId="4" fillId="0" borderId="5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49" fontId="4" fillId="0" borderId="46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59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/>
    </xf>
    <xf numFmtId="49" fontId="4" fillId="0" borderId="24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52" xfId="0" applyNumberFormat="1" applyFont="1" applyBorder="1" applyAlignment="1">
      <alignment horizontal="left" vertical="center" wrapText="1"/>
    </xf>
    <xf numFmtId="49" fontId="4" fillId="0" borderId="53" xfId="0" applyNumberFormat="1" applyFont="1" applyBorder="1" applyAlignment="1">
      <alignment horizontal="left" vertical="center" wrapText="1"/>
    </xf>
    <xf numFmtId="49" fontId="4" fillId="0" borderId="34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32" xfId="0" applyFont="1" applyBorder="1" applyAlignment="1">
      <alignment horizontal="left" vertical="center" wrapText="1"/>
    </xf>
    <xf numFmtId="49" fontId="4" fillId="0" borderId="32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 wrapText="1"/>
    </xf>
    <xf numFmtId="49" fontId="4" fillId="0" borderId="48" xfId="0" applyNumberFormat="1" applyFont="1" applyBorder="1" applyAlignment="1">
      <alignment horizontal="center" vertical="center"/>
    </xf>
    <xf numFmtId="49" fontId="4" fillId="0" borderId="47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/>
    </xf>
    <xf numFmtId="49" fontId="4" fillId="0" borderId="39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40" xfId="0" applyFont="1" applyFill="1" applyBorder="1" applyAlignment="1">
      <alignment horizontal="center"/>
    </xf>
    <xf numFmtId="0" fontId="12" fillId="0" borderId="5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/>
    </xf>
    <xf numFmtId="49" fontId="0" fillId="0" borderId="24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0" fillId="0" borderId="52" xfId="0" applyNumberFormat="1" applyBorder="1" applyAlignment="1">
      <alignment horizontal="left" vertical="center"/>
    </xf>
    <xf numFmtId="49" fontId="0" fillId="0" borderId="53" xfId="0" applyNumberFormat="1" applyBorder="1" applyAlignment="1">
      <alignment horizontal="left" vertical="center"/>
    </xf>
    <xf numFmtId="49" fontId="0" fillId="0" borderId="34" xfId="0" applyNumberForma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49" fontId="0" fillId="0" borderId="32" xfId="0" applyNumberFormat="1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49" fontId="0" fillId="0" borderId="46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47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49" fontId="7" fillId="0" borderId="24" xfId="0" applyNumberFormat="1" applyFont="1" applyBorder="1" applyAlignment="1">
      <alignment horizontal="left" vertical="center" wrapText="1"/>
    </xf>
    <xf numFmtId="49" fontId="7" fillId="0" borderId="18" xfId="0" applyNumberFormat="1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49" fontId="0" fillId="0" borderId="18" xfId="0" applyNumberFormat="1" applyBorder="1" applyAlignment="1">
      <alignment horizontal="left" vertical="center"/>
    </xf>
    <xf numFmtId="49" fontId="0" fillId="0" borderId="54" xfId="0" applyNumberForma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49" fontId="0" fillId="0" borderId="59" xfId="0" applyNumberFormat="1" applyBorder="1" applyAlignment="1">
      <alignment horizontal="center" vertical="center"/>
    </xf>
    <xf numFmtId="49" fontId="0" fillId="0" borderId="56" xfId="0" applyNumberFormat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9" fontId="0" fillId="0" borderId="39" xfId="0" applyNumberFormat="1" applyBorder="1" applyAlignment="1">
      <alignment horizontal="center"/>
    </xf>
    <xf numFmtId="49" fontId="0" fillId="0" borderId="59" xfId="0" applyNumberFormat="1" applyBorder="1" applyAlignment="1">
      <alignment horizontal="center"/>
    </xf>
    <xf numFmtId="49" fontId="0" fillId="0" borderId="56" xfId="0" applyNumberForma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T8" sqref="T8"/>
    </sheetView>
  </sheetViews>
  <sheetFormatPr defaultRowHeight="14.4" x14ac:dyDescent="0.3"/>
  <sheetData>
    <row r="1" spans="1:1" ht="21" x14ac:dyDescent="0.4">
      <c r="A1" s="19" t="s">
        <v>0</v>
      </c>
    </row>
    <row r="2" spans="1:1" s="1" customFormat="1" ht="21" x14ac:dyDescent="0.4">
      <c r="A2" s="19"/>
    </row>
    <row r="3" spans="1:1" x14ac:dyDescent="0.3">
      <c r="A3" s="30" t="s">
        <v>1</v>
      </c>
    </row>
    <row r="4" spans="1:1" x14ac:dyDescent="0.3">
      <c r="A4" s="17" t="s">
        <v>2</v>
      </c>
    </row>
    <row r="5" spans="1:1" x14ac:dyDescent="0.3">
      <c r="A5" s="17" t="s">
        <v>3</v>
      </c>
    </row>
    <row r="6" spans="1:1" s="1" customFormat="1" x14ac:dyDescent="0.3">
      <c r="A6" s="17"/>
    </row>
    <row r="7" spans="1:1" s="1" customFormat="1" x14ac:dyDescent="0.3">
      <c r="A7" s="17"/>
    </row>
    <row r="8" spans="1:1" ht="130.65" customHeight="1" x14ac:dyDescent="0.3">
      <c r="A8" s="6"/>
    </row>
    <row r="9" spans="1:1" s="1" customFormat="1" ht="38.25" customHeight="1" x14ac:dyDescent="0.3">
      <c r="A9" s="6"/>
    </row>
    <row r="10" spans="1:1" x14ac:dyDescent="0.3">
      <c r="A10" s="18" t="s">
        <v>4</v>
      </c>
    </row>
    <row r="11" spans="1:1" x14ac:dyDescent="0.3">
      <c r="A11" s="1" t="s">
        <v>5</v>
      </c>
    </row>
    <row r="12" spans="1:1" x14ac:dyDescent="0.3">
      <c r="A12" s="1" t="s">
        <v>6</v>
      </c>
    </row>
    <row r="14" spans="1:1" x14ac:dyDescent="0.3">
      <c r="A14" s="18" t="s">
        <v>7</v>
      </c>
    </row>
    <row r="15" spans="1:1" x14ac:dyDescent="0.3">
      <c r="A15" s="1" t="s">
        <v>8</v>
      </c>
    </row>
    <row r="17" spans="1:1" x14ac:dyDescent="0.3">
      <c r="A17" s="30" t="s">
        <v>9</v>
      </c>
    </row>
    <row r="18" spans="1:1" x14ac:dyDescent="0.3">
      <c r="A18" s="17" t="s">
        <v>10</v>
      </c>
    </row>
    <row r="19" spans="1:1" x14ac:dyDescent="0.3">
      <c r="A19" s="31" t="s">
        <v>66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3"/>
  <sheetViews>
    <sheetView topLeftCell="B18" zoomScaleNormal="100" workbookViewId="0">
      <selection activeCell="I36" sqref="I36:I43"/>
    </sheetView>
  </sheetViews>
  <sheetFormatPr defaultColWidth="9.33203125" defaultRowHeight="14.4" x14ac:dyDescent="0.3"/>
  <cols>
    <col min="1" max="1" width="5.33203125" style="1" customWidth="1"/>
    <col min="2" max="2" width="16.6640625" style="1" customWidth="1"/>
    <col min="3" max="3" width="9.33203125" style="1"/>
    <col min="4" max="4" width="9.88671875" style="46" customWidth="1"/>
    <col min="5" max="5" width="10.44140625" style="46" customWidth="1"/>
    <col min="6" max="6" width="10" style="46" bestFit="1" customWidth="1"/>
    <col min="7" max="7" width="30.6640625" style="1" bestFit="1" customWidth="1"/>
    <col min="8" max="8" width="8.109375" style="1" customWidth="1"/>
    <col min="9" max="9" width="7.6640625" style="1" customWidth="1"/>
    <col min="10" max="10" width="8.44140625" style="1" customWidth="1"/>
    <col min="11" max="11" width="39.44140625" style="1" customWidth="1"/>
    <col min="12" max="12" width="10.88671875" style="1" bestFit="1" customWidth="1"/>
    <col min="13" max="13" width="10.33203125" style="1" customWidth="1"/>
    <col min="14" max="14" width="5" style="1" customWidth="1"/>
    <col min="15" max="15" width="4.88671875" style="1" customWidth="1"/>
    <col min="16" max="16" width="7.6640625" style="1" customWidth="1"/>
    <col min="17" max="17" width="8" style="1" customWidth="1"/>
    <col min="18" max="18" width="9.6640625" style="1" customWidth="1"/>
    <col min="19" max="19" width="7.5546875" style="1" customWidth="1"/>
    <col min="20" max="16384" width="9.33203125" style="1"/>
  </cols>
  <sheetData>
    <row r="1" spans="1:19" ht="18.600000000000001" thickBot="1" x14ac:dyDescent="0.4">
      <c r="A1" s="481" t="s">
        <v>407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3"/>
      <c r="S1" s="484"/>
    </row>
    <row r="2" spans="1:19" ht="72.599999999999994" customHeight="1" x14ac:dyDescent="0.3">
      <c r="A2" s="485" t="s">
        <v>11</v>
      </c>
      <c r="B2" s="487" t="s">
        <v>12</v>
      </c>
      <c r="C2" s="488"/>
      <c r="D2" s="488"/>
      <c r="E2" s="488"/>
      <c r="F2" s="489"/>
      <c r="G2" s="485" t="s">
        <v>13</v>
      </c>
      <c r="H2" s="493" t="s">
        <v>14</v>
      </c>
      <c r="I2" s="495" t="s">
        <v>354</v>
      </c>
      <c r="J2" s="485" t="s">
        <v>15</v>
      </c>
      <c r="K2" s="485" t="s">
        <v>16</v>
      </c>
      <c r="L2" s="491" t="s">
        <v>17</v>
      </c>
      <c r="M2" s="492"/>
      <c r="N2" s="475" t="s">
        <v>359</v>
      </c>
      <c r="O2" s="476"/>
      <c r="P2" s="477" t="s">
        <v>19</v>
      </c>
      <c r="Q2" s="478"/>
      <c r="R2" s="479" t="s">
        <v>20</v>
      </c>
      <c r="S2" s="480"/>
    </row>
    <row r="3" spans="1:19" ht="167.4" thickBot="1" x14ac:dyDescent="0.35">
      <c r="A3" s="486"/>
      <c r="B3" s="104" t="s">
        <v>21</v>
      </c>
      <c r="C3" s="105" t="s">
        <v>22</v>
      </c>
      <c r="D3" s="106" t="s">
        <v>23</v>
      </c>
      <c r="E3" s="106" t="s">
        <v>24</v>
      </c>
      <c r="F3" s="107" t="s">
        <v>25</v>
      </c>
      <c r="G3" s="490"/>
      <c r="H3" s="494"/>
      <c r="I3" s="496"/>
      <c r="J3" s="486"/>
      <c r="K3" s="490"/>
      <c r="L3" s="109" t="s">
        <v>26</v>
      </c>
      <c r="M3" s="110" t="s">
        <v>27</v>
      </c>
      <c r="N3" s="100" t="s">
        <v>355</v>
      </c>
      <c r="O3" s="101" t="s">
        <v>356</v>
      </c>
      <c r="P3" s="360" t="s">
        <v>357</v>
      </c>
      <c r="Q3" s="361" t="s">
        <v>358</v>
      </c>
      <c r="R3" s="48" t="s">
        <v>28</v>
      </c>
      <c r="S3" s="49" t="s">
        <v>29</v>
      </c>
    </row>
    <row r="4" spans="1:19" ht="14.4" customHeight="1" x14ac:dyDescent="0.3">
      <c r="A4" s="102">
        <v>1</v>
      </c>
      <c r="B4" s="423" t="s">
        <v>79</v>
      </c>
      <c r="C4" s="426" t="s">
        <v>80</v>
      </c>
      <c r="D4" s="429" t="s">
        <v>412</v>
      </c>
      <c r="E4" s="457" t="s">
        <v>457</v>
      </c>
      <c r="F4" s="432">
        <v>600098621</v>
      </c>
      <c r="G4" s="57" t="s">
        <v>81</v>
      </c>
      <c r="H4" s="435" t="s">
        <v>82</v>
      </c>
      <c r="I4" s="435" t="s">
        <v>83</v>
      </c>
      <c r="J4" s="438" t="s">
        <v>83</v>
      </c>
      <c r="K4" s="87" t="s">
        <v>81</v>
      </c>
      <c r="L4" s="50">
        <v>300000</v>
      </c>
      <c r="M4" s="89">
        <f>L4*0.85</f>
        <v>255000</v>
      </c>
      <c r="N4" s="177">
        <v>2022</v>
      </c>
      <c r="O4" s="189">
        <v>2023</v>
      </c>
      <c r="P4" s="117"/>
      <c r="Q4" s="116"/>
      <c r="R4" s="117" t="s">
        <v>85</v>
      </c>
      <c r="S4" s="118" t="s">
        <v>84</v>
      </c>
    </row>
    <row r="5" spans="1:19" x14ac:dyDescent="0.3">
      <c r="A5" s="103">
        <f>A4+1</f>
        <v>2</v>
      </c>
      <c r="B5" s="424"/>
      <c r="C5" s="427"/>
      <c r="D5" s="430"/>
      <c r="E5" s="458"/>
      <c r="F5" s="433"/>
      <c r="G5" s="58" t="s">
        <v>86</v>
      </c>
      <c r="H5" s="436"/>
      <c r="I5" s="436"/>
      <c r="J5" s="439"/>
      <c r="K5" s="108" t="s">
        <v>86</v>
      </c>
      <c r="L5" s="52">
        <v>2000000</v>
      </c>
      <c r="M5" s="111">
        <f>L5*0.85</f>
        <v>1700000</v>
      </c>
      <c r="N5" s="178">
        <v>2022</v>
      </c>
      <c r="O5" s="359">
        <v>2023</v>
      </c>
      <c r="P5" s="120"/>
      <c r="Q5" s="119"/>
      <c r="R5" s="120" t="s">
        <v>85</v>
      </c>
      <c r="S5" s="121" t="s">
        <v>84</v>
      </c>
    </row>
    <row r="6" spans="1:19" x14ac:dyDescent="0.3">
      <c r="A6" s="103">
        <f t="shared" ref="A6:A66" si="0">A5+1</f>
        <v>3</v>
      </c>
      <c r="B6" s="424"/>
      <c r="C6" s="427"/>
      <c r="D6" s="430"/>
      <c r="E6" s="458"/>
      <c r="F6" s="433"/>
      <c r="G6" s="58" t="s">
        <v>87</v>
      </c>
      <c r="H6" s="436"/>
      <c r="I6" s="436"/>
      <c r="J6" s="439"/>
      <c r="K6" s="108" t="s">
        <v>87</v>
      </c>
      <c r="L6" s="52">
        <v>200000</v>
      </c>
      <c r="M6" s="111">
        <f t="shared" ref="M6:M66" si="1">L6*0.85</f>
        <v>170000</v>
      </c>
      <c r="N6" s="178">
        <v>2021</v>
      </c>
      <c r="O6" s="359">
        <v>2023</v>
      </c>
      <c r="P6" s="120"/>
      <c r="Q6" s="119"/>
      <c r="R6" s="120" t="s">
        <v>85</v>
      </c>
      <c r="S6" s="121" t="s">
        <v>84</v>
      </c>
    </row>
    <row r="7" spans="1:19" x14ac:dyDescent="0.3">
      <c r="A7" s="103">
        <f t="shared" si="0"/>
        <v>4</v>
      </c>
      <c r="B7" s="424"/>
      <c r="C7" s="427"/>
      <c r="D7" s="430"/>
      <c r="E7" s="458"/>
      <c r="F7" s="433"/>
      <c r="G7" s="58" t="s">
        <v>88</v>
      </c>
      <c r="H7" s="436"/>
      <c r="I7" s="436"/>
      <c r="J7" s="439"/>
      <c r="K7" s="108" t="s">
        <v>88</v>
      </c>
      <c r="L7" s="52">
        <v>150000</v>
      </c>
      <c r="M7" s="111">
        <f t="shared" si="1"/>
        <v>127500</v>
      </c>
      <c r="N7" s="178">
        <v>2021</v>
      </c>
      <c r="O7" s="359">
        <v>2023</v>
      </c>
      <c r="P7" s="120"/>
      <c r="Q7" s="119"/>
      <c r="R7" s="120" t="s">
        <v>85</v>
      </c>
      <c r="S7" s="121" t="s">
        <v>84</v>
      </c>
    </row>
    <row r="8" spans="1:19" x14ac:dyDescent="0.3">
      <c r="A8" s="103">
        <f t="shared" si="0"/>
        <v>5</v>
      </c>
      <c r="B8" s="424"/>
      <c r="C8" s="427"/>
      <c r="D8" s="430"/>
      <c r="E8" s="458"/>
      <c r="F8" s="433"/>
      <c r="G8" s="58" t="s">
        <v>89</v>
      </c>
      <c r="H8" s="436"/>
      <c r="I8" s="436"/>
      <c r="J8" s="439"/>
      <c r="K8" s="108" t="s">
        <v>89</v>
      </c>
      <c r="L8" s="52">
        <v>150000</v>
      </c>
      <c r="M8" s="111">
        <f t="shared" si="1"/>
        <v>127500</v>
      </c>
      <c r="N8" s="178">
        <v>2021</v>
      </c>
      <c r="O8" s="359">
        <v>2023</v>
      </c>
      <c r="P8" s="120"/>
      <c r="Q8" s="119"/>
      <c r="R8" s="120" t="s">
        <v>85</v>
      </c>
      <c r="S8" s="121" t="s">
        <v>84</v>
      </c>
    </row>
    <row r="9" spans="1:19" x14ac:dyDescent="0.3">
      <c r="A9" s="103">
        <f t="shared" si="0"/>
        <v>6</v>
      </c>
      <c r="B9" s="424"/>
      <c r="C9" s="427"/>
      <c r="D9" s="430"/>
      <c r="E9" s="458"/>
      <c r="F9" s="433"/>
      <c r="G9" s="58" t="s">
        <v>90</v>
      </c>
      <c r="H9" s="436"/>
      <c r="I9" s="436"/>
      <c r="J9" s="439"/>
      <c r="K9" s="108" t="s">
        <v>90</v>
      </c>
      <c r="L9" s="52">
        <v>150000</v>
      </c>
      <c r="M9" s="111">
        <f t="shared" si="1"/>
        <v>127500</v>
      </c>
      <c r="N9" s="178">
        <v>2021</v>
      </c>
      <c r="O9" s="359">
        <v>2024</v>
      </c>
      <c r="P9" s="120"/>
      <c r="Q9" s="119"/>
      <c r="R9" s="120" t="s">
        <v>85</v>
      </c>
      <c r="S9" s="121" t="s">
        <v>84</v>
      </c>
    </row>
    <row r="10" spans="1:19" ht="27.6" x14ac:dyDescent="0.3">
      <c r="A10" s="103">
        <f t="shared" si="0"/>
        <v>7</v>
      </c>
      <c r="B10" s="424"/>
      <c r="C10" s="427"/>
      <c r="D10" s="430"/>
      <c r="E10" s="458"/>
      <c r="F10" s="433"/>
      <c r="G10" s="58" t="s">
        <v>91</v>
      </c>
      <c r="H10" s="436"/>
      <c r="I10" s="436"/>
      <c r="J10" s="439"/>
      <c r="K10" s="108" t="s">
        <v>92</v>
      </c>
      <c r="L10" s="52">
        <v>100000</v>
      </c>
      <c r="M10" s="111">
        <f t="shared" si="1"/>
        <v>85000</v>
      </c>
      <c r="N10" s="178">
        <v>2021</v>
      </c>
      <c r="O10" s="359">
        <v>2024</v>
      </c>
      <c r="P10" s="120"/>
      <c r="Q10" s="119"/>
      <c r="R10" s="120" t="s">
        <v>85</v>
      </c>
      <c r="S10" s="121" t="s">
        <v>84</v>
      </c>
    </row>
    <row r="11" spans="1:19" ht="27.6" x14ac:dyDescent="0.3">
      <c r="A11" s="103">
        <f t="shared" si="0"/>
        <v>8</v>
      </c>
      <c r="B11" s="424"/>
      <c r="C11" s="427"/>
      <c r="D11" s="430"/>
      <c r="E11" s="458"/>
      <c r="F11" s="433"/>
      <c r="G11" s="58" t="s">
        <v>93</v>
      </c>
      <c r="H11" s="436"/>
      <c r="I11" s="436"/>
      <c r="J11" s="439"/>
      <c r="K11" s="108" t="s">
        <v>93</v>
      </c>
      <c r="L11" s="52">
        <v>150000</v>
      </c>
      <c r="M11" s="111">
        <f t="shared" si="1"/>
        <v>127500</v>
      </c>
      <c r="N11" s="178">
        <v>2021</v>
      </c>
      <c r="O11" s="359">
        <v>2024</v>
      </c>
      <c r="P11" s="120"/>
      <c r="Q11" s="119"/>
      <c r="R11" s="120" t="s">
        <v>85</v>
      </c>
      <c r="S11" s="121" t="s">
        <v>84</v>
      </c>
    </row>
    <row r="12" spans="1:19" ht="29.4" customHeight="1" thickBot="1" x14ac:dyDescent="0.35">
      <c r="A12" s="103">
        <f t="shared" si="0"/>
        <v>9</v>
      </c>
      <c r="B12" s="425"/>
      <c r="C12" s="428"/>
      <c r="D12" s="431"/>
      <c r="E12" s="381" t="s">
        <v>458</v>
      </c>
      <c r="F12" s="434"/>
      <c r="G12" s="382" t="s">
        <v>456</v>
      </c>
      <c r="H12" s="437"/>
      <c r="I12" s="437"/>
      <c r="J12" s="440"/>
      <c r="K12" s="383" t="s">
        <v>459</v>
      </c>
      <c r="L12" s="384">
        <v>450000</v>
      </c>
      <c r="M12" s="385">
        <f t="shared" si="1"/>
        <v>382500</v>
      </c>
      <c r="N12" s="387">
        <v>2022</v>
      </c>
      <c r="O12" s="388">
        <v>2024</v>
      </c>
      <c r="P12" s="391"/>
      <c r="Q12" s="392"/>
      <c r="R12" s="391" t="s">
        <v>85</v>
      </c>
      <c r="S12" s="393" t="s">
        <v>84</v>
      </c>
    </row>
    <row r="13" spans="1:19" ht="27.6" x14ac:dyDescent="0.3">
      <c r="A13" s="103">
        <f t="shared" si="0"/>
        <v>10</v>
      </c>
      <c r="B13" s="423" t="s">
        <v>399</v>
      </c>
      <c r="C13" s="426" t="s">
        <v>80</v>
      </c>
      <c r="D13" s="451" t="s">
        <v>400</v>
      </c>
      <c r="E13" s="414" t="s">
        <v>401</v>
      </c>
      <c r="F13" s="454" t="s">
        <v>402</v>
      </c>
      <c r="G13" s="57" t="s">
        <v>403</v>
      </c>
      <c r="H13" s="435" t="s">
        <v>82</v>
      </c>
      <c r="I13" s="435" t="s">
        <v>83</v>
      </c>
      <c r="J13" s="438" t="s">
        <v>83</v>
      </c>
      <c r="K13" s="87" t="s">
        <v>404</v>
      </c>
      <c r="L13" s="50">
        <v>100000</v>
      </c>
      <c r="M13" s="89">
        <f t="shared" si="1"/>
        <v>85000</v>
      </c>
      <c r="N13" s="177">
        <v>2021</v>
      </c>
      <c r="O13" s="189">
        <v>2024</v>
      </c>
      <c r="P13" s="117"/>
      <c r="Q13" s="116"/>
      <c r="R13" s="117" t="s">
        <v>85</v>
      </c>
      <c r="S13" s="118" t="s">
        <v>84</v>
      </c>
    </row>
    <row r="14" spans="1:19" ht="27.6" x14ac:dyDescent="0.3">
      <c r="A14" s="103">
        <f t="shared" si="0"/>
        <v>11</v>
      </c>
      <c r="B14" s="424"/>
      <c r="C14" s="427"/>
      <c r="D14" s="452"/>
      <c r="E14" s="415" t="s">
        <v>466</v>
      </c>
      <c r="F14" s="455"/>
      <c r="G14" s="58" t="s">
        <v>405</v>
      </c>
      <c r="H14" s="436"/>
      <c r="I14" s="436"/>
      <c r="J14" s="439"/>
      <c r="K14" s="108" t="s">
        <v>406</v>
      </c>
      <c r="L14" s="52">
        <v>50000</v>
      </c>
      <c r="M14" s="111">
        <f t="shared" si="1"/>
        <v>42500</v>
      </c>
      <c r="N14" s="178">
        <v>2021</v>
      </c>
      <c r="O14" s="359">
        <v>2023</v>
      </c>
      <c r="P14" s="120"/>
      <c r="Q14" s="119"/>
      <c r="R14" s="120" t="s">
        <v>85</v>
      </c>
      <c r="S14" s="121" t="s">
        <v>84</v>
      </c>
    </row>
    <row r="15" spans="1:19" ht="15" thickBot="1" x14ac:dyDescent="0.35">
      <c r="A15" s="103">
        <f t="shared" si="0"/>
        <v>12</v>
      </c>
      <c r="B15" s="449"/>
      <c r="C15" s="450"/>
      <c r="D15" s="453"/>
      <c r="E15" s="380" t="s">
        <v>401</v>
      </c>
      <c r="F15" s="456"/>
      <c r="G15" s="363" t="s">
        <v>461</v>
      </c>
      <c r="H15" s="437"/>
      <c r="I15" s="437"/>
      <c r="J15" s="440"/>
      <c r="K15" s="364" t="s">
        <v>462</v>
      </c>
      <c r="L15" s="253">
        <v>25000</v>
      </c>
      <c r="M15" s="365">
        <f t="shared" si="1"/>
        <v>21250</v>
      </c>
      <c r="N15" s="255">
        <v>2022</v>
      </c>
      <c r="O15" s="366">
        <v>2023</v>
      </c>
      <c r="P15" s="367"/>
      <c r="Q15" s="368"/>
      <c r="R15" s="367" t="s">
        <v>85</v>
      </c>
      <c r="S15" s="369" t="s">
        <v>84</v>
      </c>
    </row>
    <row r="16" spans="1:19" ht="14.4" customHeight="1" x14ac:dyDescent="0.3">
      <c r="A16" s="103">
        <f t="shared" si="0"/>
        <v>13</v>
      </c>
      <c r="B16" s="441" t="s">
        <v>94</v>
      </c>
      <c r="C16" s="443" t="s">
        <v>80</v>
      </c>
      <c r="D16" s="445" t="s">
        <v>396</v>
      </c>
      <c r="E16" s="445">
        <v>107586754</v>
      </c>
      <c r="F16" s="447">
        <v>600098877</v>
      </c>
      <c r="G16" s="356" t="s">
        <v>95</v>
      </c>
      <c r="H16" s="435" t="s">
        <v>82</v>
      </c>
      <c r="I16" s="435" t="s">
        <v>83</v>
      </c>
      <c r="J16" s="438" t="s">
        <v>83</v>
      </c>
      <c r="K16" s="357" t="s">
        <v>95</v>
      </c>
      <c r="L16" s="358">
        <v>50000</v>
      </c>
      <c r="M16" s="386">
        <f t="shared" si="1"/>
        <v>42500</v>
      </c>
      <c r="N16" s="389">
        <v>2022</v>
      </c>
      <c r="O16" s="390">
        <v>2023</v>
      </c>
      <c r="P16" s="128"/>
      <c r="Q16" s="362"/>
      <c r="R16" s="128" t="s">
        <v>85</v>
      </c>
      <c r="S16" s="129" t="s">
        <v>84</v>
      </c>
    </row>
    <row r="17" spans="1:19" ht="27.6" x14ac:dyDescent="0.3">
      <c r="A17" s="103">
        <f t="shared" si="0"/>
        <v>14</v>
      </c>
      <c r="B17" s="441"/>
      <c r="C17" s="443"/>
      <c r="D17" s="445"/>
      <c r="E17" s="445"/>
      <c r="F17" s="447"/>
      <c r="G17" s="58" t="s">
        <v>96</v>
      </c>
      <c r="H17" s="436"/>
      <c r="I17" s="436"/>
      <c r="J17" s="439"/>
      <c r="K17" s="108" t="s">
        <v>96</v>
      </c>
      <c r="L17" s="52">
        <v>150000</v>
      </c>
      <c r="M17" s="111">
        <f t="shared" si="1"/>
        <v>127500</v>
      </c>
      <c r="N17" s="178">
        <v>2022</v>
      </c>
      <c r="O17" s="359">
        <v>2023</v>
      </c>
      <c r="P17" s="120"/>
      <c r="Q17" s="119"/>
      <c r="R17" s="120" t="s">
        <v>85</v>
      </c>
      <c r="S17" s="121" t="s">
        <v>84</v>
      </c>
    </row>
    <row r="18" spans="1:19" ht="28.8" customHeight="1" thickBot="1" x14ac:dyDescent="0.35">
      <c r="A18" s="103">
        <f t="shared" si="0"/>
        <v>15</v>
      </c>
      <c r="B18" s="442"/>
      <c r="C18" s="444"/>
      <c r="D18" s="446"/>
      <c r="E18" s="446"/>
      <c r="F18" s="448"/>
      <c r="G18" s="363" t="s">
        <v>460</v>
      </c>
      <c r="H18" s="437"/>
      <c r="I18" s="437"/>
      <c r="J18" s="440"/>
      <c r="K18" s="364" t="s">
        <v>460</v>
      </c>
      <c r="L18" s="253">
        <v>145000</v>
      </c>
      <c r="M18" s="365">
        <f t="shared" si="1"/>
        <v>123250</v>
      </c>
      <c r="N18" s="255">
        <v>2022</v>
      </c>
      <c r="O18" s="366">
        <v>2024</v>
      </c>
      <c r="P18" s="367"/>
      <c r="Q18" s="368"/>
      <c r="R18" s="367" t="s">
        <v>85</v>
      </c>
      <c r="S18" s="369" t="s">
        <v>84</v>
      </c>
    </row>
    <row r="19" spans="1:19" ht="55.8" thickBot="1" x14ac:dyDescent="0.35">
      <c r="A19" s="103">
        <f t="shared" si="0"/>
        <v>16</v>
      </c>
      <c r="B19" s="63" t="s">
        <v>97</v>
      </c>
      <c r="C19" s="64" t="s">
        <v>80</v>
      </c>
      <c r="D19" s="175">
        <v>72743701</v>
      </c>
      <c r="E19" s="175">
        <v>107586355</v>
      </c>
      <c r="F19" s="176">
        <v>600098915</v>
      </c>
      <c r="G19" s="370" t="s">
        <v>98</v>
      </c>
      <c r="H19" s="66" t="s">
        <v>82</v>
      </c>
      <c r="I19" s="66" t="s">
        <v>83</v>
      </c>
      <c r="J19" s="67" t="s">
        <v>83</v>
      </c>
      <c r="K19" s="370" t="s">
        <v>98</v>
      </c>
      <c r="L19" s="371">
        <v>500000</v>
      </c>
      <c r="M19" s="372">
        <f t="shared" si="1"/>
        <v>425000</v>
      </c>
      <c r="N19" s="373">
        <v>2022</v>
      </c>
      <c r="O19" s="374">
        <v>2023</v>
      </c>
      <c r="P19" s="375"/>
      <c r="Q19" s="376"/>
      <c r="R19" s="138" t="s">
        <v>85</v>
      </c>
      <c r="S19" s="355" t="s">
        <v>84</v>
      </c>
    </row>
    <row r="20" spans="1:19" x14ac:dyDescent="0.3">
      <c r="A20" s="103">
        <f t="shared" si="0"/>
        <v>17</v>
      </c>
      <c r="B20" s="461" t="s">
        <v>99</v>
      </c>
      <c r="C20" s="463" t="s">
        <v>80</v>
      </c>
      <c r="D20" s="464">
        <v>72743794</v>
      </c>
      <c r="E20" s="464">
        <v>107586762</v>
      </c>
      <c r="F20" s="465">
        <v>600098885</v>
      </c>
      <c r="G20" s="61" t="s">
        <v>100</v>
      </c>
      <c r="H20" s="435" t="s">
        <v>82</v>
      </c>
      <c r="I20" s="435" t="s">
        <v>83</v>
      </c>
      <c r="J20" s="459" t="s">
        <v>83</v>
      </c>
      <c r="K20" s="61" t="s">
        <v>100</v>
      </c>
      <c r="L20" s="62">
        <v>5000000</v>
      </c>
      <c r="M20" s="51">
        <f t="shared" si="1"/>
        <v>4250000</v>
      </c>
      <c r="N20" s="185">
        <v>2021</v>
      </c>
      <c r="O20" s="186">
        <v>2024</v>
      </c>
      <c r="P20" s="126"/>
      <c r="Q20" s="127"/>
      <c r="R20" s="117" t="s">
        <v>85</v>
      </c>
      <c r="S20" s="118" t="s">
        <v>84</v>
      </c>
    </row>
    <row r="21" spans="1:19" ht="27.6" x14ac:dyDescent="0.3">
      <c r="A21" s="103">
        <f t="shared" si="0"/>
        <v>18</v>
      </c>
      <c r="B21" s="468"/>
      <c r="C21" s="443"/>
      <c r="D21" s="445"/>
      <c r="E21" s="445"/>
      <c r="F21" s="470"/>
      <c r="G21" s="59" t="s">
        <v>101</v>
      </c>
      <c r="H21" s="436"/>
      <c r="I21" s="436"/>
      <c r="J21" s="467"/>
      <c r="K21" s="59" t="s">
        <v>101</v>
      </c>
      <c r="L21" s="54">
        <v>2000000</v>
      </c>
      <c r="M21" s="53">
        <f t="shared" si="1"/>
        <v>1700000</v>
      </c>
      <c r="N21" s="187">
        <v>2021</v>
      </c>
      <c r="O21" s="188">
        <v>2024</v>
      </c>
      <c r="P21" s="130"/>
      <c r="Q21" s="122"/>
      <c r="R21" s="120" t="s">
        <v>85</v>
      </c>
      <c r="S21" s="121" t="s">
        <v>84</v>
      </c>
    </row>
    <row r="22" spans="1:19" ht="28.2" customHeight="1" thickBot="1" x14ac:dyDescent="0.35">
      <c r="A22" s="103">
        <f t="shared" si="0"/>
        <v>19</v>
      </c>
      <c r="B22" s="462"/>
      <c r="C22" s="444"/>
      <c r="D22" s="446"/>
      <c r="E22" s="446"/>
      <c r="F22" s="466"/>
      <c r="G22" s="60" t="s">
        <v>102</v>
      </c>
      <c r="H22" s="437"/>
      <c r="I22" s="437"/>
      <c r="J22" s="460"/>
      <c r="K22" s="60" t="s">
        <v>426</v>
      </c>
      <c r="L22" s="253">
        <v>1500000</v>
      </c>
      <c r="M22" s="254">
        <f t="shared" si="1"/>
        <v>1275000</v>
      </c>
      <c r="N22" s="255">
        <v>2022</v>
      </c>
      <c r="O22" s="180">
        <v>2024</v>
      </c>
      <c r="P22" s="124"/>
      <c r="Q22" s="123"/>
      <c r="R22" s="135" t="s">
        <v>103</v>
      </c>
      <c r="S22" s="125" t="s">
        <v>84</v>
      </c>
    </row>
    <row r="23" spans="1:19" ht="27.6" x14ac:dyDescent="0.3">
      <c r="A23" s="103">
        <f t="shared" si="0"/>
        <v>20</v>
      </c>
      <c r="B23" s="461" t="s">
        <v>104</v>
      </c>
      <c r="C23" s="463" t="s">
        <v>80</v>
      </c>
      <c r="D23" s="464">
        <v>71173854</v>
      </c>
      <c r="E23" s="464">
        <v>108036600</v>
      </c>
      <c r="F23" s="465">
        <v>600099474</v>
      </c>
      <c r="G23" s="61" t="s">
        <v>105</v>
      </c>
      <c r="H23" s="435" t="s">
        <v>82</v>
      </c>
      <c r="I23" s="435" t="s">
        <v>83</v>
      </c>
      <c r="J23" s="459" t="s">
        <v>83</v>
      </c>
      <c r="K23" s="61" t="s">
        <v>105</v>
      </c>
      <c r="L23" s="377">
        <v>800000</v>
      </c>
      <c r="M23" s="378">
        <f t="shared" si="1"/>
        <v>680000</v>
      </c>
      <c r="N23" s="379">
        <v>2022</v>
      </c>
      <c r="O23" s="186">
        <v>2022</v>
      </c>
      <c r="P23" s="126"/>
      <c r="Q23" s="134"/>
      <c r="R23" s="136" t="s">
        <v>85</v>
      </c>
      <c r="S23" s="136" t="s">
        <v>84</v>
      </c>
    </row>
    <row r="24" spans="1:19" ht="58.95" customHeight="1" thickBot="1" x14ac:dyDescent="0.35">
      <c r="A24" s="103">
        <f t="shared" si="0"/>
        <v>21</v>
      </c>
      <c r="B24" s="462"/>
      <c r="C24" s="444"/>
      <c r="D24" s="446"/>
      <c r="E24" s="446"/>
      <c r="F24" s="466"/>
      <c r="G24" s="60" t="s">
        <v>106</v>
      </c>
      <c r="H24" s="437"/>
      <c r="I24" s="437"/>
      <c r="J24" s="460"/>
      <c r="K24" s="60" t="s">
        <v>106</v>
      </c>
      <c r="L24" s="55">
        <v>100000</v>
      </c>
      <c r="M24" s="56">
        <f t="shared" si="1"/>
        <v>85000</v>
      </c>
      <c r="N24" s="179">
        <v>2021</v>
      </c>
      <c r="O24" s="180">
        <v>2023</v>
      </c>
      <c r="P24" s="124"/>
      <c r="Q24" s="125"/>
      <c r="R24" s="137" t="s">
        <v>85</v>
      </c>
      <c r="S24" s="137" t="s">
        <v>84</v>
      </c>
    </row>
    <row r="25" spans="1:19" ht="27.6" x14ac:dyDescent="0.3">
      <c r="A25" s="103">
        <f t="shared" si="0"/>
        <v>22</v>
      </c>
      <c r="B25" s="461" t="s">
        <v>149</v>
      </c>
      <c r="C25" s="463" t="s">
        <v>150</v>
      </c>
      <c r="D25" s="464">
        <v>71006923</v>
      </c>
      <c r="E25" s="167">
        <v>117700606</v>
      </c>
      <c r="F25" s="465">
        <v>600098982</v>
      </c>
      <c r="G25" s="61" t="s">
        <v>152</v>
      </c>
      <c r="H25" s="435" t="s">
        <v>82</v>
      </c>
      <c r="I25" s="435" t="s">
        <v>83</v>
      </c>
      <c r="J25" s="459" t="s">
        <v>153</v>
      </c>
      <c r="K25" s="61" t="s">
        <v>151</v>
      </c>
      <c r="L25" s="62">
        <v>20000000</v>
      </c>
      <c r="M25" s="51">
        <f t="shared" si="1"/>
        <v>17000000</v>
      </c>
      <c r="N25" s="185">
        <v>2021</v>
      </c>
      <c r="O25" s="186">
        <v>2025</v>
      </c>
      <c r="P25" s="126" t="s">
        <v>107</v>
      </c>
      <c r="Q25" s="127" t="s">
        <v>107</v>
      </c>
      <c r="R25" s="117" t="s">
        <v>85</v>
      </c>
      <c r="S25" s="118" t="s">
        <v>84</v>
      </c>
    </row>
    <row r="26" spans="1:19" x14ac:dyDescent="0.3">
      <c r="A26" s="103">
        <f t="shared" si="0"/>
        <v>23</v>
      </c>
      <c r="B26" s="468"/>
      <c r="C26" s="443"/>
      <c r="D26" s="445"/>
      <c r="E26" s="170">
        <v>102878030</v>
      </c>
      <c r="F26" s="470"/>
      <c r="G26" s="59" t="s">
        <v>154</v>
      </c>
      <c r="H26" s="436"/>
      <c r="I26" s="436"/>
      <c r="J26" s="467"/>
      <c r="K26" s="59" t="s">
        <v>154</v>
      </c>
      <c r="L26" s="54">
        <v>120000</v>
      </c>
      <c r="M26" s="53">
        <f t="shared" si="1"/>
        <v>102000</v>
      </c>
      <c r="N26" s="187">
        <v>2022</v>
      </c>
      <c r="O26" s="188">
        <v>2022</v>
      </c>
      <c r="P26" s="130"/>
      <c r="Q26" s="122"/>
      <c r="R26" s="120" t="s">
        <v>85</v>
      </c>
      <c r="S26" s="121" t="s">
        <v>84</v>
      </c>
    </row>
    <row r="27" spans="1:19" ht="27.6" x14ac:dyDescent="0.3">
      <c r="A27" s="103">
        <f t="shared" si="0"/>
        <v>24</v>
      </c>
      <c r="B27" s="468"/>
      <c r="C27" s="443"/>
      <c r="D27" s="445"/>
      <c r="E27" s="431">
        <v>117700606</v>
      </c>
      <c r="F27" s="470"/>
      <c r="G27" s="59" t="s">
        <v>155</v>
      </c>
      <c r="H27" s="436"/>
      <c r="I27" s="436"/>
      <c r="J27" s="467"/>
      <c r="K27" s="59" t="s">
        <v>155</v>
      </c>
      <c r="L27" s="54">
        <v>1500000</v>
      </c>
      <c r="M27" s="53">
        <f t="shared" si="1"/>
        <v>1275000</v>
      </c>
      <c r="N27" s="187">
        <v>2022</v>
      </c>
      <c r="O27" s="188">
        <v>2022</v>
      </c>
      <c r="P27" s="130"/>
      <c r="Q27" s="122"/>
      <c r="R27" s="120" t="s">
        <v>85</v>
      </c>
      <c r="S27" s="121" t="s">
        <v>84</v>
      </c>
    </row>
    <row r="28" spans="1:19" ht="43.2" customHeight="1" thickBot="1" x14ac:dyDescent="0.35">
      <c r="A28" s="103">
        <f t="shared" si="0"/>
        <v>25</v>
      </c>
      <c r="B28" s="462"/>
      <c r="C28" s="444"/>
      <c r="D28" s="446"/>
      <c r="E28" s="446"/>
      <c r="F28" s="466"/>
      <c r="G28" s="60" t="s">
        <v>156</v>
      </c>
      <c r="H28" s="437"/>
      <c r="I28" s="437"/>
      <c r="J28" s="460"/>
      <c r="K28" s="60" t="s">
        <v>156</v>
      </c>
      <c r="L28" s="55">
        <v>500000</v>
      </c>
      <c r="M28" s="56">
        <f t="shared" si="1"/>
        <v>425000</v>
      </c>
      <c r="N28" s="179">
        <v>2022</v>
      </c>
      <c r="O28" s="180">
        <v>2022</v>
      </c>
      <c r="P28" s="124"/>
      <c r="Q28" s="123"/>
      <c r="R28" s="130" t="s">
        <v>85</v>
      </c>
      <c r="S28" s="131" t="s">
        <v>84</v>
      </c>
    </row>
    <row r="29" spans="1:19" ht="55.8" thickBot="1" x14ac:dyDescent="0.35">
      <c r="A29" s="103">
        <f t="shared" si="0"/>
        <v>26</v>
      </c>
      <c r="B29" s="82" t="s">
        <v>377</v>
      </c>
      <c r="C29" s="83" t="s">
        <v>378</v>
      </c>
      <c r="D29" s="168" t="s">
        <v>379</v>
      </c>
      <c r="E29" s="168" t="s">
        <v>380</v>
      </c>
      <c r="F29" s="169" t="s">
        <v>381</v>
      </c>
      <c r="G29" s="86" t="s">
        <v>382</v>
      </c>
      <c r="H29" s="84" t="s">
        <v>82</v>
      </c>
      <c r="I29" s="84" t="s">
        <v>83</v>
      </c>
      <c r="J29" s="85" t="s">
        <v>383</v>
      </c>
      <c r="K29" s="86" t="s">
        <v>382</v>
      </c>
      <c r="L29" s="68">
        <v>500000</v>
      </c>
      <c r="M29" s="69">
        <f t="shared" si="1"/>
        <v>425000</v>
      </c>
      <c r="N29" s="181">
        <v>2022</v>
      </c>
      <c r="O29" s="182">
        <v>2022</v>
      </c>
      <c r="P29" s="138"/>
      <c r="Q29" s="139"/>
      <c r="R29" s="132" t="s">
        <v>85</v>
      </c>
      <c r="S29" s="140" t="s">
        <v>84</v>
      </c>
    </row>
    <row r="30" spans="1:19" ht="41.4" x14ac:dyDescent="0.3">
      <c r="A30" s="103">
        <f t="shared" si="0"/>
        <v>27</v>
      </c>
      <c r="B30" s="461" t="s">
        <v>177</v>
      </c>
      <c r="C30" s="463" t="s">
        <v>178</v>
      </c>
      <c r="D30" s="464" t="s">
        <v>183</v>
      </c>
      <c r="E30" s="464">
        <v>107563380</v>
      </c>
      <c r="F30" s="465">
        <v>650023340</v>
      </c>
      <c r="G30" s="61" t="s">
        <v>179</v>
      </c>
      <c r="H30" s="435" t="s">
        <v>82</v>
      </c>
      <c r="I30" s="435" t="s">
        <v>83</v>
      </c>
      <c r="J30" s="459" t="s">
        <v>180</v>
      </c>
      <c r="K30" s="61" t="s">
        <v>179</v>
      </c>
      <c r="L30" s="62">
        <v>500000</v>
      </c>
      <c r="M30" s="51">
        <f t="shared" si="1"/>
        <v>425000</v>
      </c>
      <c r="N30" s="185">
        <v>2021</v>
      </c>
      <c r="O30" s="186">
        <v>2021</v>
      </c>
      <c r="P30" s="126"/>
      <c r="Q30" s="127"/>
      <c r="R30" s="128" t="s">
        <v>85</v>
      </c>
      <c r="S30" s="129" t="s">
        <v>84</v>
      </c>
    </row>
    <row r="31" spans="1:19" ht="55.2" x14ac:dyDescent="0.3">
      <c r="A31" s="103">
        <f t="shared" si="0"/>
        <v>28</v>
      </c>
      <c r="B31" s="468"/>
      <c r="C31" s="443"/>
      <c r="D31" s="445"/>
      <c r="E31" s="445"/>
      <c r="F31" s="470"/>
      <c r="G31" s="59" t="s">
        <v>181</v>
      </c>
      <c r="H31" s="436"/>
      <c r="I31" s="436"/>
      <c r="J31" s="467"/>
      <c r="K31" s="59" t="s">
        <v>181</v>
      </c>
      <c r="L31" s="54">
        <v>500000</v>
      </c>
      <c r="M31" s="53">
        <f t="shared" si="1"/>
        <v>425000</v>
      </c>
      <c r="N31" s="187">
        <v>2018</v>
      </c>
      <c r="O31" s="188">
        <v>2022</v>
      </c>
      <c r="P31" s="130"/>
      <c r="Q31" s="122"/>
      <c r="R31" s="141" t="s">
        <v>182</v>
      </c>
      <c r="S31" s="121" t="s">
        <v>84</v>
      </c>
    </row>
    <row r="32" spans="1:19" x14ac:dyDescent="0.3">
      <c r="A32" s="103">
        <f t="shared" si="0"/>
        <v>29</v>
      </c>
      <c r="B32" s="468"/>
      <c r="C32" s="443"/>
      <c r="D32" s="445"/>
      <c r="E32" s="445"/>
      <c r="F32" s="470"/>
      <c r="G32" s="59" t="s">
        <v>187</v>
      </c>
      <c r="H32" s="436"/>
      <c r="I32" s="436"/>
      <c r="J32" s="467"/>
      <c r="K32" s="59" t="s">
        <v>187</v>
      </c>
      <c r="L32" s="54">
        <v>1000000</v>
      </c>
      <c r="M32" s="53">
        <f t="shared" si="1"/>
        <v>850000</v>
      </c>
      <c r="N32" s="187">
        <v>2021</v>
      </c>
      <c r="O32" s="188">
        <v>2022</v>
      </c>
      <c r="P32" s="130" t="s">
        <v>107</v>
      </c>
      <c r="Q32" s="122" t="s">
        <v>107</v>
      </c>
      <c r="R32" s="120" t="s">
        <v>85</v>
      </c>
      <c r="S32" s="121" t="s">
        <v>84</v>
      </c>
    </row>
    <row r="33" spans="1:19" ht="27.6" x14ac:dyDescent="0.3">
      <c r="A33" s="103">
        <f t="shared" si="0"/>
        <v>30</v>
      </c>
      <c r="B33" s="468"/>
      <c r="C33" s="443"/>
      <c r="D33" s="445"/>
      <c r="E33" s="469"/>
      <c r="F33" s="470"/>
      <c r="G33" s="59" t="s">
        <v>188</v>
      </c>
      <c r="H33" s="436"/>
      <c r="I33" s="436"/>
      <c r="J33" s="467"/>
      <c r="K33" s="59" t="s">
        <v>188</v>
      </c>
      <c r="L33" s="54">
        <v>1000000</v>
      </c>
      <c r="M33" s="53">
        <f t="shared" si="1"/>
        <v>850000</v>
      </c>
      <c r="N33" s="187">
        <v>2021</v>
      </c>
      <c r="O33" s="188">
        <v>2023</v>
      </c>
      <c r="P33" s="130"/>
      <c r="Q33" s="122"/>
      <c r="R33" s="120" t="s">
        <v>85</v>
      </c>
      <c r="S33" s="121" t="s">
        <v>84</v>
      </c>
    </row>
    <row r="34" spans="1:19" ht="27.6" x14ac:dyDescent="0.3">
      <c r="A34" s="103">
        <f t="shared" si="0"/>
        <v>31</v>
      </c>
      <c r="B34" s="468"/>
      <c r="C34" s="443"/>
      <c r="D34" s="445"/>
      <c r="E34" s="170">
        <v>116300426</v>
      </c>
      <c r="F34" s="470"/>
      <c r="G34" s="59" t="s">
        <v>194</v>
      </c>
      <c r="H34" s="436"/>
      <c r="I34" s="436"/>
      <c r="J34" s="467"/>
      <c r="K34" s="59" t="s">
        <v>194</v>
      </c>
      <c r="L34" s="54">
        <v>1000000</v>
      </c>
      <c r="M34" s="53">
        <f t="shared" si="1"/>
        <v>850000</v>
      </c>
      <c r="N34" s="187">
        <v>2021</v>
      </c>
      <c r="O34" s="188">
        <v>2023</v>
      </c>
      <c r="P34" s="130"/>
      <c r="Q34" s="122"/>
      <c r="R34" s="120" t="s">
        <v>85</v>
      </c>
      <c r="S34" s="121" t="s">
        <v>84</v>
      </c>
    </row>
    <row r="35" spans="1:19" ht="15" thickBot="1" x14ac:dyDescent="0.35">
      <c r="A35" s="103">
        <f t="shared" si="0"/>
        <v>32</v>
      </c>
      <c r="B35" s="462"/>
      <c r="C35" s="444"/>
      <c r="D35" s="446"/>
      <c r="E35" s="171">
        <v>107563380</v>
      </c>
      <c r="F35" s="466"/>
      <c r="G35" s="60" t="s">
        <v>196</v>
      </c>
      <c r="H35" s="437"/>
      <c r="I35" s="437"/>
      <c r="J35" s="460"/>
      <c r="K35" s="60" t="s">
        <v>196</v>
      </c>
      <c r="L35" s="55">
        <v>300000</v>
      </c>
      <c r="M35" s="56">
        <f t="shared" si="1"/>
        <v>255000</v>
      </c>
      <c r="N35" s="179">
        <v>2021</v>
      </c>
      <c r="O35" s="180">
        <v>2022</v>
      </c>
      <c r="P35" s="124"/>
      <c r="Q35" s="123"/>
      <c r="R35" s="130" t="s">
        <v>85</v>
      </c>
      <c r="S35" s="131" t="s">
        <v>84</v>
      </c>
    </row>
    <row r="36" spans="1:19" x14ac:dyDescent="0.3">
      <c r="A36" s="103">
        <f t="shared" si="0"/>
        <v>33</v>
      </c>
      <c r="B36" s="461" t="s">
        <v>197</v>
      </c>
      <c r="C36" s="463" t="s">
        <v>198</v>
      </c>
      <c r="D36" s="464">
        <v>72743255</v>
      </c>
      <c r="E36" s="167">
        <v>102878579</v>
      </c>
      <c r="F36" s="465">
        <v>600098532</v>
      </c>
      <c r="G36" s="61" t="s">
        <v>199</v>
      </c>
      <c r="H36" s="435" t="s">
        <v>82</v>
      </c>
      <c r="I36" s="435" t="s">
        <v>83</v>
      </c>
      <c r="J36" s="459" t="s">
        <v>200</v>
      </c>
      <c r="K36" s="61" t="s">
        <v>199</v>
      </c>
      <c r="L36" s="62">
        <v>500000</v>
      </c>
      <c r="M36" s="51">
        <f t="shared" si="1"/>
        <v>425000</v>
      </c>
      <c r="N36" s="185">
        <v>2022</v>
      </c>
      <c r="O36" s="186">
        <v>2022</v>
      </c>
      <c r="P36" s="126"/>
      <c r="Q36" s="127"/>
      <c r="R36" s="117" t="s">
        <v>85</v>
      </c>
      <c r="S36" s="118" t="s">
        <v>84</v>
      </c>
    </row>
    <row r="37" spans="1:19" x14ac:dyDescent="0.3">
      <c r="A37" s="103">
        <f t="shared" si="0"/>
        <v>34</v>
      </c>
      <c r="B37" s="468"/>
      <c r="C37" s="443"/>
      <c r="D37" s="445"/>
      <c r="E37" s="431">
        <v>107586240</v>
      </c>
      <c r="F37" s="470"/>
      <c r="G37" s="59" t="s">
        <v>201</v>
      </c>
      <c r="H37" s="436"/>
      <c r="I37" s="436"/>
      <c r="J37" s="467"/>
      <c r="K37" s="59" t="s">
        <v>201</v>
      </c>
      <c r="L37" s="54">
        <v>3000000</v>
      </c>
      <c r="M37" s="53">
        <f t="shared" si="1"/>
        <v>2550000</v>
      </c>
      <c r="N37" s="187">
        <v>2021</v>
      </c>
      <c r="O37" s="188">
        <v>2026</v>
      </c>
      <c r="P37" s="130"/>
      <c r="Q37" s="122"/>
      <c r="R37" s="120" t="s">
        <v>85</v>
      </c>
      <c r="S37" s="121" t="s">
        <v>84</v>
      </c>
    </row>
    <row r="38" spans="1:19" ht="27.6" x14ac:dyDescent="0.3">
      <c r="A38" s="103">
        <f t="shared" si="0"/>
        <v>35</v>
      </c>
      <c r="B38" s="468"/>
      <c r="C38" s="443"/>
      <c r="D38" s="445"/>
      <c r="E38" s="445"/>
      <c r="F38" s="470"/>
      <c r="G38" s="59" t="s">
        <v>202</v>
      </c>
      <c r="H38" s="436"/>
      <c r="I38" s="436"/>
      <c r="J38" s="467"/>
      <c r="K38" s="59" t="s">
        <v>202</v>
      </c>
      <c r="L38" s="54">
        <v>1500000</v>
      </c>
      <c r="M38" s="53">
        <f t="shared" si="1"/>
        <v>1275000</v>
      </c>
      <c r="N38" s="187">
        <v>2021</v>
      </c>
      <c r="O38" s="188">
        <v>2026</v>
      </c>
      <c r="P38" s="130"/>
      <c r="Q38" s="122"/>
      <c r="R38" s="120" t="s">
        <v>85</v>
      </c>
      <c r="S38" s="121" t="s">
        <v>84</v>
      </c>
    </row>
    <row r="39" spans="1:19" ht="27.6" x14ac:dyDescent="0.3">
      <c r="A39" s="103">
        <f t="shared" si="0"/>
        <v>36</v>
      </c>
      <c r="B39" s="468"/>
      <c r="C39" s="443"/>
      <c r="D39" s="445"/>
      <c r="E39" s="445"/>
      <c r="F39" s="470"/>
      <c r="G39" s="59" t="s">
        <v>203</v>
      </c>
      <c r="H39" s="436"/>
      <c r="I39" s="436"/>
      <c r="J39" s="467"/>
      <c r="K39" s="59" t="s">
        <v>203</v>
      </c>
      <c r="L39" s="54">
        <v>4000000</v>
      </c>
      <c r="M39" s="53">
        <f t="shared" si="1"/>
        <v>3400000</v>
      </c>
      <c r="N39" s="187">
        <v>2022</v>
      </c>
      <c r="O39" s="188">
        <v>2026</v>
      </c>
      <c r="P39" s="130"/>
      <c r="Q39" s="122"/>
      <c r="R39" s="120" t="s">
        <v>85</v>
      </c>
      <c r="S39" s="121" t="s">
        <v>84</v>
      </c>
    </row>
    <row r="40" spans="1:19" x14ac:dyDescent="0.3">
      <c r="A40" s="103">
        <f t="shared" si="0"/>
        <v>37</v>
      </c>
      <c r="B40" s="468"/>
      <c r="C40" s="443"/>
      <c r="D40" s="445"/>
      <c r="E40" s="445"/>
      <c r="F40" s="470"/>
      <c r="G40" s="59" t="s">
        <v>204</v>
      </c>
      <c r="H40" s="436"/>
      <c r="I40" s="436"/>
      <c r="J40" s="467"/>
      <c r="K40" s="59" t="s">
        <v>204</v>
      </c>
      <c r="L40" s="54">
        <v>800000</v>
      </c>
      <c r="M40" s="53">
        <f t="shared" si="1"/>
        <v>680000</v>
      </c>
      <c r="N40" s="187">
        <v>2022</v>
      </c>
      <c r="O40" s="188">
        <v>2024</v>
      </c>
      <c r="P40" s="130"/>
      <c r="Q40" s="122"/>
      <c r="R40" s="120" t="s">
        <v>85</v>
      </c>
      <c r="S40" s="121" t="s">
        <v>84</v>
      </c>
    </row>
    <row r="41" spans="1:19" x14ac:dyDescent="0.3">
      <c r="A41" s="103">
        <f t="shared" si="0"/>
        <v>38</v>
      </c>
      <c r="B41" s="468"/>
      <c r="C41" s="443"/>
      <c r="D41" s="445"/>
      <c r="E41" s="445"/>
      <c r="F41" s="470"/>
      <c r="G41" s="59" t="s">
        <v>205</v>
      </c>
      <c r="H41" s="436"/>
      <c r="I41" s="436"/>
      <c r="J41" s="467"/>
      <c r="K41" s="59" t="s">
        <v>205</v>
      </c>
      <c r="L41" s="54">
        <v>500000</v>
      </c>
      <c r="M41" s="53">
        <f t="shared" si="1"/>
        <v>425000</v>
      </c>
      <c r="N41" s="187">
        <v>2022</v>
      </c>
      <c r="O41" s="188">
        <v>2024</v>
      </c>
      <c r="P41" s="130"/>
      <c r="Q41" s="122"/>
      <c r="R41" s="120" t="s">
        <v>85</v>
      </c>
      <c r="S41" s="121" t="s">
        <v>84</v>
      </c>
    </row>
    <row r="42" spans="1:19" x14ac:dyDescent="0.3">
      <c r="A42" s="103">
        <f t="shared" si="0"/>
        <v>39</v>
      </c>
      <c r="B42" s="468"/>
      <c r="C42" s="443"/>
      <c r="D42" s="445"/>
      <c r="E42" s="469"/>
      <c r="F42" s="470"/>
      <c r="G42" s="59" t="s">
        <v>206</v>
      </c>
      <c r="H42" s="436"/>
      <c r="I42" s="436"/>
      <c r="J42" s="467"/>
      <c r="K42" s="59" t="s">
        <v>206</v>
      </c>
      <c r="L42" s="54">
        <v>900000</v>
      </c>
      <c r="M42" s="53">
        <f t="shared" si="1"/>
        <v>765000</v>
      </c>
      <c r="N42" s="187">
        <v>2021</v>
      </c>
      <c r="O42" s="188">
        <v>2022</v>
      </c>
      <c r="P42" s="130"/>
      <c r="Q42" s="122"/>
      <c r="R42" s="120" t="s">
        <v>85</v>
      </c>
      <c r="S42" s="121" t="s">
        <v>84</v>
      </c>
    </row>
    <row r="43" spans="1:19" ht="28.2" thickBot="1" x14ac:dyDescent="0.35">
      <c r="A43" s="103">
        <f t="shared" si="0"/>
        <v>40</v>
      </c>
      <c r="B43" s="462"/>
      <c r="C43" s="444"/>
      <c r="D43" s="446"/>
      <c r="E43" s="171">
        <v>102878579</v>
      </c>
      <c r="F43" s="466"/>
      <c r="G43" s="60" t="s">
        <v>207</v>
      </c>
      <c r="H43" s="437"/>
      <c r="I43" s="437"/>
      <c r="J43" s="460"/>
      <c r="K43" s="60" t="s">
        <v>207</v>
      </c>
      <c r="L43" s="55">
        <v>2500000</v>
      </c>
      <c r="M43" s="56">
        <f t="shared" si="1"/>
        <v>2125000</v>
      </c>
      <c r="N43" s="179">
        <v>2021</v>
      </c>
      <c r="O43" s="180">
        <v>2024</v>
      </c>
      <c r="P43" s="124"/>
      <c r="Q43" s="123"/>
      <c r="R43" s="130" t="s">
        <v>85</v>
      </c>
      <c r="S43" s="131" t="s">
        <v>84</v>
      </c>
    </row>
    <row r="44" spans="1:19" x14ac:dyDescent="0.3">
      <c r="A44" s="103">
        <f t="shared" si="0"/>
        <v>41</v>
      </c>
      <c r="B44" s="461" t="s">
        <v>214</v>
      </c>
      <c r="C44" s="463" t="s">
        <v>215</v>
      </c>
      <c r="D44" s="464">
        <v>70695318</v>
      </c>
      <c r="E44" s="464">
        <v>107586398</v>
      </c>
      <c r="F44" s="465">
        <v>600098923</v>
      </c>
      <c r="G44" s="61" t="s">
        <v>216</v>
      </c>
      <c r="H44" s="435" t="s">
        <v>82</v>
      </c>
      <c r="I44" s="435" t="s">
        <v>83</v>
      </c>
      <c r="J44" s="459" t="s">
        <v>369</v>
      </c>
      <c r="K44" s="61" t="s">
        <v>216</v>
      </c>
      <c r="L44" s="62">
        <v>2000000</v>
      </c>
      <c r="M44" s="51">
        <f t="shared" si="1"/>
        <v>1700000</v>
      </c>
      <c r="N44" s="185">
        <v>2021</v>
      </c>
      <c r="O44" s="186">
        <v>2026</v>
      </c>
      <c r="P44" s="126"/>
      <c r="Q44" s="127"/>
      <c r="R44" s="117" t="s">
        <v>85</v>
      </c>
      <c r="S44" s="118" t="s">
        <v>84</v>
      </c>
    </row>
    <row r="45" spans="1:19" x14ac:dyDescent="0.3">
      <c r="A45" s="103">
        <f t="shared" si="0"/>
        <v>42</v>
      </c>
      <c r="B45" s="468"/>
      <c r="C45" s="443"/>
      <c r="D45" s="445"/>
      <c r="E45" s="445"/>
      <c r="F45" s="470"/>
      <c r="G45" s="59" t="s">
        <v>217</v>
      </c>
      <c r="H45" s="436"/>
      <c r="I45" s="436"/>
      <c r="J45" s="467"/>
      <c r="K45" s="59" t="s">
        <v>217</v>
      </c>
      <c r="L45" s="54">
        <v>3000000</v>
      </c>
      <c r="M45" s="53">
        <f t="shared" si="1"/>
        <v>2550000</v>
      </c>
      <c r="N45" s="187">
        <v>2021</v>
      </c>
      <c r="O45" s="188">
        <v>2026</v>
      </c>
      <c r="P45" s="130" t="s">
        <v>107</v>
      </c>
      <c r="Q45" s="122" t="s">
        <v>107</v>
      </c>
      <c r="R45" s="120" t="s">
        <v>85</v>
      </c>
      <c r="S45" s="121" t="s">
        <v>84</v>
      </c>
    </row>
    <row r="46" spans="1:19" ht="30.6" customHeight="1" thickBot="1" x14ac:dyDescent="0.35">
      <c r="A46" s="103">
        <f t="shared" si="0"/>
        <v>43</v>
      </c>
      <c r="B46" s="462"/>
      <c r="C46" s="444"/>
      <c r="D46" s="446"/>
      <c r="E46" s="446"/>
      <c r="F46" s="466"/>
      <c r="G46" s="60" t="s">
        <v>218</v>
      </c>
      <c r="H46" s="437"/>
      <c r="I46" s="437"/>
      <c r="J46" s="460"/>
      <c r="K46" s="60" t="s">
        <v>218</v>
      </c>
      <c r="L46" s="55">
        <v>100000</v>
      </c>
      <c r="M46" s="56">
        <f t="shared" si="1"/>
        <v>85000</v>
      </c>
      <c r="N46" s="179">
        <v>2022</v>
      </c>
      <c r="O46" s="180">
        <v>2022</v>
      </c>
      <c r="P46" s="124"/>
      <c r="Q46" s="123"/>
      <c r="R46" s="130" t="s">
        <v>85</v>
      </c>
      <c r="S46" s="131" t="s">
        <v>84</v>
      </c>
    </row>
    <row r="47" spans="1:19" ht="55.8" thickBot="1" x14ac:dyDescent="0.35">
      <c r="A47" s="103">
        <f t="shared" si="0"/>
        <v>44</v>
      </c>
      <c r="B47" s="63" t="s">
        <v>224</v>
      </c>
      <c r="C47" s="64" t="s">
        <v>225</v>
      </c>
      <c r="D47" s="175">
        <v>72744022</v>
      </c>
      <c r="E47" s="175">
        <v>107586525</v>
      </c>
      <c r="F47" s="176">
        <v>600098711</v>
      </c>
      <c r="G47" s="65" t="s">
        <v>226</v>
      </c>
      <c r="H47" s="66" t="s">
        <v>82</v>
      </c>
      <c r="I47" s="66" t="s">
        <v>83</v>
      </c>
      <c r="J47" s="67" t="s">
        <v>227</v>
      </c>
      <c r="K47" s="65" t="s">
        <v>226</v>
      </c>
      <c r="L47" s="68">
        <v>1000000</v>
      </c>
      <c r="M47" s="69">
        <f t="shared" si="1"/>
        <v>850000</v>
      </c>
      <c r="N47" s="183">
        <v>2022</v>
      </c>
      <c r="O47" s="184">
        <v>2022</v>
      </c>
      <c r="P47" s="132"/>
      <c r="Q47" s="133"/>
      <c r="R47" s="126" t="s">
        <v>85</v>
      </c>
      <c r="S47" s="134" t="s">
        <v>84</v>
      </c>
    </row>
    <row r="48" spans="1:19" ht="55.8" thickBot="1" x14ac:dyDescent="0.35">
      <c r="A48" s="103">
        <f t="shared" si="0"/>
        <v>45</v>
      </c>
      <c r="B48" s="63" t="s">
        <v>228</v>
      </c>
      <c r="C48" s="64" t="s">
        <v>229</v>
      </c>
      <c r="D48" s="175">
        <v>70981183</v>
      </c>
      <c r="E48" s="175">
        <v>107564823</v>
      </c>
      <c r="F48" s="176">
        <v>600079392</v>
      </c>
      <c r="G48" s="65" t="s">
        <v>230</v>
      </c>
      <c r="H48" s="66" t="s">
        <v>82</v>
      </c>
      <c r="I48" s="66" t="s">
        <v>83</v>
      </c>
      <c r="J48" s="67" t="s">
        <v>231</v>
      </c>
      <c r="K48" s="65" t="s">
        <v>230</v>
      </c>
      <c r="L48" s="68">
        <v>1000000</v>
      </c>
      <c r="M48" s="69">
        <f t="shared" si="1"/>
        <v>850000</v>
      </c>
      <c r="N48" s="183">
        <v>2022</v>
      </c>
      <c r="O48" s="184">
        <v>2022</v>
      </c>
      <c r="P48" s="132"/>
      <c r="Q48" s="133"/>
      <c r="R48" s="126" t="s">
        <v>85</v>
      </c>
      <c r="S48" s="134" t="s">
        <v>84</v>
      </c>
    </row>
    <row r="49" spans="1:19" ht="27.6" x14ac:dyDescent="0.3">
      <c r="A49" s="103">
        <f t="shared" si="0"/>
        <v>46</v>
      </c>
      <c r="B49" s="461" t="s">
        <v>232</v>
      </c>
      <c r="C49" s="463" t="s">
        <v>233</v>
      </c>
      <c r="D49" s="464">
        <v>72743689</v>
      </c>
      <c r="E49" s="464">
        <v>107564734</v>
      </c>
      <c r="F49" s="465">
        <v>600080048</v>
      </c>
      <c r="G49" s="61" t="s">
        <v>239</v>
      </c>
      <c r="H49" s="435" t="s">
        <v>82</v>
      </c>
      <c r="I49" s="435" t="s">
        <v>83</v>
      </c>
      <c r="J49" s="459" t="s">
        <v>235</v>
      </c>
      <c r="K49" s="61" t="s">
        <v>239</v>
      </c>
      <c r="L49" s="62">
        <v>250000</v>
      </c>
      <c r="M49" s="51">
        <f t="shared" si="1"/>
        <v>212500</v>
      </c>
      <c r="N49" s="185">
        <v>2023</v>
      </c>
      <c r="O49" s="186">
        <v>2023</v>
      </c>
      <c r="P49" s="126"/>
      <c r="Q49" s="127"/>
      <c r="R49" s="117" t="s">
        <v>85</v>
      </c>
      <c r="S49" s="118" t="s">
        <v>84</v>
      </c>
    </row>
    <row r="50" spans="1:19" ht="27.6" x14ac:dyDescent="0.3">
      <c r="A50" s="103">
        <f t="shared" si="0"/>
        <v>47</v>
      </c>
      <c r="B50" s="468"/>
      <c r="C50" s="443"/>
      <c r="D50" s="445"/>
      <c r="E50" s="469"/>
      <c r="F50" s="470"/>
      <c r="G50" s="59" t="s">
        <v>240</v>
      </c>
      <c r="H50" s="436"/>
      <c r="I50" s="436"/>
      <c r="J50" s="467"/>
      <c r="K50" s="59" t="s">
        <v>240</v>
      </c>
      <c r="L50" s="54">
        <v>50000</v>
      </c>
      <c r="M50" s="53">
        <f t="shared" si="1"/>
        <v>42500</v>
      </c>
      <c r="N50" s="187">
        <v>2021</v>
      </c>
      <c r="O50" s="188">
        <v>2021</v>
      </c>
      <c r="P50" s="130"/>
      <c r="Q50" s="122"/>
      <c r="R50" s="120" t="s">
        <v>85</v>
      </c>
      <c r="S50" s="121" t="s">
        <v>84</v>
      </c>
    </row>
    <row r="51" spans="1:19" ht="44.4" customHeight="1" thickBot="1" x14ac:dyDescent="0.35">
      <c r="A51" s="103">
        <f t="shared" si="0"/>
        <v>48</v>
      </c>
      <c r="B51" s="462"/>
      <c r="C51" s="444"/>
      <c r="D51" s="446"/>
      <c r="E51" s="171">
        <v>116400064</v>
      </c>
      <c r="F51" s="466"/>
      <c r="G51" s="60" t="s">
        <v>241</v>
      </c>
      <c r="H51" s="437"/>
      <c r="I51" s="437"/>
      <c r="J51" s="460"/>
      <c r="K51" s="60" t="s">
        <v>241</v>
      </c>
      <c r="L51" s="55">
        <v>250000</v>
      </c>
      <c r="M51" s="56">
        <f t="shared" si="1"/>
        <v>212500</v>
      </c>
      <c r="N51" s="179">
        <v>2023</v>
      </c>
      <c r="O51" s="180">
        <v>2023</v>
      </c>
      <c r="P51" s="124"/>
      <c r="Q51" s="123"/>
      <c r="R51" s="130" t="s">
        <v>85</v>
      </c>
      <c r="S51" s="131" t="s">
        <v>84</v>
      </c>
    </row>
    <row r="52" spans="1:19" ht="55.8" thickBot="1" x14ac:dyDescent="0.35">
      <c r="A52" s="103">
        <f t="shared" si="0"/>
        <v>49</v>
      </c>
      <c r="B52" s="63" t="s">
        <v>247</v>
      </c>
      <c r="C52" s="64" t="s">
        <v>248</v>
      </c>
      <c r="D52" s="175" t="s">
        <v>397</v>
      </c>
      <c r="E52" s="175">
        <v>107586649</v>
      </c>
      <c r="F52" s="176">
        <v>600098931</v>
      </c>
      <c r="G52" s="61" t="s">
        <v>249</v>
      </c>
      <c r="H52" s="66" t="s">
        <v>82</v>
      </c>
      <c r="I52" s="66" t="s">
        <v>83</v>
      </c>
      <c r="J52" s="67" t="s">
        <v>251</v>
      </c>
      <c r="K52" s="61" t="s">
        <v>250</v>
      </c>
      <c r="L52" s="68">
        <v>2000000</v>
      </c>
      <c r="M52" s="69">
        <f t="shared" si="1"/>
        <v>1700000</v>
      </c>
      <c r="N52" s="185">
        <v>2022</v>
      </c>
      <c r="O52" s="186">
        <v>2023</v>
      </c>
      <c r="P52" s="126"/>
      <c r="Q52" s="127"/>
      <c r="R52" s="126" t="s">
        <v>85</v>
      </c>
      <c r="S52" s="134" t="s">
        <v>84</v>
      </c>
    </row>
    <row r="53" spans="1:19" ht="69.599999999999994" customHeight="1" x14ac:dyDescent="0.3">
      <c r="A53" s="103">
        <f t="shared" si="0"/>
        <v>50</v>
      </c>
      <c r="B53" s="471" t="s">
        <v>255</v>
      </c>
      <c r="C53" s="463" t="s">
        <v>256</v>
      </c>
      <c r="D53" s="464" t="s">
        <v>398</v>
      </c>
      <c r="E53" s="464">
        <v>107565072</v>
      </c>
      <c r="F53" s="472">
        <v>600079406</v>
      </c>
      <c r="G53" s="57" t="s">
        <v>257</v>
      </c>
      <c r="H53" s="473" t="s">
        <v>82</v>
      </c>
      <c r="I53" s="435" t="s">
        <v>83</v>
      </c>
      <c r="J53" s="438" t="s">
        <v>258</v>
      </c>
      <c r="K53" s="87" t="s">
        <v>257</v>
      </c>
      <c r="L53" s="50">
        <v>1000000</v>
      </c>
      <c r="M53" s="51">
        <f t="shared" si="1"/>
        <v>850000</v>
      </c>
      <c r="N53" s="177">
        <v>2025</v>
      </c>
      <c r="O53" s="189">
        <v>2027</v>
      </c>
      <c r="P53" s="117"/>
      <c r="Q53" s="116"/>
      <c r="R53" s="117" t="s">
        <v>85</v>
      </c>
      <c r="S53" s="118" t="s">
        <v>84</v>
      </c>
    </row>
    <row r="54" spans="1:19" ht="15" thickBot="1" x14ac:dyDescent="0.35">
      <c r="A54" s="103">
        <f t="shared" si="0"/>
        <v>51</v>
      </c>
      <c r="B54" s="442"/>
      <c r="C54" s="444"/>
      <c r="D54" s="446"/>
      <c r="E54" s="446"/>
      <c r="F54" s="448"/>
      <c r="G54" s="60" t="s">
        <v>81</v>
      </c>
      <c r="H54" s="474"/>
      <c r="I54" s="437"/>
      <c r="J54" s="440"/>
      <c r="K54" s="88" t="s">
        <v>81</v>
      </c>
      <c r="L54" s="55">
        <v>200000</v>
      </c>
      <c r="M54" s="56">
        <f t="shared" si="1"/>
        <v>170000</v>
      </c>
      <c r="N54" s="179">
        <v>2022</v>
      </c>
      <c r="O54" s="190">
        <v>2022</v>
      </c>
      <c r="P54" s="124"/>
      <c r="Q54" s="123"/>
      <c r="R54" s="124" t="s">
        <v>85</v>
      </c>
      <c r="S54" s="125" t="s">
        <v>84</v>
      </c>
    </row>
    <row r="55" spans="1:19" x14ac:dyDescent="0.3">
      <c r="A55" s="103">
        <f t="shared" si="0"/>
        <v>52</v>
      </c>
      <c r="B55" s="461" t="s">
        <v>280</v>
      </c>
      <c r="C55" s="463" t="s">
        <v>281</v>
      </c>
      <c r="D55" s="464">
        <v>70998108</v>
      </c>
      <c r="E55" s="464">
        <v>107586266</v>
      </c>
      <c r="F55" s="465">
        <v>600098559</v>
      </c>
      <c r="G55" s="86" t="s">
        <v>282</v>
      </c>
      <c r="H55" s="435" t="s">
        <v>82</v>
      </c>
      <c r="I55" s="435" t="s">
        <v>83</v>
      </c>
      <c r="J55" s="459" t="s">
        <v>283</v>
      </c>
      <c r="K55" s="86" t="s">
        <v>282</v>
      </c>
      <c r="L55" s="62">
        <v>5000000</v>
      </c>
      <c r="M55" s="51">
        <f t="shared" si="1"/>
        <v>4250000</v>
      </c>
      <c r="N55" s="181">
        <v>2021</v>
      </c>
      <c r="O55" s="182">
        <v>2023</v>
      </c>
      <c r="P55" s="138" t="s">
        <v>107</v>
      </c>
      <c r="Q55" s="139" t="s">
        <v>107</v>
      </c>
      <c r="R55" s="128" t="s">
        <v>85</v>
      </c>
      <c r="S55" s="129" t="s">
        <v>84</v>
      </c>
    </row>
    <row r="56" spans="1:19" ht="58.2" customHeight="1" thickBot="1" x14ac:dyDescent="0.35">
      <c r="A56" s="103">
        <f t="shared" si="0"/>
        <v>53</v>
      </c>
      <c r="B56" s="462"/>
      <c r="C56" s="444"/>
      <c r="D56" s="446"/>
      <c r="E56" s="446"/>
      <c r="F56" s="466"/>
      <c r="G56" s="60" t="s">
        <v>284</v>
      </c>
      <c r="H56" s="437"/>
      <c r="I56" s="437"/>
      <c r="J56" s="460"/>
      <c r="K56" s="60" t="s">
        <v>284</v>
      </c>
      <c r="L56" s="55">
        <v>150000</v>
      </c>
      <c r="M56" s="56">
        <f t="shared" si="1"/>
        <v>127500</v>
      </c>
      <c r="N56" s="179">
        <v>2021</v>
      </c>
      <c r="O56" s="180">
        <v>2021</v>
      </c>
      <c r="P56" s="124"/>
      <c r="Q56" s="123"/>
      <c r="R56" s="130" t="s">
        <v>85</v>
      </c>
      <c r="S56" s="131" t="s">
        <v>84</v>
      </c>
    </row>
    <row r="57" spans="1:19" x14ac:dyDescent="0.3">
      <c r="A57" s="103">
        <f t="shared" si="0"/>
        <v>54</v>
      </c>
      <c r="B57" s="461" t="s">
        <v>301</v>
      </c>
      <c r="C57" s="463" t="s">
        <v>302</v>
      </c>
      <c r="D57" s="464" t="s">
        <v>303</v>
      </c>
      <c r="E57" s="464" t="s">
        <v>304</v>
      </c>
      <c r="F57" s="465" t="s">
        <v>305</v>
      </c>
      <c r="G57" s="61" t="s">
        <v>226</v>
      </c>
      <c r="H57" s="435" t="s">
        <v>82</v>
      </c>
      <c r="I57" s="435" t="s">
        <v>83</v>
      </c>
      <c r="J57" s="459" t="s">
        <v>306</v>
      </c>
      <c r="K57" s="61" t="s">
        <v>226</v>
      </c>
      <c r="L57" s="62">
        <v>900000</v>
      </c>
      <c r="M57" s="51">
        <f t="shared" si="1"/>
        <v>765000</v>
      </c>
      <c r="N57" s="185">
        <v>2021</v>
      </c>
      <c r="O57" s="186">
        <v>2023</v>
      </c>
      <c r="P57" s="126"/>
      <c r="Q57" s="127"/>
      <c r="R57" s="117" t="s">
        <v>85</v>
      </c>
      <c r="S57" s="118" t="s">
        <v>84</v>
      </c>
    </row>
    <row r="58" spans="1:19" ht="40.200000000000003" customHeight="1" thickBot="1" x14ac:dyDescent="0.35">
      <c r="A58" s="103">
        <f t="shared" si="0"/>
        <v>55</v>
      </c>
      <c r="B58" s="462"/>
      <c r="C58" s="444"/>
      <c r="D58" s="446"/>
      <c r="E58" s="446"/>
      <c r="F58" s="466"/>
      <c r="G58" s="60" t="s">
        <v>307</v>
      </c>
      <c r="H58" s="437"/>
      <c r="I58" s="437"/>
      <c r="J58" s="460"/>
      <c r="K58" s="60" t="s">
        <v>307</v>
      </c>
      <c r="L58" s="55">
        <v>400000</v>
      </c>
      <c r="M58" s="56">
        <f t="shared" si="1"/>
        <v>340000</v>
      </c>
      <c r="N58" s="179">
        <v>2021</v>
      </c>
      <c r="O58" s="180">
        <v>2023</v>
      </c>
      <c r="P58" s="124"/>
      <c r="Q58" s="123"/>
      <c r="R58" s="130" t="s">
        <v>85</v>
      </c>
      <c r="S58" s="131" t="s">
        <v>84</v>
      </c>
    </row>
    <row r="59" spans="1:19" ht="83.4" thickBot="1" x14ac:dyDescent="0.35">
      <c r="A59" s="103">
        <f t="shared" si="0"/>
        <v>56</v>
      </c>
      <c r="B59" s="63" t="s">
        <v>308</v>
      </c>
      <c r="C59" s="64" t="s">
        <v>309</v>
      </c>
      <c r="D59" s="175" t="s">
        <v>310</v>
      </c>
      <c r="E59" s="175" t="s">
        <v>311</v>
      </c>
      <c r="F59" s="176" t="s">
        <v>312</v>
      </c>
      <c r="G59" s="65" t="s">
        <v>313</v>
      </c>
      <c r="H59" s="66" t="s">
        <v>82</v>
      </c>
      <c r="I59" s="66" t="s">
        <v>83</v>
      </c>
      <c r="J59" s="67" t="s">
        <v>314</v>
      </c>
      <c r="K59" s="65" t="s">
        <v>313</v>
      </c>
      <c r="L59" s="68">
        <v>1000000</v>
      </c>
      <c r="M59" s="69">
        <f t="shared" si="1"/>
        <v>850000</v>
      </c>
      <c r="N59" s="183">
        <v>2021</v>
      </c>
      <c r="O59" s="184">
        <v>2025</v>
      </c>
      <c r="P59" s="132"/>
      <c r="Q59" s="133"/>
      <c r="R59" s="126" t="s">
        <v>85</v>
      </c>
      <c r="S59" s="134" t="s">
        <v>84</v>
      </c>
    </row>
    <row r="60" spans="1:19" ht="27.6" x14ac:dyDescent="0.3">
      <c r="A60" s="103">
        <f t="shared" si="0"/>
        <v>57</v>
      </c>
      <c r="B60" s="461" t="s">
        <v>315</v>
      </c>
      <c r="C60" s="463" t="s">
        <v>316</v>
      </c>
      <c r="D60" s="464" t="s">
        <v>317</v>
      </c>
      <c r="E60" s="464" t="s">
        <v>318</v>
      </c>
      <c r="F60" s="465" t="s">
        <v>319</v>
      </c>
      <c r="G60" s="61" t="s">
        <v>321</v>
      </c>
      <c r="H60" s="435" t="s">
        <v>82</v>
      </c>
      <c r="I60" s="435" t="s">
        <v>83</v>
      </c>
      <c r="J60" s="459" t="s">
        <v>322</v>
      </c>
      <c r="K60" s="61" t="s">
        <v>321</v>
      </c>
      <c r="L60" s="62">
        <v>1000000</v>
      </c>
      <c r="M60" s="51">
        <f t="shared" si="1"/>
        <v>850000</v>
      </c>
      <c r="N60" s="185">
        <v>2022</v>
      </c>
      <c r="O60" s="186">
        <v>2025</v>
      </c>
      <c r="P60" s="126"/>
      <c r="Q60" s="127"/>
      <c r="R60" s="117" t="s">
        <v>85</v>
      </c>
      <c r="S60" s="118" t="s">
        <v>84</v>
      </c>
    </row>
    <row r="61" spans="1:19" x14ac:dyDescent="0.3">
      <c r="A61" s="103">
        <f t="shared" si="0"/>
        <v>58</v>
      </c>
      <c r="B61" s="468"/>
      <c r="C61" s="443"/>
      <c r="D61" s="445"/>
      <c r="E61" s="445"/>
      <c r="F61" s="470"/>
      <c r="G61" s="59" t="s">
        <v>323</v>
      </c>
      <c r="H61" s="436"/>
      <c r="I61" s="436"/>
      <c r="J61" s="467"/>
      <c r="K61" s="59" t="s">
        <v>323</v>
      </c>
      <c r="L61" s="54">
        <v>1000000</v>
      </c>
      <c r="M61" s="53">
        <f t="shared" si="1"/>
        <v>850000</v>
      </c>
      <c r="N61" s="187">
        <v>2022</v>
      </c>
      <c r="O61" s="188">
        <v>2025</v>
      </c>
      <c r="P61" s="130"/>
      <c r="Q61" s="122"/>
      <c r="R61" s="120" t="s">
        <v>85</v>
      </c>
      <c r="S61" s="121" t="s">
        <v>84</v>
      </c>
    </row>
    <row r="62" spans="1:19" x14ac:dyDescent="0.3">
      <c r="A62" s="103">
        <f t="shared" si="0"/>
        <v>59</v>
      </c>
      <c r="B62" s="468"/>
      <c r="C62" s="443"/>
      <c r="D62" s="445"/>
      <c r="E62" s="469"/>
      <c r="F62" s="470"/>
      <c r="G62" s="59" t="s">
        <v>326</v>
      </c>
      <c r="H62" s="436"/>
      <c r="I62" s="436"/>
      <c r="J62" s="467"/>
      <c r="K62" s="59" t="s">
        <v>326</v>
      </c>
      <c r="L62" s="54">
        <v>3000000</v>
      </c>
      <c r="M62" s="53">
        <f t="shared" si="1"/>
        <v>2550000</v>
      </c>
      <c r="N62" s="187">
        <v>2025</v>
      </c>
      <c r="O62" s="188">
        <v>2026</v>
      </c>
      <c r="P62" s="130"/>
      <c r="Q62" s="122"/>
      <c r="R62" s="120" t="s">
        <v>85</v>
      </c>
      <c r="S62" s="121" t="s">
        <v>84</v>
      </c>
    </row>
    <row r="63" spans="1:19" x14ac:dyDescent="0.3">
      <c r="A63" s="103">
        <f t="shared" si="0"/>
        <v>60</v>
      </c>
      <c r="B63" s="468"/>
      <c r="C63" s="443"/>
      <c r="D63" s="445"/>
      <c r="E63" s="170" t="s">
        <v>328</v>
      </c>
      <c r="F63" s="470"/>
      <c r="G63" s="59" t="s">
        <v>327</v>
      </c>
      <c r="H63" s="436"/>
      <c r="I63" s="436"/>
      <c r="J63" s="467"/>
      <c r="K63" s="59" t="s">
        <v>327</v>
      </c>
      <c r="L63" s="54">
        <v>2000000</v>
      </c>
      <c r="M63" s="53">
        <f t="shared" si="1"/>
        <v>1700000</v>
      </c>
      <c r="N63" s="187">
        <v>2022</v>
      </c>
      <c r="O63" s="188">
        <v>2025</v>
      </c>
      <c r="P63" s="130"/>
      <c r="Q63" s="122"/>
      <c r="R63" s="120" t="s">
        <v>85</v>
      </c>
      <c r="S63" s="121" t="s">
        <v>84</v>
      </c>
    </row>
    <row r="64" spans="1:19" x14ac:dyDescent="0.3">
      <c r="A64" s="103">
        <f t="shared" si="0"/>
        <v>61</v>
      </c>
      <c r="B64" s="468"/>
      <c r="C64" s="443"/>
      <c r="D64" s="445"/>
      <c r="E64" s="431" t="s">
        <v>318</v>
      </c>
      <c r="F64" s="470"/>
      <c r="G64" s="59" t="s">
        <v>329</v>
      </c>
      <c r="H64" s="436"/>
      <c r="I64" s="436"/>
      <c r="J64" s="467"/>
      <c r="K64" s="59" t="s">
        <v>329</v>
      </c>
      <c r="L64" s="54">
        <v>500000</v>
      </c>
      <c r="M64" s="53">
        <f t="shared" si="1"/>
        <v>425000</v>
      </c>
      <c r="N64" s="187">
        <v>2022</v>
      </c>
      <c r="O64" s="188">
        <v>2025</v>
      </c>
      <c r="P64" s="130"/>
      <c r="Q64" s="122"/>
      <c r="R64" s="120" t="s">
        <v>85</v>
      </c>
      <c r="S64" s="121" t="s">
        <v>84</v>
      </c>
    </row>
    <row r="65" spans="1:19" ht="15" thickBot="1" x14ac:dyDescent="0.35">
      <c r="A65" s="103">
        <f t="shared" si="0"/>
        <v>62</v>
      </c>
      <c r="B65" s="468"/>
      <c r="C65" s="443"/>
      <c r="D65" s="445"/>
      <c r="E65" s="445"/>
      <c r="F65" s="470"/>
      <c r="G65" s="60" t="s">
        <v>330</v>
      </c>
      <c r="H65" s="437"/>
      <c r="I65" s="437"/>
      <c r="J65" s="460"/>
      <c r="K65" s="60" t="s">
        <v>330</v>
      </c>
      <c r="L65" s="54">
        <v>6000000</v>
      </c>
      <c r="M65" s="328">
        <f t="shared" si="1"/>
        <v>5100000</v>
      </c>
      <c r="N65" s="187">
        <v>2022</v>
      </c>
      <c r="O65" s="188">
        <v>2025</v>
      </c>
      <c r="P65" s="130" t="s">
        <v>107</v>
      </c>
      <c r="Q65" s="122" t="s">
        <v>107</v>
      </c>
      <c r="R65" s="130" t="s">
        <v>85</v>
      </c>
      <c r="S65" s="131" t="s">
        <v>84</v>
      </c>
    </row>
    <row r="66" spans="1:19" ht="29.4" thickBot="1" x14ac:dyDescent="0.35">
      <c r="A66" s="412">
        <f t="shared" si="0"/>
        <v>63</v>
      </c>
      <c r="B66" s="416"/>
      <c r="C66" s="417" t="s">
        <v>80</v>
      </c>
      <c r="D66" s="418" t="s">
        <v>453</v>
      </c>
      <c r="E66" s="419"/>
      <c r="F66" s="420"/>
      <c r="G66" s="331" t="s">
        <v>468</v>
      </c>
      <c r="H66" s="421" t="s">
        <v>82</v>
      </c>
      <c r="I66" s="421" t="s">
        <v>83</v>
      </c>
      <c r="J66" s="421" t="s">
        <v>83</v>
      </c>
      <c r="K66" s="332" t="s">
        <v>467</v>
      </c>
      <c r="L66" s="333">
        <v>100000000</v>
      </c>
      <c r="M66" s="334">
        <f t="shared" si="1"/>
        <v>85000000</v>
      </c>
      <c r="N66" s="335">
        <v>2022</v>
      </c>
      <c r="O66" s="336">
        <v>2028</v>
      </c>
      <c r="P66" s="329" t="s">
        <v>107</v>
      </c>
      <c r="Q66" s="337"/>
      <c r="R66" s="338" t="s">
        <v>85</v>
      </c>
      <c r="S66" s="339" t="s">
        <v>84</v>
      </c>
    </row>
    <row r="69" spans="1:19" x14ac:dyDescent="0.3">
      <c r="A69" s="8" t="s">
        <v>465</v>
      </c>
    </row>
    <row r="70" spans="1:19" x14ac:dyDescent="0.3">
      <c r="A70" s="8"/>
    </row>
    <row r="71" spans="1:19" x14ac:dyDescent="0.3">
      <c r="A71" s="8"/>
    </row>
    <row r="72" spans="1:19" x14ac:dyDescent="0.3">
      <c r="G72" s="1" t="s">
        <v>410</v>
      </c>
    </row>
    <row r="73" spans="1:19" x14ac:dyDescent="0.3">
      <c r="G73" s="1" t="s">
        <v>411</v>
      </c>
    </row>
    <row r="75" spans="1:19" x14ac:dyDescent="0.3">
      <c r="A75" s="8" t="s">
        <v>30</v>
      </c>
    </row>
    <row r="76" spans="1:19" x14ac:dyDescent="0.3">
      <c r="A76" s="8" t="s">
        <v>31</v>
      </c>
      <c r="B76" s="8"/>
    </row>
    <row r="77" spans="1:19" x14ac:dyDescent="0.3">
      <c r="A77" s="8" t="s">
        <v>32</v>
      </c>
    </row>
    <row r="79" spans="1:19" x14ac:dyDescent="0.3">
      <c r="A79" s="1" t="s">
        <v>33</v>
      </c>
    </row>
    <row r="81" spans="1:6" s="32" customFormat="1" x14ac:dyDescent="0.3">
      <c r="A81" s="17" t="s">
        <v>34</v>
      </c>
      <c r="D81" s="47"/>
      <c r="E81" s="47"/>
      <c r="F81" s="47"/>
    </row>
    <row r="83" spans="1:6" x14ac:dyDescent="0.3">
      <c r="A83" s="17" t="s">
        <v>35</v>
      </c>
    </row>
  </sheetData>
  <mergeCells count="124">
    <mergeCell ref="H44:H46"/>
    <mergeCell ref="I44:I46"/>
    <mergeCell ref="J44:J46"/>
    <mergeCell ref="B44:B46"/>
    <mergeCell ref="C44:C46"/>
    <mergeCell ref="D44:D46"/>
    <mergeCell ref="E44:E46"/>
    <mergeCell ref="F44:F46"/>
    <mergeCell ref="B36:B43"/>
    <mergeCell ref="C36:C43"/>
    <mergeCell ref="D36:D43"/>
    <mergeCell ref="E37:E42"/>
    <mergeCell ref="F36:F43"/>
    <mergeCell ref="H36:H43"/>
    <mergeCell ref="I36:I43"/>
    <mergeCell ref="J36:J43"/>
    <mergeCell ref="H30:H35"/>
    <mergeCell ref="I30:I35"/>
    <mergeCell ref="J30:J35"/>
    <mergeCell ref="B20:B22"/>
    <mergeCell ref="C20:C22"/>
    <mergeCell ref="D20:D22"/>
    <mergeCell ref="E20:E22"/>
    <mergeCell ref="F20:F22"/>
    <mergeCell ref="H20:H22"/>
    <mergeCell ref="J20:J22"/>
    <mergeCell ref="I20:I22"/>
    <mergeCell ref="B30:B35"/>
    <mergeCell ref="C30:C35"/>
    <mergeCell ref="D30:D35"/>
    <mergeCell ref="E30:E33"/>
    <mergeCell ref="F30:F35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B53:B54"/>
    <mergeCell ref="C53:C54"/>
    <mergeCell ref="D53:D54"/>
    <mergeCell ref="E53:E54"/>
    <mergeCell ref="F53:F54"/>
    <mergeCell ref="H53:H54"/>
    <mergeCell ref="I53:I54"/>
    <mergeCell ref="J53:J54"/>
    <mergeCell ref="H23:H24"/>
    <mergeCell ref="I23:I24"/>
    <mergeCell ref="J23:J24"/>
    <mergeCell ref="B25:B28"/>
    <mergeCell ref="C25:C28"/>
    <mergeCell ref="D25:D28"/>
    <mergeCell ref="E27:E28"/>
    <mergeCell ref="F25:F28"/>
    <mergeCell ref="H25:H28"/>
    <mergeCell ref="I25:I28"/>
    <mergeCell ref="J25:J28"/>
    <mergeCell ref="B23:B24"/>
    <mergeCell ref="C23:C24"/>
    <mergeCell ref="D23:D24"/>
    <mergeCell ref="E23:E24"/>
    <mergeCell ref="F23:F24"/>
    <mergeCell ref="B60:B65"/>
    <mergeCell ref="C60:C65"/>
    <mergeCell ref="D60:D65"/>
    <mergeCell ref="E60:E62"/>
    <mergeCell ref="E64:E65"/>
    <mergeCell ref="F60:F65"/>
    <mergeCell ref="H60:H65"/>
    <mergeCell ref="I60:I65"/>
    <mergeCell ref="J60:J65"/>
    <mergeCell ref="H57:H58"/>
    <mergeCell ref="I57:I58"/>
    <mergeCell ref="J57:J58"/>
    <mergeCell ref="B57:B58"/>
    <mergeCell ref="C57:C58"/>
    <mergeCell ref="D57:D58"/>
    <mergeCell ref="E57:E58"/>
    <mergeCell ref="F57:F58"/>
    <mergeCell ref="H49:H51"/>
    <mergeCell ref="I49:I51"/>
    <mergeCell ref="J49:J51"/>
    <mergeCell ref="B55:B56"/>
    <mergeCell ref="C55:C56"/>
    <mergeCell ref="D55:D56"/>
    <mergeCell ref="E55:E56"/>
    <mergeCell ref="F55:F56"/>
    <mergeCell ref="H55:H56"/>
    <mergeCell ref="I55:I56"/>
    <mergeCell ref="J55:J56"/>
    <mergeCell ref="B49:B51"/>
    <mergeCell ref="C49:C51"/>
    <mergeCell ref="D49:D51"/>
    <mergeCell ref="E49:E50"/>
    <mergeCell ref="F49:F51"/>
    <mergeCell ref="B4:B12"/>
    <mergeCell ref="C4:C12"/>
    <mergeCell ref="D4:D12"/>
    <mergeCell ref="F4:F12"/>
    <mergeCell ref="H4:H12"/>
    <mergeCell ref="I4:I12"/>
    <mergeCell ref="J4:J12"/>
    <mergeCell ref="B16:B18"/>
    <mergeCell ref="C16:C18"/>
    <mergeCell ref="D16:D18"/>
    <mergeCell ref="E16:E18"/>
    <mergeCell ref="F16:F18"/>
    <mergeCell ref="H16:H18"/>
    <mergeCell ref="I16:I18"/>
    <mergeCell ref="J16:J18"/>
    <mergeCell ref="B13:B15"/>
    <mergeCell ref="C13:C15"/>
    <mergeCell ref="D13:D15"/>
    <mergeCell ref="F13:F15"/>
    <mergeCell ref="H13:H15"/>
    <mergeCell ref="I13:I15"/>
    <mergeCell ref="J13:J15"/>
    <mergeCell ref="E4:E11"/>
  </mergeCells>
  <pageMargins left="0.31496062992125984" right="0.31496062992125984" top="0.59055118110236227" bottom="0.59055118110236227" header="0.31496062992125984" footer="0.31496062992125984"/>
  <pageSetup paperSize="9" scale="64" firstPageNumber="8" fitToHeight="0" orientation="landscape" r:id="rId1"/>
  <headerFooter>
    <oddHeader>&amp;C&amp;P</oddHeader>
  </headerFooter>
  <rowBreaks count="2" manualBreakCount="2">
    <brk id="22" max="16383" man="1"/>
    <brk id="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41"/>
  <sheetViews>
    <sheetView topLeftCell="A91" zoomScaleNormal="100" workbookViewId="0">
      <selection activeCell="H78" sqref="H78:H84"/>
    </sheetView>
  </sheetViews>
  <sheetFormatPr defaultColWidth="9.33203125" defaultRowHeight="14.4" x14ac:dyDescent="0.3"/>
  <cols>
    <col min="1" max="1" width="5.33203125" style="1" customWidth="1"/>
    <col min="2" max="2" width="16.6640625" style="1" customWidth="1"/>
    <col min="3" max="3" width="9.33203125" style="1"/>
    <col min="4" max="4" width="9.88671875" style="1" customWidth="1"/>
    <col min="5" max="5" width="10.33203125" style="1" customWidth="1"/>
    <col min="6" max="6" width="10" style="1" bestFit="1" customWidth="1"/>
    <col min="7" max="7" width="30.6640625" style="1" customWidth="1"/>
    <col min="8" max="8" width="8.5546875" style="1" customWidth="1"/>
    <col min="9" max="9" width="7.6640625" style="1" customWidth="1"/>
    <col min="10" max="10" width="8.44140625" style="1" customWidth="1"/>
    <col min="11" max="11" width="39.44140625" style="1" customWidth="1"/>
    <col min="12" max="12" width="10.88671875" style="1" bestFit="1" customWidth="1"/>
    <col min="13" max="13" width="10.88671875" style="1" customWidth="1"/>
    <col min="14" max="15" width="5.109375" style="1" customWidth="1"/>
    <col min="16" max="16" width="5.5546875" style="1" customWidth="1"/>
    <col min="17" max="19" width="5.6640625" style="1" customWidth="1"/>
    <col min="20" max="20" width="6.44140625" style="1" customWidth="1"/>
    <col min="21" max="21" width="6.33203125" style="1" customWidth="1"/>
    <col min="22" max="22" width="8.88671875" style="1" customWidth="1"/>
    <col min="23" max="23" width="7.109375" style="1" customWidth="1"/>
    <col min="24" max="24" width="6.6640625" style="1" customWidth="1"/>
    <col min="25" max="25" width="10.44140625" style="1" customWidth="1"/>
    <col min="26" max="26" width="7.6640625" style="1" customWidth="1"/>
    <col min="27" max="16384" width="9.33203125" style="1"/>
  </cols>
  <sheetData>
    <row r="1" spans="1:26" ht="18" customHeight="1" thickBot="1" x14ac:dyDescent="0.4">
      <c r="A1" s="562" t="s">
        <v>408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3"/>
      <c r="Y1" s="563"/>
      <c r="Z1" s="564"/>
    </row>
    <row r="2" spans="1:26" s="3" customFormat="1" ht="70.2" customHeight="1" thickBot="1" x14ac:dyDescent="0.35">
      <c r="A2" s="565" t="s">
        <v>11</v>
      </c>
      <c r="B2" s="590" t="s">
        <v>12</v>
      </c>
      <c r="C2" s="591"/>
      <c r="D2" s="591"/>
      <c r="E2" s="591"/>
      <c r="F2" s="592"/>
      <c r="G2" s="572" t="s">
        <v>13</v>
      </c>
      <c r="H2" s="554" t="s">
        <v>36</v>
      </c>
      <c r="I2" s="559" t="s">
        <v>354</v>
      </c>
      <c r="J2" s="575" t="s">
        <v>15</v>
      </c>
      <c r="K2" s="587" t="s">
        <v>16</v>
      </c>
      <c r="L2" s="593" t="s">
        <v>37</v>
      </c>
      <c r="M2" s="594"/>
      <c r="N2" s="595" t="s">
        <v>359</v>
      </c>
      <c r="O2" s="596"/>
      <c r="P2" s="582" t="s">
        <v>38</v>
      </c>
      <c r="Q2" s="583"/>
      <c r="R2" s="583"/>
      <c r="S2" s="583"/>
      <c r="T2" s="583"/>
      <c r="U2" s="583"/>
      <c r="V2" s="583"/>
      <c r="W2" s="584"/>
      <c r="X2" s="584"/>
      <c r="Y2" s="475" t="s">
        <v>20</v>
      </c>
      <c r="Z2" s="476"/>
    </row>
    <row r="3" spans="1:26" ht="25.95" customHeight="1" x14ac:dyDescent="0.3">
      <c r="A3" s="566"/>
      <c r="B3" s="572" t="s">
        <v>21</v>
      </c>
      <c r="C3" s="568" t="s">
        <v>22</v>
      </c>
      <c r="D3" s="568" t="s">
        <v>23</v>
      </c>
      <c r="E3" s="568" t="s">
        <v>24</v>
      </c>
      <c r="F3" s="570" t="s">
        <v>25</v>
      </c>
      <c r="G3" s="573"/>
      <c r="H3" s="555"/>
      <c r="I3" s="560"/>
      <c r="J3" s="576"/>
      <c r="K3" s="588"/>
      <c r="L3" s="601" t="s">
        <v>26</v>
      </c>
      <c r="M3" s="602" t="s">
        <v>39</v>
      </c>
      <c r="N3" s="550" t="s">
        <v>355</v>
      </c>
      <c r="O3" s="552" t="s">
        <v>356</v>
      </c>
      <c r="P3" s="585" t="s">
        <v>40</v>
      </c>
      <c r="Q3" s="586"/>
      <c r="R3" s="586"/>
      <c r="S3" s="587"/>
      <c r="T3" s="557" t="s">
        <v>362</v>
      </c>
      <c r="U3" s="578" t="s">
        <v>363</v>
      </c>
      <c r="V3" s="578" t="s">
        <v>364</v>
      </c>
      <c r="W3" s="557" t="s">
        <v>365</v>
      </c>
      <c r="X3" s="580" t="s">
        <v>366</v>
      </c>
      <c r="Y3" s="597" t="s">
        <v>28</v>
      </c>
      <c r="Z3" s="599" t="s">
        <v>29</v>
      </c>
    </row>
    <row r="4" spans="1:26" ht="99.6" customHeight="1" thickBot="1" x14ac:dyDescent="0.35">
      <c r="A4" s="567"/>
      <c r="B4" s="574"/>
      <c r="C4" s="569"/>
      <c r="D4" s="569"/>
      <c r="E4" s="569"/>
      <c r="F4" s="571"/>
      <c r="G4" s="574"/>
      <c r="H4" s="556"/>
      <c r="I4" s="561"/>
      <c r="J4" s="577"/>
      <c r="K4" s="589"/>
      <c r="L4" s="551"/>
      <c r="M4" s="553"/>
      <c r="N4" s="551"/>
      <c r="O4" s="553"/>
      <c r="P4" s="10" t="s">
        <v>60</v>
      </c>
      <c r="Q4" s="11" t="s">
        <v>360</v>
      </c>
      <c r="R4" s="11" t="s">
        <v>361</v>
      </c>
      <c r="S4" s="14" t="s">
        <v>41</v>
      </c>
      <c r="T4" s="558"/>
      <c r="U4" s="579"/>
      <c r="V4" s="579"/>
      <c r="W4" s="558"/>
      <c r="X4" s="581"/>
      <c r="Y4" s="598"/>
      <c r="Z4" s="600"/>
    </row>
    <row r="5" spans="1:26" ht="76.2" customHeight="1" thickBot="1" x14ac:dyDescent="0.35">
      <c r="A5" s="21">
        <v>1</v>
      </c>
      <c r="B5" s="261" t="s">
        <v>104</v>
      </c>
      <c r="C5" s="262" t="s">
        <v>80</v>
      </c>
      <c r="D5" s="263">
        <v>71173854</v>
      </c>
      <c r="E5" s="263">
        <v>117700576</v>
      </c>
      <c r="F5" s="264">
        <v>600099474</v>
      </c>
      <c r="G5" s="74" t="s">
        <v>106</v>
      </c>
      <c r="H5" s="265" t="s">
        <v>82</v>
      </c>
      <c r="I5" s="265" t="s">
        <v>83</v>
      </c>
      <c r="J5" s="266" t="s">
        <v>83</v>
      </c>
      <c r="K5" s="74" t="s">
        <v>106</v>
      </c>
      <c r="L5" s="44">
        <v>100000</v>
      </c>
      <c r="M5" s="45">
        <f>L5*0.85</f>
        <v>85000</v>
      </c>
      <c r="N5" s="198">
        <v>2021</v>
      </c>
      <c r="O5" s="199">
        <v>2023</v>
      </c>
      <c r="P5" s="27"/>
      <c r="Q5" s="28"/>
      <c r="R5" s="28"/>
      <c r="S5" s="29" t="s">
        <v>107</v>
      </c>
      <c r="T5" s="145"/>
      <c r="U5" s="145" t="s">
        <v>107</v>
      </c>
      <c r="V5" s="145"/>
      <c r="W5" s="145"/>
      <c r="X5" s="145" t="s">
        <v>107</v>
      </c>
      <c r="Y5" s="146" t="s">
        <v>85</v>
      </c>
      <c r="Z5" s="147" t="s">
        <v>84</v>
      </c>
    </row>
    <row r="6" spans="1:26" ht="43.2" x14ac:dyDescent="0.3">
      <c r="A6" s="21">
        <f t="shared" ref="A6:A82" si="0">A5+1</f>
        <v>2</v>
      </c>
      <c r="B6" s="520" t="s">
        <v>108</v>
      </c>
      <c r="C6" s="523" t="s">
        <v>80</v>
      </c>
      <c r="D6" s="515" t="s">
        <v>109</v>
      </c>
      <c r="E6" s="224" t="s">
        <v>112</v>
      </c>
      <c r="F6" s="529" t="s">
        <v>111</v>
      </c>
      <c r="G6" s="225" t="s">
        <v>413</v>
      </c>
      <c r="H6" s="509" t="s">
        <v>82</v>
      </c>
      <c r="I6" s="509" t="s">
        <v>83</v>
      </c>
      <c r="J6" s="517" t="s">
        <v>83</v>
      </c>
      <c r="K6" s="225" t="s">
        <v>414</v>
      </c>
      <c r="L6" s="226">
        <v>500000</v>
      </c>
      <c r="M6" s="227">
        <f>L6*0.85</f>
        <v>425000</v>
      </c>
      <c r="N6" s="228">
        <v>2022</v>
      </c>
      <c r="O6" s="197">
        <v>2024</v>
      </c>
      <c r="P6" s="22"/>
      <c r="Q6" s="23" t="s">
        <v>107</v>
      </c>
      <c r="R6" s="163" t="s">
        <v>107</v>
      </c>
      <c r="S6" s="24"/>
      <c r="T6" s="142"/>
      <c r="U6" s="142"/>
      <c r="V6" s="142" t="s">
        <v>107</v>
      </c>
      <c r="W6" s="142" t="s">
        <v>107</v>
      </c>
      <c r="X6" s="142"/>
      <c r="Y6" s="143" t="s">
        <v>85</v>
      </c>
      <c r="Z6" s="144" t="s">
        <v>84</v>
      </c>
    </row>
    <row r="7" spans="1:26" ht="57.6" x14ac:dyDescent="0.3">
      <c r="A7" s="21">
        <f t="shared" si="0"/>
        <v>3</v>
      </c>
      <c r="B7" s="521"/>
      <c r="C7" s="524"/>
      <c r="D7" s="526"/>
      <c r="E7" s="238" t="s">
        <v>110</v>
      </c>
      <c r="F7" s="530"/>
      <c r="G7" s="229" t="s">
        <v>415</v>
      </c>
      <c r="H7" s="510"/>
      <c r="I7" s="510"/>
      <c r="J7" s="518"/>
      <c r="K7" s="229" t="s">
        <v>416</v>
      </c>
      <c r="L7" s="230">
        <v>30000000</v>
      </c>
      <c r="M7" s="232">
        <f>L7*0.85</f>
        <v>25500000</v>
      </c>
      <c r="N7" s="231">
        <v>2022</v>
      </c>
      <c r="O7" s="233">
        <v>2025</v>
      </c>
      <c r="P7" s="234"/>
      <c r="Q7" s="235"/>
      <c r="R7" s="235" t="s">
        <v>107</v>
      </c>
      <c r="S7" s="236" t="s">
        <v>107</v>
      </c>
      <c r="T7" s="237"/>
      <c r="U7" s="237"/>
      <c r="V7" s="237" t="s">
        <v>107</v>
      </c>
      <c r="W7" s="237"/>
      <c r="X7" s="237"/>
      <c r="Y7" s="234" t="s">
        <v>85</v>
      </c>
      <c r="Z7" s="236" t="s">
        <v>84</v>
      </c>
    </row>
    <row r="8" spans="1:26" ht="43.2" x14ac:dyDescent="0.3">
      <c r="A8" s="21">
        <f t="shared" si="0"/>
        <v>4</v>
      </c>
      <c r="B8" s="521"/>
      <c r="C8" s="524"/>
      <c r="D8" s="526"/>
      <c r="E8" s="239" t="s">
        <v>417</v>
      </c>
      <c r="F8" s="530"/>
      <c r="G8" s="240" t="s">
        <v>418</v>
      </c>
      <c r="H8" s="510"/>
      <c r="I8" s="510"/>
      <c r="J8" s="518"/>
      <c r="K8" s="240" t="s">
        <v>419</v>
      </c>
      <c r="L8" s="241">
        <v>1500000</v>
      </c>
      <c r="M8" s="232">
        <f>L8*0.85</f>
        <v>1275000</v>
      </c>
      <c r="N8" s="242">
        <v>2022</v>
      </c>
      <c r="O8" s="201">
        <v>2024</v>
      </c>
      <c r="P8" s="25"/>
      <c r="Q8" s="243" t="s">
        <v>107</v>
      </c>
      <c r="R8" s="9"/>
      <c r="S8" s="26"/>
      <c r="T8" s="148"/>
      <c r="U8" s="148"/>
      <c r="V8" s="148"/>
      <c r="W8" s="148" t="s">
        <v>107</v>
      </c>
      <c r="X8" s="148"/>
      <c r="Y8" s="149" t="s">
        <v>85</v>
      </c>
      <c r="Z8" s="150" t="s">
        <v>84</v>
      </c>
    </row>
    <row r="9" spans="1:26" ht="28.8" x14ac:dyDescent="0.3">
      <c r="A9" s="21">
        <f t="shared" si="0"/>
        <v>5</v>
      </c>
      <c r="B9" s="521"/>
      <c r="C9" s="524"/>
      <c r="D9" s="526"/>
      <c r="E9" s="528" t="s">
        <v>110</v>
      </c>
      <c r="F9" s="530"/>
      <c r="G9" s="73" t="s">
        <v>113</v>
      </c>
      <c r="H9" s="510"/>
      <c r="I9" s="510"/>
      <c r="J9" s="518"/>
      <c r="K9" s="240" t="s">
        <v>420</v>
      </c>
      <c r="L9" s="241">
        <v>7500000</v>
      </c>
      <c r="M9" s="232">
        <f t="shared" ref="M9:M78" si="1">L9*0.85</f>
        <v>6375000</v>
      </c>
      <c r="N9" s="200">
        <v>2022</v>
      </c>
      <c r="O9" s="244">
        <v>2025</v>
      </c>
      <c r="P9" s="25" t="s">
        <v>107</v>
      </c>
      <c r="Q9" s="9"/>
      <c r="R9" s="9"/>
      <c r="S9" s="26" t="s">
        <v>107</v>
      </c>
      <c r="T9" s="148"/>
      <c r="U9" s="148"/>
      <c r="V9" s="148"/>
      <c r="W9" s="148"/>
      <c r="X9" s="148" t="s">
        <v>107</v>
      </c>
      <c r="Y9" s="245" t="s">
        <v>103</v>
      </c>
      <c r="Z9" s="150" t="s">
        <v>84</v>
      </c>
    </row>
    <row r="10" spans="1:26" ht="43.2" x14ac:dyDescent="0.3">
      <c r="A10" s="21">
        <f t="shared" si="0"/>
        <v>6</v>
      </c>
      <c r="B10" s="521"/>
      <c r="C10" s="524"/>
      <c r="D10" s="526"/>
      <c r="E10" s="526"/>
      <c r="F10" s="530"/>
      <c r="G10" s="250" t="s">
        <v>421</v>
      </c>
      <c r="H10" s="510"/>
      <c r="I10" s="510"/>
      <c r="J10" s="518"/>
      <c r="K10" s="250" t="s">
        <v>423</v>
      </c>
      <c r="L10" s="241">
        <v>3000000</v>
      </c>
      <c r="M10" s="232">
        <f t="shared" si="1"/>
        <v>2550000</v>
      </c>
      <c r="N10" s="200">
        <v>2022</v>
      </c>
      <c r="O10" s="244">
        <v>2025</v>
      </c>
      <c r="P10" s="247"/>
      <c r="Q10" s="243"/>
      <c r="R10" s="243" t="s">
        <v>107</v>
      </c>
      <c r="S10" s="248"/>
      <c r="T10" s="148"/>
      <c r="U10" s="148"/>
      <c r="V10" s="148"/>
      <c r="W10" s="148"/>
      <c r="X10" s="148"/>
      <c r="Y10" s="245" t="s">
        <v>103</v>
      </c>
      <c r="Z10" s="150" t="s">
        <v>84</v>
      </c>
    </row>
    <row r="11" spans="1:26" ht="43.2" x14ac:dyDescent="0.3">
      <c r="A11" s="21">
        <f t="shared" si="0"/>
        <v>7</v>
      </c>
      <c r="B11" s="521"/>
      <c r="C11" s="524"/>
      <c r="D11" s="526"/>
      <c r="E11" s="526"/>
      <c r="F11" s="530"/>
      <c r="G11" s="250" t="s">
        <v>422</v>
      </c>
      <c r="H11" s="510"/>
      <c r="I11" s="510"/>
      <c r="J11" s="518"/>
      <c r="K11" s="250" t="s">
        <v>424</v>
      </c>
      <c r="L11" s="241">
        <v>6200000</v>
      </c>
      <c r="M11" s="232">
        <f t="shared" si="1"/>
        <v>5270000</v>
      </c>
      <c r="N11" s="200">
        <v>2022</v>
      </c>
      <c r="O11" s="244">
        <v>2025</v>
      </c>
      <c r="P11" s="247"/>
      <c r="Q11" s="243" t="s">
        <v>107</v>
      </c>
      <c r="R11" s="243"/>
      <c r="S11" s="248" t="s">
        <v>107</v>
      </c>
      <c r="T11" s="148"/>
      <c r="U11" s="249" t="s">
        <v>107</v>
      </c>
      <c r="V11" s="148"/>
      <c r="W11" s="148"/>
      <c r="X11" s="148" t="s">
        <v>107</v>
      </c>
      <c r="Y11" s="245" t="s">
        <v>103</v>
      </c>
      <c r="Z11" s="150" t="s">
        <v>84</v>
      </c>
    </row>
    <row r="12" spans="1:26" ht="29.4" thickBot="1" x14ac:dyDescent="0.35">
      <c r="A12" s="21">
        <f t="shared" si="0"/>
        <v>8</v>
      </c>
      <c r="B12" s="521"/>
      <c r="C12" s="524"/>
      <c r="D12" s="526"/>
      <c r="E12" s="526"/>
      <c r="F12" s="530"/>
      <c r="G12" s="246" t="s">
        <v>114</v>
      </c>
      <c r="H12" s="510"/>
      <c r="I12" s="510"/>
      <c r="J12" s="518"/>
      <c r="K12" s="250" t="s">
        <v>425</v>
      </c>
      <c r="L12" s="251">
        <v>600000</v>
      </c>
      <c r="M12" s="252">
        <f t="shared" si="1"/>
        <v>510000</v>
      </c>
      <c r="N12" s="206">
        <v>2022</v>
      </c>
      <c r="O12" s="207">
        <v>2024</v>
      </c>
      <c r="P12" s="37" t="s">
        <v>107</v>
      </c>
      <c r="Q12" s="38" t="s">
        <v>107</v>
      </c>
      <c r="R12" s="38"/>
      <c r="S12" s="39" t="s">
        <v>107</v>
      </c>
      <c r="T12" s="223"/>
      <c r="U12" s="223"/>
      <c r="V12" s="223"/>
      <c r="W12" s="223"/>
      <c r="X12" s="223" t="s">
        <v>107</v>
      </c>
      <c r="Y12" s="159" t="s">
        <v>85</v>
      </c>
      <c r="Z12" s="160" t="s">
        <v>84</v>
      </c>
    </row>
    <row r="13" spans="1:26" ht="58.2" thickBot="1" x14ac:dyDescent="0.35">
      <c r="A13" s="21">
        <f t="shared" si="0"/>
        <v>9</v>
      </c>
      <c r="B13" s="214" t="s">
        <v>115</v>
      </c>
      <c r="C13" s="216" t="s">
        <v>80</v>
      </c>
      <c r="D13" s="212" t="s">
        <v>116</v>
      </c>
      <c r="E13" s="220" t="s">
        <v>118</v>
      </c>
      <c r="F13" s="218" t="s">
        <v>117</v>
      </c>
      <c r="G13" s="267" t="s">
        <v>350</v>
      </c>
      <c r="H13" s="75" t="s">
        <v>82</v>
      </c>
      <c r="I13" s="75" t="s">
        <v>83</v>
      </c>
      <c r="J13" s="80" t="s">
        <v>83</v>
      </c>
      <c r="K13" s="267" t="s">
        <v>350</v>
      </c>
      <c r="L13" s="271">
        <v>1600000</v>
      </c>
      <c r="M13" s="272">
        <f t="shared" si="1"/>
        <v>1360000</v>
      </c>
      <c r="N13" s="278">
        <v>2022</v>
      </c>
      <c r="O13" s="279">
        <v>2023</v>
      </c>
      <c r="P13" s="284"/>
      <c r="Q13" s="285" t="s">
        <v>107</v>
      </c>
      <c r="R13" s="285"/>
      <c r="S13" s="286"/>
      <c r="T13" s="292"/>
      <c r="U13" s="292"/>
      <c r="V13" s="292" t="s">
        <v>107</v>
      </c>
      <c r="W13" s="292" t="s">
        <v>107</v>
      </c>
      <c r="X13" s="292"/>
      <c r="Y13" s="295" t="s">
        <v>85</v>
      </c>
      <c r="Z13" s="296" t="s">
        <v>84</v>
      </c>
    </row>
    <row r="14" spans="1:26" ht="28.8" customHeight="1" x14ac:dyDescent="0.3">
      <c r="A14" s="21">
        <f t="shared" si="0"/>
        <v>10</v>
      </c>
      <c r="B14" s="497" t="s">
        <v>119</v>
      </c>
      <c r="C14" s="500" t="s">
        <v>80</v>
      </c>
      <c r="D14" s="503" t="s">
        <v>120</v>
      </c>
      <c r="E14" s="503" t="s">
        <v>121</v>
      </c>
      <c r="F14" s="506" t="s">
        <v>122</v>
      </c>
      <c r="G14" s="72" t="s">
        <v>123</v>
      </c>
      <c r="H14" s="544" t="s">
        <v>82</v>
      </c>
      <c r="I14" s="509" t="s">
        <v>83</v>
      </c>
      <c r="J14" s="512" t="s">
        <v>83</v>
      </c>
      <c r="K14" s="91" t="s">
        <v>125</v>
      </c>
      <c r="L14" s="226">
        <v>1000000</v>
      </c>
      <c r="M14" s="274">
        <f t="shared" si="1"/>
        <v>850000</v>
      </c>
      <c r="N14" s="228">
        <v>2022</v>
      </c>
      <c r="O14" s="281">
        <v>2025</v>
      </c>
      <c r="P14" s="22"/>
      <c r="Q14" s="23" t="s">
        <v>107</v>
      </c>
      <c r="R14" s="23"/>
      <c r="S14" s="96"/>
      <c r="T14" s="153"/>
      <c r="U14" s="153"/>
      <c r="V14" s="153" t="s">
        <v>107</v>
      </c>
      <c r="W14" s="153"/>
      <c r="X14" s="153"/>
      <c r="Y14" s="143" t="s">
        <v>85</v>
      </c>
      <c r="Z14" s="144" t="s">
        <v>84</v>
      </c>
    </row>
    <row r="15" spans="1:26" x14ac:dyDescent="0.3">
      <c r="A15" s="21">
        <f t="shared" si="0"/>
        <v>11</v>
      </c>
      <c r="B15" s="498"/>
      <c r="C15" s="501"/>
      <c r="D15" s="504"/>
      <c r="E15" s="504"/>
      <c r="F15" s="507"/>
      <c r="G15" s="73" t="s">
        <v>124</v>
      </c>
      <c r="H15" s="545"/>
      <c r="I15" s="510"/>
      <c r="J15" s="513"/>
      <c r="K15" s="92" t="s">
        <v>126</v>
      </c>
      <c r="L15" s="241">
        <v>1000000</v>
      </c>
      <c r="M15" s="275">
        <f t="shared" si="1"/>
        <v>850000</v>
      </c>
      <c r="N15" s="242">
        <v>2022</v>
      </c>
      <c r="O15" s="282">
        <v>2025</v>
      </c>
      <c r="P15" s="25"/>
      <c r="Q15" s="9"/>
      <c r="R15" s="9"/>
      <c r="S15" s="97"/>
      <c r="T15" s="154"/>
      <c r="U15" s="154"/>
      <c r="V15" s="154"/>
      <c r="W15" s="154"/>
      <c r="X15" s="154"/>
      <c r="Y15" s="149" t="s">
        <v>85</v>
      </c>
      <c r="Z15" s="150" t="s">
        <v>84</v>
      </c>
    </row>
    <row r="16" spans="1:26" ht="28.8" x14ac:dyDescent="0.3">
      <c r="A16" s="21">
        <f t="shared" si="0"/>
        <v>12</v>
      </c>
      <c r="B16" s="498"/>
      <c r="C16" s="501"/>
      <c r="D16" s="504"/>
      <c r="E16" s="504"/>
      <c r="F16" s="507"/>
      <c r="G16" s="240" t="s">
        <v>432</v>
      </c>
      <c r="H16" s="545"/>
      <c r="I16" s="510"/>
      <c r="J16" s="513"/>
      <c r="K16" s="269" t="s">
        <v>433</v>
      </c>
      <c r="L16" s="241">
        <v>20000000</v>
      </c>
      <c r="M16" s="275">
        <f t="shared" si="1"/>
        <v>17000000</v>
      </c>
      <c r="N16" s="242">
        <v>2023</v>
      </c>
      <c r="O16" s="282">
        <v>2028</v>
      </c>
      <c r="P16" s="25"/>
      <c r="Q16" s="9"/>
      <c r="R16" s="9"/>
      <c r="S16" s="97"/>
      <c r="T16" s="154"/>
      <c r="U16" s="154"/>
      <c r="V16" s="154"/>
      <c r="W16" s="154"/>
      <c r="X16" s="154"/>
      <c r="Y16" s="149" t="s">
        <v>85</v>
      </c>
      <c r="Z16" s="150" t="s">
        <v>84</v>
      </c>
    </row>
    <row r="17" spans="1:26" ht="43.2" x14ac:dyDescent="0.3">
      <c r="A17" s="21">
        <f t="shared" si="0"/>
        <v>13</v>
      </c>
      <c r="B17" s="498"/>
      <c r="C17" s="501"/>
      <c r="D17" s="504"/>
      <c r="E17" s="396" t="s">
        <v>127</v>
      </c>
      <c r="F17" s="507"/>
      <c r="G17" s="240" t="s">
        <v>438</v>
      </c>
      <c r="H17" s="545"/>
      <c r="I17" s="510"/>
      <c r="J17" s="513"/>
      <c r="K17" s="269" t="s">
        <v>439</v>
      </c>
      <c r="L17" s="241">
        <v>13000000</v>
      </c>
      <c r="M17" s="275">
        <f t="shared" si="1"/>
        <v>11050000</v>
      </c>
      <c r="N17" s="242">
        <v>2023</v>
      </c>
      <c r="O17" s="282">
        <v>2025</v>
      </c>
      <c r="P17" s="25"/>
      <c r="Q17" s="9"/>
      <c r="R17" s="9"/>
      <c r="S17" s="97"/>
      <c r="T17" s="154"/>
      <c r="U17" s="154"/>
      <c r="V17" s="154"/>
      <c r="W17" s="154"/>
      <c r="X17" s="154"/>
      <c r="Y17" s="149" t="s">
        <v>85</v>
      </c>
      <c r="Z17" s="150" t="s">
        <v>84</v>
      </c>
    </row>
    <row r="18" spans="1:26" ht="28.8" x14ac:dyDescent="0.3">
      <c r="A18" s="21">
        <f t="shared" si="0"/>
        <v>14</v>
      </c>
      <c r="B18" s="498"/>
      <c r="C18" s="501"/>
      <c r="D18" s="504"/>
      <c r="E18" s="504" t="s">
        <v>121</v>
      </c>
      <c r="F18" s="507"/>
      <c r="G18" s="73" t="s">
        <v>128</v>
      </c>
      <c r="H18" s="545"/>
      <c r="I18" s="510"/>
      <c r="J18" s="513"/>
      <c r="K18" s="92" t="s">
        <v>128</v>
      </c>
      <c r="L18" s="42">
        <v>800000</v>
      </c>
      <c r="M18" s="276">
        <f t="shared" si="1"/>
        <v>680000</v>
      </c>
      <c r="N18" s="200">
        <v>2021</v>
      </c>
      <c r="O18" s="204">
        <v>2024</v>
      </c>
      <c r="P18" s="25"/>
      <c r="Q18" s="9"/>
      <c r="R18" s="9"/>
      <c r="S18" s="97"/>
      <c r="T18" s="154"/>
      <c r="U18" s="154" t="s">
        <v>107</v>
      </c>
      <c r="V18" s="154" t="s">
        <v>107</v>
      </c>
      <c r="W18" s="154"/>
      <c r="X18" s="154"/>
      <c r="Y18" s="149" t="s">
        <v>85</v>
      </c>
      <c r="Z18" s="150" t="s">
        <v>84</v>
      </c>
    </row>
    <row r="19" spans="1:26" ht="28.8" x14ac:dyDescent="0.3">
      <c r="A19" s="21">
        <f t="shared" si="0"/>
        <v>15</v>
      </c>
      <c r="B19" s="498"/>
      <c r="C19" s="501"/>
      <c r="D19" s="504"/>
      <c r="E19" s="504"/>
      <c r="F19" s="507"/>
      <c r="G19" s="73" t="s">
        <v>129</v>
      </c>
      <c r="H19" s="545"/>
      <c r="I19" s="510"/>
      <c r="J19" s="513"/>
      <c r="K19" s="92" t="s">
        <v>129</v>
      </c>
      <c r="L19" s="42">
        <v>1500000</v>
      </c>
      <c r="M19" s="276">
        <f t="shared" si="1"/>
        <v>1275000</v>
      </c>
      <c r="N19" s="200">
        <v>2021</v>
      </c>
      <c r="O19" s="204">
        <v>2024</v>
      </c>
      <c r="P19" s="25"/>
      <c r="Q19" s="9"/>
      <c r="R19" s="9"/>
      <c r="S19" s="97"/>
      <c r="T19" s="154"/>
      <c r="U19" s="154"/>
      <c r="V19" s="154"/>
      <c r="W19" s="154"/>
      <c r="X19" s="154" t="s">
        <v>107</v>
      </c>
      <c r="Y19" s="149" t="s">
        <v>85</v>
      </c>
      <c r="Z19" s="150" t="s">
        <v>84</v>
      </c>
    </row>
    <row r="20" spans="1:26" ht="43.2" x14ac:dyDescent="0.3">
      <c r="A20" s="21">
        <f t="shared" si="0"/>
        <v>16</v>
      </c>
      <c r="B20" s="498"/>
      <c r="C20" s="501"/>
      <c r="D20" s="504"/>
      <c r="E20" s="396" t="s">
        <v>127</v>
      </c>
      <c r="F20" s="507"/>
      <c r="G20" s="73" t="s">
        <v>130</v>
      </c>
      <c r="H20" s="545"/>
      <c r="I20" s="510"/>
      <c r="J20" s="513"/>
      <c r="K20" s="92" t="s">
        <v>130</v>
      </c>
      <c r="L20" s="42">
        <v>600000</v>
      </c>
      <c r="M20" s="276">
        <f t="shared" si="1"/>
        <v>510000</v>
      </c>
      <c r="N20" s="200">
        <v>2021</v>
      </c>
      <c r="O20" s="204">
        <v>2023</v>
      </c>
      <c r="P20" s="25"/>
      <c r="Q20" s="9"/>
      <c r="R20" s="9"/>
      <c r="S20" s="97"/>
      <c r="T20" s="154"/>
      <c r="U20" s="154"/>
      <c r="V20" s="154"/>
      <c r="W20" s="154"/>
      <c r="X20" s="154"/>
      <c r="Y20" s="149" t="s">
        <v>85</v>
      </c>
      <c r="Z20" s="150" t="s">
        <v>84</v>
      </c>
    </row>
    <row r="21" spans="1:26" ht="28.8" x14ac:dyDescent="0.3">
      <c r="A21" s="21">
        <f t="shared" si="0"/>
        <v>17</v>
      </c>
      <c r="B21" s="498"/>
      <c r="C21" s="501"/>
      <c r="D21" s="504"/>
      <c r="E21" s="504" t="s">
        <v>121</v>
      </c>
      <c r="F21" s="507"/>
      <c r="G21" s="73" t="s">
        <v>436</v>
      </c>
      <c r="H21" s="545"/>
      <c r="I21" s="510"/>
      <c r="J21" s="513"/>
      <c r="K21" s="269" t="s">
        <v>437</v>
      </c>
      <c r="L21" s="241">
        <v>7000000</v>
      </c>
      <c r="M21" s="275">
        <f t="shared" si="1"/>
        <v>5950000</v>
      </c>
      <c r="N21" s="200">
        <v>2022</v>
      </c>
      <c r="O21" s="282">
        <v>2025</v>
      </c>
      <c r="P21" s="25"/>
      <c r="Q21" s="9"/>
      <c r="R21" s="9" t="s">
        <v>107</v>
      </c>
      <c r="S21" s="290" t="s">
        <v>107</v>
      </c>
      <c r="T21" s="154"/>
      <c r="U21" s="154"/>
      <c r="V21" s="154"/>
      <c r="W21" s="154"/>
      <c r="X21" s="154" t="s">
        <v>107</v>
      </c>
      <c r="Y21" s="245" t="s">
        <v>103</v>
      </c>
      <c r="Z21" s="150" t="s">
        <v>84</v>
      </c>
    </row>
    <row r="22" spans="1:26" ht="28.8" x14ac:dyDescent="0.3">
      <c r="A22" s="21">
        <f t="shared" si="0"/>
        <v>18</v>
      </c>
      <c r="B22" s="498"/>
      <c r="C22" s="501"/>
      <c r="D22" s="504"/>
      <c r="E22" s="504"/>
      <c r="F22" s="507"/>
      <c r="G22" s="73" t="s">
        <v>131</v>
      </c>
      <c r="H22" s="545"/>
      <c r="I22" s="510"/>
      <c r="J22" s="513"/>
      <c r="K22" s="269" t="s">
        <v>434</v>
      </c>
      <c r="L22" s="241">
        <v>2300000</v>
      </c>
      <c r="M22" s="275">
        <f t="shared" si="1"/>
        <v>1955000</v>
      </c>
      <c r="N22" s="200">
        <v>2022</v>
      </c>
      <c r="O22" s="204">
        <v>2024</v>
      </c>
      <c r="P22" s="25" t="s">
        <v>107</v>
      </c>
      <c r="Q22" s="9"/>
      <c r="R22" s="9"/>
      <c r="S22" s="290" t="s">
        <v>107</v>
      </c>
      <c r="T22" s="154"/>
      <c r="U22" s="154"/>
      <c r="V22" s="154"/>
      <c r="W22" s="154"/>
      <c r="X22" s="154" t="s">
        <v>107</v>
      </c>
      <c r="Y22" s="245" t="s">
        <v>103</v>
      </c>
      <c r="Z22" s="150" t="s">
        <v>84</v>
      </c>
    </row>
    <row r="23" spans="1:26" x14ac:dyDescent="0.3">
      <c r="A23" s="21">
        <f t="shared" si="0"/>
        <v>19</v>
      </c>
      <c r="B23" s="498"/>
      <c r="C23" s="501"/>
      <c r="D23" s="504"/>
      <c r="E23" s="504"/>
      <c r="F23" s="507"/>
      <c r="G23" s="73" t="s">
        <v>132</v>
      </c>
      <c r="H23" s="545"/>
      <c r="I23" s="510"/>
      <c r="J23" s="513"/>
      <c r="K23" s="92" t="s">
        <v>132</v>
      </c>
      <c r="L23" s="42">
        <v>600000</v>
      </c>
      <c r="M23" s="276">
        <f t="shared" si="1"/>
        <v>510000</v>
      </c>
      <c r="N23" s="200">
        <v>2022</v>
      </c>
      <c r="O23" s="204">
        <v>2024</v>
      </c>
      <c r="P23" s="25" t="s">
        <v>107</v>
      </c>
      <c r="Q23" s="9" t="s">
        <v>107</v>
      </c>
      <c r="R23" s="9"/>
      <c r="S23" s="97" t="s">
        <v>107</v>
      </c>
      <c r="T23" s="154"/>
      <c r="U23" s="154"/>
      <c r="V23" s="154"/>
      <c r="W23" s="154"/>
      <c r="X23" s="154" t="s">
        <v>107</v>
      </c>
      <c r="Y23" s="149" t="s">
        <v>85</v>
      </c>
      <c r="Z23" s="150" t="s">
        <v>84</v>
      </c>
    </row>
    <row r="24" spans="1:26" ht="28.8" x14ac:dyDescent="0.3">
      <c r="A24" s="21">
        <f t="shared" si="0"/>
        <v>20</v>
      </c>
      <c r="B24" s="498"/>
      <c r="C24" s="501"/>
      <c r="D24" s="504"/>
      <c r="E24" s="398" t="s">
        <v>121</v>
      </c>
      <c r="F24" s="507"/>
      <c r="G24" s="240" t="s">
        <v>435</v>
      </c>
      <c r="H24" s="545"/>
      <c r="I24" s="510"/>
      <c r="J24" s="513"/>
      <c r="K24" s="269" t="s">
        <v>435</v>
      </c>
      <c r="L24" s="241">
        <v>1000000</v>
      </c>
      <c r="M24" s="275">
        <f t="shared" si="1"/>
        <v>850000</v>
      </c>
      <c r="N24" s="242">
        <v>2022</v>
      </c>
      <c r="O24" s="282">
        <v>2024</v>
      </c>
      <c r="P24" s="247"/>
      <c r="Q24" s="243"/>
      <c r="R24" s="243"/>
      <c r="S24" s="290"/>
      <c r="T24" s="293"/>
      <c r="U24" s="293"/>
      <c r="V24" s="293"/>
      <c r="W24" s="293"/>
      <c r="X24" s="293"/>
      <c r="Y24" s="245" t="s">
        <v>103</v>
      </c>
      <c r="Z24" s="248" t="s">
        <v>84</v>
      </c>
    </row>
    <row r="25" spans="1:26" x14ac:dyDescent="0.3">
      <c r="A25" s="21">
        <f t="shared" si="0"/>
        <v>21</v>
      </c>
      <c r="B25" s="498"/>
      <c r="C25" s="501"/>
      <c r="D25" s="504"/>
      <c r="E25" s="538" t="s">
        <v>431</v>
      </c>
      <c r="F25" s="507"/>
      <c r="G25" s="240" t="s">
        <v>427</v>
      </c>
      <c r="H25" s="545"/>
      <c r="I25" s="510"/>
      <c r="J25" s="513"/>
      <c r="K25" s="269" t="s">
        <v>429</v>
      </c>
      <c r="L25" s="241">
        <v>300000</v>
      </c>
      <c r="M25" s="275">
        <f t="shared" si="1"/>
        <v>255000</v>
      </c>
      <c r="N25" s="242">
        <v>2022</v>
      </c>
      <c r="O25" s="282">
        <v>2025</v>
      </c>
      <c r="P25" s="247"/>
      <c r="Q25" s="243"/>
      <c r="R25" s="243"/>
      <c r="S25" s="290"/>
      <c r="T25" s="293"/>
      <c r="U25" s="293"/>
      <c r="V25" s="293"/>
      <c r="W25" s="293"/>
      <c r="X25" s="293"/>
      <c r="Y25" s="247" t="s">
        <v>85</v>
      </c>
      <c r="Z25" s="248" t="s">
        <v>84</v>
      </c>
    </row>
    <row r="26" spans="1:26" ht="15" thickBot="1" x14ac:dyDescent="0.35">
      <c r="A26" s="21">
        <f t="shared" si="0"/>
        <v>22</v>
      </c>
      <c r="B26" s="540"/>
      <c r="C26" s="541"/>
      <c r="D26" s="542"/>
      <c r="E26" s="539"/>
      <c r="F26" s="543"/>
      <c r="G26" s="297" t="s">
        <v>428</v>
      </c>
      <c r="H26" s="546"/>
      <c r="I26" s="511"/>
      <c r="J26" s="514"/>
      <c r="K26" s="298" t="s">
        <v>430</v>
      </c>
      <c r="L26" s="251">
        <v>300000</v>
      </c>
      <c r="M26" s="260">
        <f t="shared" si="1"/>
        <v>255000</v>
      </c>
      <c r="N26" s="299">
        <v>2022</v>
      </c>
      <c r="O26" s="300">
        <v>2025</v>
      </c>
      <c r="P26" s="301"/>
      <c r="Q26" s="302"/>
      <c r="R26" s="302"/>
      <c r="S26" s="303"/>
      <c r="T26" s="304"/>
      <c r="U26" s="304"/>
      <c r="V26" s="304"/>
      <c r="W26" s="304"/>
      <c r="X26" s="304"/>
      <c r="Y26" s="301" t="s">
        <v>85</v>
      </c>
      <c r="Z26" s="305" t="s">
        <v>84</v>
      </c>
    </row>
    <row r="27" spans="1:26" ht="28.8" customHeight="1" x14ac:dyDescent="0.3">
      <c r="A27" s="21">
        <f t="shared" si="0"/>
        <v>23</v>
      </c>
      <c r="B27" s="497" t="s">
        <v>133</v>
      </c>
      <c r="C27" s="500" t="s">
        <v>80</v>
      </c>
      <c r="D27" s="503" t="s">
        <v>134</v>
      </c>
      <c r="E27" s="395" t="s">
        <v>135</v>
      </c>
      <c r="F27" s="506" t="s">
        <v>136</v>
      </c>
      <c r="G27" s="72" t="s">
        <v>137</v>
      </c>
      <c r="H27" s="509" t="s">
        <v>82</v>
      </c>
      <c r="I27" s="509" t="s">
        <v>83</v>
      </c>
      <c r="J27" s="512" t="s">
        <v>83</v>
      </c>
      <c r="K27" s="91" t="s">
        <v>138</v>
      </c>
      <c r="L27" s="226">
        <v>1000000</v>
      </c>
      <c r="M27" s="274">
        <f t="shared" si="1"/>
        <v>850000</v>
      </c>
      <c r="N27" s="196">
        <v>2022</v>
      </c>
      <c r="O27" s="203">
        <v>2022</v>
      </c>
      <c r="P27" s="22"/>
      <c r="Q27" s="23" t="s">
        <v>107</v>
      </c>
      <c r="R27" s="23"/>
      <c r="S27" s="96"/>
      <c r="T27" s="153"/>
      <c r="U27" s="153"/>
      <c r="V27" s="153" t="s">
        <v>107</v>
      </c>
      <c r="W27" s="153"/>
      <c r="X27" s="153"/>
      <c r="Y27" s="143" t="s">
        <v>85</v>
      </c>
      <c r="Z27" s="144" t="s">
        <v>84</v>
      </c>
    </row>
    <row r="28" spans="1:26" ht="43.2" x14ac:dyDescent="0.3">
      <c r="A28" s="21">
        <f t="shared" si="0"/>
        <v>24</v>
      </c>
      <c r="B28" s="498"/>
      <c r="C28" s="501"/>
      <c r="D28" s="504"/>
      <c r="E28" s="396" t="s">
        <v>448</v>
      </c>
      <c r="F28" s="507"/>
      <c r="G28" s="73" t="s">
        <v>139</v>
      </c>
      <c r="H28" s="510"/>
      <c r="I28" s="510"/>
      <c r="J28" s="513"/>
      <c r="K28" s="92" t="s">
        <v>139</v>
      </c>
      <c r="L28" s="42">
        <v>200000</v>
      </c>
      <c r="M28" s="276">
        <f t="shared" si="1"/>
        <v>170000</v>
      </c>
      <c r="N28" s="200">
        <v>2021</v>
      </c>
      <c r="O28" s="204">
        <v>2023</v>
      </c>
      <c r="P28" s="25"/>
      <c r="Q28" s="9"/>
      <c r="R28" s="9"/>
      <c r="S28" s="97"/>
      <c r="T28" s="154"/>
      <c r="U28" s="154"/>
      <c r="V28" s="154"/>
      <c r="W28" s="154"/>
      <c r="X28" s="154"/>
      <c r="Y28" s="149" t="s">
        <v>85</v>
      </c>
      <c r="Z28" s="150" t="s">
        <v>84</v>
      </c>
    </row>
    <row r="29" spans="1:26" x14ac:dyDescent="0.3">
      <c r="A29" s="21">
        <f t="shared" si="0"/>
        <v>25</v>
      </c>
      <c r="B29" s="498"/>
      <c r="C29" s="501"/>
      <c r="D29" s="504"/>
      <c r="E29" s="504" t="s">
        <v>135</v>
      </c>
      <c r="F29" s="507"/>
      <c r="G29" s="73" t="s">
        <v>140</v>
      </c>
      <c r="H29" s="510"/>
      <c r="I29" s="510"/>
      <c r="J29" s="513"/>
      <c r="K29" s="92" t="s">
        <v>140</v>
      </c>
      <c r="L29" s="42">
        <v>80000</v>
      </c>
      <c r="M29" s="276">
        <f t="shared" si="1"/>
        <v>68000</v>
      </c>
      <c r="N29" s="200">
        <v>2021</v>
      </c>
      <c r="O29" s="204">
        <v>2023</v>
      </c>
      <c r="P29" s="25"/>
      <c r="Q29" s="9"/>
      <c r="R29" s="9"/>
      <c r="S29" s="97"/>
      <c r="T29" s="154"/>
      <c r="U29" s="154"/>
      <c r="V29" s="154"/>
      <c r="W29" s="154"/>
      <c r="X29" s="154"/>
      <c r="Y29" s="149" t="s">
        <v>85</v>
      </c>
      <c r="Z29" s="150" t="s">
        <v>84</v>
      </c>
    </row>
    <row r="30" spans="1:26" ht="28.8" x14ac:dyDescent="0.3">
      <c r="A30" s="21">
        <f t="shared" si="0"/>
        <v>26</v>
      </c>
      <c r="B30" s="498"/>
      <c r="C30" s="501"/>
      <c r="D30" s="504"/>
      <c r="E30" s="504"/>
      <c r="F30" s="507"/>
      <c r="G30" s="73" t="s">
        <v>351</v>
      </c>
      <c r="H30" s="510"/>
      <c r="I30" s="510"/>
      <c r="J30" s="513"/>
      <c r="K30" s="92" t="s">
        <v>141</v>
      </c>
      <c r="L30" s="42">
        <v>800000</v>
      </c>
      <c r="M30" s="276">
        <f t="shared" si="1"/>
        <v>680000</v>
      </c>
      <c r="N30" s="202">
        <v>2021</v>
      </c>
      <c r="O30" s="204">
        <v>2025</v>
      </c>
      <c r="P30" s="25"/>
      <c r="Q30" s="9" t="s">
        <v>107</v>
      </c>
      <c r="R30" s="9"/>
      <c r="S30" s="97" t="s">
        <v>107</v>
      </c>
      <c r="T30" s="154"/>
      <c r="U30" s="154"/>
      <c r="V30" s="154"/>
      <c r="W30" s="154"/>
      <c r="X30" s="154" t="s">
        <v>107</v>
      </c>
      <c r="Y30" s="149" t="s">
        <v>85</v>
      </c>
      <c r="Z30" s="150" t="s">
        <v>84</v>
      </c>
    </row>
    <row r="31" spans="1:26" x14ac:dyDescent="0.3">
      <c r="A31" s="21">
        <f t="shared" si="0"/>
        <v>27</v>
      </c>
      <c r="B31" s="498"/>
      <c r="C31" s="501"/>
      <c r="D31" s="504"/>
      <c r="E31" s="504"/>
      <c r="F31" s="507"/>
      <c r="G31" s="73" t="s">
        <v>142</v>
      </c>
      <c r="H31" s="510"/>
      <c r="I31" s="510"/>
      <c r="J31" s="513"/>
      <c r="K31" s="92" t="s">
        <v>143</v>
      </c>
      <c r="L31" s="42">
        <v>350000</v>
      </c>
      <c r="M31" s="276">
        <f t="shared" si="1"/>
        <v>297500</v>
      </c>
      <c r="N31" s="200">
        <v>2021</v>
      </c>
      <c r="O31" s="204">
        <v>2023</v>
      </c>
      <c r="P31" s="25"/>
      <c r="Q31" s="9"/>
      <c r="R31" s="9"/>
      <c r="S31" s="97" t="s">
        <v>107</v>
      </c>
      <c r="T31" s="154"/>
      <c r="U31" s="154"/>
      <c r="V31" s="154"/>
      <c r="W31" s="154"/>
      <c r="X31" s="154" t="s">
        <v>107</v>
      </c>
      <c r="Y31" s="149" t="s">
        <v>85</v>
      </c>
      <c r="Z31" s="150" t="s">
        <v>84</v>
      </c>
    </row>
    <row r="32" spans="1:26" ht="57.6" x14ac:dyDescent="0.3">
      <c r="A32" s="21">
        <f t="shared" si="0"/>
        <v>28</v>
      </c>
      <c r="B32" s="498"/>
      <c r="C32" s="501"/>
      <c r="D32" s="504"/>
      <c r="E32" s="504"/>
      <c r="F32" s="507"/>
      <c r="G32" s="73" t="s">
        <v>144</v>
      </c>
      <c r="H32" s="510"/>
      <c r="I32" s="510"/>
      <c r="J32" s="513"/>
      <c r="K32" s="269" t="s">
        <v>443</v>
      </c>
      <c r="L32" s="241">
        <v>4900000</v>
      </c>
      <c r="M32" s="275">
        <f t="shared" si="1"/>
        <v>4165000</v>
      </c>
      <c r="N32" s="200">
        <v>2021</v>
      </c>
      <c r="O32" s="204">
        <v>2027</v>
      </c>
      <c r="P32" s="25"/>
      <c r="Q32" s="9" t="s">
        <v>107</v>
      </c>
      <c r="R32" s="9"/>
      <c r="S32" s="97" t="s">
        <v>107</v>
      </c>
      <c r="T32" s="154"/>
      <c r="U32" s="154"/>
      <c r="V32" s="154"/>
      <c r="W32" s="154"/>
      <c r="X32" s="154" t="s">
        <v>107</v>
      </c>
      <c r="Y32" s="245" t="s">
        <v>103</v>
      </c>
      <c r="Z32" s="150" t="s">
        <v>84</v>
      </c>
    </row>
    <row r="33" spans="1:26" ht="43.2" x14ac:dyDescent="0.3">
      <c r="A33" s="21">
        <f t="shared" si="0"/>
        <v>29</v>
      </c>
      <c r="B33" s="498"/>
      <c r="C33" s="501"/>
      <c r="D33" s="504"/>
      <c r="E33" s="504"/>
      <c r="F33" s="507"/>
      <c r="G33" s="73" t="s">
        <v>352</v>
      </c>
      <c r="H33" s="510"/>
      <c r="I33" s="510"/>
      <c r="J33" s="513"/>
      <c r="K33" s="269" t="s">
        <v>444</v>
      </c>
      <c r="L33" s="241">
        <v>5000000</v>
      </c>
      <c r="M33" s="275">
        <f t="shared" si="1"/>
        <v>4250000</v>
      </c>
      <c r="N33" s="200">
        <v>2021</v>
      </c>
      <c r="O33" s="204">
        <v>2027</v>
      </c>
      <c r="P33" s="25"/>
      <c r="Q33" s="9" t="s">
        <v>107</v>
      </c>
      <c r="R33" s="9"/>
      <c r="S33" s="97" t="s">
        <v>107</v>
      </c>
      <c r="T33" s="154"/>
      <c r="U33" s="154"/>
      <c r="V33" s="154"/>
      <c r="W33" s="154"/>
      <c r="X33" s="154" t="s">
        <v>107</v>
      </c>
      <c r="Y33" s="245" t="s">
        <v>103</v>
      </c>
      <c r="Z33" s="150" t="s">
        <v>84</v>
      </c>
    </row>
    <row r="34" spans="1:26" ht="43.2" x14ac:dyDescent="0.3">
      <c r="A34" s="21">
        <f t="shared" si="0"/>
        <v>30</v>
      </c>
      <c r="B34" s="498"/>
      <c r="C34" s="501"/>
      <c r="D34" s="504"/>
      <c r="E34" s="504"/>
      <c r="F34" s="507"/>
      <c r="G34" s="73" t="s">
        <v>145</v>
      </c>
      <c r="H34" s="510"/>
      <c r="I34" s="510"/>
      <c r="J34" s="513"/>
      <c r="K34" s="269" t="s">
        <v>445</v>
      </c>
      <c r="L34" s="241">
        <v>4800000</v>
      </c>
      <c r="M34" s="275">
        <f t="shared" si="1"/>
        <v>4080000</v>
      </c>
      <c r="N34" s="200">
        <v>2021</v>
      </c>
      <c r="O34" s="204">
        <v>2027</v>
      </c>
      <c r="P34" s="25"/>
      <c r="Q34" s="9"/>
      <c r="R34" s="9"/>
      <c r="S34" s="97" t="s">
        <v>107</v>
      </c>
      <c r="T34" s="154"/>
      <c r="U34" s="154"/>
      <c r="V34" s="154"/>
      <c r="W34" s="154"/>
      <c r="X34" s="154" t="s">
        <v>107</v>
      </c>
      <c r="Y34" s="245" t="s">
        <v>103</v>
      </c>
      <c r="Z34" s="150" t="s">
        <v>84</v>
      </c>
    </row>
    <row r="35" spans="1:26" ht="28.8" x14ac:dyDescent="0.3">
      <c r="A35" s="21">
        <f t="shared" si="0"/>
        <v>31</v>
      </c>
      <c r="B35" s="498"/>
      <c r="C35" s="501"/>
      <c r="D35" s="504"/>
      <c r="E35" s="504"/>
      <c r="F35" s="507"/>
      <c r="G35" s="73" t="s">
        <v>146</v>
      </c>
      <c r="H35" s="510"/>
      <c r="I35" s="510"/>
      <c r="J35" s="513"/>
      <c r="K35" s="269" t="s">
        <v>446</v>
      </c>
      <c r="L35" s="241">
        <v>4000000</v>
      </c>
      <c r="M35" s="275">
        <f t="shared" si="1"/>
        <v>3400000</v>
      </c>
      <c r="N35" s="200">
        <v>2021</v>
      </c>
      <c r="O35" s="204">
        <v>2027</v>
      </c>
      <c r="P35" s="25"/>
      <c r="Q35" s="9"/>
      <c r="R35" s="9"/>
      <c r="S35" s="97" t="s">
        <v>107</v>
      </c>
      <c r="T35" s="154"/>
      <c r="U35" s="154"/>
      <c r="V35" s="154"/>
      <c r="W35" s="154"/>
      <c r="X35" s="154" t="s">
        <v>107</v>
      </c>
      <c r="Y35" s="245" t="s">
        <v>103</v>
      </c>
      <c r="Z35" s="150" t="s">
        <v>84</v>
      </c>
    </row>
    <row r="36" spans="1:26" x14ac:dyDescent="0.3">
      <c r="A36" s="21">
        <f t="shared" si="0"/>
        <v>32</v>
      </c>
      <c r="B36" s="498"/>
      <c r="C36" s="501"/>
      <c r="D36" s="504"/>
      <c r="E36" s="504"/>
      <c r="F36" s="507"/>
      <c r="G36" s="73" t="s">
        <v>147</v>
      </c>
      <c r="H36" s="510"/>
      <c r="I36" s="510"/>
      <c r="J36" s="513"/>
      <c r="K36" s="92" t="s">
        <v>148</v>
      </c>
      <c r="L36" s="42">
        <v>600000</v>
      </c>
      <c r="M36" s="276">
        <f t="shared" si="1"/>
        <v>510000</v>
      </c>
      <c r="N36" s="200">
        <v>2021</v>
      </c>
      <c r="O36" s="204">
        <v>2025</v>
      </c>
      <c r="P36" s="25" t="s">
        <v>107</v>
      </c>
      <c r="Q36" s="9" t="s">
        <v>107</v>
      </c>
      <c r="R36" s="9"/>
      <c r="S36" s="97" t="s">
        <v>107</v>
      </c>
      <c r="T36" s="154"/>
      <c r="U36" s="154"/>
      <c r="V36" s="154"/>
      <c r="W36" s="154"/>
      <c r="X36" s="154" t="s">
        <v>107</v>
      </c>
      <c r="Y36" s="149" t="s">
        <v>85</v>
      </c>
      <c r="Z36" s="150" t="s">
        <v>84</v>
      </c>
    </row>
    <row r="37" spans="1:26" ht="28.8" x14ac:dyDescent="0.3">
      <c r="A37" s="21">
        <f t="shared" si="0"/>
        <v>33</v>
      </c>
      <c r="B37" s="498"/>
      <c r="C37" s="501"/>
      <c r="D37" s="504"/>
      <c r="E37" s="504"/>
      <c r="F37" s="507"/>
      <c r="G37" s="240" t="s">
        <v>440</v>
      </c>
      <c r="H37" s="510"/>
      <c r="I37" s="510"/>
      <c r="J37" s="513"/>
      <c r="K37" s="269" t="s">
        <v>442</v>
      </c>
      <c r="L37" s="241">
        <v>20000000</v>
      </c>
      <c r="M37" s="275">
        <f t="shared" si="1"/>
        <v>17000000</v>
      </c>
      <c r="N37" s="242">
        <v>2023</v>
      </c>
      <c r="O37" s="282">
        <v>2025</v>
      </c>
      <c r="P37" s="247"/>
      <c r="Q37" s="243"/>
      <c r="R37" s="243"/>
      <c r="S37" s="290"/>
      <c r="T37" s="293"/>
      <c r="U37" s="293"/>
      <c r="V37" s="293"/>
      <c r="W37" s="293"/>
      <c r="X37" s="293"/>
      <c r="Y37" s="247" t="s">
        <v>85</v>
      </c>
      <c r="Z37" s="248" t="s">
        <v>84</v>
      </c>
    </row>
    <row r="38" spans="1:26" ht="43.8" thickBot="1" x14ac:dyDescent="0.35">
      <c r="A38" s="21">
        <f t="shared" si="0"/>
        <v>34</v>
      </c>
      <c r="B38" s="499"/>
      <c r="C38" s="502"/>
      <c r="D38" s="505"/>
      <c r="E38" s="397" t="s">
        <v>447</v>
      </c>
      <c r="F38" s="508"/>
      <c r="G38" s="268" t="s">
        <v>441</v>
      </c>
      <c r="H38" s="511"/>
      <c r="I38" s="511"/>
      <c r="J38" s="514"/>
      <c r="K38" s="270" t="s">
        <v>441</v>
      </c>
      <c r="L38" s="273">
        <v>1000000</v>
      </c>
      <c r="M38" s="277">
        <f t="shared" si="1"/>
        <v>850000</v>
      </c>
      <c r="N38" s="280">
        <v>2022</v>
      </c>
      <c r="O38" s="283">
        <v>2024</v>
      </c>
      <c r="P38" s="287"/>
      <c r="Q38" s="288"/>
      <c r="R38" s="288"/>
      <c r="S38" s="291"/>
      <c r="T38" s="294"/>
      <c r="U38" s="294"/>
      <c r="V38" s="294"/>
      <c r="W38" s="294"/>
      <c r="X38" s="294"/>
      <c r="Y38" s="287" t="s">
        <v>85</v>
      </c>
      <c r="Z38" s="289" t="s">
        <v>84</v>
      </c>
    </row>
    <row r="39" spans="1:26" ht="28.8" x14ac:dyDescent="0.3">
      <c r="A39" s="21">
        <f t="shared" si="0"/>
        <v>35</v>
      </c>
      <c r="B39" s="521" t="s">
        <v>149</v>
      </c>
      <c r="C39" s="524" t="s">
        <v>150</v>
      </c>
      <c r="D39" s="526" t="s">
        <v>157</v>
      </c>
      <c r="E39" s="213" t="s">
        <v>158</v>
      </c>
      <c r="F39" s="530" t="s">
        <v>159</v>
      </c>
      <c r="G39" s="90" t="s">
        <v>152</v>
      </c>
      <c r="H39" s="509" t="s">
        <v>82</v>
      </c>
      <c r="I39" s="509" t="s">
        <v>83</v>
      </c>
      <c r="J39" s="517" t="s">
        <v>83</v>
      </c>
      <c r="K39" s="90" t="s">
        <v>151</v>
      </c>
      <c r="L39" s="257">
        <v>20000000</v>
      </c>
      <c r="M39" s="258">
        <f t="shared" si="1"/>
        <v>17000000</v>
      </c>
      <c r="N39" s="208">
        <v>2021</v>
      </c>
      <c r="O39" s="209">
        <v>2025</v>
      </c>
      <c r="P39" s="94"/>
      <c r="Q39" s="99" t="s">
        <v>107</v>
      </c>
      <c r="R39" s="99"/>
      <c r="S39" s="95" t="s">
        <v>107</v>
      </c>
      <c r="T39" s="156" t="s">
        <v>107</v>
      </c>
      <c r="U39" s="156"/>
      <c r="V39" s="156"/>
      <c r="W39" s="156"/>
      <c r="X39" s="156" t="s">
        <v>107</v>
      </c>
      <c r="Y39" s="157" t="s">
        <v>85</v>
      </c>
      <c r="Z39" s="158" t="s">
        <v>84</v>
      </c>
    </row>
    <row r="40" spans="1:26" x14ac:dyDescent="0.3">
      <c r="A40" s="21">
        <f t="shared" si="0"/>
        <v>36</v>
      </c>
      <c r="B40" s="521"/>
      <c r="C40" s="524"/>
      <c r="D40" s="526"/>
      <c r="E40" s="71">
        <v>102878030</v>
      </c>
      <c r="F40" s="530"/>
      <c r="G40" s="73" t="s">
        <v>154</v>
      </c>
      <c r="H40" s="510"/>
      <c r="I40" s="510"/>
      <c r="J40" s="518"/>
      <c r="K40" s="73" t="s">
        <v>154</v>
      </c>
      <c r="L40" s="42">
        <v>120000</v>
      </c>
      <c r="M40" s="43">
        <f t="shared" si="1"/>
        <v>102000</v>
      </c>
      <c r="N40" s="200">
        <v>2022</v>
      </c>
      <c r="O40" s="201">
        <v>2022</v>
      </c>
      <c r="P40" s="25"/>
      <c r="Q40" s="9"/>
      <c r="R40" s="9"/>
      <c r="S40" s="26"/>
      <c r="T40" s="148"/>
      <c r="U40" s="148"/>
      <c r="V40" s="148"/>
      <c r="W40" s="148"/>
      <c r="X40" s="148"/>
      <c r="Y40" s="149" t="s">
        <v>85</v>
      </c>
      <c r="Z40" s="150" t="s">
        <v>84</v>
      </c>
    </row>
    <row r="41" spans="1:26" ht="28.8" x14ac:dyDescent="0.3">
      <c r="A41" s="21">
        <f t="shared" si="0"/>
        <v>37</v>
      </c>
      <c r="B41" s="521"/>
      <c r="C41" s="524"/>
      <c r="D41" s="526"/>
      <c r="E41" s="528" t="s">
        <v>158</v>
      </c>
      <c r="F41" s="530"/>
      <c r="G41" s="73" t="s">
        <v>155</v>
      </c>
      <c r="H41" s="510"/>
      <c r="I41" s="510"/>
      <c r="J41" s="518"/>
      <c r="K41" s="73" t="s">
        <v>155</v>
      </c>
      <c r="L41" s="42">
        <v>1500000</v>
      </c>
      <c r="M41" s="43">
        <f t="shared" si="1"/>
        <v>1275000</v>
      </c>
      <c r="N41" s="200">
        <v>2022</v>
      </c>
      <c r="O41" s="201">
        <v>2022</v>
      </c>
      <c r="P41" s="25"/>
      <c r="Q41" s="9"/>
      <c r="R41" s="9"/>
      <c r="S41" s="26"/>
      <c r="T41" s="148"/>
      <c r="U41" s="148"/>
      <c r="V41" s="148"/>
      <c r="W41" s="148"/>
      <c r="X41" s="148"/>
      <c r="Y41" s="149" t="s">
        <v>85</v>
      </c>
      <c r="Z41" s="150" t="s">
        <v>84</v>
      </c>
    </row>
    <row r="42" spans="1:26" ht="15" thickBot="1" x14ac:dyDescent="0.35">
      <c r="A42" s="21">
        <f t="shared" si="0"/>
        <v>38</v>
      </c>
      <c r="B42" s="522"/>
      <c r="C42" s="525"/>
      <c r="D42" s="527"/>
      <c r="E42" s="527"/>
      <c r="F42" s="531"/>
      <c r="G42" s="74" t="s">
        <v>156</v>
      </c>
      <c r="H42" s="511"/>
      <c r="I42" s="511"/>
      <c r="J42" s="519"/>
      <c r="K42" s="74" t="s">
        <v>156</v>
      </c>
      <c r="L42" s="44">
        <v>500000</v>
      </c>
      <c r="M42" s="45">
        <f t="shared" si="1"/>
        <v>425000</v>
      </c>
      <c r="N42" s="198">
        <v>2022</v>
      </c>
      <c r="O42" s="199">
        <v>2022</v>
      </c>
      <c r="P42" s="27"/>
      <c r="Q42" s="28"/>
      <c r="R42" s="28"/>
      <c r="S42" s="29"/>
      <c r="T42" s="145"/>
      <c r="U42" s="145"/>
      <c r="V42" s="145"/>
      <c r="W42" s="145"/>
      <c r="X42" s="145"/>
      <c r="Y42" s="146" t="s">
        <v>85</v>
      </c>
      <c r="Z42" s="147" t="s">
        <v>84</v>
      </c>
    </row>
    <row r="43" spans="1:26" x14ac:dyDescent="0.3">
      <c r="A43" s="21">
        <f t="shared" si="0"/>
        <v>39</v>
      </c>
      <c r="B43" s="520" t="s">
        <v>384</v>
      </c>
      <c r="C43" s="523" t="s">
        <v>378</v>
      </c>
      <c r="D43" s="515" t="s">
        <v>385</v>
      </c>
      <c r="E43" s="515" t="s">
        <v>386</v>
      </c>
      <c r="F43" s="547" t="s">
        <v>387</v>
      </c>
      <c r="G43" s="72" t="s">
        <v>388</v>
      </c>
      <c r="H43" s="509" t="s">
        <v>82</v>
      </c>
      <c r="I43" s="509" t="s">
        <v>83</v>
      </c>
      <c r="J43" s="512" t="s">
        <v>383</v>
      </c>
      <c r="K43" s="91" t="s">
        <v>388</v>
      </c>
      <c r="L43" s="226">
        <v>1000000</v>
      </c>
      <c r="M43" s="227">
        <f t="shared" si="1"/>
        <v>850000</v>
      </c>
      <c r="N43" s="196">
        <v>2022</v>
      </c>
      <c r="O43" s="281">
        <v>2027</v>
      </c>
      <c r="P43" s="22"/>
      <c r="Q43" s="23"/>
      <c r="R43" s="23"/>
      <c r="S43" s="96"/>
      <c r="T43" s="153"/>
      <c r="U43" s="153"/>
      <c r="V43" s="153"/>
      <c r="W43" s="153"/>
      <c r="X43" s="153"/>
      <c r="Y43" s="143" t="s">
        <v>85</v>
      </c>
      <c r="Z43" s="144" t="s">
        <v>84</v>
      </c>
    </row>
    <row r="44" spans="1:26" x14ac:dyDescent="0.3">
      <c r="A44" s="21">
        <f t="shared" si="0"/>
        <v>40</v>
      </c>
      <c r="B44" s="521"/>
      <c r="C44" s="524"/>
      <c r="D44" s="526"/>
      <c r="E44" s="526"/>
      <c r="F44" s="548"/>
      <c r="G44" s="73" t="s">
        <v>389</v>
      </c>
      <c r="H44" s="510"/>
      <c r="I44" s="510"/>
      <c r="J44" s="513"/>
      <c r="K44" s="92" t="s">
        <v>389</v>
      </c>
      <c r="L44" s="241">
        <v>1500000</v>
      </c>
      <c r="M44" s="232">
        <f t="shared" si="1"/>
        <v>1275000</v>
      </c>
      <c r="N44" s="200">
        <v>2022</v>
      </c>
      <c r="O44" s="282">
        <v>2027</v>
      </c>
      <c r="P44" s="25"/>
      <c r="Q44" s="9"/>
      <c r="R44" s="9"/>
      <c r="S44" s="97"/>
      <c r="T44" s="154"/>
      <c r="U44" s="154"/>
      <c r="V44" s="154" t="s">
        <v>107</v>
      </c>
      <c r="W44" s="154" t="s">
        <v>107</v>
      </c>
      <c r="X44" s="154"/>
      <c r="Y44" s="149" t="s">
        <v>85</v>
      </c>
      <c r="Z44" s="150" t="s">
        <v>84</v>
      </c>
    </row>
    <row r="45" spans="1:26" ht="28.8" x14ac:dyDescent="0.3">
      <c r="A45" s="21">
        <f t="shared" si="0"/>
        <v>41</v>
      </c>
      <c r="B45" s="521"/>
      <c r="C45" s="524"/>
      <c r="D45" s="526"/>
      <c r="E45" s="526"/>
      <c r="F45" s="548"/>
      <c r="G45" s="73" t="s">
        <v>390</v>
      </c>
      <c r="H45" s="510"/>
      <c r="I45" s="510"/>
      <c r="J45" s="513"/>
      <c r="K45" s="92" t="s">
        <v>390</v>
      </c>
      <c r="L45" s="241">
        <v>500000</v>
      </c>
      <c r="M45" s="232">
        <f t="shared" si="1"/>
        <v>425000</v>
      </c>
      <c r="N45" s="200">
        <v>2022</v>
      </c>
      <c r="O45" s="282">
        <v>2027</v>
      </c>
      <c r="P45" s="25"/>
      <c r="Q45" s="9" t="s">
        <v>107</v>
      </c>
      <c r="R45" s="9" t="s">
        <v>107</v>
      </c>
      <c r="S45" s="97"/>
      <c r="T45" s="154"/>
      <c r="U45" s="154"/>
      <c r="V45" s="154" t="s">
        <v>107</v>
      </c>
      <c r="W45" s="154" t="s">
        <v>107</v>
      </c>
      <c r="X45" s="154"/>
      <c r="Y45" s="149" t="s">
        <v>85</v>
      </c>
      <c r="Z45" s="150" t="s">
        <v>84</v>
      </c>
    </row>
    <row r="46" spans="1:26" x14ac:dyDescent="0.3">
      <c r="A46" s="21">
        <f t="shared" si="0"/>
        <v>42</v>
      </c>
      <c r="B46" s="521"/>
      <c r="C46" s="524"/>
      <c r="D46" s="526"/>
      <c r="E46" s="526"/>
      <c r="F46" s="548"/>
      <c r="G46" s="73" t="s">
        <v>391</v>
      </c>
      <c r="H46" s="510"/>
      <c r="I46" s="510"/>
      <c r="J46" s="513"/>
      <c r="K46" s="92" t="s">
        <v>391</v>
      </c>
      <c r="L46" s="241">
        <v>500000</v>
      </c>
      <c r="M46" s="232">
        <f t="shared" si="1"/>
        <v>425000</v>
      </c>
      <c r="N46" s="200">
        <v>2021</v>
      </c>
      <c r="O46" s="282">
        <v>2027</v>
      </c>
      <c r="P46" s="25"/>
      <c r="Q46" s="9"/>
      <c r="R46" s="9"/>
      <c r="S46" s="97"/>
      <c r="T46" s="154"/>
      <c r="U46" s="154"/>
      <c r="V46" s="154"/>
      <c r="W46" s="154"/>
      <c r="X46" s="154"/>
      <c r="Y46" s="149" t="s">
        <v>85</v>
      </c>
      <c r="Z46" s="150" t="s">
        <v>84</v>
      </c>
    </row>
    <row r="47" spans="1:26" x14ac:dyDescent="0.3">
      <c r="A47" s="21">
        <f t="shared" si="0"/>
        <v>43</v>
      </c>
      <c r="B47" s="521"/>
      <c r="C47" s="524"/>
      <c r="D47" s="526"/>
      <c r="E47" s="526"/>
      <c r="F47" s="548"/>
      <c r="G47" s="73" t="s">
        <v>392</v>
      </c>
      <c r="H47" s="510"/>
      <c r="I47" s="510"/>
      <c r="J47" s="513"/>
      <c r="K47" s="92" t="s">
        <v>392</v>
      </c>
      <c r="L47" s="42">
        <v>1500000</v>
      </c>
      <c r="M47" s="43">
        <f t="shared" si="1"/>
        <v>1275000</v>
      </c>
      <c r="N47" s="200">
        <v>2022</v>
      </c>
      <c r="O47" s="204">
        <v>2022</v>
      </c>
      <c r="P47" s="25"/>
      <c r="Q47" s="9"/>
      <c r="R47" s="9"/>
      <c r="S47" s="97"/>
      <c r="T47" s="154"/>
      <c r="U47" s="154"/>
      <c r="V47" s="154"/>
      <c r="W47" s="154"/>
      <c r="X47" s="154"/>
      <c r="Y47" s="149" t="s">
        <v>393</v>
      </c>
      <c r="Z47" s="150" t="s">
        <v>394</v>
      </c>
    </row>
    <row r="48" spans="1:26" ht="29.4" thickBot="1" x14ac:dyDescent="0.35">
      <c r="A48" s="21">
        <f t="shared" si="0"/>
        <v>44</v>
      </c>
      <c r="B48" s="522"/>
      <c r="C48" s="525"/>
      <c r="D48" s="527"/>
      <c r="E48" s="527"/>
      <c r="F48" s="549"/>
      <c r="G48" s="74" t="s">
        <v>395</v>
      </c>
      <c r="H48" s="511"/>
      <c r="I48" s="511"/>
      <c r="J48" s="514"/>
      <c r="K48" s="93" t="s">
        <v>395</v>
      </c>
      <c r="L48" s="44">
        <v>2000000</v>
      </c>
      <c r="M48" s="45">
        <f t="shared" si="1"/>
        <v>1700000</v>
      </c>
      <c r="N48" s="198">
        <v>2023</v>
      </c>
      <c r="O48" s="205">
        <v>2023</v>
      </c>
      <c r="P48" s="27"/>
      <c r="Q48" s="28"/>
      <c r="R48" s="28"/>
      <c r="S48" s="98"/>
      <c r="T48" s="155"/>
      <c r="U48" s="155"/>
      <c r="V48" s="155"/>
      <c r="W48" s="155"/>
      <c r="X48" s="155"/>
      <c r="Y48" s="146" t="s">
        <v>85</v>
      </c>
      <c r="Z48" s="147" t="s">
        <v>84</v>
      </c>
    </row>
    <row r="49" spans="1:26" x14ac:dyDescent="0.3">
      <c r="A49" s="21">
        <f t="shared" si="0"/>
        <v>45</v>
      </c>
      <c r="B49" s="520" t="s">
        <v>160</v>
      </c>
      <c r="C49" s="523" t="s">
        <v>162</v>
      </c>
      <c r="D49" s="515" t="s">
        <v>163</v>
      </c>
      <c r="E49" s="515" t="s">
        <v>164</v>
      </c>
      <c r="F49" s="529" t="s">
        <v>161</v>
      </c>
      <c r="G49" s="72" t="s">
        <v>165</v>
      </c>
      <c r="H49" s="509" t="s">
        <v>82</v>
      </c>
      <c r="I49" s="509" t="s">
        <v>83</v>
      </c>
      <c r="J49" s="517" t="s">
        <v>166</v>
      </c>
      <c r="K49" s="72" t="s">
        <v>165</v>
      </c>
      <c r="L49" s="226">
        <v>3500000</v>
      </c>
      <c r="M49" s="227">
        <f t="shared" si="1"/>
        <v>2975000</v>
      </c>
      <c r="N49" s="228">
        <v>2023</v>
      </c>
      <c r="O49" s="259">
        <v>2024</v>
      </c>
      <c r="P49" s="22"/>
      <c r="Q49" s="23"/>
      <c r="R49" s="23"/>
      <c r="S49" s="24"/>
      <c r="T49" s="142"/>
      <c r="U49" s="142"/>
      <c r="V49" s="142"/>
      <c r="W49" s="142"/>
      <c r="X49" s="142"/>
      <c r="Y49" s="143" t="s">
        <v>85</v>
      </c>
      <c r="Z49" s="144" t="s">
        <v>84</v>
      </c>
    </row>
    <row r="50" spans="1:26" x14ac:dyDescent="0.3">
      <c r="A50" s="21">
        <f t="shared" si="0"/>
        <v>46</v>
      </c>
      <c r="B50" s="521"/>
      <c r="C50" s="524"/>
      <c r="D50" s="526"/>
      <c r="E50" s="516"/>
      <c r="F50" s="530"/>
      <c r="G50" s="73" t="s">
        <v>167</v>
      </c>
      <c r="H50" s="510"/>
      <c r="I50" s="510"/>
      <c r="J50" s="518"/>
      <c r="K50" s="73" t="s">
        <v>167</v>
      </c>
      <c r="L50" s="42">
        <v>5000000</v>
      </c>
      <c r="M50" s="43">
        <f t="shared" si="1"/>
        <v>4250000</v>
      </c>
      <c r="N50" s="242">
        <v>2022</v>
      </c>
      <c r="O50" s="244">
        <v>2023</v>
      </c>
      <c r="P50" s="25"/>
      <c r="Q50" s="9"/>
      <c r="R50" s="9"/>
      <c r="S50" s="26"/>
      <c r="T50" s="148"/>
      <c r="U50" s="148"/>
      <c r="V50" s="148" t="s">
        <v>107</v>
      </c>
      <c r="W50" s="148"/>
      <c r="X50" s="148"/>
      <c r="Y50" s="149" t="s">
        <v>85</v>
      </c>
      <c r="Z50" s="150" t="s">
        <v>84</v>
      </c>
    </row>
    <row r="51" spans="1:26" ht="43.2" x14ac:dyDescent="0.3">
      <c r="A51" s="21">
        <f t="shared" si="0"/>
        <v>47</v>
      </c>
      <c r="B51" s="521"/>
      <c r="C51" s="524"/>
      <c r="D51" s="526"/>
      <c r="E51" s="70" t="s">
        <v>169</v>
      </c>
      <c r="F51" s="530"/>
      <c r="G51" s="73" t="s">
        <v>168</v>
      </c>
      <c r="H51" s="510"/>
      <c r="I51" s="510"/>
      <c r="J51" s="518"/>
      <c r="K51" s="73" t="s">
        <v>168</v>
      </c>
      <c r="L51" s="241">
        <v>500000</v>
      </c>
      <c r="M51" s="232">
        <f t="shared" si="1"/>
        <v>425000</v>
      </c>
      <c r="N51" s="242">
        <v>2023</v>
      </c>
      <c r="O51" s="244">
        <v>2024</v>
      </c>
      <c r="P51" s="25"/>
      <c r="Q51" s="9"/>
      <c r="R51" s="9"/>
      <c r="S51" s="26"/>
      <c r="T51" s="148"/>
      <c r="U51" s="148"/>
      <c r="V51" s="148"/>
      <c r="W51" s="148"/>
      <c r="X51" s="148"/>
      <c r="Y51" s="149" t="s">
        <v>85</v>
      </c>
      <c r="Z51" s="150" t="s">
        <v>84</v>
      </c>
    </row>
    <row r="52" spans="1:26" ht="28.8" x14ac:dyDescent="0.3">
      <c r="A52" s="21">
        <f t="shared" si="0"/>
        <v>48</v>
      </c>
      <c r="B52" s="521"/>
      <c r="C52" s="524"/>
      <c r="D52" s="526"/>
      <c r="E52" s="528" t="s">
        <v>164</v>
      </c>
      <c r="F52" s="530"/>
      <c r="G52" s="73" t="s">
        <v>170</v>
      </c>
      <c r="H52" s="510"/>
      <c r="I52" s="510"/>
      <c r="J52" s="518"/>
      <c r="K52" s="73" t="s">
        <v>171</v>
      </c>
      <c r="L52" s="241">
        <v>150000</v>
      </c>
      <c r="M52" s="232">
        <f t="shared" si="1"/>
        <v>127500</v>
      </c>
      <c r="N52" s="242">
        <v>2022</v>
      </c>
      <c r="O52" s="201">
        <v>2022</v>
      </c>
      <c r="P52" s="25"/>
      <c r="Q52" s="9"/>
      <c r="R52" s="9"/>
      <c r="S52" s="26" t="s">
        <v>107</v>
      </c>
      <c r="T52" s="148"/>
      <c r="U52" s="148"/>
      <c r="V52" s="148"/>
      <c r="W52" s="148"/>
      <c r="X52" s="148" t="s">
        <v>107</v>
      </c>
      <c r="Y52" s="149" t="s">
        <v>85</v>
      </c>
      <c r="Z52" s="150" t="s">
        <v>84</v>
      </c>
    </row>
    <row r="53" spans="1:26" ht="43.2" x14ac:dyDescent="0.3">
      <c r="A53" s="21">
        <f t="shared" si="0"/>
        <v>49</v>
      </c>
      <c r="B53" s="521"/>
      <c r="C53" s="524"/>
      <c r="D53" s="526"/>
      <c r="E53" s="526"/>
      <c r="F53" s="530"/>
      <c r="G53" s="73" t="s">
        <v>172</v>
      </c>
      <c r="H53" s="510"/>
      <c r="I53" s="510"/>
      <c r="J53" s="518"/>
      <c r="K53" s="73" t="s">
        <v>173</v>
      </c>
      <c r="L53" s="241">
        <v>200000</v>
      </c>
      <c r="M53" s="232">
        <f t="shared" si="1"/>
        <v>170000</v>
      </c>
      <c r="N53" s="242">
        <v>2023</v>
      </c>
      <c r="O53" s="201">
        <v>2023</v>
      </c>
      <c r="P53" s="25"/>
      <c r="Q53" s="9"/>
      <c r="R53" s="9"/>
      <c r="S53" s="26" t="s">
        <v>107</v>
      </c>
      <c r="T53" s="148"/>
      <c r="U53" s="148"/>
      <c r="V53" s="148"/>
      <c r="W53" s="148"/>
      <c r="X53" s="148" t="s">
        <v>107</v>
      </c>
      <c r="Y53" s="149" t="s">
        <v>85</v>
      </c>
      <c r="Z53" s="150" t="s">
        <v>84</v>
      </c>
    </row>
    <row r="54" spans="1:26" ht="28.8" x14ac:dyDescent="0.3">
      <c r="A54" s="21">
        <f t="shared" si="0"/>
        <v>50</v>
      </c>
      <c r="B54" s="521"/>
      <c r="C54" s="524"/>
      <c r="D54" s="526"/>
      <c r="E54" s="526"/>
      <c r="F54" s="530"/>
      <c r="G54" s="73" t="s">
        <v>174</v>
      </c>
      <c r="H54" s="510"/>
      <c r="I54" s="510"/>
      <c r="J54" s="518"/>
      <c r="K54" s="73" t="s">
        <v>175</v>
      </c>
      <c r="L54" s="241">
        <v>500000</v>
      </c>
      <c r="M54" s="232">
        <f t="shared" si="1"/>
        <v>425000</v>
      </c>
      <c r="N54" s="200">
        <v>2022</v>
      </c>
      <c r="O54" s="201">
        <v>2023</v>
      </c>
      <c r="P54" s="25"/>
      <c r="Q54" s="9"/>
      <c r="R54" s="9"/>
      <c r="S54" s="26"/>
      <c r="T54" s="148"/>
      <c r="U54" s="148"/>
      <c r="V54" s="148"/>
      <c r="W54" s="148"/>
      <c r="X54" s="148"/>
      <c r="Y54" s="149" t="s">
        <v>85</v>
      </c>
      <c r="Z54" s="150" t="s">
        <v>84</v>
      </c>
    </row>
    <row r="55" spans="1:26" ht="29.4" thickBot="1" x14ac:dyDescent="0.35">
      <c r="A55" s="21">
        <f t="shared" si="0"/>
        <v>51</v>
      </c>
      <c r="B55" s="522"/>
      <c r="C55" s="525"/>
      <c r="D55" s="527"/>
      <c r="E55" s="527"/>
      <c r="F55" s="531"/>
      <c r="G55" s="81" t="s">
        <v>176</v>
      </c>
      <c r="H55" s="511"/>
      <c r="I55" s="511"/>
      <c r="J55" s="519"/>
      <c r="K55" s="81" t="s">
        <v>176</v>
      </c>
      <c r="L55" s="44">
        <v>80000</v>
      </c>
      <c r="M55" s="45">
        <f t="shared" si="1"/>
        <v>68000</v>
      </c>
      <c r="N55" s="206">
        <v>2022</v>
      </c>
      <c r="O55" s="394">
        <v>2022</v>
      </c>
      <c r="P55" s="37"/>
      <c r="Q55" s="38"/>
      <c r="R55" s="38"/>
      <c r="S55" s="39"/>
      <c r="T55" s="145"/>
      <c r="U55" s="145"/>
      <c r="V55" s="145"/>
      <c r="W55" s="145"/>
      <c r="X55" s="145" t="s">
        <v>107</v>
      </c>
      <c r="Y55" s="146" t="s">
        <v>85</v>
      </c>
      <c r="Z55" s="147" t="s">
        <v>84</v>
      </c>
    </row>
    <row r="56" spans="1:26" x14ac:dyDescent="0.3">
      <c r="A56" s="21">
        <f t="shared" si="0"/>
        <v>52</v>
      </c>
      <c r="B56" s="520" t="s">
        <v>177</v>
      </c>
      <c r="C56" s="523" t="s">
        <v>178</v>
      </c>
      <c r="D56" s="515" t="s">
        <v>183</v>
      </c>
      <c r="E56" s="515" t="s">
        <v>184</v>
      </c>
      <c r="F56" s="547" t="s">
        <v>185</v>
      </c>
      <c r="G56" s="72" t="s">
        <v>186</v>
      </c>
      <c r="H56" s="544" t="s">
        <v>82</v>
      </c>
      <c r="I56" s="509" t="s">
        <v>83</v>
      </c>
      <c r="J56" s="512" t="s">
        <v>180</v>
      </c>
      <c r="K56" s="91" t="s">
        <v>186</v>
      </c>
      <c r="L56" s="40">
        <v>1500000</v>
      </c>
      <c r="M56" s="41">
        <f t="shared" si="1"/>
        <v>1275000</v>
      </c>
      <c r="N56" s="196">
        <v>2022</v>
      </c>
      <c r="O56" s="203">
        <v>2022</v>
      </c>
      <c r="P56" s="22"/>
      <c r="Q56" s="23"/>
      <c r="R56" s="23"/>
      <c r="S56" s="24"/>
      <c r="T56" s="142"/>
      <c r="U56" s="142"/>
      <c r="V56" s="142"/>
      <c r="W56" s="142"/>
      <c r="X56" s="142"/>
      <c r="Y56" s="143" t="s">
        <v>85</v>
      </c>
      <c r="Z56" s="144" t="s">
        <v>84</v>
      </c>
    </row>
    <row r="57" spans="1:26" ht="28.8" x14ac:dyDescent="0.3">
      <c r="A57" s="21">
        <f t="shared" si="0"/>
        <v>53</v>
      </c>
      <c r="B57" s="521"/>
      <c r="C57" s="524"/>
      <c r="D57" s="526"/>
      <c r="E57" s="526"/>
      <c r="F57" s="548"/>
      <c r="G57" s="73" t="s">
        <v>189</v>
      </c>
      <c r="H57" s="545"/>
      <c r="I57" s="510"/>
      <c r="J57" s="513"/>
      <c r="K57" s="92" t="s">
        <v>190</v>
      </c>
      <c r="L57" s="42">
        <v>3000000</v>
      </c>
      <c r="M57" s="43">
        <f t="shared" si="1"/>
        <v>2550000</v>
      </c>
      <c r="N57" s="200">
        <v>2021</v>
      </c>
      <c r="O57" s="204">
        <v>2025</v>
      </c>
      <c r="P57" s="25" t="s">
        <v>107</v>
      </c>
      <c r="Q57" s="9" t="s">
        <v>107</v>
      </c>
      <c r="R57" s="9" t="s">
        <v>107</v>
      </c>
      <c r="S57" s="26" t="s">
        <v>107</v>
      </c>
      <c r="T57" s="148"/>
      <c r="U57" s="148"/>
      <c r="V57" s="148"/>
      <c r="W57" s="148"/>
      <c r="X57" s="148" t="s">
        <v>107</v>
      </c>
      <c r="Y57" s="149" t="s">
        <v>85</v>
      </c>
      <c r="Z57" s="150" t="s">
        <v>84</v>
      </c>
    </row>
    <row r="58" spans="1:26" x14ac:dyDescent="0.3">
      <c r="A58" s="21">
        <f t="shared" si="0"/>
        <v>54</v>
      </c>
      <c r="B58" s="521"/>
      <c r="C58" s="524"/>
      <c r="D58" s="526"/>
      <c r="E58" s="526"/>
      <c r="F58" s="548"/>
      <c r="G58" s="73" t="s">
        <v>191</v>
      </c>
      <c r="H58" s="545"/>
      <c r="I58" s="510"/>
      <c r="J58" s="513"/>
      <c r="K58" s="92" t="s">
        <v>191</v>
      </c>
      <c r="L58" s="42">
        <v>500000</v>
      </c>
      <c r="M58" s="43">
        <f t="shared" si="1"/>
        <v>425000</v>
      </c>
      <c r="N58" s="200">
        <v>2021</v>
      </c>
      <c r="O58" s="204">
        <v>2022</v>
      </c>
      <c r="P58" s="25"/>
      <c r="Q58" s="9"/>
      <c r="R58" s="9"/>
      <c r="S58" s="26"/>
      <c r="T58" s="148"/>
      <c r="U58" s="148"/>
      <c r="V58" s="148"/>
      <c r="W58" s="148"/>
      <c r="X58" s="148"/>
      <c r="Y58" s="149" t="s">
        <v>85</v>
      </c>
      <c r="Z58" s="150" t="s">
        <v>84</v>
      </c>
    </row>
    <row r="59" spans="1:26" ht="43.2" x14ac:dyDescent="0.3">
      <c r="A59" s="21">
        <f t="shared" si="0"/>
        <v>55</v>
      </c>
      <c r="B59" s="521"/>
      <c r="C59" s="524"/>
      <c r="D59" s="526"/>
      <c r="E59" s="526"/>
      <c r="F59" s="548"/>
      <c r="G59" s="73" t="s">
        <v>192</v>
      </c>
      <c r="H59" s="545"/>
      <c r="I59" s="510"/>
      <c r="J59" s="513"/>
      <c r="K59" s="92" t="s">
        <v>192</v>
      </c>
      <c r="L59" s="42">
        <v>4000000</v>
      </c>
      <c r="M59" s="43">
        <f t="shared" si="1"/>
        <v>3400000</v>
      </c>
      <c r="N59" s="200">
        <v>2021</v>
      </c>
      <c r="O59" s="204">
        <v>2025</v>
      </c>
      <c r="P59" s="25"/>
      <c r="Q59" s="9"/>
      <c r="R59" s="9"/>
      <c r="S59" s="26" t="s">
        <v>107</v>
      </c>
      <c r="T59" s="148"/>
      <c r="U59" s="148"/>
      <c r="V59" s="148"/>
      <c r="W59" s="148"/>
      <c r="X59" s="148" t="s">
        <v>107</v>
      </c>
      <c r="Y59" s="149" t="s">
        <v>85</v>
      </c>
      <c r="Z59" s="150" t="s">
        <v>84</v>
      </c>
    </row>
    <row r="60" spans="1:26" x14ac:dyDescent="0.3">
      <c r="A60" s="21">
        <f t="shared" si="0"/>
        <v>56</v>
      </c>
      <c r="B60" s="521"/>
      <c r="C60" s="524"/>
      <c r="D60" s="526"/>
      <c r="E60" s="516"/>
      <c r="F60" s="548"/>
      <c r="G60" s="73" t="s">
        <v>193</v>
      </c>
      <c r="H60" s="545"/>
      <c r="I60" s="510"/>
      <c r="J60" s="513"/>
      <c r="K60" s="92" t="s">
        <v>193</v>
      </c>
      <c r="L60" s="42">
        <v>500000</v>
      </c>
      <c r="M60" s="43">
        <f t="shared" si="1"/>
        <v>425000</v>
      </c>
      <c r="N60" s="200">
        <v>2021</v>
      </c>
      <c r="O60" s="204">
        <v>2023</v>
      </c>
      <c r="P60" s="25"/>
      <c r="Q60" s="9"/>
      <c r="R60" s="9"/>
      <c r="S60" s="26"/>
      <c r="T60" s="148"/>
      <c r="U60" s="148"/>
      <c r="V60" s="148"/>
      <c r="W60" s="148"/>
      <c r="X60" s="148"/>
      <c r="Y60" s="149" t="s">
        <v>85</v>
      </c>
      <c r="Z60" s="150" t="s">
        <v>84</v>
      </c>
    </row>
    <row r="61" spans="1:26" ht="28.8" x14ac:dyDescent="0.3">
      <c r="A61" s="21">
        <f t="shared" si="0"/>
        <v>57</v>
      </c>
      <c r="B61" s="521"/>
      <c r="C61" s="524"/>
      <c r="D61" s="526"/>
      <c r="E61" s="173" t="s">
        <v>195</v>
      </c>
      <c r="F61" s="548"/>
      <c r="G61" s="73" t="s">
        <v>194</v>
      </c>
      <c r="H61" s="545"/>
      <c r="I61" s="510"/>
      <c r="J61" s="513"/>
      <c r="K61" s="92" t="s">
        <v>194</v>
      </c>
      <c r="L61" s="42">
        <v>1000000</v>
      </c>
      <c r="M61" s="43">
        <f t="shared" si="1"/>
        <v>850000</v>
      </c>
      <c r="N61" s="200">
        <v>2021</v>
      </c>
      <c r="O61" s="204">
        <v>2023</v>
      </c>
      <c r="P61" s="25"/>
      <c r="Q61" s="9"/>
      <c r="R61" s="9"/>
      <c r="S61" s="26"/>
      <c r="T61" s="148"/>
      <c r="U61" s="148"/>
      <c r="V61" s="148"/>
      <c r="W61" s="148"/>
      <c r="X61" s="148"/>
      <c r="Y61" s="149" t="s">
        <v>85</v>
      </c>
      <c r="Z61" s="150" t="s">
        <v>84</v>
      </c>
    </row>
    <row r="62" spans="1:26" ht="15" thickBot="1" x14ac:dyDescent="0.35">
      <c r="A62" s="21">
        <f t="shared" si="0"/>
        <v>58</v>
      </c>
      <c r="B62" s="522"/>
      <c r="C62" s="525"/>
      <c r="D62" s="527"/>
      <c r="E62" s="174" t="s">
        <v>184</v>
      </c>
      <c r="F62" s="549"/>
      <c r="G62" s="74" t="s">
        <v>196</v>
      </c>
      <c r="H62" s="546"/>
      <c r="I62" s="511"/>
      <c r="J62" s="514"/>
      <c r="K62" s="93" t="s">
        <v>196</v>
      </c>
      <c r="L62" s="44">
        <v>300000</v>
      </c>
      <c r="M62" s="45">
        <f t="shared" si="1"/>
        <v>255000</v>
      </c>
      <c r="N62" s="198">
        <v>2021</v>
      </c>
      <c r="O62" s="205">
        <v>2022</v>
      </c>
      <c r="P62" s="27"/>
      <c r="Q62" s="28"/>
      <c r="R62" s="28"/>
      <c r="S62" s="29"/>
      <c r="T62" s="145"/>
      <c r="U62" s="145"/>
      <c r="V62" s="145"/>
      <c r="W62" s="145"/>
      <c r="X62" s="145" t="s">
        <v>107</v>
      </c>
      <c r="Y62" s="146" t="s">
        <v>85</v>
      </c>
      <c r="Z62" s="147" t="s">
        <v>84</v>
      </c>
    </row>
    <row r="63" spans="1:26" ht="28.8" x14ac:dyDescent="0.3">
      <c r="A63" s="21">
        <f t="shared" si="0"/>
        <v>59</v>
      </c>
      <c r="B63" s="520" t="s">
        <v>208</v>
      </c>
      <c r="C63" s="523" t="s">
        <v>367</v>
      </c>
      <c r="D63" s="515" t="s">
        <v>209</v>
      </c>
      <c r="E63" s="515" t="s">
        <v>210</v>
      </c>
      <c r="F63" s="529" t="s">
        <v>211</v>
      </c>
      <c r="G63" s="90" t="s">
        <v>212</v>
      </c>
      <c r="H63" s="509" t="s">
        <v>82</v>
      </c>
      <c r="I63" s="509" t="s">
        <v>83</v>
      </c>
      <c r="J63" s="517" t="s">
        <v>370</v>
      </c>
      <c r="K63" s="90" t="s">
        <v>212</v>
      </c>
      <c r="L63" s="40">
        <v>500000</v>
      </c>
      <c r="M63" s="41">
        <f t="shared" si="1"/>
        <v>425000</v>
      </c>
      <c r="N63" s="208">
        <v>2022</v>
      </c>
      <c r="O63" s="209">
        <v>2022</v>
      </c>
      <c r="P63" s="94"/>
      <c r="Q63" s="99" t="s">
        <v>107</v>
      </c>
      <c r="R63" s="99"/>
      <c r="S63" s="95"/>
      <c r="T63" s="156"/>
      <c r="U63" s="156"/>
      <c r="V63" s="156" t="s">
        <v>107</v>
      </c>
      <c r="W63" s="156"/>
      <c r="X63" s="156"/>
      <c r="Y63" s="157" t="s">
        <v>85</v>
      </c>
      <c r="Z63" s="158" t="s">
        <v>84</v>
      </c>
    </row>
    <row r="64" spans="1:26" ht="43.8" thickBot="1" x14ac:dyDescent="0.35">
      <c r="A64" s="21">
        <f t="shared" si="0"/>
        <v>60</v>
      </c>
      <c r="B64" s="522"/>
      <c r="C64" s="525"/>
      <c r="D64" s="527"/>
      <c r="E64" s="527"/>
      <c r="F64" s="531"/>
      <c r="G64" s="74" t="s">
        <v>213</v>
      </c>
      <c r="H64" s="511"/>
      <c r="I64" s="511"/>
      <c r="J64" s="519"/>
      <c r="K64" s="74" t="s">
        <v>213</v>
      </c>
      <c r="L64" s="44">
        <v>5000000</v>
      </c>
      <c r="M64" s="45">
        <f t="shared" si="1"/>
        <v>4250000</v>
      </c>
      <c r="N64" s="198">
        <v>2021</v>
      </c>
      <c r="O64" s="199">
        <v>2022</v>
      </c>
      <c r="P64" s="27"/>
      <c r="Q64" s="28"/>
      <c r="R64" s="28"/>
      <c r="S64" s="29"/>
      <c r="T64" s="145"/>
      <c r="U64" s="145"/>
      <c r="V64" s="145" t="s">
        <v>107</v>
      </c>
      <c r="W64" s="145"/>
      <c r="X64" s="145"/>
      <c r="Y64" s="146" t="s">
        <v>85</v>
      </c>
      <c r="Z64" s="147" t="s">
        <v>84</v>
      </c>
    </row>
    <row r="65" spans="1:26" ht="72.599999999999994" thickBot="1" x14ac:dyDescent="0.35">
      <c r="A65" s="21">
        <f t="shared" si="0"/>
        <v>61</v>
      </c>
      <c r="B65" s="214" t="s">
        <v>219</v>
      </c>
      <c r="C65" s="216" t="s">
        <v>368</v>
      </c>
      <c r="D65" s="212" t="s">
        <v>220</v>
      </c>
      <c r="E65" s="212" t="s">
        <v>221</v>
      </c>
      <c r="F65" s="218" t="s">
        <v>222</v>
      </c>
      <c r="G65" s="267" t="s">
        <v>223</v>
      </c>
      <c r="H65" s="75" t="s">
        <v>82</v>
      </c>
      <c r="I65" s="75" t="s">
        <v>83</v>
      </c>
      <c r="J65" s="80" t="s">
        <v>369</v>
      </c>
      <c r="K65" s="267" t="s">
        <v>223</v>
      </c>
      <c r="L65" s="271">
        <v>3000000</v>
      </c>
      <c r="M65" s="272">
        <f t="shared" si="1"/>
        <v>2550000</v>
      </c>
      <c r="N65" s="278">
        <v>2021</v>
      </c>
      <c r="O65" s="279">
        <v>2022</v>
      </c>
      <c r="P65" s="284"/>
      <c r="Q65" s="285"/>
      <c r="R65" s="285"/>
      <c r="S65" s="286"/>
      <c r="T65" s="292"/>
      <c r="U65" s="292"/>
      <c r="V65" s="292"/>
      <c r="W65" s="292"/>
      <c r="X65" s="292"/>
      <c r="Y65" s="295" t="s">
        <v>85</v>
      </c>
      <c r="Z65" s="296" t="s">
        <v>84</v>
      </c>
    </row>
    <row r="66" spans="1:26" ht="43.2" customHeight="1" x14ac:dyDescent="0.3">
      <c r="A66" s="21">
        <f t="shared" si="0"/>
        <v>62</v>
      </c>
      <c r="B66" s="497" t="s">
        <v>232</v>
      </c>
      <c r="C66" s="500" t="s">
        <v>233</v>
      </c>
      <c r="D66" s="532">
        <v>72743689</v>
      </c>
      <c r="E66" s="532">
        <v>102229155</v>
      </c>
      <c r="F66" s="535">
        <v>600080048</v>
      </c>
      <c r="G66" s="72" t="s">
        <v>234</v>
      </c>
      <c r="H66" s="509" t="s">
        <v>82</v>
      </c>
      <c r="I66" s="509" t="s">
        <v>83</v>
      </c>
      <c r="J66" s="512" t="s">
        <v>235</v>
      </c>
      <c r="K66" s="91" t="s">
        <v>234</v>
      </c>
      <c r="L66" s="40">
        <v>5000000</v>
      </c>
      <c r="M66" s="312">
        <f t="shared" si="1"/>
        <v>4250000</v>
      </c>
      <c r="N66" s="196">
        <v>2025</v>
      </c>
      <c r="O66" s="203">
        <v>2025</v>
      </c>
      <c r="P66" s="22"/>
      <c r="Q66" s="23"/>
      <c r="R66" s="23"/>
      <c r="S66" s="96"/>
      <c r="T66" s="153"/>
      <c r="U66" s="153"/>
      <c r="V66" s="153" t="s">
        <v>107</v>
      </c>
      <c r="W66" s="153"/>
      <c r="X66" s="153" t="s">
        <v>107</v>
      </c>
      <c r="Y66" s="143" t="s">
        <v>85</v>
      </c>
      <c r="Z66" s="144" t="s">
        <v>84</v>
      </c>
    </row>
    <row r="67" spans="1:26" x14ac:dyDescent="0.3">
      <c r="A67" s="21">
        <f t="shared" si="0"/>
        <v>63</v>
      </c>
      <c r="B67" s="498"/>
      <c r="C67" s="501"/>
      <c r="D67" s="533"/>
      <c r="E67" s="533"/>
      <c r="F67" s="536"/>
      <c r="G67" s="73" t="s">
        <v>236</v>
      </c>
      <c r="H67" s="510"/>
      <c r="I67" s="510"/>
      <c r="J67" s="513"/>
      <c r="K67" s="92" t="s">
        <v>236</v>
      </c>
      <c r="L67" s="42">
        <v>100000</v>
      </c>
      <c r="M67" s="276">
        <f t="shared" si="1"/>
        <v>85000</v>
      </c>
      <c r="N67" s="200">
        <v>2021</v>
      </c>
      <c r="O67" s="204">
        <v>2022</v>
      </c>
      <c r="P67" s="25"/>
      <c r="Q67" s="9"/>
      <c r="R67" s="9"/>
      <c r="S67" s="97" t="s">
        <v>107</v>
      </c>
      <c r="T67" s="154"/>
      <c r="U67" s="154"/>
      <c r="V67" s="154"/>
      <c r="W67" s="154"/>
      <c r="X67" s="154" t="s">
        <v>107</v>
      </c>
      <c r="Y67" s="149" t="s">
        <v>85</v>
      </c>
      <c r="Z67" s="150" t="s">
        <v>84</v>
      </c>
    </row>
    <row r="68" spans="1:26" x14ac:dyDescent="0.3">
      <c r="A68" s="21">
        <f t="shared" si="0"/>
        <v>64</v>
      </c>
      <c r="B68" s="498"/>
      <c r="C68" s="501"/>
      <c r="D68" s="533"/>
      <c r="E68" s="533"/>
      <c r="F68" s="536"/>
      <c r="G68" s="73" t="s">
        <v>237</v>
      </c>
      <c r="H68" s="510"/>
      <c r="I68" s="510"/>
      <c r="J68" s="513"/>
      <c r="K68" s="92" t="s">
        <v>237</v>
      </c>
      <c r="L68" s="42">
        <v>100000</v>
      </c>
      <c r="M68" s="276">
        <f t="shared" si="1"/>
        <v>85000</v>
      </c>
      <c r="N68" s="200">
        <v>2022</v>
      </c>
      <c r="O68" s="204">
        <v>2022</v>
      </c>
      <c r="P68" s="25"/>
      <c r="Q68" s="9"/>
      <c r="R68" s="9"/>
      <c r="S68" s="97" t="s">
        <v>107</v>
      </c>
      <c r="T68" s="154"/>
      <c r="U68" s="154"/>
      <c r="V68" s="154"/>
      <c r="W68" s="154"/>
      <c r="X68" s="154" t="s">
        <v>107</v>
      </c>
      <c r="Y68" s="149" t="s">
        <v>85</v>
      </c>
      <c r="Z68" s="150" t="s">
        <v>84</v>
      </c>
    </row>
    <row r="69" spans="1:26" ht="28.8" x14ac:dyDescent="0.3">
      <c r="A69" s="21">
        <f t="shared" si="0"/>
        <v>65</v>
      </c>
      <c r="B69" s="498"/>
      <c r="C69" s="501"/>
      <c r="D69" s="533"/>
      <c r="E69" s="533"/>
      <c r="F69" s="536"/>
      <c r="G69" s="73" t="s">
        <v>238</v>
      </c>
      <c r="H69" s="510"/>
      <c r="I69" s="510"/>
      <c r="J69" s="513"/>
      <c r="K69" s="92" t="s">
        <v>238</v>
      </c>
      <c r="L69" s="42">
        <v>50000</v>
      </c>
      <c r="M69" s="276">
        <f t="shared" si="1"/>
        <v>42500</v>
      </c>
      <c r="N69" s="200">
        <v>2021</v>
      </c>
      <c r="O69" s="204">
        <v>2021</v>
      </c>
      <c r="P69" s="25"/>
      <c r="Q69" s="164" t="s">
        <v>107</v>
      </c>
      <c r="R69" s="164" t="s">
        <v>107</v>
      </c>
      <c r="S69" s="97"/>
      <c r="T69" s="154"/>
      <c r="U69" s="154"/>
      <c r="V69" s="154" t="s">
        <v>107</v>
      </c>
      <c r="W69" s="154"/>
      <c r="X69" s="154"/>
      <c r="Y69" s="149" t="s">
        <v>85</v>
      </c>
      <c r="Z69" s="150" t="s">
        <v>84</v>
      </c>
    </row>
    <row r="70" spans="1:26" x14ac:dyDescent="0.3">
      <c r="A70" s="21">
        <f t="shared" si="0"/>
        <v>66</v>
      </c>
      <c r="B70" s="498"/>
      <c r="C70" s="501"/>
      <c r="D70" s="533"/>
      <c r="E70" s="398" t="s">
        <v>242</v>
      </c>
      <c r="F70" s="536"/>
      <c r="G70" s="73" t="s">
        <v>241</v>
      </c>
      <c r="H70" s="510"/>
      <c r="I70" s="510"/>
      <c r="J70" s="513"/>
      <c r="K70" s="92" t="s">
        <v>241</v>
      </c>
      <c r="L70" s="42">
        <v>250000</v>
      </c>
      <c r="M70" s="276">
        <f t="shared" si="1"/>
        <v>212500</v>
      </c>
      <c r="N70" s="200">
        <v>2023</v>
      </c>
      <c r="O70" s="204">
        <v>2023</v>
      </c>
      <c r="P70" s="25"/>
      <c r="Q70" s="9"/>
      <c r="R70" s="9"/>
      <c r="S70" s="97"/>
      <c r="T70" s="154"/>
      <c r="U70" s="154"/>
      <c r="V70" s="154"/>
      <c r="W70" s="154"/>
      <c r="X70" s="154"/>
      <c r="Y70" s="149" t="s">
        <v>85</v>
      </c>
      <c r="Z70" s="150" t="s">
        <v>84</v>
      </c>
    </row>
    <row r="71" spans="1:26" ht="28.8" x14ac:dyDescent="0.3">
      <c r="A71" s="21">
        <f t="shared" si="0"/>
        <v>67</v>
      </c>
      <c r="B71" s="498"/>
      <c r="C71" s="501"/>
      <c r="D71" s="533"/>
      <c r="E71" s="504" t="s">
        <v>246</v>
      </c>
      <c r="F71" s="536"/>
      <c r="G71" s="73" t="s">
        <v>243</v>
      </c>
      <c r="H71" s="510"/>
      <c r="I71" s="510"/>
      <c r="J71" s="513"/>
      <c r="K71" s="92" t="s">
        <v>243</v>
      </c>
      <c r="L71" s="42">
        <v>50000</v>
      </c>
      <c r="M71" s="276">
        <f t="shared" si="1"/>
        <v>42500</v>
      </c>
      <c r="N71" s="200">
        <v>2024</v>
      </c>
      <c r="O71" s="204">
        <v>2024</v>
      </c>
      <c r="P71" s="25"/>
      <c r="Q71" s="9"/>
      <c r="R71" s="9"/>
      <c r="S71" s="97"/>
      <c r="T71" s="154"/>
      <c r="U71" s="154"/>
      <c r="V71" s="154"/>
      <c r="W71" s="154"/>
      <c r="X71" s="154"/>
      <c r="Y71" s="149" t="s">
        <v>85</v>
      </c>
      <c r="Z71" s="150" t="s">
        <v>84</v>
      </c>
    </row>
    <row r="72" spans="1:26" ht="28.8" x14ac:dyDescent="0.3">
      <c r="A72" s="21">
        <f t="shared" si="0"/>
        <v>68</v>
      </c>
      <c r="B72" s="498"/>
      <c r="C72" s="501"/>
      <c r="D72" s="533"/>
      <c r="E72" s="504"/>
      <c r="F72" s="536"/>
      <c r="G72" s="73" t="s">
        <v>244</v>
      </c>
      <c r="H72" s="510"/>
      <c r="I72" s="510"/>
      <c r="J72" s="513"/>
      <c r="K72" s="92" t="s">
        <v>245</v>
      </c>
      <c r="L72" s="42">
        <v>50000</v>
      </c>
      <c r="M72" s="276">
        <f t="shared" si="1"/>
        <v>42500</v>
      </c>
      <c r="N72" s="200">
        <v>2022</v>
      </c>
      <c r="O72" s="204">
        <v>2022</v>
      </c>
      <c r="P72" s="25"/>
      <c r="Q72" s="9"/>
      <c r="R72" s="9"/>
      <c r="S72" s="97"/>
      <c r="T72" s="154"/>
      <c r="U72" s="154"/>
      <c r="V72" s="154"/>
      <c r="W72" s="154"/>
      <c r="X72" s="154"/>
      <c r="Y72" s="149" t="s">
        <v>85</v>
      </c>
      <c r="Z72" s="150" t="s">
        <v>84</v>
      </c>
    </row>
    <row r="73" spans="1:26" ht="29.4" thickBot="1" x14ac:dyDescent="0.35">
      <c r="A73" s="21">
        <f t="shared" si="0"/>
        <v>69</v>
      </c>
      <c r="B73" s="499"/>
      <c r="C73" s="502"/>
      <c r="D73" s="534"/>
      <c r="E73" s="505"/>
      <c r="F73" s="537"/>
      <c r="G73" s="268" t="s">
        <v>463</v>
      </c>
      <c r="H73" s="511"/>
      <c r="I73" s="511"/>
      <c r="J73" s="514"/>
      <c r="K73" s="270" t="s">
        <v>464</v>
      </c>
      <c r="L73" s="273">
        <v>200000</v>
      </c>
      <c r="M73" s="277">
        <f t="shared" si="1"/>
        <v>170000</v>
      </c>
      <c r="N73" s="280">
        <v>2022</v>
      </c>
      <c r="O73" s="283">
        <v>2023</v>
      </c>
      <c r="P73" s="287"/>
      <c r="Q73" s="288"/>
      <c r="R73" s="288"/>
      <c r="S73" s="291"/>
      <c r="T73" s="294" t="s">
        <v>107</v>
      </c>
      <c r="U73" s="294"/>
      <c r="V73" s="294"/>
      <c r="W73" s="294"/>
      <c r="X73" s="294"/>
      <c r="Y73" s="287" t="s">
        <v>85</v>
      </c>
      <c r="Z73" s="289" t="s">
        <v>84</v>
      </c>
    </row>
    <row r="74" spans="1:26" ht="73.2" customHeight="1" thickBot="1" x14ac:dyDescent="0.35">
      <c r="A74" s="21">
        <f t="shared" si="0"/>
        <v>70</v>
      </c>
      <c r="B74" s="215" t="s">
        <v>252</v>
      </c>
      <c r="C74" s="217" t="s">
        <v>248</v>
      </c>
      <c r="D74" s="409" t="s">
        <v>372</v>
      </c>
      <c r="E74" s="409" t="s">
        <v>373</v>
      </c>
      <c r="F74" s="219" t="s">
        <v>253</v>
      </c>
      <c r="G74" s="399" t="s">
        <v>254</v>
      </c>
      <c r="H74" s="75" t="s">
        <v>82</v>
      </c>
      <c r="I74" s="75" t="s">
        <v>83</v>
      </c>
      <c r="J74" s="80" t="s">
        <v>251</v>
      </c>
      <c r="K74" s="399" t="s">
        <v>254</v>
      </c>
      <c r="L74" s="400">
        <v>9000000</v>
      </c>
      <c r="M74" s="401">
        <f t="shared" si="1"/>
        <v>7650000</v>
      </c>
      <c r="N74" s="402">
        <v>2021</v>
      </c>
      <c r="O74" s="403">
        <v>2023</v>
      </c>
      <c r="P74" s="404"/>
      <c r="Q74" s="405"/>
      <c r="R74" s="405"/>
      <c r="S74" s="406" t="s">
        <v>107</v>
      </c>
      <c r="T74" s="407" t="s">
        <v>107</v>
      </c>
      <c r="U74" s="407"/>
      <c r="V74" s="407"/>
      <c r="W74" s="407" t="s">
        <v>107</v>
      </c>
      <c r="X74" s="408" t="s">
        <v>107</v>
      </c>
      <c r="Y74" s="410" t="s">
        <v>85</v>
      </c>
      <c r="Z74" s="411" t="s">
        <v>84</v>
      </c>
    </row>
    <row r="75" spans="1:26" x14ac:dyDescent="0.3">
      <c r="A75" s="21">
        <f t="shared" si="0"/>
        <v>71</v>
      </c>
      <c r="B75" s="520" t="s">
        <v>259</v>
      </c>
      <c r="C75" s="523" t="s">
        <v>256</v>
      </c>
      <c r="D75" s="515" t="s">
        <v>260</v>
      </c>
      <c r="E75" s="79" t="s">
        <v>261</v>
      </c>
      <c r="F75" s="529" t="s">
        <v>262</v>
      </c>
      <c r="G75" s="72" t="s">
        <v>263</v>
      </c>
      <c r="H75" s="509" t="s">
        <v>82</v>
      </c>
      <c r="I75" s="509" t="s">
        <v>83</v>
      </c>
      <c r="J75" s="517" t="s">
        <v>258</v>
      </c>
      <c r="K75" s="72" t="s">
        <v>263</v>
      </c>
      <c r="L75" s="40">
        <v>500000</v>
      </c>
      <c r="M75" s="41">
        <f t="shared" si="1"/>
        <v>425000</v>
      </c>
      <c r="N75" s="196">
        <v>2021</v>
      </c>
      <c r="O75" s="197">
        <v>2023</v>
      </c>
      <c r="P75" s="22"/>
      <c r="Q75" s="23" t="s">
        <v>107</v>
      </c>
      <c r="R75" s="23"/>
      <c r="S75" s="24"/>
      <c r="T75" s="142"/>
      <c r="U75" s="142"/>
      <c r="V75" s="142"/>
      <c r="W75" s="142"/>
      <c r="X75" s="142"/>
      <c r="Y75" s="143" t="s">
        <v>85</v>
      </c>
      <c r="Z75" s="144" t="s">
        <v>84</v>
      </c>
    </row>
    <row r="76" spans="1:26" x14ac:dyDescent="0.3">
      <c r="A76" s="21">
        <f t="shared" si="0"/>
        <v>72</v>
      </c>
      <c r="B76" s="521"/>
      <c r="C76" s="524"/>
      <c r="D76" s="526"/>
      <c r="E76" s="173" t="s">
        <v>265</v>
      </c>
      <c r="F76" s="530"/>
      <c r="G76" s="73" t="s">
        <v>264</v>
      </c>
      <c r="H76" s="510"/>
      <c r="I76" s="510"/>
      <c r="J76" s="518"/>
      <c r="K76" s="73" t="s">
        <v>264</v>
      </c>
      <c r="L76" s="42">
        <v>2000000</v>
      </c>
      <c r="M76" s="43">
        <f t="shared" si="1"/>
        <v>1700000</v>
      </c>
      <c r="N76" s="200">
        <v>2022</v>
      </c>
      <c r="O76" s="201">
        <v>2022</v>
      </c>
      <c r="P76" s="25"/>
      <c r="Q76" s="9"/>
      <c r="R76" s="9"/>
      <c r="S76" s="26"/>
      <c r="T76" s="148"/>
      <c r="U76" s="148"/>
      <c r="V76" s="148"/>
      <c r="W76" s="148"/>
      <c r="X76" s="148"/>
      <c r="Y76" s="149" t="s">
        <v>85</v>
      </c>
      <c r="Z76" s="150" t="s">
        <v>84</v>
      </c>
    </row>
    <row r="77" spans="1:26" ht="42.6" customHeight="1" thickBot="1" x14ac:dyDescent="0.35">
      <c r="A77" s="21">
        <f t="shared" si="0"/>
        <v>73</v>
      </c>
      <c r="B77" s="522"/>
      <c r="C77" s="525"/>
      <c r="D77" s="527"/>
      <c r="E77" s="174" t="s">
        <v>261</v>
      </c>
      <c r="F77" s="531"/>
      <c r="G77" s="74" t="s">
        <v>266</v>
      </c>
      <c r="H77" s="511"/>
      <c r="I77" s="511"/>
      <c r="J77" s="519"/>
      <c r="K77" s="74" t="s">
        <v>266</v>
      </c>
      <c r="L77" s="44">
        <v>2000000</v>
      </c>
      <c r="M77" s="45">
        <f t="shared" si="1"/>
        <v>1700000</v>
      </c>
      <c r="N77" s="210">
        <v>2022</v>
      </c>
      <c r="O77" s="199">
        <v>2023</v>
      </c>
      <c r="P77" s="27"/>
      <c r="Q77" s="28"/>
      <c r="R77" s="28" t="s">
        <v>107</v>
      </c>
      <c r="S77" s="29"/>
      <c r="T77" s="145"/>
      <c r="U77" s="145"/>
      <c r="V77" s="145"/>
      <c r="W77" s="145"/>
      <c r="X77" s="145"/>
      <c r="Y77" s="146" t="s">
        <v>85</v>
      </c>
      <c r="Z77" s="147" t="s">
        <v>84</v>
      </c>
    </row>
    <row r="78" spans="1:26" x14ac:dyDescent="0.3">
      <c r="A78" s="21">
        <f t="shared" si="0"/>
        <v>74</v>
      </c>
      <c r="B78" s="520" t="s">
        <v>267</v>
      </c>
      <c r="C78" s="523" t="s">
        <v>268</v>
      </c>
      <c r="D78" s="515" t="s">
        <v>269</v>
      </c>
      <c r="E78" s="515" t="s">
        <v>270</v>
      </c>
      <c r="F78" s="529" t="s">
        <v>271</v>
      </c>
      <c r="G78" s="72" t="s">
        <v>249</v>
      </c>
      <c r="H78" s="509" t="s">
        <v>82</v>
      </c>
      <c r="I78" s="509" t="s">
        <v>83</v>
      </c>
      <c r="J78" s="517" t="s">
        <v>273</v>
      </c>
      <c r="K78" s="72" t="s">
        <v>272</v>
      </c>
      <c r="L78" s="40">
        <v>300000</v>
      </c>
      <c r="M78" s="41">
        <f t="shared" si="1"/>
        <v>255000</v>
      </c>
      <c r="N78" s="196">
        <v>2022</v>
      </c>
      <c r="O78" s="197">
        <v>2022</v>
      </c>
      <c r="P78" s="22"/>
      <c r="Q78" s="23"/>
      <c r="R78" s="23"/>
      <c r="S78" s="24"/>
      <c r="T78" s="142"/>
      <c r="U78" s="142"/>
      <c r="V78" s="142"/>
      <c r="W78" s="142"/>
      <c r="X78" s="142"/>
      <c r="Y78" s="143" t="s">
        <v>85</v>
      </c>
      <c r="Z78" s="144" t="s">
        <v>84</v>
      </c>
    </row>
    <row r="79" spans="1:26" ht="28.8" x14ac:dyDescent="0.3">
      <c r="A79" s="21">
        <f t="shared" si="0"/>
        <v>75</v>
      </c>
      <c r="B79" s="521"/>
      <c r="C79" s="524"/>
      <c r="D79" s="526"/>
      <c r="E79" s="526"/>
      <c r="F79" s="530"/>
      <c r="G79" s="73" t="s">
        <v>274</v>
      </c>
      <c r="H79" s="510"/>
      <c r="I79" s="510"/>
      <c r="J79" s="518"/>
      <c r="K79" s="73" t="s">
        <v>274</v>
      </c>
      <c r="L79" s="42">
        <v>2000000</v>
      </c>
      <c r="M79" s="43">
        <f t="shared" ref="M79:M102" si="2">L79*0.85</f>
        <v>1700000</v>
      </c>
      <c r="N79" s="200">
        <v>2022</v>
      </c>
      <c r="O79" s="201">
        <v>2024</v>
      </c>
      <c r="P79" s="25"/>
      <c r="Q79" s="9" t="s">
        <v>107</v>
      </c>
      <c r="R79" s="9"/>
      <c r="S79" s="26"/>
      <c r="T79" s="148"/>
      <c r="U79" s="148"/>
      <c r="V79" s="148"/>
      <c r="W79" s="148"/>
      <c r="X79" s="148"/>
      <c r="Y79" s="149" t="s">
        <v>85</v>
      </c>
      <c r="Z79" s="150" t="s">
        <v>84</v>
      </c>
    </row>
    <row r="80" spans="1:26" ht="28.8" x14ac:dyDescent="0.3">
      <c r="A80" s="21">
        <f t="shared" si="0"/>
        <v>76</v>
      </c>
      <c r="B80" s="521"/>
      <c r="C80" s="524"/>
      <c r="D80" s="526"/>
      <c r="E80" s="526"/>
      <c r="F80" s="530"/>
      <c r="G80" s="73" t="s">
        <v>275</v>
      </c>
      <c r="H80" s="510"/>
      <c r="I80" s="510"/>
      <c r="J80" s="518"/>
      <c r="K80" s="73" t="s">
        <v>275</v>
      </c>
      <c r="L80" s="42">
        <v>1000000</v>
      </c>
      <c r="M80" s="43">
        <f t="shared" si="2"/>
        <v>850000</v>
      </c>
      <c r="N80" s="200">
        <v>2023</v>
      </c>
      <c r="O80" s="201">
        <v>2023</v>
      </c>
      <c r="P80" s="25"/>
      <c r="Q80" s="9" t="s">
        <v>107</v>
      </c>
      <c r="R80" s="9"/>
      <c r="S80" s="26"/>
      <c r="T80" s="148"/>
      <c r="U80" s="148"/>
      <c r="V80" s="148" t="s">
        <v>107</v>
      </c>
      <c r="W80" s="148" t="s">
        <v>107</v>
      </c>
      <c r="X80" s="148"/>
      <c r="Y80" s="149" t="s">
        <v>85</v>
      </c>
      <c r="Z80" s="150" t="s">
        <v>84</v>
      </c>
    </row>
    <row r="81" spans="1:26" x14ac:dyDescent="0.3">
      <c r="A81" s="21">
        <f t="shared" si="0"/>
        <v>77</v>
      </c>
      <c r="B81" s="521"/>
      <c r="C81" s="524"/>
      <c r="D81" s="526"/>
      <c r="E81" s="526"/>
      <c r="F81" s="530"/>
      <c r="G81" s="73" t="s">
        <v>276</v>
      </c>
      <c r="H81" s="510"/>
      <c r="I81" s="510"/>
      <c r="J81" s="518"/>
      <c r="K81" s="73" t="s">
        <v>276</v>
      </c>
      <c r="L81" s="42">
        <v>300000</v>
      </c>
      <c r="M81" s="43">
        <f t="shared" si="2"/>
        <v>255000</v>
      </c>
      <c r="N81" s="200">
        <v>2022</v>
      </c>
      <c r="O81" s="201">
        <v>2022</v>
      </c>
      <c r="P81" s="25" t="s">
        <v>107</v>
      </c>
      <c r="Q81" s="9"/>
      <c r="R81" s="9"/>
      <c r="S81" s="26" t="s">
        <v>107</v>
      </c>
      <c r="T81" s="148"/>
      <c r="U81" s="148"/>
      <c r="V81" s="148"/>
      <c r="W81" s="148"/>
      <c r="X81" s="148" t="s">
        <v>107</v>
      </c>
      <c r="Y81" s="149" t="s">
        <v>85</v>
      </c>
      <c r="Z81" s="150" t="s">
        <v>84</v>
      </c>
    </row>
    <row r="82" spans="1:26" x14ac:dyDescent="0.3">
      <c r="A82" s="21">
        <f t="shared" si="0"/>
        <v>78</v>
      </c>
      <c r="B82" s="521"/>
      <c r="C82" s="524"/>
      <c r="D82" s="526"/>
      <c r="E82" s="526"/>
      <c r="F82" s="530"/>
      <c r="G82" s="73" t="s">
        <v>277</v>
      </c>
      <c r="H82" s="510"/>
      <c r="I82" s="510"/>
      <c r="J82" s="518"/>
      <c r="K82" s="73" t="s">
        <v>277</v>
      </c>
      <c r="L82" s="42">
        <v>100000</v>
      </c>
      <c r="M82" s="43">
        <f t="shared" si="2"/>
        <v>85000</v>
      </c>
      <c r="N82" s="200">
        <v>2022</v>
      </c>
      <c r="O82" s="201">
        <v>2022</v>
      </c>
      <c r="P82" s="25"/>
      <c r="Q82" s="9"/>
      <c r="R82" s="9"/>
      <c r="S82" s="26"/>
      <c r="T82" s="148"/>
      <c r="U82" s="148"/>
      <c r="V82" s="148"/>
      <c r="W82" s="148"/>
      <c r="X82" s="148"/>
      <c r="Y82" s="149" t="s">
        <v>85</v>
      </c>
      <c r="Z82" s="150" t="s">
        <v>84</v>
      </c>
    </row>
    <row r="83" spans="1:26" x14ac:dyDescent="0.3">
      <c r="A83" s="21">
        <f t="shared" ref="A83:A102" si="3">A82+1</f>
        <v>79</v>
      </c>
      <c r="B83" s="521"/>
      <c r="C83" s="524"/>
      <c r="D83" s="526"/>
      <c r="E83" s="526"/>
      <c r="F83" s="530"/>
      <c r="G83" s="73" t="s">
        <v>278</v>
      </c>
      <c r="H83" s="510"/>
      <c r="I83" s="510"/>
      <c r="J83" s="518"/>
      <c r="K83" s="73" t="s">
        <v>278</v>
      </c>
      <c r="L83" s="42">
        <v>1000000</v>
      </c>
      <c r="M83" s="43">
        <f t="shared" si="2"/>
        <v>850000</v>
      </c>
      <c r="N83" s="200">
        <v>2023</v>
      </c>
      <c r="O83" s="201">
        <v>2024</v>
      </c>
      <c r="P83" s="25"/>
      <c r="Q83" s="9"/>
      <c r="R83" s="9"/>
      <c r="S83" s="26"/>
      <c r="T83" s="148"/>
      <c r="U83" s="148"/>
      <c r="V83" s="148"/>
      <c r="W83" s="148"/>
      <c r="X83" s="148"/>
      <c r="Y83" s="149" t="s">
        <v>85</v>
      </c>
      <c r="Z83" s="150" t="s">
        <v>84</v>
      </c>
    </row>
    <row r="84" spans="1:26" ht="15" thickBot="1" x14ac:dyDescent="0.35">
      <c r="A84" s="21">
        <f t="shared" si="3"/>
        <v>80</v>
      </c>
      <c r="B84" s="522"/>
      <c r="C84" s="525"/>
      <c r="D84" s="527"/>
      <c r="E84" s="527"/>
      <c r="F84" s="531"/>
      <c r="G84" s="74" t="s">
        <v>279</v>
      </c>
      <c r="H84" s="511"/>
      <c r="I84" s="511"/>
      <c r="J84" s="519"/>
      <c r="K84" s="74" t="s">
        <v>279</v>
      </c>
      <c r="L84" s="44">
        <v>200000</v>
      </c>
      <c r="M84" s="45">
        <f t="shared" si="2"/>
        <v>170000</v>
      </c>
      <c r="N84" s="198">
        <v>2022</v>
      </c>
      <c r="O84" s="199">
        <v>2023</v>
      </c>
      <c r="P84" s="27"/>
      <c r="Q84" s="28"/>
      <c r="R84" s="28"/>
      <c r="S84" s="29"/>
      <c r="T84" s="145"/>
      <c r="U84" s="145"/>
      <c r="V84" s="145"/>
      <c r="W84" s="145"/>
      <c r="X84" s="145"/>
      <c r="Y84" s="146" t="s">
        <v>85</v>
      </c>
      <c r="Z84" s="147" t="s">
        <v>84</v>
      </c>
    </row>
    <row r="85" spans="1:26" ht="43.2" x14ac:dyDescent="0.3">
      <c r="A85" s="21">
        <f t="shared" si="3"/>
        <v>81</v>
      </c>
      <c r="B85" s="520" t="s">
        <v>285</v>
      </c>
      <c r="C85" s="523" t="s">
        <v>281</v>
      </c>
      <c r="D85" s="515" t="s">
        <v>286</v>
      </c>
      <c r="E85" s="515" t="s">
        <v>287</v>
      </c>
      <c r="F85" s="529" t="s">
        <v>288</v>
      </c>
      <c r="G85" s="72" t="s">
        <v>289</v>
      </c>
      <c r="H85" s="509" t="s">
        <v>82</v>
      </c>
      <c r="I85" s="509" t="s">
        <v>83</v>
      </c>
      <c r="J85" s="517" t="s">
        <v>371</v>
      </c>
      <c r="K85" s="72" t="s">
        <v>289</v>
      </c>
      <c r="L85" s="40">
        <v>4500000</v>
      </c>
      <c r="M85" s="41">
        <f t="shared" si="2"/>
        <v>3825000</v>
      </c>
      <c r="N85" s="196">
        <v>2022</v>
      </c>
      <c r="O85" s="197">
        <v>2022</v>
      </c>
      <c r="P85" s="22" t="s">
        <v>107</v>
      </c>
      <c r="Q85" s="23" t="s">
        <v>107</v>
      </c>
      <c r="R85" s="23"/>
      <c r="S85" s="24" t="s">
        <v>107</v>
      </c>
      <c r="T85" s="142"/>
      <c r="U85" s="142"/>
      <c r="V85" s="142"/>
      <c r="W85" s="142"/>
      <c r="X85" s="142" t="s">
        <v>107</v>
      </c>
      <c r="Y85" s="143" t="s">
        <v>85</v>
      </c>
      <c r="Z85" s="144" t="s">
        <v>84</v>
      </c>
    </row>
    <row r="86" spans="1:26" ht="43.2" x14ac:dyDescent="0.3">
      <c r="A86" s="21">
        <f t="shared" si="3"/>
        <v>82</v>
      </c>
      <c r="B86" s="521"/>
      <c r="C86" s="524"/>
      <c r="D86" s="526"/>
      <c r="E86" s="526"/>
      <c r="F86" s="530"/>
      <c r="G86" s="73" t="s">
        <v>290</v>
      </c>
      <c r="H86" s="510"/>
      <c r="I86" s="510"/>
      <c r="J86" s="518"/>
      <c r="K86" s="73" t="s">
        <v>290</v>
      </c>
      <c r="L86" s="42">
        <v>1000000</v>
      </c>
      <c r="M86" s="43">
        <f t="shared" si="2"/>
        <v>850000</v>
      </c>
      <c r="N86" s="200">
        <v>2022</v>
      </c>
      <c r="O86" s="201">
        <v>2022</v>
      </c>
      <c r="P86" s="25"/>
      <c r="Q86" s="9"/>
      <c r="R86" s="9"/>
      <c r="S86" s="26"/>
      <c r="T86" s="148"/>
      <c r="U86" s="148"/>
      <c r="V86" s="148" t="s">
        <v>107</v>
      </c>
      <c r="W86" s="148" t="s">
        <v>107</v>
      </c>
      <c r="X86" s="148"/>
      <c r="Y86" s="149" t="s">
        <v>85</v>
      </c>
      <c r="Z86" s="150" t="s">
        <v>84</v>
      </c>
    </row>
    <row r="87" spans="1:26" ht="28.8" x14ac:dyDescent="0.3">
      <c r="A87" s="21">
        <f t="shared" si="3"/>
        <v>83</v>
      </c>
      <c r="B87" s="521"/>
      <c r="C87" s="524"/>
      <c r="D87" s="526"/>
      <c r="E87" s="526"/>
      <c r="F87" s="530"/>
      <c r="G87" s="73" t="s">
        <v>291</v>
      </c>
      <c r="H87" s="510"/>
      <c r="I87" s="510"/>
      <c r="J87" s="518"/>
      <c r="K87" s="73" t="s">
        <v>291</v>
      </c>
      <c r="L87" s="42">
        <v>500000</v>
      </c>
      <c r="M87" s="43">
        <f t="shared" si="2"/>
        <v>425000</v>
      </c>
      <c r="N87" s="200">
        <v>2022</v>
      </c>
      <c r="O87" s="201">
        <v>2022</v>
      </c>
      <c r="P87" s="25"/>
      <c r="Q87" s="9"/>
      <c r="R87" s="9"/>
      <c r="S87" s="26"/>
      <c r="T87" s="148"/>
      <c r="U87" s="148"/>
      <c r="V87" s="148"/>
      <c r="W87" s="148"/>
      <c r="X87" s="148"/>
      <c r="Y87" s="149" t="s">
        <v>85</v>
      </c>
      <c r="Z87" s="150" t="s">
        <v>84</v>
      </c>
    </row>
    <row r="88" spans="1:26" ht="28.8" x14ac:dyDescent="0.3">
      <c r="A88" s="21">
        <f t="shared" si="3"/>
        <v>84</v>
      </c>
      <c r="B88" s="521"/>
      <c r="C88" s="524"/>
      <c r="D88" s="526"/>
      <c r="E88" s="526"/>
      <c r="F88" s="530"/>
      <c r="G88" s="73" t="s">
        <v>292</v>
      </c>
      <c r="H88" s="510"/>
      <c r="I88" s="510"/>
      <c r="J88" s="518"/>
      <c r="K88" s="73" t="s">
        <v>292</v>
      </c>
      <c r="L88" s="42">
        <v>800000</v>
      </c>
      <c r="M88" s="43">
        <f t="shared" si="2"/>
        <v>680000</v>
      </c>
      <c r="N88" s="200">
        <v>2022</v>
      </c>
      <c r="O88" s="201">
        <v>2022</v>
      </c>
      <c r="P88" s="25"/>
      <c r="Q88" s="9"/>
      <c r="R88" s="9"/>
      <c r="S88" s="26" t="s">
        <v>107</v>
      </c>
      <c r="T88" s="148"/>
      <c r="U88" s="148" t="s">
        <v>107</v>
      </c>
      <c r="V88" s="148" t="s">
        <v>107</v>
      </c>
      <c r="W88" s="148"/>
      <c r="X88" s="148" t="s">
        <v>107</v>
      </c>
      <c r="Y88" s="149" t="s">
        <v>85</v>
      </c>
      <c r="Z88" s="150" t="s">
        <v>84</v>
      </c>
    </row>
    <row r="89" spans="1:26" ht="28.8" x14ac:dyDescent="0.3">
      <c r="A89" s="21">
        <f t="shared" si="3"/>
        <v>85</v>
      </c>
      <c r="B89" s="521"/>
      <c r="C89" s="524"/>
      <c r="D89" s="526"/>
      <c r="E89" s="526"/>
      <c r="F89" s="530"/>
      <c r="G89" s="73" t="s">
        <v>293</v>
      </c>
      <c r="H89" s="510"/>
      <c r="I89" s="510"/>
      <c r="J89" s="518"/>
      <c r="K89" s="73" t="s">
        <v>293</v>
      </c>
      <c r="L89" s="42">
        <v>2000000</v>
      </c>
      <c r="M89" s="43">
        <f t="shared" si="2"/>
        <v>1700000</v>
      </c>
      <c r="N89" s="200">
        <v>2022</v>
      </c>
      <c r="O89" s="201">
        <v>2022</v>
      </c>
      <c r="P89" s="25"/>
      <c r="Q89" s="9" t="s">
        <v>107</v>
      </c>
      <c r="R89" s="9" t="s">
        <v>107</v>
      </c>
      <c r="S89" s="26" t="s">
        <v>107</v>
      </c>
      <c r="T89" s="148"/>
      <c r="U89" s="148"/>
      <c r="V89" s="148" t="s">
        <v>107</v>
      </c>
      <c r="W89" s="148"/>
      <c r="X89" s="148"/>
      <c r="Y89" s="149" t="s">
        <v>85</v>
      </c>
      <c r="Z89" s="150" t="s">
        <v>84</v>
      </c>
    </row>
    <row r="90" spans="1:26" x14ac:dyDescent="0.3">
      <c r="A90" s="21">
        <f t="shared" si="3"/>
        <v>86</v>
      </c>
      <c r="B90" s="521"/>
      <c r="C90" s="524"/>
      <c r="D90" s="526"/>
      <c r="E90" s="526"/>
      <c r="F90" s="530"/>
      <c r="G90" s="73" t="s">
        <v>294</v>
      </c>
      <c r="H90" s="510"/>
      <c r="I90" s="510"/>
      <c r="J90" s="518"/>
      <c r="K90" s="73" t="s">
        <v>294</v>
      </c>
      <c r="L90" s="42">
        <v>2000000</v>
      </c>
      <c r="M90" s="43">
        <f t="shared" si="2"/>
        <v>1700000</v>
      </c>
      <c r="N90" s="200">
        <v>2022</v>
      </c>
      <c r="O90" s="201">
        <v>2022</v>
      </c>
      <c r="P90" s="25" t="s">
        <v>107</v>
      </c>
      <c r="Q90" s="9" t="s">
        <v>107</v>
      </c>
      <c r="R90" s="9" t="s">
        <v>107</v>
      </c>
      <c r="S90" s="26" t="s">
        <v>107</v>
      </c>
      <c r="T90" s="148"/>
      <c r="U90" s="148"/>
      <c r="V90" s="148"/>
      <c r="W90" s="148"/>
      <c r="X90" s="148" t="s">
        <v>107</v>
      </c>
      <c r="Y90" s="149" t="s">
        <v>85</v>
      </c>
      <c r="Z90" s="150" t="s">
        <v>84</v>
      </c>
    </row>
    <row r="91" spans="1:26" x14ac:dyDescent="0.3">
      <c r="A91" s="21">
        <f t="shared" si="3"/>
        <v>87</v>
      </c>
      <c r="B91" s="521"/>
      <c r="C91" s="524"/>
      <c r="D91" s="526"/>
      <c r="E91" s="516"/>
      <c r="F91" s="530"/>
      <c r="G91" s="73" t="s">
        <v>295</v>
      </c>
      <c r="H91" s="510"/>
      <c r="I91" s="510"/>
      <c r="J91" s="518"/>
      <c r="K91" s="73" t="s">
        <v>295</v>
      </c>
      <c r="L91" s="42">
        <v>1500000</v>
      </c>
      <c r="M91" s="43">
        <f t="shared" si="2"/>
        <v>1275000</v>
      </c>
      <c r="N91" s="200">
        <v>2022</v>
      </c>
      <c r="O91" s="201">
        <v>2022</v>
      </c>
      <c r="P91" s="25"/>
      <c r="Q91" s="9"/>
      <c r="R91" s="9"/>
      <c r="S91" s="26" t="s">
        <v>107</v>
      </c>
      <c r="T91" s="148"/>
      <c r="U91" s="148"/>
      <c r="V91" s="148"/>
      <c r="W91" s="148"/>
      <c r="X91" s="148" t="s">
        <v>107</v>
      </c>
      <c r="Y91" s="149" t="s">
        <v>85</v>
      </c>
      <c r="Z91" s="150" t="s">
        <v>84</v>
      </c>
    </row>
    <row r="92" spans="1:26" ht="28.8" x14ac:dyDescent="0.3">
      <c r="A92" s="21">
        <f t="shared" si="3"/>
        <v>88</v>
      </c>
      <c r="B92" s="521"/>
      <c r="C92" s="524"/>
      <c r="D92" s="526"/>
      <c r="E92" s="173" t="s">
        <v>297</v>
      </c>
      <c r="F92" s="530"/>
      <c r="G92" s="73" t="s">
        <v>296</v>
      </c>
      <c r="H92" s="510"/>
      <c r="I92" s="510"/>
      <c r="J92" s="518"/>
      <c r="K92" s="73" t="s">
        <v>296</v>
      </c>
      <c r="L92" s="42">
        <v>300000</v>
      </c>
      <c r="M92" s="43">
        <f t="shared" si="2"/>
        <v>255000</v>
      </c>
      <c r="N92" s="200">
        <v>2021</v>
      </c>
      <c r="O92" s="201">
        <v>2021</v>
      </c>
      <c r="P92" s="25"/>
      <c r="Q92" s="9"/>
      <c r="R92" s="9"/>
      <c r="S92" s="26"/>
      <c r="T92" s="148"/>
      <c r="U92" s="148"/>
      <c r="V92" s="148"/>
      <c r="W92" s="148"/>
      <c r="X92" s="148"/>
      <c r="Y92" s="149" t="s">
        <v>85</v>
      </c>
      <c r="Z92" s="150" t="s">
        <v>84</v>
      </c>
    </row>
    <row r="93" spans="1:26" ht="28.8" x14ac:dyDescent="0.3">
      <c r="A93" s="21">
        <f t="shared" si="3"/>
        <v>89</v>
      </c>
      <c r="B93" s="521"/>
      <c r="C93" s="524"/>
      <c r="D93" s="526"/>
      <c r="E93" s="528" t="s">
        <v>287</v>
      </c>
      <c r="F93" s="530"/>
      <c r="G93" s="73" t="s">
        <v>298</v>
      </c>
      <c r="H93" s="510"/>
      <c r="I93" s="510"/>
      <c r="J93" s="518"/>
      <c r="K93" s="73" t="s">
        <v>298</v>
      </c>
      <c r="L93" s="42">
        <v>3000000</v>
      </c>
      <c r="M93" s="43">
        <f t="shared" si="2"/>
        <v>2550000</v>
      </c>
      <c r="N93" s="200">
        <v>2021</v>
      </c>
      <c r="O93" s="201">
        <v>2022</v>
      </c>
      <c r="P93" s="25"/>
      <c r="Q93" s="9"/>
      <c r="R93" s="9"/>
      <c r="S93" s="26"/>
      <c r="T93" s="148"/>
      <c r="U93" s="148"/>
      <c r="V93" s="148"/>
      <c r="W93" s="148"/>
      <c r="X93" s="148"/>
      <c r="Y93" s="149" t="s">
        <v>85</v>
      </c>
      <c r="Z93" s="150" t="s">
        <v>84</v>
      </c>
    </row>
    <row r="94" spans="1:26" ht="28.8" x14ac:dyDescent="0.3">
      <c r="A94" s="21">
        <f t="shared" si="3"/>
        <v>90</v>
      </c>
      <c r="B94" s="521"/>
      <c r="C94" s="524"/>
      <c r="D94" s="526"/>
      <c r="E94" s="526"/>
      <c r="F94" s="530"/>
      <c r="G94" s="73" t="s">
        <v>299</v>
      </c>
      <c r="H94" s="510"/>
      <c r="I94" s="510"/>
      <c r="J94" s="518"/>
      <c r="K94" s="73" t="s">
        <v>299</v>
      </c>
      <c r="L94" s="42">
        <v>2000000</v>
      </c>
      <c r="M94" s="43">
        <f t="shared" si="2"/>
        <v>1700000</v>
      </c>
      <c r="N94" s="200">
        <v>2021</v>
      </c>
      <c r="O94" s="201">
        <v>2022</v>
      </c>
      <c r="P94" s="25"/>
      <c r="Q94" s="9"/>
      <c r="R94" s="9"/>
      <c r="S94" s="26"/>
      <c r="T94" s="148"/>
      <c r="U94" s="148"/>
      <c r="V94" s="148"/>
      <c r="W94" s="148"/>
      <c r="X94" s="148"/>
      <c r="Y94" s="149" t="s">
        <v>85</v>
      </c>
      <c r="Z94" s="150" t="s">
        <v>84</v>
      </c>
    </row>
    <row r="95" spans="1:26" ht="15" thickBot="1" x14ac:dyDescent="0.35">
      <c r="A95" s="21">
        <f t="shared" si="3"/>
        <v>91</v>
      </c>
      <c r="B95" s="522"/>
      <c r="C95" s="525"/>
      <c r="D95" s="527"/>
      <c r="E95" s="527"/>
      <c r="F95" s="531"/>
      <c r="G95" s="74" t="s">
        <v>300</v>
      </c>
      <c r="H95" s="511"/>
      <c r="I95" s="511"/>
      <c r="J95" s="519"/>
      <c r="K95" s="74" t="s">
        <v>300</v>
      </c>
      <c r="L95" s="44">
        <v>1500000</v>
      </c>
      <c r="M95" s="45">
        <f t="shared" si="2"/>
        <v>1275000</v>
      </c>
      <c r="N95" s="198">
        <v>2022</v>
      </c>
      <c r="O95" s="199">
        <v>2023</v>
      </c>
      <c r="P95" s="27" t="s">
        <v>107</v>
      </c>
      <c r="Q95" s="28" t="s">
        <v>107</v>
      </c>
      <c r="R95" s="28" t="s">
        <v>107</v>
      </c>
      <c r="S95" s="29" t="s">
        <v>107</v>
      </c>
      <c r="T95" s="145"/>
      <c r="U95" s="145"/>
      <c r="V95" s="145"/>
      <c r="W95" s="145"/>
      <c r="X95" s="145" t="s">
        <v>107</v>
      </c>
      <c r="Y95" s="146" t="s">
        <v>85</v>
      </c>
      <c r="Z95" s="147" t="s">
        <v>84</v>
      </c>
    </row>
    <row r="96" spans="1:26" x14ac:dyDescent="0.3">
      <c r="A96" s="21">
        <f t="shared" si="3"/>
        <v>92</v>
      </c>
      <c r="B96" s="520" t="s">
        <v>315</v>
      </c>
      <c r="C96" s="523" t="s">
        <v>316</v>
      </c>
      <c r="D96" s="515" t="s">
        <v>317</v>
      </c>
      <c r="E96" s="172" t="s">
        <v>320</v>
      </c>
      <c r="F96" s="529" t="s">
        <v>319</v>
      </c>
      <c r="G96" s="72" t="s">
        <v>323</v>
      </c>
      <c r="H96" s="509" t="s">
        <v>82</v>
      </c>
      <c r="I96" s="509" t="s">
        <v>83</v>
      </c>
      <c r="J96" s="517" t="s">
        <v>322</v>
      </c>
      <c r="K96" s="72" t="s">
        <v>323</v>
      </c>
      <c r="L96" s="40">
        <v>1000000</v>
      </c>
      <c r="M96" s="41">
        <f t="shared" si="2"/>
        <v>850000</v>
      </c>
      <c r="N96" s="196">
        <v>2022</v>
      </c>
      <c r="O96" s="197">
        <v>2025</v>
      </c>
      <c r="P96" s="22"/>
      <c r="Q96" s="23"/>
      <c r="R96" s="23"/>
      <c r="S96" s="24"/>
      <c r="T96" s="142"/>
      <c r="U96" s="142"/>
      <c r="V96" s="142"/>
      <c r="W96" s="142"/>
      <c r="X96" s="142"/>
      <c r="Y96" s="143" t="s">
        <v>85</v>
      </c>
      <c r="Z96" s="144" t="s">
        <v>84</v>
      </c>
    </row>
    <row r="97" spans="1:26" x14ac:dyDescent="0.3">
      <c r="A97" s="21">
        <f t="shared" si="3"/>
        <v>93</v>
      </c>
      <c r="B97" s="521"/>
      <c r="C97" s="524"/>
      <c r="D97" s="526"/>
      <c r="E97" s="173" t="s">
        <v>325</v>
      </c>
      <c r="F97" s="530"/>
      <c r="G97" s="73" t="s">
        <v>324</v>
      </c>
      <c r="H97" s="510"/>
      <c r="I97" s="510"/>
      <c r="J97" s="518"/>
      <c r="K97" s="73" t="s">
        <v>324</v>
      </c>
      <c r="L97" s="42">
        <v>2000000</v>
      </c>
      <c r="M97" s="43">
        <f t="shared" si="2"/>
        <v>1700000</v>
      </c>
      <c r="N97" s="200">
        <v>2022</v>
      </c>
      <c r="O97" s="201">
        <v>2025</v>
      </c>
      <c r="P97" s="25"/>
      <c r="Q97" s="9"/>
      <c r="R97" s="9"/>
      <c r="S97" s="26"/>
      <c r="T97" s="148"/>
      <c r="U97" s="148"/>
      <c r="V97" s="148" t="s">
        <v>107</v>
      </c>
      <c r="W97" s="148" t="s">
        <v>107</v>
      </c>
      <c r="X97" s="148"/>
      <c r="Y97" s="149" t="s">
        <v>85</v>
      </c>
      <c r="Z97" s="150" t="s">
        <v>84</v>
      </c>
    </row>
    <row r="98" spans="1:26" x14ac:dyDescent="0.3">
      <c r="A98" s="21">
        <f t="shared" si="3"/>
        <v>94</v>
      </c>
      <c r="B98" s="521"/>
      <c r="C98" s="524"/>
      <c r="D98" s="526"/>
      <c r="E98" s="173" t="s">
        <v>320</v>
      </c>
      <c r="F98" s="530"/>
      <c r="G98" s="73" t="s">
        <v>326</v>
      </c>
      <c r="H98" s="510"/>
      <c r="I98" s="510"/>
      <c r="J98" s="518"/>
      <c r="K98" s="73" t="s">
        <v>326</v>
      </c>
      <c r="L98" s="42">
        <v>3000000</v>
      </c>
      <c r="M98" s="43">
        <f t="shared" si="2"/>
        <v>2550000</v>
      </c>
      <c r="N98" s="200">
        <v>2025</v>
      </c>
      <c r="O98" s="201">
        <v>2026</v>
      </c>
      <c r="P98" s="25"/>
      <c r="Q98" s="9"/>
      <c r="R98" s="9"/>
      <c r="S98" s="26"/>
      <c r="T98" s="148"/>
      <c r="U98" s="148"/>
      <c r="V98" s="148"/>
      <c r="W98" s="148"/>
      <c r="X98" s="148"/>
      <c r="Y98" s="149" t="s">
        <v>85</v>
      </c>
      <c r="Z98" s="150" t="s">
        <v>84</v>
      </c>
    </row>
    <row r="99" spans="1:26" x14ac:dyDescent="0.3">
      <c r="A99" s="21">
        <f t="shared" si="3"/>
        <v>95</v>
      </c>
      <c r="B99" s="521"/>
      <c r="C99" s="524"/>
      <c r="D99" s="526"/>
      <c r="E99" s="173" t="s">
        <v>328</v>
      </c>
      <c r="F99" s="530"/>
      <c r="G99" s="73" t="s">
        <v>327</v>
      </c>
      <c r="H99" s="510"/>
      <c r="I99" s="510"/>
      <c r="J99" s="518"/>
      <c r="K99" s="73" t="s">
        <v>327</v>
      </c>
      <c r="L99" s="42">
        <v>2000000</v>
      </c>
      <c r="M99" s="43">
        <f t="shared" si="2"/>
        <v>1700000</v>
      </c>
      <c r="N99" s="200">
        <v>2022</v>
      </c>
      <c r="O99" s="201">
        <v>2025</v>
      </c>
      <c r="P99" s="25"/>
      <c r="Q99" s="9"/>
      <c r="R99" s="9"/>
      <c r="S99" s="26"/>
      <c r="T99" s="148"/>
      <c r="U99" s="148"/>
      <c r="V99" s="148"/>
      <c r="W99" s="148"/>
      <c r="X99" s="148"/>
      <c r="Y99" s="149" t="s">
        <v>85</v>
      </c>
      <c r="Z99" s="150" t="s">
        <v>84</v>
      </c>
    </row>
    <row r="100" spans="1:26" x14ac:dyDescent="0.3">
      <c r="A100" s="21">
        <f t="shared" si="3"/>
        <v>96</v>
      </c>
      <c r="B100" s="521"/>
      <c r="C100" s="524"/>
      <c r="D100" s="526"/>
      <c r="E100" s="528" t="s">
        <v>320</v>
      </c>
      <c r="F100" s="530"/>
      <c r="G100" s="73" t="s">
        <v>329</v>
      </c>
      <c r="H100" s="510"/>
      <c r="I100" s="510"/>
      <c r="J100" s="518"/>
      <c r="K100" s="73" t="s">
        <v>329</v>
      </c>
      <c r="L100" s="42">
        <v>500000</v>
      </c>
      <c r="M100" s="43">
        <f t="shared" si="2"/>
        <v>425000</v>
      </c>
      <c r="N100" s="200">
        <v>2022</v>
      </c>
      <c r="O100" s="201">
        <v>2025</v>
      </c>
      <c r="P100" s="25"/>
      <c r="Q100" s="9"/>
      <c r="R100" s="9"/>
      <c r="S100" s="26"/>
      <c r="T100" s="148"/>
      <c r="U100" s="148"/>
      <c r="V100" s="148"/>
      <c r="W100" s="148"/>
      <c r="X100" s="148"/>
      <c r="Y100" s="149" t="s">
        <v>85</v>
      </c>
      <c r="Z100" s="150" t="s">
        <v>84</v>
      </c>
    </row>
    <row r="101" spans="1:26" ht="15" thickBot="1" x14ac:dyDescent="0.35">
      <c r="A101" s="21">
        <f t="shared" si="3"/>
        <v>97</v>
      </c>
      <c r="B101" s="521"/>
      <c r="C101" s="524"/>
      <c r="D101" s="526"/>
      <c r="E101" s="526"/>
      <c r="F101" s="530"/>
      <c r="G101" s="74" t="s">
        <v>330</v>
      </c>
      <c r="H101" s="511"/>
      <c r="I101" s="511"/>
      <c r="J101" s="519"/>
      <c r="K101" s="74" t="s">
        <v>330</v>
      </c>
      <c r="L101" s="221">
        <v>6000000</v>
      </c>
      <c r="M101" s="222">
        <f t="shared" si="2"/>
        <v>5100000</v>
      </c>
      <c r="N101" s="206">
        <v>2022</v>
      </c>
      <c r="O101" s="207">
        <v>2025</v>
      </c>
      <c r="P101" s="37"/>
      <c r="Q101" s="38"/>
      <c r="R101" s="38"/>
      <c r="S101" s="39"/>
      <c r="T101" s="145" t="s">
        <v>107</v>
      </c>
      <c r="U101" s="145"/>
      <c r="V101" s="145"/>
      <c r="W101" s="145"/>
      <c r="X101" s="145" t="s">
        <v>107</v>
      </c>
      <c r="Y101" s="159" t="s">
        <v>85</v>
      </c>
      <c r="Z101" s="160" t="s">
        <v>84</v>
      </c>
    </row>
    <row r="102" spans="1:26" ht="29.4" thickBot="1" x14ac:dyDescent="0.35">
      <c r="A102" s="340">
        <f t="shared" si="3"/>
        <v>98</v>
      </c>
      <c r="B102" s="329"/>
      <c r="C102" s="330" t="s">
        <v>80</v>
      </c>
      <c r="D102" s="330" t="s">
        <v>453</v>
      </c>
      <c r="E102" s="341"/>
      <c r="F102" s="342"/>
      <c r="G102" s="343" t="s">
        <v>454</v>
      </c>
      <c r="H102" s="413" t="s">
        <v>82</v>
      </c>
      <c r="I102" s="413" t="s">
        <v>83</v>
      </c>
      <c r="J102" s="413" t="s">
        <v>83</v>
      </c>
      <c r="K102" s="344" t="s">
        <v>455</v>
      </c>
      <c r="L102" s="345">
        <v>600000000</v>
      </c>
      <c r="M102" s="346">
        <f t="shared" si="2"/>
        <v>510000000</v>
      </c>
      <c r="N102" s="347">
        <v>2022</v>
      </c>
      <c r="O102" s="348">
        <v>2028</v>
      </c>
      <c r="P102" s="329" t="s">
        <v>107</v>
      </c>
      <c r="Q102" s="341" t="s">
        <v>107</v>
      </c>
      <c r="R102" s="341" t="s">
        <v>107</v>
      </c>
      <c r="S102" s="349" t="s">
        <v>107</v>
      </c>
      <c r="T102" s="350"/>
      <c r="U102" s="351" t="s">
        <v>107</v>
      </c>
      <c r="V102" s="351" t="s">
        <v>107</v>
      </c>
      <c r="W102" s="351" t="s">
        <v>107</v>
      </c>
      <c r="X102" s="352" t="s">
        <v>107</v>
      </c>
      <c r="Y102" s="353" t="s">
        <v>85</v>
      </c>
      <c r="Z102" s="349" t="s">
        <v>84</v>
      </c>
    </row>
    <row r="103" spans="1:26" x14ac:dyDescent="0.3">
      <c r="C103" s="8"/>
      <c r="D103" s="8"/>
      <c r="E103" s="8"/>
      <c r="F103" s="8"/>
    </row>
    <row r="104" spans="1:26" x14ac:dyDescent="0.3">
      <c r="C104" s="8"/>
      <c r="D104" s="8"/>
      <c r="E104" s="8"/>
      <c r="F104" s="8"/>
    </row>
    <row r="105" spans="1:26" x14ac:dyDescent="0.3">
      <c r="A105" s="8" t="s">
        <v>465</v>
      </c>
      <c r="C105" s="8"/>
      <c r="D105" s="8"/>
      <c r="E105" s="8"/>
      <c r="F105" s="8"/>
    </row>
    <row r="106" spans="1:26" x14ac:dyDescent="0.3">
      <c r="A106" s="8"/>
      <c r="C106" s="8"/>
      <c r="D106" s="8"/>
      <c r="E106" s="8"/>
      <c r="F106" s="8"/>
    </row>
    <row r="107" spans="1:26" x14ac:dyDescent="0.3">
      <c r="A107" s="8"/>
      <c r="C107" s="8"/>
      <c r="D107" s="8"/>
      <c r="E107" s="8"/>
      <c r="F107" s="8"/>
    </row>
    <row r="108" spans="1:26" x14ac:dyDescent="0.3">
      <c r="C108" s="8"/>
      <c r="D108" s="8"/>
      <c r="E108" s="8"/>
      <c r="F108" s="8"/>
      <c r="G108" s="1" t="s">
        <v>410</v>
      </c>
    </row>
    <row r="109" spans="1:26" x14ac:dyDescent="0.3">
      <c r="C109" s="8"/>
      <c r="D109" s="8"/>
      <c r="E109" s="8"/>
      <c r="F109" s="8"/>
      <c r="G109" s="1" t="s">
        <v>411</v>
      </c>
    </row>
    <row r="110" spans="1:26" x14ac:dyDescent="0.3">
      <c r="C110" s="8"/>
      <c r="D110" s="8"/>
      <c r="E110" s="8"/>
      <c r="F110" s="8"/>
    </row>
    <row r="111" spans="1:26" x14ac:dyDescent="0.3">
      <c r="C111" s="8"/>
      <c r="D111" s="8"/>
      <c r="E111" s="8"/>
      <c r="F111" s="8"/>
    </row>
    <row r="112" spans="1:26" x14ac:dyDescent="0.3">
      <c r="A112" s="8" t="s">
        <v>30</v>
      </c>
      <c r="B112" s="8"/>
    </row>
    <row r="113" spans="1:17" x14ac:dyDescent="0.3">
      <c r="A113" s="12" t="s">
        <v>42</v>
      </c>
      <c r="B113" s="8"/>
    </row>
    <row r="114" spans="1:17" x14ac:dyDescent="0.3">
      <c r="A114" s="8" t="s">
        <v>31</v>
      </c>
      <c r="B114" s="8"/>
    </row>
    <row r="115" spans="1:17" x14ac:dyDescent="0.3">
      <c r="A115" s="8" t="s">
        <v>32</v>
      </c>
      <c r="B115" s="8"/>
    </row>
    <row r="117" spans="1:17" x14ac:dyDescent="0.3">
      <c r="A117" s="1" t="s">
        <v>43</v>
      </c>
      <c r="B117" s="8"/>
    </row>
    <row r="118" spans="1:17" x14ac:dyDescent="0.3">
      <c r="B118" s="8"/>
    </row>
    <row r="119" spans="1:17" x14ac:dyDescent="0.3">
      <c r="A119" s="34" t="s">
        <v>75</v>
      </c>
      <c r="B119" s="34"/>
      <c r="C119" s="34"/>
      <c r="D119" s="34"/>
      <c r="E119" s="34"/>
      <c r="F119" s="34"/>
      <c r="G119" s="34"/>
      <c r="H119" s="34"/>
    </row>
    <row r="120" spans="1:17" x14ac:dyDescent="0.3">
      <c r="A120" s="34" t="s">
        <v>71</v>
      </c>
      <c r="B120" s="34"/>
      <c r="C120" s="34"/>
      <c r="D120" s="34"/>
      <c r="E120" s="34"/>
      <c r="F120" s="34"/>
      <c r="G120" s="34"/>
      <c r="H120" s="34"/>
    </row>
    <row r="121" spans="1:17" x14ac:dyDescent="0.3">
      <c r="A121" s="34" t="s">
        <v>67</v>
      </c>
      <c r="B121" s="34"/>
      <c r="C121" s="34"/>
      <c r="D121" s="34"/>
      <c r="E121" s="34"/>
      <c r="F121" s="34"/>
      <c r="G121" s="34"/>
      <c r="H121" s="34"/>
    </row>
    <row r="122" spans="1:17" x14ac:dyDescent="0.3">
      <c r="A122" s="34" t="s">
        <v>68</v>
      </c>
      <c r="B122" s="34"/>
      <c r="C122" s="34"/>
      <c r="D122" s="34"/>
      <c r="E122" s="34"/>
      <c r="F122" s="34"/>
      <c r="G122" s="34"/>
      <c r="H122" s="34"/>
    </row>
    <row r="123" spans="1:17" x14ac:dyDescent="0.3">
      <c r="A123" s="34" t="s">
        <v>69</v>
      </c>
      <c r="B123" s="34"/>
      <c r="C123" s="34"/>
      <c r="D123" s="34"/>
      <c r="E123" s="34"/>
      <c r="F123" s="34"/>
      <c r="G123" s="34"/>
      <c r="H123" s="34"/>
    </row>
    <row r="124" spans="1:17" x14ac:dyDescent="0.3">
      <c r="A124" s="34" t="s">
        <v>70</v>
      </c>
      <c r="B124" s="34"/>
      <c r="C124" s="34"/>
      <c r="D124" s="34"/>
      <c r="E124" s="34"/>
      <c r="F124" s="34"/>
      <c r="G124" s="34"/>
      <c r="H124" s="34"/>
    </row>
    <row r="125" spans="1:17" x14ac:dyDescent="0.3">
      <c r="A125" s="34" t="s">
        <v>73</v>
      </c>
      <c r="B125" s="34"/>
      <c r="C125" s="34"/>
      <c r="D125" s="34"/>
      <c r="E125" s="34"/>
      <c r="F125" s="34"/>
      <c r="G125" s="34"/>
      <c r="H125" s="34"/>
    </row>
    <row r="126" spans="1:17" x14ac:dyDescent="0.3">
      <c r="A126" s="6" t="s">
        <v>72</v>
      </c>
      <c r="B126" s="6"/>
      <c r="C126" s="6"/>
      <c r="D126" s="6"/>
      <c r="E126" s="6"/>
    </row>
    <row r="127" spans="1:17" x14ac:dyDescent="0.3">
      <c r="A127" s="34" t="s">
        <v>74</v>
      </c>
      <c r="B127" s="34"/>
      <c r="C127" s="34"/>
      <c r="D127" s="34"/>
      <c r="E127" s="34"/>
      <c r="F127" s="3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3">
      <c r="A128" s="34" t="s">
        <v>45</v>
      </c>
      <c r="B128" s="34"/>
      <c r="C128" s="34"/>
      <c r="D128" s="34"/>
      <c r="E128" s="34"/>
      <c r="F128" s="3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3">
      <c r="A129" s="34"/>
      <c r="B129" s="34"/>
      <c r="C129" s="34"/>
      <c r="D129" s="34"/>
      <c r="E129" s="34"/>
      <c r="F129" s="3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x14ac:dyDescent="0.3">
      <c r="A130" s="34" t="s">
        <v>76</v>
      </c>
      <c r="B130" s="34"/>
      <c r="C130" s="34"/>
      <c r="D130" s="34"/>
      <c r="E130" s="34"/>
      <c r="F130" s="3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3">
      <c r="A131" s="34" t="s">
        <v>64</v>
      </c>
      <c r="B131" s="34"/>
      <c r="C131" s="34"/>
      <c r="D131" s="34"/>
      <c r="E131" s="34"/>
      <c r="F131" s="3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3" spans="1:17" x14ac:dyDescent="0.3">
      <c r="A133" s="1" t="s">
        <v>46</v>
      </c>
    </row>
    <row r="134" spans="1:17" x14ac:dyDescent="0.3">
      <c r="A134" s="17" t="s">
        <v>47</v>
      </c>
    </row>
    <row r="135" spans="1:17" x14ac:dyDescent="0.3">
      <c r="A135" s="1" t="s">
        <v>48</v>
      </c>
    </row>
    <row r="137" spans="1:17" s="34" customFormat="1" x14ac:dyDescent="0.3"/>
    <row r="138" spans="1:17" s="34" customFormat="1" x14ac:dyDescent="0.3"/>
    <row r="139" spans="1:17" x14ac:dyDescent="0.3">
      <c r="A139" s="35"/>
      <c r="B139" s="36"/>
      <c r="C139" s="3"/>
      <c r="D139" s="3"/>
      <c r="E139" s="3"/>
      <c r="F139" s="3"/>
      <c r="G139" s="3"/>
      <c r="H139" s="3"/>
      <c r="I139" s="3"/>
    </row>
    <row r="140" spans="1:17" s="3" customFormat="1" x14ac:dyDescent="0.3"/>
    <row r="141" spans="1:17" s="33" customFormat="1" x14ac:dyDescent="0.3">
      <c r="A141" s="34"/>
      <c r="B141" s="34"/>
      <c r="C141" s="34"/>
      <c r="D141" s="34"/>
      <c r="E141" s="34"/>
      <c r="F141" s="34"/>
      <c r="G141" s="34"/>
      <c r="H141" s="34"/>
      <c r="I141" s="3"/>
    </row>
  </sheetData>
  <mergeCells count="138">
    <mergeCell ref="B63:B64"/>
    <mergeCell ref="C63:C64"/>
    <mergeCell ref="D63:D64"/>
    <mergeCell ref="E63:E64"/>
    <mergeCell ref="F63:F64"/>
    <mergeCell ref="H63:H64"/>
    <mergeCell ref="I63:I64"/>
    <mergeCell ref="J63:J64"/>
    <mergeCell ref="H56:H62"/>
    <mergeCell ref="I56:I62"/>
    <mergeCell ref="J56:J62"/>
    <mergeCell ref="B56:B62"/>
    <mergeCell ref="C56:C62"/>
    <mergeCell ref="D56:D62"/>
    <mergeCell ref="E56:E60"/>
    <mergeCell ref="F56:F62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I14:I26"/>
    <mergeCell ref="J14:J26"/>
    <mergeCell ref="N3:N4"/>
    <mergeCell ref="O3:O4"/>
    <mergeCell ref="H2:H4"/>
    <mergeCell ref="W3:W4"/>
    <mergeCell ref="I2:I4"/>
    <mergeCell ref="B6:B12"/>
    <mergeCell ref="C6:C12"/>
    <mergeCell ref="D6:D12"/>
    <mergeCell ref="F6:F12"/>
    <mergeCell ref="H6:H12"/>
    <mergeCell ref="I6:I12"/>
    <mergeCell ref="J6:J12"/>
    <mergeCell ref="E9:E12"/>
    <mergeCell ref="C39:C42"/>
    <mergeCell ref="D39:D42"/>
    <mergeCell ref="E41:E42"/>
    <mergeCell ref="F39:F42"/>
    <mergeCell ref="B43:B48"/>
    <mergeCell ref="C43:C48"/>
    <mergeCell ref="D43:D48"/>
    <mergeCell ref="E43:E48"/>
    <mergeCell ref="F43:F48"/>
    <mergeCell ref="E14:E16"/>
    <mergeCell ref="E18:E19"/>
    <mergeCell ref="E21:E23"/>
    <mergeCell ref="E25:E26"/>
    <mergeCell ref="B14:B26"/>
    <mergeCell ref="C14:C26"/>
    <mergeCell ref="D14:D26"/>
    <mergeCell ref="F14:F26"/>
    <mergeCell ref="H14:H26"/>
    <mergeCell ref="F78:F84"/>
    <mergeCell ref="B75:B77"/>
    <mergeCell ref="C75:C77"/>
    <mergeCell ref="D75:D77"/>
    <mergeCell ref="F75:F77"/>
    <mergeCell ref="H75:H77"/>
    <mergeCell ref="I75:I77"/>
    <mergeCell ref="J75:J77"/>
    <mergeCell ref="E66:E69"/>
    <mergeCell ref="B66:B73"/>
    <mergeCell ref="C66:C73"/>
    <mergeCell ref="D66:D73"/>
    <mergeCell ref="E71:E73"/>
    <mergeCell ref="F66:F73"/>
    <mergeCell ref="H66:H73"/>
    <mergeCell ref="I66:I73"/>
    <mergeCell ref="J66:J73"/>
    <mergeCell ref="H96:H101"/>
    <mergeCell ref="I96:I101"/>
    <mergeCell ref="J96:J101"/>
    <mergeCell ref="B96:B101"/>
    <mergeCell ref="C96:C101"/>
    <mergeCell ref="D96:D101"/>
    <mergeCell ref="E100:E101"/>
    <mergeCell ref="F96:F101"/>
    <mergeCell ref="H78:H84"/>
    <mergeCell ref="I78:I84"/>
    <mergeCell ref="J78:J84"/>
    <mergeCell ref="B85:B95"/>
    <mergeCell ref="C85:C95"/>
    <mergeCell ref="D85:D95"/>
    <mergeCell ref="E85:E91"/>
    <mergeCell ref="E93:E95"/>
    <mergeCell ref="F85:F95"/>
    <mergeCell ref="H85:H95"/>
    <mergeCell ref="I85:I95"/>
    <mergeCell ref="J85:J95"/>
    <mergeCell ref="B78:B84"/>
    <mergeCell ref="C78:C84"/>
    <mergeCell ref="D78:D84"/>
    <mergeCell ref="E78:E84"/>
    <mergeCell ref="B27:B38"/>
    <mergeCell ref="C27:C38"/>
    <mergeCell ref="D27:D38"/>
    <mergeCell ref="E29:E37"/>
    <mergeCell ref="F27:F38"/>
    <mergeCell ref="H27:H38"/>
    <mergeCell ref="I27:I38"/>
    <mergeCell ref="J27:J38"/>
    <mergeCell ref="E49:E50"/>
    <mergeCell ref="H39:H42"/>
    <mergeCell ref="I39:I42"/>
    <mergeCell ref="J39:J42"/>
    <mergeCell ref="B49:B55"/>
    <mergeCell ref="C49:C55"/>
    <mergeCell ref="D49:D55"/>
    <mergeCell ref="E52:E55"/>
    <mergeCell ref="F49:F55"/>
    <mergeCell ref="H49:H55"/>
    <mergeCell ref="I49:I55"/>
    <mergeCell ref="J49:J55"/>
    <mergeCell ref="H43:H48"/>
    <mergeCell ref="I43:I48"/>
    <mergeCell ref="J43:J48"/>
    <mergeCell ref="B39:B42"/>
  </mergeCells>
  <pageMargins left="0.31496062992125984" right="0.31496062992125984" top="0.59055118110236227" bottom="0.59055118110236227" header="0.31496062992125984" footer="0.31496062992125984"/>
  <pageSetup paperSize="9" scale="53" firstPageNumber="8" fitToHeight="0" orientation="landscape" r:id="rId1"/>
  <headerFooter>
    <oddHeader>&amp;C&amp;P</oddHeader>
  </headerFooter>
  <rowBreaks count="3" manualBreakCount="3">
    <brk id="26" max="16383" man="1"/>
    <brk id="62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1"/>
  <sheetViews>
    <sheetView tabSelected="1" topLeftCell="C9" zoomScaleNormal="100" workbookViewId="0">
      <selection activeCell="G8" sqref="G8:G15"/>
    </sheetView>
  </sheetViews>
  <sheetFormatPr defaultColWidth="8.6640625" defaultRowHeight="14.4" x14ac:dyDescent="0.3"/>
  <cols>
    <col min="1" max="1" width="14.33203125" style="1" hidden="1" customWidth="1"/>
    <col min="2" max="2" width="5.33203125" style="1" customWidth="1"/>
    <col min="3" max="3" width="18.33203125" style="1" customWidth="1"/>
    <col min="4" max="4" width="12.33203125" style="1" customWidth="1"/>
    <col min="5" max="5" width="9.33203125" style="1" customWidth="1"/>
    <col min="6" max="6" width="30.6640625" style="1" customWidth="1"/>
    <col min="7" max="7" width="8.5546875" style="1" customWidth="1"/>
    <col min="8" max="8" width="9.6640625" style="1" customWidth="1"/>
    <col min="9" max="9" width="8.33203125" style="1" customWidth="1"/>
    <col min="10" max="10" width="39.44140625" style="1" customWidth="1"/>
    <col min="11" max="11" width="11" style="1" customWidth="1"/>
    <col min="12" max="12" width="9.6640625" style="1" customWidth="1"/>
    <col min="13" max="13" width="5.109375" style="1" customWidth="1"/>
    <col min="14" max="14" width="4.88671875" style="1" customWidth="1"/>
    <col min="15" max="15" width="5.88671875" style="1" customWidth="1"/>
    <col min="16" max="16" width="5.6640625" style="1" customWidth="1"/>
    <col min="17" max="17" width="6.33203125" style="1" customWidth="1"/>
    <col min="18" max="18" width="5.5546875" style="1" customWidth="1"/>
    <col min="19" max="19" width="10.5546875" style="1" customWidth="1"/>
    <col min="20" max="20" width="8.109375" style="1" customWidth="1"/>
    <col min="21" max="16384" width="8.6640625" style="1"/>
  </cols>
  <sheetData>
    <row r="1" spans="1:20" ht="21.75" customHeight="1" thickBot="1" x14ac:dyDescent="0.4">
      <c r="A1" s="603" t="s">
        <v>409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604"/>
      <c r="S1" s="604"/>
      <c r="T1" s="605"/>
    </row>
    <row r="2" spans="1:20" ht="57.6" customHeight="1" thickBot="1" x14ac:dyDescent="0.35">
      <c r="A2" s="487" t="s">
        <v>49</v>
      </c>
      <c r="B2" s="485" t="s">
        <v>11</v>
      </c>
      <c r="C2" s="572" t="s">
        <v>50</v>
      </c>
      <c r="D2" s="568"/>
      <c r="E2" s="568"/>
      <c r="F2" s="608" t="s">
        <v>13</v>
      </c>
      <c r="G2" s="621" t="s">
        <v>36</v>
      </c>
      <c r="H2" s="495" t="s">
        <v>65</v>
      </c>
      <c r="I2" s="493" t="s">
        <v>15</v>
      </c>
      <c r="J2" s="608" t="s">
        <v>51</v>
      </c>
      <c r="K2" s="491" t="s">
        <v>52</v>
      </c>
      <c r="L2" s="492"/>
      <c r="M2" s="479" t="s">
        <v>18</v>
      </c>
      <c r="N2" s="480"/>
      <c r="O2" s="616" t="s">
        <v>53</v>
      </c>
      <c r="P2" s="617"/>
      <c r="Q2" s="617"/>
      <c r="R2" s="617"/>
      <c r="S2" s="479" t="s">
        <v>20</v>
      </c>
      <c r="T2" s="480"/>
    </row>
    <row r="3" spans="1:20" ht="22.35" customHeight="1" thickBot="1" x14ac:dyDescent="0.35">
      <c r="A3" s="606"/>
      <c r="B3" s="490"/>
      <c r="C3" s="612" t="s">
        <v>54</v>
      </c>
      <c r="D3" s="614" t="s">
        <v>55</v>
      </c>
      <c r="E3" s="614" t="s">
        <v>56</v>
      </c>
      <c r="F3" s="609"/>
      <c r="G3" s="622"/>
      <c r="H3" s="624"/>
      <c r="I3" s="611"/>
      <c r="J3" s="609"/>
      <c r="K3" s="597" t="s">
        <v>57</v>
      </c>
      <c r="L3" s="597" t="s">
        <v>58</v>
      </c>
      <c r="M3" s="597" t="s">
        <v>355</v>
      </c>
      <c r="N3" s="599" t="s">
        <v>356</v>
      </c>
      <c r="O3" s="618" t="s">
        <v>40</v>
      </c>
      <c r="P3" s="619"/>
      <c r="Q3" s="619"/>
      <c r="R3" s="619"/>
      <c r="S3" s="601" t="s">
        <v>59</v>
      </c>
      <c r="T3" s="602" t="s">
        <v>29</v>
      </c>
    </row>
    <row r="4" spans="1:20" ht="75.599999999999994" customHeight="1" thickBot="1" x14ac:dyDescent="0.35">
      <c r="A4" s="607"/>
      <c r="B4" s="486"/>
      <c r="C4" s="613"/>
      <c r="D4" s="615"/>
      <c r="E4" s="615"/>
      <c r="F4" s="610"/>
      <c r="G4" s="623"/>
      <c r="H4" s="496"/>
      <c r="I4" s="494"/>
      <c r="J4" s="610"/>
      <c r="K4" s="620"/>
      <c r="L4" s="620"/>
      <c r="M4" s="598"/>
      <c r="N4" s="600"/>
      <c r="O4" s="4" t="s">
        <v>60</v>
      </c>
      <c r="P4" s="5" t="s">
        <v>360</v>
      </c>
      <c r="Q4" s="7" t="s">
        <v>361</v>
      </c>
      <c r="R4" s="15" t="s">
        <v>41</v>
      </c>
      <c r="S4" s="551"/>
      <c r="T4" s="553"/>
    </row>
    <row r="5" spans="1:20" ht="43.8" thickBot="1" x14ac:dyDescent="0.35">
      <c r="A5" s="2">
        <v>1</v>
      </c>
      <c r="B5" s="20">
        <v>1</v>
      </c>
      <c r="C5" s="112" t="s">
        <v>331</v>
      </c>
      <c r="D5" s="113" t="s">
        <v>332</v>
      </c>
      <c r="E5" s="211">
        <v>15045480</v>
      </c>
      <c r="F5" s="114" t="s">
        <v>333</v>
      </c>
      <c r="G5" s="115" t="s">
        <v>82</v>
      </c>
      <c r="H5" s="115" t="s">
        <v>83</v>
      </c>
      <c r="I5" s="115" t="s">
        <v>83</v>
      </c>
      <c r="J5" s="306" t="s">
        <v>334</v>
      </c>
      <c r="K5" s="271">
        <v>7000000</v>
      </c>
      <c r="L5" s="272">
        <f>K5*0.85</f>
        <v>5950000</v>
      </c>
      <c r="M5" s="307">
        <v>2021</v>
      </c>
      <c r="N5" s="194">
        <v>2022</v>
      </c>
      <c r="O5" s="76"/>
      <c r="P5" s="78" t="s">
        <v>107</v>
      </c>
      <c r="Q5" s="78" t="s">
        <v>107</v>
      </c>
      <c r="R5" s="77" t="s">
        <v>107</v>
      </c>
      <c r="S5" s="151" t="s">
        <v>85</v>
      </c>
      <c r="T5" s="152" t="s">
        <v>84</v>
      </c>
    </row>
    <row r="6" spans="1:20" ht="57.6" customHeight="1" x14ac:dyDescent="0.3">
      <c r="A6" s="2">
        <v>2</v>
      </c>
      <c r="B6" s="21">
        <f>B5+1</f>
        <v>2</v>
      </c>
      <c r="C6" s="520" t="s">
        <v>335</v>
      </c>
      <c r="D6" s="523" t="s">
        <v>80</v>
      </c>
      <c r="E6" s="529" t="s">
        <v>336</v>
      </c>
      <c r="F6" s="72" t="s">
        <v>337</v>
      </c>
      <c r="G6" s="509" t="s">
        <v>82</v>
      </c>
      <c r="H6" s="509" t="s">
        <v>83</v>
      </c>
      <c r="I6" s="509" t="s">
        <v>83</v>
      </c>
      <c r="J6" s="91" t="s">
        <v>337</v>
      </c>
      <c r="K6" s="226">
        <v>100000000</v>
      </c>
      <c r="L6" s="227">
        <f>K6*0.85</f>
        <v>85000000</v>
      </c>
      <c r="M6" s="309">
        <v>2022</v>
      </c>
      <c r="N6" s="422">
        <v>2025</v>
      </c>
      <c r="O6" s="22"/>
      <c r="P6" s="23"/>
      <c r="Q6" s="23"/>
      <c r="R6" s="24"/>
      <c r="S6" s="143" t="s">
        <v>85</v>
      </c>
      <c r="T6" s="354" t="s">
        <v>376</v>
      </c>
    </row>
    <row r="7" spans="1:20" ht="29.4" thickBot="1" x14ac:dyDescent="0.35">
      <c r="A7" s="2"/>
      <c r="B7" s="21">
        <f t="shared" ref="B7:B19" si="0">B6+1</f>
        <v>3</v>
      </c>
      <c r="C7" s="522"/>
      <c r="D7" s="525"/>
      <c r="E7" s="531"/>
      <c r="F7" s="81" t="s">
        <v>374</v>
      </c>
      <c r="G7" s="510"/>
      <c r="H7" s="511"/>
      <c r="I7" s="511"/>
      <c r="J7" s="308" t="s">
        <v>375</v>
      </c>
      <c r="K7" s="221">
        <v>5000000</v>
      </c>
      <c r="L7" s="222">
        <f t="shared" ref="L7:L19" si="1">K7*0.85</f>
        <v>4250000</v>
      </c>
      <c r="M7" s="311">
        <v>2022</v>
      </c>
      <c r="N7" s="195">
        <v>2024</v>
      </c>
      <c r="O7" s="37"/>
      <c r="P7" s="38"/>
      <c r="Q7" s="38"/>
      <c r="R7" s="39"/>
      <c r="S7" s="159" t="s">
        <v>85</v>
      </c>
      <c r="T7" s="160" t="s">
        <v>84</v>
      </c>
    </row>
    <row r="8" spans="1:20" ht="28.8" customHeight="1" x14ac:dyDescent="0.3">
      <c r="A8" s="2"/>
      <c r="B8" s="21">
        <f t="shared" si="0"/>
        <v>4</v>
      </c>
      <c r="C8" s="625" t="s">
        <v>338</v>
      </c>
      <c r="D8" s="628" t="s">
        <v>80</v>
      </c>
      <c r="E8" s="631" t="s">
        <v>339</v>
      </c>
      <c r="F8" s="91" t="s">
        <v>340</v>
      </c>
      <c r="G8" s="509" t="s">
        <v>82</v>
      </c>
      <c r="H8" s="509" t="s">
        <v>83</v>
      </c>
      <c r="I8" s="637" t="s">
        <v>83</v>
      </c>
      <c r="J8" s="91" t="s">
        <v>340</v>
      </c>
      <c r="K8" s="40">
        <v>12000000</v>
      </c>
      <c r="L8" s="312">
        <f t="shared" si="1"/>
        <v>10200000</v>
      </c>
      <c r="M8" s="191">
        <v>2024</v>
      </c>
      <c r="N8" s="317">
        <v>2026</v>
      </c>
      <c r="O8" s="22"/>
      <c r="P8" s="23" t="s">
        <v>107</v>
      </c>
      <c r="Q8" s="23" t="s">
        <v>107</v>
      </c>
      <c r="R8" s="96" t="s">
        <v>107</v>
      </c>
      <c r="S8" s="143" t="s">
        <v>85</v>
      </c>
      <c r="T8" s="144" t="s">
        <v>84</v>
      </c>
    </row>
    <row r="9" spans="1:20" ht="28.8" x14ac:dyDescent="0.3">
      <c r="A9" s="2"/>
      <c r="B9" s="21">
        <f t="shared" si="0"/>
        <v>5</v>
      </c>
      <c r="C9" s="626"/>
      <c r="D9" s="629"/>
      <c r="E9" s="632"/>
      <c r="F9" s="92" t="s">
        <v>341</v>
      </c>
      <c r="G9" s="510"/>
      <c r="H9" s="510"/>
      <c r="I9" s="638"/>
      <c r="J9" s="92" t="s">
        <v>341</v>
      </c>
      <c r="K9" s="42">
        <v>10000000</v>
      </c>
      <c r="L9" s="276">
        <f t="shared" si="1"/>
        <v>8500000</v>
      </c>
      <c r="M9" s="193">
        <v>2022</v>
      </c>
      <c r="N9" s="318">
        <v>2023</v>
      </c>
      <c r="O9" s="25"/>
      <c r="P9" s="9" t="s">
        <v>107</v>
      </c>
      <c r="Q9" s="9" t="s">
        <v>107</v>
      </c>
      <c r="R9" s="97" t="s">
        <v>107</v>
      </c>
      <c r="S9" s="149" t="s">
        <v>85</v>
      </c>
      <c r="T9" s="161" t="s">
        <v>376</v>
      </c>
    </row>
    <row r="10" spans="1:20" ht="43.2" x14ac:dyDescent="0.3">
      <c r="A10" s="2"/>
      <c r="B10" s="21">
        <f t="shared" si="0"/>
        <v>6</v>
      </c>
      <c r="C10" s="626"/>
      <c r="D10" s="629"/>
      <c r="E10" s="632"/>
      <c r="F10" s="92" t="s">
        <v>342</v>
      </c>
      <c r="G10" s="510"/>
      <c r="H10" s="510"/>
      <c r="I10" s="638"/>
      <c r="J10" s="92" t="s">
        <v>342</v>
      </c>
      <c r="K10" s="42">
        <v>2000000</v>
      </c>
      <c r="L10" s="276">
        <f t="shared" si="1"/>
        <v>1700000</v>
      </c>
      <c r="M10" s="193">
        <v>2023</v>
      </c>
      <c r="N10" s="318">
        <v>2024</v>
      </c>
      <c r="O10" s="25"/>
      <c r="P10" s="9" t="s">
        <v>107</v>
      </c>
      <c r="Q10" s="9"/>
      <c r="R10" s="97"/>
      <c r="S10" s="149" t="s">
        <v>85</v>
      </c>
      <c r="T10" s="150" t="s">
        <v>84</v>
      </c>
    </row>
    <row r="11" spans="1:20" ht="28.8" x14ac:dyDescent="0.3">
      <c r="A11" s="2"/>
      <c r="B11" s="21">
        <f t="shared" si="0"/>
        <v>7</v>
      </c>
      <c r="C11" s="626"/>
      <c r="D11" s="629"/>
      <c r="E11" s="632"/>
      <c r="F11" s="92" t="s">
        <v>343</v>
      </c>
      <c r="G11" s="510"/>
      <c r="H11" s="510"/>
      <c r="I11" s="638"/>
      <c r="J11" s="92" t="s">
        <v>343</v>
      </c>
      <c r="K11" s="42">
        <v>400000</v>
      </c>
      <c r="L11" s="276">
        <f t="shared" si="1"/>
        <v>340000</v>
      </c>
      <c r="M11" s="193">
        <v>2021</v>
      </c>
      <c r="N11" s="318">
        <v>2022</v>
      </c>
      <c r="O11" s="25"/>
      <c r="P11" s="9" t="s">
        <v>107</v>
      </c>
      <c r="Q11" s="9" t="s">
        <v>107</v>
      </c>
      <c r="R11" s="97" t="s">
        <v>107</v>
      </c>
      <c r="S11" s="149" t="s">
        <v>85</v>
      </c>
      <c r="T11" s="150" t="s">
        <v>84</v>
      </c>
    </row>
    <row r="12" spans="1:20" x14ac:dyDescent="0.3">
      <c r="A12" s="2"/>
      <c r="B12" s="21">
        <f t="shared" si="0"/>
        <v>8</v>
      </c>
      <c r="C12" s="626"/>
      <c r="D12" s="629"/>
      <c r="E12" s="632"/>
      <c r="F12" s="92" t="s">
        <v>344</v>
      </c>
      <c r="G12" s="510"/>
      <c r="H12" s="510"/>
      <c r="I12" s="638"/>
      <c r="J12" s="92" t="s">
        <v>344</v>
      </c>
      <c r="K12" s="42">
        <v>2200000</v>
      </c>
      <c r="L12" s="276">
        <f t="shared" si="1"/>
        <v>1870000</v>
      </c>
      <c r="M12" s="193">
        <v>2022</v>
      </c>
      <c r="N12" s="318">
        <v>2024</v>
      </c>
      <c r="O12" s="165"/>
      <c r="P12" s="166"/>
      <c r="Q12" s="166"/>
      <c r="R12" s="325"/>
      <c r="S12" s="149" t="s">
        <v>85</v>
      </c>
      <c r="T12" s="150" t="s">
        <v>84</v>
      </c>
    </row>
    <row r="13" spans="1:20" ht="28.8" x14ac:dyDescent="0.3">
      <c r="A13" s="2"/>
      <c r="B13" s="21">
        <f t="shared" si="0"/>
        <v>9</v>
      </c>
      <c r="C13" s="626"/>
      <c r="D13" s="629"/>
      <c r="E13" s="632"/>
      <c r="F13" s="92" t="s">
        <v>345</v>
      </c>
      <c r="G13" s="510"/>
      <c r="H13" s="510"/>
      <c r="I13" s="638"/>
      <c r="J13" s="92" t="s">
        <v>345</v>
      </c>
      <c r="K13" s="42">
        <v>2500000</v>
      </c>
      <c r="L13" s="276">
        <f t="shared" si="1"/>
        <v>2125000</v>
      </c>
      <c r="M13" s="193">
        <v>2022</v>
      </c>
      <c r="N13" s="318">
        <v>2024</v>
      </c>
      <c r="O13" s="165"/>
      <c r="P13" s="166"/>
      <c r="Q13" s="166"/>
      <c r="R13" s="325"/>
      <c r="S13" s="149" t="s">
        <v>85</v>
      </c>
      <c r="T13" s="150" t="s">
        <v>84</v>
      </c>
    </row>
    <row r="14" spans="1:20" ht="43.2" x14ac:dyDescent="0.3">
      <c r="A14" s="2"/>
      <c r="B14" s="21">
        <f t="shared" si="0"/>
        <v>10</v>
      </c>
      <c r="C14" s="626"/>
      <c r="D14" s="629"/>
      <c r="E14" s="632"/>
      <c r="F14" s="269" t="s">
        <v>449</v>
      </c>
      <c r="G14" s="510"/>
      <c r="H14" s="510"/>
      <c r="I14" s="638"/>
      <c r="J14" s="269" t="s">
        <v>450</v>
      </c>
      <c r="K14" s="241">
        <v>3000000</v>
      </c>
      <c r="L14" s="275">
        <f t="shared" si="1"/>
        <v>2550000</v>
      </c>
      <c r="M14" s="315">
        <v>2022</v>
      </c>
      <c r="N14" s="319">
        <v>2024</v>
      </c>
      <c r="O14" s="322"/>
      <c r="P14" s="321"/>
      <c r="Q14" s="321" t="s">
        <v>107</v>
      </c>
      <c r="R14" s="326" t="s">
        <v>107</v>
      </c>
      <c r="S14" s="247" t="s">
        <v>85</v>
      </c>
      <c r="T14" s="248" t="s">
        <v>84</v>
      </c>
    </row>
    <row r="15" spans="1:20" ht="29.4" thickBot="1" x14ac:dyDescent="0.35">
      <c r="A15" s="2"/>
      <c r="B15" s="21">
        <f t="shared" si="0"/>
        <v>11</v>
      </c>
      <c r="C15" s="627"/>
      <c r="D15" s="630"/>
      <c r="E15" s="633"/>
      <c r="F15" s="270" t="s">
        <v>451</v>
      </c>
      <c r="G15" s="511"/>
      <c r="H15" s="511"/>
      <c r="I15" s="639"/>
      <c r="J15" s="270" t="s">
        <v>452</v>
      </c>
      <c r="K15" s="251">
        <v>700000</v>
      </c>
      <c r="L15" s="260">
        <f t="shared" si="1"/>
        <v>595000</v>
      </c>
      <c r="M15" s="316">
        <v>2022</v>
      </c>
      <c r="N15" s="320">
        <v>2024</v>
      </c>
      <c r="O15" s="323"/>
      <c r="P15" s="324"/>
      <c r="Q15" s="324"/>
      <c r="R15" s="327"/>
      <c r="S15" s="287" t="s">
        <v>85</v>
      </c>
      <c r="T15" s="289" t="s">
        <v>84</v>
      </c>
    </row>
    <row r="16" spans="1:20" ht="28.8" x14ac:dyDescent="0.3">
      <c r="A16" s="2">
        <v>3</v>
      </c>
      <c r="B16" s="21">
        <f t="shared" si="0"/>
        <v>12</v>
      </c>
      <c r="C16" s="520" t="s">
        <v>346</v>
      </c>
      <c r="D16" s="523" t="s">
        <v>80</v>
      </c>
      <c r="E16" s="634" t="s">
        <v>347</v>
      </c>
      <c r="F16" s="90" t="s">
        <v>348</v>
      </c>
      <c r="G16" s="510" t="s">
        <v>82</v>
      </c>
      <c r="H16" s="509" t="s">
        <v>83</v>
      </c>
      <c r="I16" s="509" t="s">
        <v>83</v>
      </c>
      <c r="J16" s="256" t="s">
        <v>348</v>
      </c>
      <c r="K16" s="40">
        <v>6000000</v>
      </c>
      <c r="L16" s="41">
        <f t="shared" si="1"/>
        <v>5100000</v>
      </c>
      <c r="M16" s="313">
        <v>2021</v>
      </c>
      <c r="N16" s="314">
        <v>2022</v>
      </c>
      <c r="O16" s="94"/>
      <c r="P16" s="99"/>
      <c r="Q16" s="99"/>
      <c r="R16" s="95"/>
      <c r="S16" s="157" t="s">
        <v>85</v>
      </c>
      <c r="T16" s="158" t="s">
        <v>84</v>
      </c>
    </row>
    <row r="17" spans="1:20" ht="57.6" x14ac:dyDescent="0.3">
      <c r="A17" s="2"/>
      <c r="B17" s="21">
        <f t="shared" si="0"/>
        <v>13</v>
      </c>
      <c r="C17" s="521"/>
      <c r="D17" s="524"/>
      <c r="E17" s="635"/>
      <c r="F17" s="73" t="s">
        <v>349</v>
      </c>
      <c r="G17" s="510"/>
      <c r="H17" s="510"/>
      <c r="I17" s="510"/>
      <c r="J17" s="92" t="s">
        <v>349</v>
      </c>
      <c r="K17" s="42">
        <v>3000000</v>
      </c>
      <c r="L17" s="43">
        <f t="shared" si="1"/>
        <v>2550000</v>
      </c>
      <c r="M17" s="311">
        <v>2020</v>
      </c>
      <c r="N17" s="195">
        <v>2022</v>
      </c>
      <c r="O17" s="37"/>
      <c r="P17" s="38"/>
      <c r="Q17" s="38"/>
      <c r="R17" s="39" t="s">
        <v>107</v>
      </c>
      <c r="S17" s="162" t="s">
        <v>182</v>
      </c>
      <c r="T17" s="160" t="s">
        <v>84</v>
      </c>
    </row>
    <row r="18" spans="1:20" x14ac:dyDescent="0.3">
      <c r="A18" s="2"/>
      <c r="B18" s="21">
        <f t="shared" si="0"/>
        <v>14</v>
      </c>
      <c r="C18" s="521"/>
      <c r="D18" s="524"/>
      <c r="E18" s="635"/>
      <c r="F18" s="81" t="s">
        <v>230</v>
      </c>
      <c r="G18" s="510"/>
      <c r="H18" s="510"/>
      <c r="I18" s="510"/>
      <c r="J18" s="308" t="s">
        <v>230</v>
      </c>
      <c r="K18" s="42">
        <v>2000000</v>
      </c>
      <c r="L18" s="43">
        <f t="shared" si="1"/>
        <v>1700000</v>
      </c>
      <c r="M18" s="311">
        <v>2022</v>
      </c>
      <c r="N18" s="195">
        <v>2026</v>
      </c>
      <c r="O18" s="37"/>
      <c r="P18" s="38"/>
      <c r="Q18" s="38"/>
      <c r="R18" s="39"/>
      <c r="S18" s="159" t="s">
        <v>85</v>
      </c>
      <c r="T18" s="160" t="s">
        <v>84</v>
      </c>
    </row>
    <row r="19" spans="1:20" ht="15" thickBot="1" x14ac:dyDescent="0.35">
      <c r="A19" s="2"/>
      <c r="B19" s="21">
        <f t="shared" si="0"/>
        <v>15</v>
      </c>
      <c r="C19" s="522"/>
      <c r="D19" s="525"/>
      <c r="E19" s="636"/>
      <c r="F19" s="74" t="s">
        <v>353</v>
      </c>
      <c r="G19" s="511"/>
      <c r="H19" s="511"/>
      <c r="I19" s="511"/>
      <c r="J19" s="93" t="s">
        <v>353</v>
      </c>
      <c r="K19" s="44">
        <v>10000000</v>
      </c>
      <c r="L19" s="45">
        <f t="shared" si="1"/>
        <v>8500000</v>
      </c>
      <c r="M19" s="310">
        <v>2022</v>
      </c>
      <c r="N19" s="192">
        <v>2026</v>
      </c>
      <c r="O19" s="27"/>
      <c r="P19" s="28"/>
      <c r="Q19" s="28"/>
      <c r="R19" s="29"/>
      <c r="S19" s="146" t="s">
        <v>85</v>
      </c>
      <c r="T19" s="147" t="s">
        <v>84</v>
      </c>
    </row>
    <row r="20" spans="1:20" x14ac:dyDescent="0.3">
      <c r="A20" s="2"/>
      <c r="B20" s="1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2" spans="1:20" x14ac:dyDescent="0.3">
      <c r="B22" s="8" t="s">
        <v>465</v>
      </c>
    </row>
    <row r="23" spans="1:20" x14ac:dyDescent="0.3">
      <c r="B23" s="8"/>
    </row>
    <row r="24" spans="1:20" x14ac:dyDescent="0.3">
      <c r="B24" s="8"/>
    </row>
    <row r="25" spans="1:20" x14ac:dyDescent="0.3">
      <c r="G25" s="1" t="s">
        <v>410</v>
      </c>
    </row>
    <row r="26" spans="1:20" x14ac:dyDescent="0.3">
      <c r="G26" s="1" t="s">
        <v>411</v>
      </c>
    </row>
    <row r="27" spans="1:20" x14ac:dyDescent="0.3">
      <c r="A27" s="2" t="s">
        <v>61</v>
      </c>
      <c r="B27" s="2"/>
    </row>
    <row r="28" spans="1:20" x14ac:dyDescent="0.3">
      <c r="A28" s="2"/>
      <c r="B28" s="13" t="s">
        <v>62</v>
      </c>
    </row>
    <row r="29" spans="1:20" ht="16.2" customHeight="1" x14ac:dyDescent="0.3">
      <c r="B29" s="1" t="s">
        <v>63</v>
      </c>
    </row>
    <row r="30" spans="1:20" x14ac:dyDescent="0.3">
      <c r="B30" s="8" t="s">
        <v>31</v>
      </c>
    </row>
    <row r="31" spans="1:20" x14ac:dyDescent="0.3">
      <c r="B31" s="8" t="s">
        <v>32</v>
      </c>
    </row>
    <row r="33" spans="1:12" x14ac:dyDescent="0.3">
      <c r="B33" s="1" t="s">
        <v>43</v>
      </c>
    </row>
    <row r="35" spans="1:12" x14ac:dyDescent="0.3">
      <c r="A35" s="6" t="s">
        <v>44</v>
      </c>
      <c r="B35" s="34" t="s">
        <v>78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2" x14ac:dyDescent="0.3">
      <c r="A36" s="6" t="s">
        <v>45</v>
      </c>
      <c r="B36" s="34" t="s">
        <v>71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12" x14ac:dyDescent="0.3">
      <c r="A37" s="6"/>
      <c r="B37" s="34" t="s">
        <v>67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1:12" x14ac:dyDescent="0.3">
      <c r="A38" s="6"/>
      <c r="B38" s="34" t="s">
        <v>68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1:12" x14ac:dyDescent="0.3">
      <c r="A39" s="6"/>
      <c r="B39" s="34" t="s">
        <v>69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1:12" x14ac:dyDescent="0.3">
      <c r="A40" s="6"/>
      <c r="B40" s="34" t="s">
        <v>70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1:12" x14ac:dyDescent="0.3">
      <c r="A41" s="6"/>
      <c r="B41" s="34" t="s">
        <v>73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spans="1:12" x14ac:dyDescent="0.3">
      <c r="A42" s="6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spans="1:12" x14ac:dyDescent="0.3">
      <c r="A43" s="6"/>
      <c r="B43" s="34" t="s">
        <v>77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1:12" x14ac:dyDescent="0.3">
      <c r="A44" s="6"/>
      <c r="B44" s="34" t="s">
        <v>45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spans="1:12" x14ac:dyDescent="0.3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1:12" x14ac:dyDescent="0.3">
      <c r="B46" s="34" t="s">
        <v>76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1:12" x14ac:dyDescent="0.3">
      <c r="B47" s="34" t="s">
        <v>64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spans="1:12" ht="16.2" customHeight="1" x14ac:dyDescent="0.3"/>
    <row r="49" spans="2:2" x14ac:dyDescent="0.3">
      <c r="B49" s="1" t="s">
        <v>46</v>
      </c>
    </row>
    <row r="50" spans="2:2" x14ac:dyDescent="0.3">
      <c r="B50" s="1" t="s">
        <v>47</v>
      </c>
    </row>
    <row r="51" spans="2:2" x14ac:dyDescent="0.3">
      <c r="B51" s="1" t="s">
        <v>48</v>
      </c>
    </row>
  </sheetData>
  <mergeCells count="41">
    <mergeCell ref="I16:I19"/>
    <mergeCell ref="C16:C19"/>
    <mergeCell ref="D16:D19"/>
    <mergeCell ref="E16:E19"/>
    <mergeCell ref="G16:G19"/>
    <mergeCell ref="H16:H19"/>
    <mergeCell ref="H6:H7"/>
    <mergeCell ref="I6:I7"/>
    <mergeCell ref="C8:C15"/>
    <mergeCell ref="D8:D15"/>
    <mergeCell ref="E8:E15"/>
    <mergeCell ref="G8:G15"/>
    <mergeCell ref="H8:H15"/>
    <mergeCell ref="I8:I15"/>
    <mergeCell ref="E3:E4"/>
    <mergeCell ref="C6:C7"/>
    <mergeCell ref="D6:D7"/>
    <mergeCell ref="E6:E7"/>
    <mergeCell ref="G6:G7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31496062992125984" right="0.31496062992125984" top="0.59055118110236227" bottom="0.59055118110236227" header="0.31496062992125984" footer="0.31496062992125984"/>
  <pageSetup paperSize="9" scale="66" firstPageNumber="8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Robert Rölc</cp:lastModifiedBy>
  <cp:revision/>
  <cp:lastPrinted>2021-08-31T07:37:00Z</cp:lastPrinted>
  <dcterms:created xsi:type="dcterms:W3CDTF">2020-07-22T07:46:04Z</dcterms:created>
  <dcterms:modified xsi:type="dcterms:W3CDTF">2022-02-28T17:45:17Z</dcterms:modified>
  <cp:category/>
  <cp:contentStatus/>
</cp:coreProperties>
</file>