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K:\MAP IV\Strategický rámec\Nýřany\25-12\"/>
    </mc:Choice>
  </mc:AlternateContent>
  <xr:revisionPtr revIDLastSave="0" documentId="13_ncr:1_{02F22D2B-3A95-4562-A452-ABEAFE52B529}" xr6:coauthVersionLast="47" xr6:coauthVersionMax="47" xr10:uidLastSave="{00000000-0000-0000-0000-000000000000}"/>
  <bookViews>
    <workbookView xWindow="-108" yWindow="-108" windowWidth="23256" windowHeight="12456" tabRatio="710" activeTab="2" xr2:uid="{00000000-000D-0000-FFFF-FFFF00000000}"/>
  </bookViews>
  <sheets>
    <sheet name="Pokyny, info" sheetId="9" r:id="rId1"/>
    <sheet name="MŠ" sheetId="6" r:id="rId2"/>
    <sheet name="ZŠ" sheetId="7" r:id="rId3"/>
    <sheet name="zajmové, neformalní, cel" sheetId="8" r:id="rId4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91" i="7" l="1"/>
  <c r="M35" i="6"/>
  <c r="M34" i="6"/>
  <c r="M92" i="7"/>
  <c r="M89" i="7"/>
  <c r="M32" i="6"/>
  <c r="M90" i="7"/>
  <c r="M71" i="7"/>
  <c r="M70" i="7"/>
  <c r="M69" i="7"/>
  <c r="M68" i="7"/>
  <c r="M67" i="7"/>
  <c r="M66" i="7"/>
  <c r="M65" i="7"/>
  <c r="M64" i="7"/>
  <c r="M63" i="7"/>
  <c r="M62" i="7"/>
  <c r="M61" i="7"/>
  <c r="M60" i="7"/>
  <c r="M59" i="7"/>
  <c r="M58" i="7"/>
  <c r="M33" i="6"/>
  <c r="M57" i="7"/>
  <c r="M56" i="7"/>
  <c r="M55" i="7"/>
  <c r="M31" i="6"/>
  <c r="M30" i="6"/>
  <c r="M54" i="7"/>
  <c r="M53" i="7"/>
  <c r="M52" i="7"/>
  <c r="M51" i="7"/>
  <c r="M50" i="7"/>
  <c r="M49" i="7"/>
  <c r="M29" i="6"/>
  <c r="M48" i="7"/>
  <c r="M47" i="7"/>
  <c r="M46" i="7"/>
  <c r="M28" i="6"/>
  <c r="M45" i="7"/>
  <c r="M44" i="7"/>
  <c r="M27" i="6"/>
  <c r="M25" i="6"/>
  <c r="M43" i="7"/>
  <c r="M42" i="7"/>
  <c r="M41" i="7"/>
  <c r="M40" i="7"/>
  <c r="M26" i="6"/>
  <c r="M37" i="7"/>
  <c r="M39" i="7"/>
  <c r="M24" i="6"/>
  <c r="M23" i="6"/>
  <c r="M22" i="6"/>
  <c r="M21" i="6"/>
  <c r="M20" i="6"/>
  <c r="M19" i="6"/>
  <c r="M18" i="6"/>
  <c r="M17" i="6"/>
  <c r="M6" i="6"/>
  <c r="M7" i="6"/>
  <c r="M8" i="6"/>
  <c r="M9" i="6"/>
  <c r="M10" i="6"/>
  <c r="M11" i="6"/>
  <c r="M12" i="6"/>
  <c r="M13" i="6"/>
  <c r="M14" i="6"/>
  <c r="M15" i="6"/>
  <c r="M16" i="6"/>
  <c r="M5" i="6"/>
  <c r="M4" i="6"/>
  <c r="M8" i="7"/>
  <c r="M9" i="7"/>
  <c r="M10" i="7"/>
  <c r="M11" i="7"/>
  <c r="M12" i="7"/>
  <c r="M13" i="7"/>
  <c r="M14" i="7"/>
  <c r="M15" i="7"/>
  <c r="M16" i="7"/>
  <c r="M17" i="7"/>
  <c r="M18" i="7"/>
  <c r="M19" i="7"/>
  <c r="M20" i="7"/>
  <c r="M21" i="7"/>
  <c r="M22" i="7"/>
  <c r="M23" i="7"/>
  <c r="M24" i="7"/>
  <c r="M25" i="7"/>
  <c r="M26" i="7"/>
  <c r="M27" i="7"/>
  <c r="M28" i="7"/>
  <c r="M29" i="7"/>
  <c r="M30" i="7"/>
  <c r="M31" i="7"/>
  <c r="M32" i="7"/>
  <c r="M33" i="7"/>
  <c r="M34" i="7"/>
  <c r="M35" i="7"/>
  <c r="M36" i="7"/>
  <c r="M38" i="7"/>
  <c r="M7" i="7"/>
  <c r="M6" i="7"/>
  <c r="M5" i="7"/>
  <c r="L5" i="8"/>
  <c r="L6" i="8"/>
</calcChain>
</file>

<file path=xl/sharedStrings.xml><?xml version="1.0" encoding="utf-8"?>
<sst xmlns="http://schemas.openxmlformats.org/spreadsheetml/2006/main" count="1571" uniqueCount="529">
  <si>
    <t>Pokyny, informace k tabulkám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</si>
  <si>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</si>
  <si>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</si>
  <si>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Formát odevzdávání tabulek</t>
  </si>
  <si>
    <t>Předávání tabulek</t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</si>
  <si>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</si>
  <si>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</si>
  <si>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</si>
  <si>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</si>
  <si>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</si>
  <si>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</si>
  <si>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</si>
  <si>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</si>
  <si>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</si>
  <si>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</si>
  <si>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</si>
  <si>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</si>
  <si>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</si>
  <si>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</si>
  <si>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</si>
  <si>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</si>
  <si>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</si>
  <si>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zahájení realizace</t>
  </si>
  <si>
    <t>ukončení realizace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</si>
  <si>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</si>
  <si>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</si>
  <si>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stručný popis např. zpracovaná PD, zajištěné výkupy, výběr dodavatele</t>
  </si>
  <si>
    <t>vydané stavební povolení ano/ne</t>
  </si>
  <si>
    <t>…</t>
  </si>
  <si>
    <t>Schváleno v …obec/město... dne dd.mm.rrrr …"název schvalovacího orgánu"… Podpis</t>
  </si>
  <si>
    <t>Pozn.</t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</si>
  <si>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</si>
  <si>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</si>
  <si>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</si>
  <si>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Strategický rámec MAP - seznam investičních priorit ZŠ (2021-2027)</t>
  </si>
  <si>
    <t>Kraj realizace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</si>
  <si>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</si>
  <si>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</si>
  <si>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s vazbou na podporovanou oblast</t>
  </si>
  <si>
    <t>rekonstrukce učeben neúplných škol v CLLD</t>
  </si>
  <si>
    <t>budování zázemí družin a školních klubů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</si>
  <si>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</si>
  <si>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</si>
  <si>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</si>
  <si>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Vybudované odborné učebny mohu být využívány i pro zájmové a neformální vzdělávání.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</si>
  <si>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</si>
  <si>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</si>
  <si>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Cílem v přírodovědném vzdělávání je rozvíjet schopnosti potřebné při využívání přírodovědných vědomosti a dovednosti pro řešení konkrétních problémů. 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</si>
  <si>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</si>
  <si>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</si>
  <si>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</si>
  <si>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</si>
  <si>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</si>
  <si>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</si>
  <si>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</si>
  <si>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</si>
  <si>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</si>
  <si>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</si>
  <si>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</si>
  <si>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</si>
  <si>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</si>
  <si>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t xml:space="preserve">cizí jazyky
</t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</si>
  <si>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</si>
  <si>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do výše stanovené alokace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</si>
  <si>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</si>
  <si>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</si>
  <si>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>a podporovat touhu tvořit a práci zdárně dokončit.</t>
  </si>
  <si>
    <t>Obec s rozšířenou působností - realizace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</si>
  <si>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</si>
  <si>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konektivita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</si>
  <si>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</si>
  <si>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</si>
  <si>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</si>
  <si>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</si>
  <si>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Jazyk a jazyková komunikace (Cizí jazyk, Další cizí jazyk),</t>
  </si>
  <si>
    <t xml:space="preserve">                        </t>
  </si>
  <si>
    <t>•           Průřezová témata RVP ZV: Environmentální výchova.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</si>
  <si>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</si>
  <si>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>3) a 4)  Vzdělávací oblasti a obory Rámcového vzdělávacího programu pro základní vzdělávání: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</si>
  <si>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</si>
  <si>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</si>
  <si>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3) a 4) Vzdělávací oblasti a obory Rámcového vzdělávacího programu pro základní vzdělávání:</t>
  </si>
  <si>
    <r>
      <t>zázemí pro školní poradenské pracoviště</t>
    </r>
    <r>
      <rPr>
        <sz val="10"/>
        <color theme="1"/>
        <rFont val="Calibri"/>
        <family val="2"/>
        <scheme val="minor"/>
      </rPr>
      <t xml:space="preserve"> </t>
    </r>
  </si>
  <si>
    <t>vnitřní/venkovní zázemí pro komunitní aktivity vedoucí k sociální inkluzi</t>
  </si>
  <si>
    <t>z toho předpokládané výdaje EFRR</t>
  </si>
  <si>
    <r>
      <t xml:space="preserve">z toho předpokládané výdaje </t>
    </r>
    <r>
      <rPr>
        <sz val="10"/>
        <rFont val="Calibri"/>
        <family val="2"/>
        <charset val="238"/>
        <scheme val="minor"/>
      </rPr>
      <t>EFRR</t>
    </r>
  </si>
  <si>
    <t>Kraj</t>
  </si>
  <si>
    <t>Typ regionu</t>
  </si>
  <si>
    <t>Podíl EFRR</t>
  </si>
  <si>
    <t>Jihočeský</t>
  </si>
  <si>
    <t>Jihomoravský</t>
  </si>
  <si>
    <t>Karlovarský</t>
  </si>
  <si>
    <t>Plzeňský</t>
  </si>
  <si>
    <t>Středočeský</t>
  </si>
  <si>
    <t>Vysočina</t>
  </si>
  <si>
    <t>Královéhradecký</t>
  </si>
  <si>
    <t>Předpokládané výdaje EFRR jsou závislé na míře spolufinancování v jednotlivých regionech:</t>
  </si>
  <si>
    <t>Liberecký</t>
  </si>
  <si>
    <t>Moravskoslezský</t>
  </si>
  <si>
    <t>Pardubický</t>
  </si>
  <si>
    <t>Ústecký</t>
  </si>
  <si>
    <t>přechodový</t>
  </si>
  <si>
    <t>méně rozvinutý</t>
  </si>
  <si>
    <t>Praha</t>
  </si>
  <si>
    <t>více rozvinutý</t>
  </si>
  <si>
    <t>70 %</t>
  </si>
  <si>
    <t>85 %</t>
  </si>
  <si>
    <t>40 %</t>
  </si>
  <si>
    <t>Vyplňujte bez ohledu na očekávaný zdroj financování.</t>
  </si>
  <si>
    <r>
      <t>z toho předpokládané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</si>
  <si>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t>Vzorec méně rozvinutý (85 % EFRR)</t>
  </si>
  <si>
    <t>Vzorec přechodový region (70 % EFRR)</t>
  </si>
  <si>
    <t>Tabulky je třeba odevzdávat ve formátu pdf opatřené  podpisem oprávněné osoby a současně ve formátu xls (tento formát bez el.podpisu). Obsah obou formátů musí být totožný.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</si>
  <si>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jeho prostřednictvím </t>
  </si>
  <si>
    <t>Základní umělecké školy (ZUŠ)</t>
  </si>
  <si>
    <t>Zlínský</t>
  </si>
  <si>
    <t>Olomoucký</t>
  </si>
  <si>
    <r>
      <t>V případě, že je plánováno žádat o podporu investičního záměru do IROP, je třeba uvést záměr ZUŠ na listě "</t>
    </r>
    <r>
      <rPr>
        <i/>
        <sz val="11"/>
        <color theme="1"/>
        <rFont val="Calibri"/>
        <family val="2"/>
        <charset val="238"/>
        <scheme val="minor"/>
      </rPr>
      <t>zájmové, neformální, celoživotní učení</t>
    </r>
    <r>
      <rPr>
        <sz val="11"/>
        <color theme="1"/>
        <rFont val="Calibri"/>
        <family val="2"/>
        <charset val="238"/>
        <scheme val="minor"/>
      </rPr>
      <t>"</t>
    </r>
  </si>
  <si>
    <t>Sloupec Výdaje projektu - z toho předpokládané výdaje EFRR</t>
  </si>
  <si>
    <t>Sloupec Výdaje projektu - celkové výdaje projektu</t>
  </si>
  <si>
    <t xml:space="preserve">Investiční záměr předložený do výzvy IROP nebude moci být předložen na částku vyšší, než bude částka zde uvedená.  </t>
  </si>
  <si>
    <t>v dané oblasti v IROP projekt realizovat (žádost o podporu neprojde hodnocením přijatelnosti). Oblastí může být zakřížkováno více podle zaměření projektu. Je třeba věnovat pozornost poznámkám pod tabulkami a upřesnění ve vazbě na některé typy/zaměření projektů.</t>
  </si>
  <si>
    <t>1) Uveďte celkové předpokládané náklady na realizaci projektu.</t>
  </si>
  <si>
    <t xml:space="preserve">1) Uveďte celkové předpokládané náklady na realizaci projektu. </t>
  </si>
  <si>
    <t xml:space="preserve">•           Umění a kultura (pouze obor Výtvarná výchova), </t>
  </si>
  <si>
    <t>Výpočty EFRR v SR MAP jsou orientační a nemají vliv na hodnocení v IROP.</t>
  </si>
  <si>
    <t xml:space="preserve">Podíl EFRR bude vypočten dle podílu spolufinancování z EU v daném kraji. Míra spolufinancování EFRR je maximální možná a může být ve výzvách nastavena jinak. Uvedené hodnoty neplatí pro výzvy CLLD. </t>
  </si>
  <si>
    <t>Mateřská škola Úherce</t>
  </si>
  <si>
    <t>Nýřany</t>
  </si>
  <si>
    <t>Úherce</t>
  </si>
  <si>
    <t>3/2023</t>
  </si>
  <si>
    <t>12/2023</t>
  </si>
  <si>
    <t>X</t>
  </si>
  <si>
    <t>Mateřská škola POHÁDKA Zbůch, Plzeň-sever, příspěvková organizace</t>
  </si>
  <si>
    <t>obec Zbůch</t>
  </si>
  <si>
    <t>Výstavba nové mateřské školy a stavební úpravy stávající budovy MŠ v obci Zbůch</t>
  </si>
  <si>
    <t>Zbůch</t>
  </si>
  <si>
    <t>Výstavba nové budovy MŠ, demolice staré části a úpravy zbytku stávající budovy MŠ</t>
  </si>
  <si>
    <t>6/2023</t>
  </si>
  <si>
    <t>12/2024</t>
  </si>
  <si>
    <t>zpracována PD a vydáno stavební povolení</t>
  </si>
  <si>
    <t>ANO</t>
  </si>
  <si>
    <t>Mateřská škola Třemošná, okres Plzeň-sever, příspěvková organizace</t>
  </si>
  <si>
    <t>město Třemošná</t>
  </si>
  <si>
    <t>Rekonstrukce oplocení areálu MŠ Třemošná</t>
  </si>
  <si>
    <t>Třemošná</t>
  </si>
  <si>
    <t>rekonstrukce stávajícího oplocení areálu mateřské školy</t>
  </si>
  <si>
    <t>2023</t>
  </si>
  <si>
    <t>2024</t>
  </si>
  <si>
    <t>zpracována PD a vydáno pravomocné stavební povolení</t>
  </si>
  <si>
    <t>Přístavba pavilonu MŠ Třemošná</t>
  </si>
  <si>
    <t>vybudování nového pavilonu mateřské školy</t>
  </si>
  <si>
    <t>6/2022</t>
  </si>
  <si>
    <t>zpracována PD, vydáno stavební povolení, výběr dodavatele</t>
  </si>
  <si>
    <t>Mateřská škola Ledce, okres Plzeň-sever, příspěvková organizace</t>
  </si>
  <si>
    <t>obec Ledce</t>
  </si>
  <si>
    <t>Modernizace vzduchotechniky kuchyně v objektu MŠ Ledce, č.p. 206</t>
  </si>
  <si>
    <t>Ledce</t>
  </si>
  <si>
    <t>nový systém vzduchotechniky v MŠ ledce</t>
  </si>
  <si>
    <t>12/2022</t>
  </si>
  <si>
    <t>připravena PD</t>
  </si>
  <si>
    <t>Základní škola a mateřská škola Město Touškov, příspěvková organizace</t>
  </si>
  <si>
    <t>Město Touškov</t>
  </si>
  <si>
    <t>Rekonstrukce a modernizace třídy MŠ</t>
  </si>
  <si>
    <t>9/2022</t>
  </si>
  <si>
    <t>není relevatní</t>
  </si>
  <si>
    <t>Mateřská škola Vochov, příspěvková organizace</t>
  </si>
  <si>
    <t>obec Vochov</t>
  </si>
  <si>
    <t>Učíme se venku</t>
  </si>
  <si>
    <t>Vochov</t>
  </si>
  <si>
    <t>vybudování a vybavení venkovní učebny polytechnické výchovy</t>
  </si>
  <si>
    <t>4/2021</t>
  </si>
  <si>
    <t>probíhá výběr dodavatelů</t>
  </si>
  <si>
    <t>Přírodní zahrada</t>
  </si>
  <si>
    <t>rekonstrukce školní zahrady</t>
  </si>
  <si>
    <t>4/2022</t>
  </si>
  <si>
    <t>4/2023</t>
  </si>
  <si>
    <t>Základní a Mateřská škola Všeruby, příspěvková organizace</t>
  </si>
  <si>
    <t>Město Všeruby</t>
  </si>
  <si>
    <t>Všeruby - mateřská škola</t>
  </si>
  <si>
    <t>Všeruby</t>
  </si>
  <si>
    <t>Na pozemku základní školy bude vybudována nová budova MŠ. Dojde ke sloučení 2 pracovišť školek situovaných v různých částech města a navýšení kapacity.</t>
  </si>
  <si>
    <t>4/2024</t>
  </si>
  <si>
    <t>x</t>
  </si>
  <si>
    <t>zpracována PD, zažádáno o stavební povolení</t>
  </si>
  <si>
    <t>NE</t>
  </si>
  <si>
    <t>Obec Ledce</t>
  </si>
  <si>
    <t>Zahrada, jako přírodní učebna</t>
  </si>
  <si>
    <t>Záměrem projektu je vytvoření ekologické a naučné školní zahrady pro výuku ve venkovním prostředí.</t>
  </si>
  <si>
    <t>vybrán dodavatel realizace</t>
  </si>
  <si>
    <t>Základní škola a mateřská škola Vejprnice</t>
  </si>
  <si>
    <t>Obec Vejprnice</t>
  </si>
  <si>
    <t>Rozšíření kapacity mateřské školy Vejprnice</t>
  </si>
  <si>
    <t>Vejprnice</t>
  </si>
  <si>
    <t>příprava projektu, výkup pozemků</t>
  </si>
  <si>
    <t>Základní škola a Mateřská škola Žichlice</t>
  </si>
  <si>
    <t>Obec Hromnice</t>
  </si>
  <si>
    <t>Rozšíření kapacity MŠ v přízemí ZŠ</t>
  </si>
  <si>
    <t>Hromnice</t>
  </si>
  <si>
    <t>Rekonstrukce 2 místností v přízemí ZŠ, sociálního zařízení, vestibulu a výdejny školní jídelny.</t>
  </si>
  <si>
    <t>9/2023</t>
  </si>
  <si>
    <t>příprava PD</t>
  </si>
  <si>
    <t>Základní škola a Mateřská škola Heřmanova Huť, příspěvková organizace</t>
  </si>
  <si>
    <t>Obec Heřmanova Huť</t>
  </si>
  <si>
    <t>Přístavba MŠ Heřmanova Huť</t>
  </si>
  <si>
    <t>Heřmanova Huť</t>
  </si>
  <si>
    <t>Přístavba 2 tříd ke stávající ZŠ. Navýšení kapacity.</t>
  </si>
  <si>
    <t>2022</t>
  </si>
  <si>
    <t>2025</t>
  </si>
  <si>
    <t>Připravena PD a stavební povolení.</t>
  </si>
  <si>
    <t>nově přidané projekty</t>
  </si>
  <si>
    <t>aktualizované údaje</t>
  </si>
  <si>
    <t xml:space="preserve">Mgr. et Bc. Dagmar Mezerová </t>
  </si>
  <si>
    <t>předsedkyně Řídícího výboru MAP SO ORP Nýřany</t>
  </si>
  <si>
    <t>Učebna informatiky</t>
  </si>
  <si>
    <t>11/2022</t>
  </si>
  <si>
    <t>Není relevantní</t>
  </si>
  <si>
    <t>Školní jídelna, přístavba</t>
  </si>
  <si>
    <t>Přístavba školní jídelny</t>
  </si>
  <si>
    <t>3/2022</t>
  </si>
  <si>
    <t>zpracovaná PD, VŘ na dodavatele 1-2/2022</t>
  </si>
  <si>
    <t>ano</t>
  </si>
  <si>
    <t>Masarykova základní škola Zruč-Senec, okres Plzeň-sever, příspěvková organizace</t>
  </si>
  <si>
    <t>Obec Zruč-Senec</t>
  </si>
  <si>
    <t>Modernizace odborných učeben MZŠ Zruč-Senec</t>
  </si>
  <si>
    <t>Zruč-Senec</t>
  </si>
  <si>
    <t>vybudování odborných učeben a sociálního zázemí a výtahu k zajištění bezbariérovosti</t>
  </si>
  <si>
    <t>5/2022</t>
  </si>
  <si>
    <t>12/2025</t>
  </si>
  <si>
    <t>zpracovanáPD a zpracovaný rozpočet, bude podána žádost o stavební povolení</t>
  </si>
  <si>
    <t>Nástavba a přístavba pro formální a neformální vzdělávání, Masarykova ZŠ Zruč-Senec</t>
  </si>
  <si>
    <t>vybudování odborných učeben, sociálního zázemí, střešní zahrady - pro formální a neformální vzdělávání a výtah k zajištění bezbariérovosti.</t>
  </si>
  <si>
    <t>Rozšíření kapacit MZŠ Zruč-Senec</t>
  </si>
  <si>
    <t>zpracovanáPD a zpracovaný rozpočet</t>
  </si>
  <si>
    <t>Rekonstrukce školní kuchyně a jídelny MZŠ Zruč-Senec</t>
  </si>
  <si>
    <t>rekonstrukce školní kuchyně a jídelny - vybavení i zázemí.</t>
  </si>
  <si>
    <t>1/2023</t>
  </si>
  <si>
    <t>12/2026</t>
  </si>
  <si>
    <t>projekt v přípravné fázi</t>
  </si>
  <si>
    <t>Zlepšení prostředí v ZŠ a MŠ Vejprnice</t>
  </si>
  <si>
    <t>rekonstrukce kmenových učeben, vybudování nového kabinetu, modernizace a rozšíření šaten pro žáky</t>
  </si>
  <si>
    <t>7/2021</t>
  </si>
  <si>
    <t>Rozvoj vzdělávací infrastruktury v ZŠ a MŠ Vejprnice</t>
  </si>
  <si>
    <t>vybudování nové učebny pro práci s digitálními technologiemi, kompletní vnitřní konektivita školy, vybudování kabinetu pro výchovné poradce a spec. pedagoga a modernizace vybavení školní knihovny, modernizace ŠD</t>
  </si>
  <si>
    <t>12/2027</t>
  </si>
  <si>
    <t>zpracován záměr a proveden průzkum trhu</t>
  </si>
  <si>
    <t>Základní škola s mateřskou školou Tlučná, okres Plzeň-sever</t>
  </si>
  <si>
    <t>obec Tlučná</t>
  </si>
  <si>
    <t>Systémy pro moderní metody vzdělávání na ZŠ s MŠ Tlučná</t>
  </si>
  <si>
    <t>Tlučná</t>
  </si>
  <si>
    <t>modernizace a vybavení odborných učeben</t>
  </si>
  <si>
    <t>8/2026</t>
  </si>
  <si>
    <t>Základní škola a mateřská škola Pernarec, okres Plzeň-sever, příspěvková organizace</t>
  </si>
  <si>
    <t>obec Pernarec</t>
  </si>
  <si>
    <t>Systémy pro moderní metody vzdělávání v ZŠ a MŠ Pernarec</t>
  </si>
  <si>
    <t>Pernarec</t>
  </si>
  <si>
    <t xml:space="preserve">výstavba, rekonstrukce a vybavení odborných učeben </t>
  </si>
  <si>
    <t>dokončována PD</t>
  </si>
  <si>
    <t>Základní škola a mateřská škola Úterý, okres Plzeň-sever, příspěvková organizace</t>
  </si>
  <si>
    <t>město Úterý</t>
  </si>
  <si>
    <t>Úterý</t>
  </si>
  <si>
    <t>připraven projekt</t>
  </si>
  <si>
    <t>rekonstrukce a modernizace školní kuchyně</t>
  </si>
  <si>
    <t>příprava projektu</t>
  </si>
  <si>
    <t>Venkovní učebna a modernizace herních prvků na zahradě</t>
  </si>
  <si>
    <t>vybudování venkovní učebny a modernizace herních a sportovních prvků</t>
  </si>
  <si>
    <t>Rekonstrukce a vybavení tělocvičny</t>
  </si>
  <si>
    <t>rekonstrukce a vybavení tělocvičny</t>
  </si>
  <si>
    <t>Konektivita školy</t>
  </si>
  <si>
    <t>vybudování konektivity školy</t>
  </si>
  <si>
    <t>Vybudování odborné učebny</t>
  </si>
  <si>
    <t>vybudování odborných učeben včetně vybavení a nábytku</t>
  </si>
  <si>
    <t>Odborná MMU učebna</t>
  </si>
  <si>
    <t>modernizace ICT učebny včetně nábytku</t>
  </si>
  <si>
    <t>obec Heřmanova Huť</t>
  </si>
  <si>
    <t>Modernizace odborných učeben a zajištění konektivity na ZŠ Heřmanova Huť</t>
  </si>
  <si>
    <t>modernizace odborných učeben a zajištění konektivity</t>
  </si>
  <si>
    <t>Základní škola Zbůch, okres Plzeň-sever, příspěvková organizace</t>
  </si>
  <si>
    <t>Modernizace učeben a řešení bezbariérovosti v ZŠ Zbůch</t>
  </si>
  <si>
    <t>Modernizace odborných učeben včetně vybavení - polytechnická učebna, jazyková učebna, venkovní učebna. Řešení bezbariérovosti</t>
  </si>
  <si>
    <t>10/2022</t>
  </si>
  <si>
    <t>Základní škola Blatnice, okres Plzeň-sever, příspěvková organizace</t>
  </si>
  <si>
    <t>obec Blatnice</t>
  </si>
  <si>
    <t>Víceúčelová venkovní učebna</t>
  </si>
  <si>
    <t>Blatnice</t>
  </si>
  <si>
    <t>zpracování PD, výběr dodavatele</t>
  </si>
  <si>
    <t>Obnova odborné učebny</t>
  </si>
  <si>
    <t>obnova odborné učebny a modernizace vybavení</t>
  </si>
  <si>
    <t>Základní škola Třemošná, okres Plzeň-sever, příspěvková organizace</t>
  </si>
  <si>
    <t>Základní škola a Mateřská škola Kozolupy</t>
  </si>
  <si>
    <t>obec Kozolupy</t>
  </si>
  <si>
    <t>Výstavba venkovních učeben a odborného zázemí k nim</t>
  </si>
  <si>
    <t>Kozolupy</t>
  </si>
  <si>
    <t>výstavba venkovních učeben i komunitní činnost v obci a mimoškolní vzdělávání</t>
  </si>
  <si>
    <t>Modernizace odborných učeben Základní školy Kozolupy</t>
  </si>
  <si>
    <t>modernizace všech odborných učeben, včetně stavebních úprav a vybavení moderními technologiemi</t>
  </si>
  <si>
    <t>Rozšíření kapacity, výstavba odborných tříd a zázemí pro učitele v půdní vestavbě budovy školy</t>
  </si>
  <si>
    <t>vybudování odbornách tříd, zázemí pro učitele a zázemí pro družinu ny nevyužité půdě školy</t>
  </si>
  <si>
    <t>11/2024</t>
  </si>
  <si>
    <t>dokončuje se PD</t>
  </si>
  <si>
    <t>Základní škola a Mateřská škola Chotíkov, příspěvková organizace</t>
  </si>
  <si>
    <t>obec Chotíkov</t>
  </si>
  <si>
    <t>Stavební úpravy a přístavba ZŠ Chotíkov II. Etapa - přístavba ŠJ a OU se ŠD</t>
  </si>
  <si>
    <t>Chotíkov</t>
  </si>
  <si>
    <t>Vybudování a vybavení nové školní jídelny, odborných učeben, školní družiny, kompletní vnitřní konektivita, řešení bezbariérovosti a sociálního zázemí</t>
  </si>
  <si>
    <t>7/2022</t>
  </si>
  <si>
    <t>hotový projekt</t>
  </si>
  <si>
    <t>Modernizace odborných učeben na ZŠ Chotíkov</t>
  </si>
  <si>
    <t>příprava studie proveditelnosti</t>
  </si>
  <si>
    <t>Rekonstrukce podkroví základní školy</t>
  </si>
  <si>
    <t>Nové šatní skříňky</t>
  </si>
  <si>
    <t>7/2023</t>
  </si>
  <si>
    <t>Nová školní jídelna</t>
  </si>
  <si>
    <t>obec Úherce</t>
  </si>
  <si>
    <t>Výstavba nové mateřské školy. Školka bude vybavena kuchyní.</t>
  </si>
  <si>
    <t>Vytvoření zahrady mateřské školy</t>
  </si>
  <si>
    <t>V roce 2023 obec zahájí výstavbu nové budovy mateřské školy. Cílem projektu je vybudování nového zázemí pro děti a zahrady po demolici současné budovy MŠ. Zahrada bude obsahovat prvky pro rozvoj motorických dovedností, estetického vnímání, polytechnické výchovy a dalších oblastí důležitých pro předškolní děti.</t>
  </si>
  <si>
    <t>1/2025</t>
  </si>
  <si>
    <t>Probíhá průzkum trhu a výběr vhodného dodavatele</t>
  </si>
  <si>
    <t>Vnitřní vybavení mateřské školy</t>
  </si>
  <si>
    <t>V roce 2023 obec zahájí výstavbu nové budovy mateřské školy. Cílem projektu je zajistit dětem kvalitní, certifikované a bezpečné vybavení 4 tříd, heren, ložnic a nové moderní jídelny. Vybavení zázemí pro pedagogické i nepedagogické zaměstnance - metodické kabinety, knihovna, sborovna, archiv a ředitelna.</t>
  </si>
  <si>
    <t>Mateřská škola Druztová, okres Plzeň-sever, příspěvková organizace</t>
  </si>
  <si>
    <t>obec Druztová</t>
  </si>
  <si>
    <t>Úpravy školní kuchyně včetně vybavení</t>
  </si>
  <si>
    <t>Druztová</t>
  </si>
  <si>
    <t>Úprava skladu potravin, hrubé přípravy zeleniny, studené kuchyně a vlastní varny s výměnou veškerého stávajícího vybavení. Současně provedení nových rozvodů vody, kanalizace, elektroinstalace a nových povrchů podlah a stěn.</t>
  </si>
  <si>
    <t>Zpracována studie, připravována PD</t>
  </si>
  <si>
    <t>Vytápění tepelnými čerpadly</t>
  </si>
  <si>
    <t>Úprava systému vytápění budovy školky osazením tepelných čerpadel vedoucí ke snížení závislodti na plynu a snížení spotřeby energií.</t>
  </si>
  <si>
    <t>Fotovoltaické panely</t>
  </si>
  <si>
    <t>Osazení fotovoltaických panelů na střechu budovy školky vedoucí k využití elektrické energie pro potřeby provozu školky.</t>
  </si>
  <si>
    <t>zpracována PD, vyjádření stavebního úřadu, hasičů i hygieny</t>
  </si>
  <si>
    <t>Vzhledem k rostoucímu počtu obyvatel roste i potřeba navýšení kapacity MŠ. 2 třídy MŠ jsou umístěny v provizorních prostorách ZŠ. Jedna z nich je zde na základě LEX Ukrajina - nevyhovuje zcela hygienickým podmínkám. Bude využit a rekonstruován prostor po školní jídelně (byla postavena nová). Co největší počet dětí MŠ bude umístěn v jednom areálu a dojde i k navýšení kapacity.</t>
  </si>
  <si>
    <t>Rekonstrukce toalet</t>
  </si>
  <si>
    <t>zpracována PD</t>
  </si>
  <si>
    <t>Rekonstrukce školní kuchyně</t>
  </si>
  <si>
    <t>Rekonstrukce školní kuchyně a zajištění hygienických požadavků, kde jsou nedostatky identifikovány KHS.</t>
  </si>
  <si>
    <t>zpracována předběžná kalkulace ceny</t>
  </si>
  <si>
    <t>Rekonstrukce toalet a bezbariérovost.</t>
  </si>
  <si>
    <t>Vytvoření nového zázemí pro žáky školního stravování ve stávajících prostorách (stavební úpravy, podlahy, stoly, židle, vybavení).</t>
  </si>
  <si>
    <t>8/2023</t>
  </si>
  <si>
    <t>pořízení nového vybavení šaten ve stávajících prostorách i na odloučeném pracovišti</t>
  </si>
  <si>
    <t>výstavba víceúčelové venkovní učebny v areálu školy. Využití v dopoledních hodinách pro výuku a v odpoledních hodinách pro družinu.</t>
  </si>
  <si>
    <t>Vybavení kuchyně</t>
  </si>
  <si>
    <t>Kompletní vybavení školní kuchyně včetně nábytku, elektrospotřebičů a ostatních komponent, které se vztahují k této oblasti.</t>
  </si>
  <si>
    <t>Rekonstrukce kuchyně</t>
  </si>
  <si>
    <t>Rekonstrukce kuchyně - stavební úpravy, odpady, elektroinstalace</t>
  </si>
  <si>
    <t>vytvořen projekt, položkový rozpočet, seznam potřebných technologií, průzkum trhu. Na venkovní učebnu vydán územní souhlas a souhlas s provedením ohlášeného stavebního záměru</t>
  </si>
  <si>
    <t>Vytvoření moderní interaktivní učebny. Krom vybavení moderními technologiemi budou třeba drobné stavební úpravy, rekonstrukce rozvodů elektřiny, bezbariérovost. Současně bude vybudována další venkovní učebna zaměřená na přírodní vědy a využití informačních technologií.</t>
  </si>
  <si>
    <t xml:space="preserve">Rekonstrukce školní kuchyně  </t>
  </si>
  <si>
    <t>Rekonstrukce podkroví ZŠ, vytvoření dvou učeben pro výuku a po vyučování zázemí pro školní družiny.</t>
  </si>
  <si>
    <t>rekonstrukce toalet a bezbariérovost</t>
  </si>
  <si>
    <t>Projekt soběstačné venkovní ostrovní učebny.</t>
  </si>
  <si>
    <t>zpracována předběžná cena rekonstrukce</t>
  </si>
  <si>
    <t>Ostrovní učebna ZŠ a MŠ Všeruby</t>
  </si>
  <si>
    <t>Modernizace sociálního zařízení v základní škole ve Vejprnicích</t>
  </si>
  <si>
    <t>6/2024</t>
  </si>
  <si>
    <t>8/2024</t>
  </si>
  <si>
    <t>Modernizace sociálního zařízení v pavilonu C, které je v nevyhovujícím stavu. V rámci modernizace proběhne kompletní výměna obkladů, sanity a světel, oprava omítek a vodovodních rozvodů, nová výmalba a výměna dveří.</t>
  </si>
  <si>
    <t>není relevantní</t>
  </si>
  <si>
    <t xml:space="preserve">zpracován záměr  </t>
  </si>
  <si>
    <t>Rekonstrukce objektu čp 234 pro dětské skupiny</t>
  </si>
  <si>
    <t>03/2024</t>
  </si>
  <si>
    <t>příprava projektu ke stavebnímu povolení; příprava žádosti o dotaci</t>
  </si>
  <si>
    <t>Rekonstrukce starého školního domku, aby bylo možno jej využít pro umístění dětských skupin.</t>
  </si>
  <si>
    <t>Rekonstrukce školní kuchyně a jídelny základní školy</t>
  </si>
  <si>
    <t>Rekonstrukce kuchyně a jídelny Základní školy Kozolupy. Navýšení kapacity a kompletní modernizace vybavení</t>
  </si>
  <si>
    <t>Instalace nové vzduchotechnik do kuchyně a výměna gastrozařízení</t>
  </si>
  <si>
    <t>Výměna zastaralé vzduchotechniky za vzduchotechniku odpovídající normám, včetně stavebních prací. Výměna zastaralého gastrozařízení.</t>
  </si>
  <si>
    <t>Instalace nové vzduchotechnik do kuchyně</t>
  </si>
  <si>
    <t xml:space="preserve">Výměna zastaralé vzduchotechniky za vzduchotechniku odpovídající normám, včetně stavebních prací. </t>
  </si>
  <si>
    <t>Integrovaná základní škola a Mateřská škola Trnová- okres Plzeň - sever</t>
  </si>
  <si>
    <t>Obec Trnová</t>
  </si>
  <si>
    <t>Přístavba ZŠ a MŠ Trnová</t>
  </si>
  <si>
    <t>Trnová</t>
  </si>
  <si>
    <t>Přístavba Základní a mateřské školy, zbudování nových učeben, zázemí pro pedagogy, tělocvičny a jídelny</t>
  </si>
  <si>
    <t>Zpracována PD, zajištěné výkupy</t>
  </si>
  <si>
    <t>Rozšíření kapacity MŠ Vejprnice vybudováním 1 nového pavilónu</t>
  </si>
  <si>
    <t>3/2025</t>
  </si>
  <si>
    <t>9/2026</t>
  </si>
  <si>
    <t>5/2024</t>
  </si>
  <si>
    <t>5/2026</t>
  </si>
  <si>
    <t>Rekonstrukce sociálního zázemí a vytvoření bezbariérového přístupu k hlavnímu vstupu do objektu</t>
  </si>
  <si>
    <t>výběr dodavatele</t>
  </si>
  <si>
    <t>Zpracovaná předběžná kalkulace</t>
  </si>
  <si>
    <t>Kompletní výměna stávajíci hliníkové elektroinstalace za elektroinstalaci měděnou</t>
  </si>
  <si>
    <t>Modernizace podkroví ZŠ a MŠ Město Touškov</t>
  </si>
  <si>
    <t>8/2025</t>
  </si>
  <si>
    <t>12/2030</t>
  </si>
  <si>
    <t>příprava projektové dokumentace</t>
  </si>
  <si>
    <t>vybudování učeben praktických dovedností, místnosti Snoezelen, vybudování družin a školního klubu, vytvoření bezbariérového prostředí</t>
  </si>
  <si>
    <t>Modernizace odborných učeben, školní družiny a jídelny včetně obnovy pracovního zázemí pro zaměstnance</t>
  </si>
  <si>
    <t>12/2028</t>
  </si>
  <si>
    <t>Systémy pro moderní vzdélávání v ZŠ a MŠ Chotíkov</t>
  </si>
  <si>
    <t>modernizace učeben</t>
  </si>
  <si>
    <t>výstavba nového pavilónu ZŠ</t>
  </si>
  <si>
    <t>Vybavení přístavby mateřské školy</t>
  </si>
  <si>
    <t>vybavení novostavby přístavby MŠ</t>
  </si>
  <si>
    <t>7/2024</t>
  </si>
  <si>
    <t>bude probíhat výběrové řízení od dubna 2024</t>
  </si>
  <si>
    <t>Přístavba ZŠ Heřmanova Huť</t>
  </si>
  <si>
    <t>spracováva se projektová dokumentace</t>
  </si>
  <si>
    <t>přístavba ZŠ - 3 oddělení školní družiny, řemeslná učebna, 4 učebny</t>
  </si>
  <si>
    <t>4/2026</t>
  </si>
  <si>
    <t>8/2027</t>
  </si>
  <si>
    <t>Dostavba školy a tělocvičny</t>
  </si>
  <si>
    <t>Výstavba nového pavilónu školy a nové tělocvičny</t>
  </si>
  <si>
    <t>výstavba nového pavilónu školy o sedmi třídách na pozemcích sousedících se stávajíci budovou školy a výstavba nové telocvičny na stávajícím pozemku</t>
  </si>
  <si>
    <t>Základní škola a mateřská škola Líně</t>
  </si>
  <si>
    <t>Obec Líně</t>
  </si>
  <si>
    <t>Školní jídelna Základní a mateřské školy Líně</t>
  </si>
  <si>
    <t>Líně</t>
  </si>
  <si>
    <t>4/2025</t>
  </si>
  <si>
    <t>6/2027</t>
  </si>
  <si>
    <t>zpracovaná architektonická studie</t>
  </si>
  <si>
    <t>Novostavba tělocvičny při Základní škole Líně</t>
  </si>
  <si>
    <t>Přestavba budovy 1.stupně Základní školy Líně</t>
  </si>
  <si>
    <t>01/2028</t>
  </si>
  <si>
    <t>stavební povolení spracováno</t>
  </si>
  <si>
    <t>spracováva se ověřovací studie přestavby</t>
  </si>
  <si>
    <t>přestavba a modernizace budovy Základní školy</t>
  </si>
  <si>
    <t>novostavba samotného objektu školní kuchyně a jídelny na nezastavěném pozemku</t>
  </si>
  <si>
    <t>výstavba nové tělocvičny</t>
  </si>
  <si>
    <t>modernizace stávajících prostor</t>
  </si>
  <si>
    <t>Revitalizace zahrady mateřské školy čp.239</t>
  </si>
  <si>
    <t>Rekonstrukce střechy a fasády mateřské školy s půdní vestavbou čp.239</t>
  </si>
  <si>
    <t>revitalizace zahrady tak aby sloužila jako celoroční venkovní zahrady pro děti</t>
  </si>
  <si>
    <t>03/2025</t>
  </si>
  <si>
    <t>Příprava projektové dokumentace</t>
  </si>
  <si>
    <t>rekonstrukce a zateplení střechy pro vybudování půdní vestavby</t>
  </si>
  <si>
    <t>Revitalizace zahrady, oplocení a rekonstrukce hlavního vstupu do areálu školy</t>
  </si>
  <si>
    <t>Revitalizace zahrady s vybudování patio a venkovní environmentální učebny, rekonstrukce hradby a oplocení areálu školy a rekonstrukce hlavní brány</t>
  </si>
  <si>
    <t>08/2025</t>
  </si>
  <si>
    <t>Rekonstrukce střechy a fasády hlavní budovy školy a obnova hvězdárny</t>
  </si>
  <si>
    <t>Oprava střechy, oprava fasády, vybudování učeben a kabinetů a obnovení pozorovatelny oblohy</t>
  </si>
  <si>
    <t>Výstavba nové tělocvičny při ZŠ a MŠ Chotíkov</t>
  </si>
  <si>
    <t>výstavba nové haly tělocvičny jako hlavní sportovní zařízení v obci Chotíkov pro celoroční využití</t>
  </si>
  <si>
    <t>10/2024</t>
  </si>
  <si>
    <t>10/2026</t>
  </si>
  <si>
    <t>01/2025</t>
  </si>
  <si>
    <t>Venkovní učebny</t>
  </si>
  <si>
    <t>Vytvoření multifunkční učebny/učeben</t>
  </si>
  <si>
    <t>1/2026</t>
  </si>
  <si>
    <t>Internězpracovaná projektová dokumentace</t>
  </si>
  <si>
    <t>Vybavení jazykové učebny</t>
  </si>
  <si>
    <t>Vybavení jazykové učebny digitálními technologiemi, knihami, moderním nábytkem.</t>
  </si>
  <si>
    <t>Rekonstrukce sociálního zázemí a chodeb</t>
  </si>
  <si>
    <t>Rekonstrukce zastaralého sociálního zázemí, chodeb a schodiště, zsajištění bezbariérovosti</t>
  </si>
  <si>
    <t>Rekonstrukce zahrady</t>
  </si>
  <si>
    <t>Vytvoření venkovního zázemí pro výuku a volnočasové aktivity</t>
  </si>
  <si>
    <t>Modernizace stávajících učeben</t>
  </si>
  <si>
    <t>Modernizace stávajících odborných učeben a kmenových tříd digitálními technologiemi a nábytkem pro uskladnění digitálního vybavení.</t>
  </si>
  <si>
    <t>Čtenářský koutek</t>
  </si>
  <si>
    <t>Modernizace a rekonstrukce stávající žákovské knihhovny, zřízení čtenářského klubu, rozšířit nabidku knih o cizojazyčné tituly, vytvoření E-knihovny</t>
  </si>
  <si>
    <t>Vybudování nových prostor a rekonstrukce stávajících prostor pro výuku pracovních činností a výtvarné výchovy, rekonstrrukce zastaralých žákovských dílen, rozšíření a renovace  žákovské kuchyňky</t>
  </si>
  <si>
    <t>Rekonstrukce tělocvičny</t>
  </si>
  <si>
    <t>Modernizace  a rekonstrukce tělocvičny a jejího zázemí. Vybudování šaten pro žáky a uchování věcí, zázemí pro vyučující, obnovení zastaralého sportovního, instalace moderních cvičebních prvků.</t>
  </si>
  <si>
    <t>Rekonstrukce podkroví</t>
  </si>
  <si>
    <t>Rekonstrukce podkroví pro zázemí ŠD, volnočasové aktivity a školní terapeutku</t>
  </si>
  <si>
    <t>Rozšíření ZŠ Zbůch I. Etapa - uzavřený školní dvůr</t>
  </si>
  <si>
    <t>Revitalizace venkovních zpevněných ploch, ketré budou sloužit jakoškolní dvůr, jeho součástí bude i zeleň a odpočinková zóna. Novostavba altánu pro školní kulturní akce.</t>
  </si>
  <si>
    <t>2026</t>
  </si>
  <si>
    <t>2027</t>
  </si>
  <si>
    <t>ověřovací studie, vyhlášeno výběrové řízení na projektovou dokumentaci</t>
  </si>
  <si>
    <t>Rozšíření ZŠ Zbůch I. Etapa - novostavba 6 tříd pro první stupeň</t>
  </si>
  <si>
    <t xml:space="preserve">Rozšíření kapacity ZŠ o novou budovu se 6 třídami pro první stupeň s kapacitou 25 žáků včetně učitele. Součástí bude propojení  se stávajícím onjektem družiny, budoucí školní jídelny a tělocvičny. Instalace výtahu, řešení bezbariérovosti., úprava parkovacích ploch </t>
  </si>
  <si>
    <t>Rozšíření ZŠZbůch II. Etapa - školní jídelna s kuchyní</t>
  </si>
  <si>
    <t>Novostavba jídelny s kuchyní včetně zázemí pro personál. Součástí bude napojení na nově vzniklý spojovací krček ke školním budovám.</t>
  </si>
  <si>
    <t>2028</t>
  </si>
  <si>
    <t>Rozšíření ZŠZbůch II. Etapa - sportovní tělocvična</t>
  </si>
  <si>
    <t>Novostavba spotovní haly s tělocvičnou a dvěma  propojitelnými sportovnáími sály.</t>
  </si>
  <si>
    <t>2029</t>
  </si>
  <si>
    <t>Rozšíření ZŠZbůch II. Etapa - parkovací plochy</t>
  </si>
  <si>
    <t>Parkoviště s kapacitou 56 kolmých parkovacích stání včetně zeleně</t>
  </si>
  <si>
    <t>Rozšíření ZŠZbůch III. Etapa - venkovní sportoviště</t>
  </si>
  <si>
    <t>Vybudování venkovních sportovišť - atletický ovál včetně doskočiště, hřiště na fotbal a další dvě hřiště</t>
  </si>
  <si>
    <t>2030</t>
  </si>
  <si>
    <t>Zázemí pro pracovní činnosti a kreativní dílnu</t>
  </si>
  <si>
    <t>zpracována kalkulace</t>
  </si>
  <si>
    <t>Revitalizace zeleně</t>
  </si>
  <si>
    <t>Výměna elektroinstalačních prvků na pracovištích MŠ Všeruby č.145</t>
  </si>
  <si>
    <t>Energeticky úsporná opatření v budově MŠ Město Touškov</t>
  </si>
  <si>
    <t>Energeticky úsporná opatření v budově MŠ Město Touškov zahrnují zateplení vnějšího pláště budovy, zateplení a výměna střechy, instalace FVE elektrárny. Zajištění lepšího tepelného komfortu dětí a zajištění úspor.</t>
  </si>
  <si>
    <t>7/2025</t>
  </si>
  <si>
    <t>12/2029</t>
  </si>
  <si>
    <t>PD vypracována, stavební povolení je vyžadováno</t>
  </si>
  <si>
    <t>Město Horní Bříza</t>
  </si>
  <si>
    <t xml:space="preserve">Masarykova základní škola Horní Bříza, okres Plzeň-sever, příspěvková organizace	</t>
  </si>
  <si>
    <t>Školní kuchyně</t>
  </si>
  <si>
    <t>Školní kuchyně MZŠ vaří nejenom pro své žáky, ale i pro ZŠ a MŠ Žichlice, ZŠ Inspiria-Záluží. Jde také o obnovení kuchyňských spotřebičů.</t>
  </si>
  <si>
    <t>Cenové nabídky jednotlivých zařízení</t>
  </si>
  <si>
    <t>není třeba</t>
  </si>
  <si>
    <t>zpracována  projektová dokumentace, pozemky v majetku obce</t>
  </si>
  <si>
    <t>Obec Vochov</t>
  </si>
  <si>
    <t>Projekt budovy předškolního zařízení</t>
  </si>
  <si>
    <t>9/2025</t>
  </si>
  <si>
    <t>9/2027</t>
  </si>
  <si>
    <t>ne</t>
  </si>
  <si>
    <t>Výstavba nové budovy pro předškolní vzdělávání s kapacitou cca 50 míst.</t>
  </si>
  <si>
    <t>Celková rekonstrukce soc. zařízení, šaten a bezbariérovost</t>
  </si>
  <si>
    <t>Celková rekonstrukce sociálního zařízení, šaten a bezbariérovost na adrese Všeruby 145</t>
  </si>
  <si>
    <t>Rekonstrukce sociálních zařízení, odpadů a šaten na adrese MŠ č. p. 145</t>
  </si>
  <si>
    <t>Celková rekonstrukce sociálních zařízení, šaten a odpadů  na adrese Všeruby 145.</t>
  </si>
  <si>
    <t>Výstavba nové sportovní haly v  areálu ZŠ Třemošná</t>
  </si>
  <si>
    <t>probíhá výběr dodavatele</t>
  </si>
  <si>
    <t>Výstavba nového pavilonu ZŠ</t>
  </si>
  <si>
    <t>zpracovává se PD</t>
  </si>
  <si>
    <t>dostavba školy, výstavba nové tělocvičny na stávajícím pozemku. Jedná se o přístavbu budov ke stávajícím budovám  školy.</t>
  </si>
  <si>
    <t>Zpracována předběžná kalkulace</t>
  </si>
  <si>
    <t>Rekonstrukce sociálních zařízení a šaten základní školy</t>
  </si>
  <si>
    <t>Kompletní výměna elektroinstalace na pracovištích ZŠ Všeruby č. 145</t>
  </si>
  <si>
    <t>Kompletní výměna stávajíci hliníkové elektroinstalace za elektroinstalaci měděnou a kompletní výměna osvětlovacích těles</t>
  </si>
  <si>
    <t>výstavba nové sportovní haly v areálu ZŠ</t>
  </si>
  <si>
    <t>Rekonstrukce prostor bývalé kotelny na školní družinu</t>
  </si>
  <si>
    <t xml:space="preserve">NE </t>
  </si>
  <si>
    <t>zpracovávána PD, pozemek v majetku města</t>
  </si>
  <si>
    <t>Přestavba nevyužívané kotelny na uhlí  na školní družinu. Umístění budovy mezi jídelnou MŠ a základní školou byl rozhodující faktor pro umístění školní družiny.</t>
  </si>
  <si>
    <t xml:space="preserve">Schváleno v Plzni dne 3. 12. 2025 Řídícím výborem MAP SO ORP Nýřany </t>
  </si>
  <si>
    <t>Mateřská škola Rochlov, okres Plzeň-sever, příspěvková organizace</t>
  </si>
  <si>
    <t>Obec Rochlov</t>
  </si>
  <si>
    <t>Rochlov</t>
  </si>
  <si>
    <t>Rekonstrukce zahrady mateřské školky</t>
  </si>
  <si>
    <t>Rekonstrukce zahrady v mateřské školce s  ohledem na rozvoj pohybových a smyslových dovedností</t>
  </si>
  <si>
    <t>6/2026</t>
  </si>
  <si>
    <t>Rekonstrukce tělocvičny v  objektu základní školy využívané  školou, odpoledními kroužky i veřejností ve večerních hodinách. Oprava vnitřních omítek, rekonstrukce elektroinstalace, osvětlení a pořízení rekuperace.</t>
  </si>
  <si>
    <t>8/2028</t>
  </si>
  <si>
    <t>projektová dokumentace</t>
  </si>
  <si>
    <t>Celková rekonstrukce sociálního zařízení a šaten na obou pracovištích ZŠ. U šaten v hlavní budově bude provedeno kompletní okopání omítek, odkopání venkovních dlažeb a položení vodorovných hydroinstalací. Instalace vzduchotechnického zařízení.</t>
  </si>
  <si>
    <t>Revitalizace zeleně na pozemku školy, venkovní posezení, vyvýšené záhony, nový plot. Altán pro venkovní školní akce. Bylinková zahrada a ovocné stromy.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</si>
</sst>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</fills>
  <borders count="6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7" fillId="0" borderId="0" applyNumberFormat="0" applyFill="0" applyBorder="0" applyAlignment="0" applyProtection="0"/>
    <xf numFmtId="9" fontId="25" fillId="0" borderId="0" applyFont="0" applyFill="0" applyBorder="0" applyAlignment="0" applyProtection="0"/>
  </cellStyleXfs>
  <cellXfs count="285">
    <xf numFmtId="0" fontId="0" fillId="0" borderId="0" xfId="0"/>
    <xf numFmtId="0" fontId="0" fillId="0" borderId="0" xfId="0" applyProtection="1">
      <protection locked="0"/>
    </xf>
    <xf numFmtId="0" fontId="14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13" xfId="0" applyBorder="1" applyProtection="1">
      <protection locked="0"/>
    </xf>
    <xf numFmtId="0" fontId="0" fillId="5" borderId="13" xfId="0" applyFill="1" applyBorder="1" applyProtection="1">
      <protection locked="0"/>
    </xf>
    <xf numFmtId="0" fontId="0" fillId="0" borderId="31" xfId="0" applyBorder="1" applyAlignment="1" applyProtection="1">
      <alignment horizontal="center"/>
      <protection locked="0"/>
    </xf>
    <xf numFmtId="0" fontId="0" fillId="0" borderId="23" xfId="0" applyBorder="1" applyProtection="1">
      <protection locked="0"/>
    </xf>
    <xf numFmtId="0" fontId="0" fillId="0" borderId="24" xfId="0" applyBorder="1" applyProtection="1">
      <protection locked="0"/>
    </xf>
    <xf numFmtId="0" fontId="0" fillId="0" borderId="25" xfId="0" applyBorder="1" applyProtection="1">
      <protection locked="0"/>
    </xf>
    <xf numFmtId="0" fontId="0" fillId="0" borderId="31" xfId="0" applyBorder="1" applyProtection="1">
      <protection locked="0"/>
    </xf>
    <xf numFmtId="0" fontId="0" fillId="5" borderId="31" xfId="0" applyFill="1" applyBorder="1" applyProtection="1"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6" xfId="0" applyBorder="1" applyProtection="1">
      <protection locked="0"/>
    </xf>
    <xf numFmtId="0" fontId="0" fillId="0" borderId="14" xfId="0" applyBorder="1" applyProtection="1">
      <protection locked="0"/>
    </xf>
    <xf numFmtId="3" fontId="0" fillId="0" borderId="0" xfId="0" applyNumberFormat="1" applyProtection="1">
      <protection locked="0"/>
    </xf>
    <xf numFmtId="0" fontId="21" fillId="0" borderId="0" xfId="0" applyFont="1" applyProtection="1">
      <protection locked="0"/>
    </xf>
    <xf numFmtId="3" fontId="21" fillId="0" borderId="0" xfId="0" applyNumberFormat="1" applyFont="1" applyProtection="1">
      <protection locked="0"/>
    </xf>
    <xf numFmtId="0" fontId="0" fillId="0" borderId="0" xfId="0" applyAlignment="1" applyProtection="1">
      <alignment vertical="center"/>
      <protection locked="0"/>
    </xf>
    <xf numFmtId="3" fontId="14" fillId="0" borderId="0" xfId="0" applyNumberFormat="1" applyFont="1" applyProtection="1">
      <protection locked="0"/>
    </xf>
    <xf numFmtId="0" fontId="0" fillId="2" borderId="0" xfId="0" applyFill="1" applyProtection="1">
      <protection locked="0"/>
    </xf>
    <xf numFmtId="3" fontId="0" fillId="2" borderId="0" xfId="0" applyNumberFormat="1" applyFill="1" applyProtection="1">
      <protection locked="0"/>
    </xf>
    <xf numFmtId="3" fontId="0" fillId="0" borderId="13" xfId="0" applyNumberFormat="1" applyBorder="1" applyProtection="1">
      <protection locked="0"/>
    </xf>
    <xf numFmtId="3" fontId="0" fillId="0" borderId="9" xfId="0" applyNumberFormat="1" applyBorder="1" applyProtection="1">
      <protection locked="0"/>
    </xf>
    <xf numFmtId="3" fontId="0" fillId="0" borderId="31" xfId="0" applyNumberFormat="1" applyBorder="1" applyProtection="1">
      <protection locked="0"/>
    </xf>
    <xf numFmtId="3" fontId="0" fillId="0" borderId="41" xfId="0" applyNumberFormat="1" applyBorder="1" applyProtection="1">
      <protection locked="0"/>
    </xf>
    <xf numFmtId="3" fontId="0" fillId="0" borderId="14" xfId="0" applyNumberFormat="1" applyBorder="1" applyProtection="1">
      <protection locked="0"/>
    </xf>
    <xf numFmtId="3" fontId="0" fillId="0" borderId="42" xfId="0" applyNumberFormat="1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16" fillId="0" borderId="0" xfId="0" applyFont="1"/>
    <xf numFmtId="0" fontId="14" fillId="0" borderId="0" xfId="0" applyFont="1"/>
    <xf numFmtId="0" fontId="19" fillId="0" borderId="0" xfId="0" applyFont="1"/>
    <xf numFmtId="0" fontId="7" fillId="0" borderId="0" xfId="0" applyFont="1"/>
    <xf numFmtId="0" fontId="19" fillId="0" borderId="49" xfId="0" applyFont="1" applyBorder="1"/>
    <xf numFmtId="0" fontId="19" fillId="0" borderId="50" xfId="0" applyFont="1" applyBorder="1"/>
    <xf numFmtId="0" fontId="19" fillId="0" borderId="51" xfId="0" applyFont="1" applyBorder="1" applyAlignment="1">
      <alignment horizontal="center"/>
    </xf>
    <xf numFmtId="0" fontId="14" fillId="0" borderId="44" xfId="0" applyFont="1" applyBorder="1"/>
    <xf numFmtId="9" fontId="14" fillId="0" borderId="45" xfId="2" applyFont="1" applyFill="1" applyBorder="1" applyAlignment="1" applyProtection="1">
      <alignment horizontal="center"/>
    </xf>
    <xf numFmtId="0" fontId="14" fillId="3" borderId="44" xfId="0" applyFont="1" applyFill="1" applyBorder="1"/>
    <xf numFmtId="0" fontId="0" fillId="3" borderId="0" xfId="0" applyFill="1"/>
    <xf numFmtId="9" fontId="14" fillId="3" borderId="45" xfId="2" applyFont="1" applyFill="1" applyBorder="1" applyAlignment="1" applyProtection="1">
      <alignment horizontal="center"/>
    </xf>
    <xf numFmtId="0" fontId="14" fillId="4" borderId="44" xfId="0" applyFont="1" applyFill="1" applyBorder="1"/>
    <xf numFmtId="0" fontId="0" fillId="4" borderId="0" xfId="0" applyFill="1"/>
    <xf numFmtId="9" fontId="14" fillId="4" borderId="45" xfId="2" applyFont="1" applyFill="1" applyBorder="1" applyAlignment="1" applyProtection="1">
      <alignment horizontal="center"/>
    </xf>
    <xf numFmtId="0" fontId="14" fillId="4" borderId="46" xfId="0" applyFont="1" applyFill="1" applyBorder="1"/>
    <xf numFmtId="0" fontId="0" fillId="4" borderId="47" xfId="0" applyFill="1" applyBorder="1"/>
    <xf numFmtId="9" fontId="14" fillId="4" borderId="48" xfId="2" applyFont="1" applyFill="1" applyBorder="1" applyAlignment="1" applyProtection="1">
      <alignment horizontal="center"/>
    </xf>
    <xf numFmtId="49" fontId="14" fillId="0" borderId="0" xfId="0" applyNumberFormat="1" applyFont="1"/>
    <xf numFmtId="0" fontId="15" fillId="0" borderId="0" xfId="0" applyFont="1"/>
    <xf numFmtId="0" fontId="20" fillId="0" borderId="0" xfId="1" applyFont="1" applyProtection="1"/>
    <xf numFmtId="0" fontId="24" fillId="0" borderId="0" xfId="0" applyFont="1"/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6" fillId="2" borderId="34" xfId="0" applyFont="1" applyFill="1" applyBorder="1" applyAlignment="1">
      <alignment horizontal="center" vertical="center" wrapText="1"/>
    </xf>
    <xf numFmtId="0" fontId="4" fillId="0" borderId="0" xfId="0" applyFont="1" applyProtection="1">
      <protection locked="0"/>
    </xf>
    <xf numFmtId="3" fontId="4" fillId="0" borderId="0" xfId="0" applyNumberFormat="1" applyFont="1" applyProtection="1">
      <protection locked="0"/>
    </xf>
    <xf numFmtId="0" fontId="4" fillId="0" borderId="0" xfId="0" applyFont="1" applyAlignment="1" applyProtection="1">
      <alignment wrapText="1"/>
      <protection locked="0"/>
    </xf>
    <xf numFmtId="0" fontId="0" fillId="6" borderId="0" xfId="0" applyFill="1" applyProtection="1">
      <protection locked="0"/>
    </xf>
    <xf numFmtId="0" fontId="4" fillId="6" borderId="0" xfId="0" applyFont="1" applyFill="1" applyProtection="1">
      <protection locked="0"/>
    </xf>
    <xf numFmtId="0" fontId="0" fillId="6" borderId="31" xfId="0" applyFill="1" applyBorder="1" applyAlignment="1" applyProtection="1">
      <alignment horizontal="center"/>
      <protection locked="0"/>
    </xf>
    <xf numFmtId="0" fontId="4" fillId="2" borderId="0" xfId="0" applyFont="1" applyFill="1" applyAlignment="1" applyProtection="1">
      <alignment wrapText="1"/>
      <protection locked="0"/>
    </xf>
    <xf numFmtId="0" fontId="4" fillId="2" borderId="57" xfId="0" applyFont="1" applyFill="1" applyBorder="1" applyAlignment="1" applyProtection="1">
      <alignment wrapText="1"/>
      <protection locked="0"/>
    </xf>
    <xf numFmtId="0" fontId="0" fillId="5" borderId="0" xfId="0" applyFill="1" applyProtection="1">
      <protection locked="0"/>
    </xf>
    <xf numFmtId="0" fontId="4" fillId="5" borderId="0" xfId="0" applyFont="1" applyFill="1" applyProtection="1">
      <protection locked="0"/>
    </xf>
    <xf numFmtId="49" fontId="27" fillId="5" borderId="4" xfId="0" applyNumberFormat="1" applyFont="1" applyFill="1" applyBorder="1" applyAlignment="1" applyProtection="1">
      <alignment wrapText="1"/>
      <protection locked="0"/>
    </xf>
    <xf numFmtId="49" fontId="27" fillId="5" borderId="6" xfId="0" applyNumberFormat="1" applyFont="1" applyFill="1" applyBorder="1" applyAlignment="1" applyProtection="1">
      <alignment wrapText="1"/>
      <protection locked="0"/>
    </xf>
    <xf numFmtId="0" fontId="27" fillId="5" borderId="4" xfId="0" applyFont="1" applyFill="1" applyBorder="1" applyAlignment="1" applyProtection="1">
      <alignment wrapText="1"/>
      <protection locked="0"/>
    </xf>
    <xf numFmtId="0" fontId="27" fillId="2" borderId="0" xfId="0" applyFont="1" applyFill="1" applyAlignment="1" applyProtection="1">
      <alignment wrapText="1"/>
      <protection locked="0"/>
    </xf>
    <xf numFmtId="0" fontId="4" fillId="0" borderId="0" xfId="0" applyFont="1" applyAlignment="1" applyProtection="1">
      <alignment horizontal="center" wrapText="1"/>
      <protection locked="0"/>
    </xf>
    <xf numFmtId="0" fontId="27" fillId="0" borderId="0" xfId="0" applyFont="1" applyAlignment="1" applyProtection="1">
      <alignment wrapText="1"/>
      <protection locked="0"/>
    </xf>
    <xf numFmtId="3" fontId="27" fillId="0" borderId="0" xfId="0" applyNumberFormat="1" applyFont="1" applyAlignment="1" applyProtection="1">
      <alignment wrapText="1"/>
      <protection locked="0"/>
    </xf>
    <xf numFmtId="49" fontId="27" fillId="0" borderId="0" xfId="0" applyNumberFormat="1" applyFont="1" applyAlignment="1" applyProtection="1">
      <alignment wrapText="1"/>
      <protection locked="0"/>
    </xf>
    <xf numFmtId="0" fontId="4" fillId="5" borderId="11" xfId="0" applyFont="1" applyFill="1" applyBorder="1" applyAlignment="1" applyProtection="1">
      <alignment horizontal="center" wrapText="1"/>
      <protection locked="0"/>
    </xf>
    <xf numFmtId="0" fontId="27" fillId="5" borderId="11" xfId="0" applyFont="1" applyFill="1" applyBorder="1" applyAlignment="1" applyProtection="1">
      <alignment wrapText="1"/>
      <protection locked="0"/>
    </xf>
    <xf numFmtId="0" fontId="27" fillId="5" borderId="20" xfId="0" applyFont="1" applyFill="1" applyBorder="1" applyAlignment="1" applyProtection="1">
      <alignment wrapText="1"/>
      <protection locked="0"/>
    </xf>
    <xf numFmtId="0" fontId="27" fillId="5" borderId="21" xfId="0" applyFont="1" applyFill="1" applyBorder="1" applyAlignment="1" applyProtection="1">
      <alignment wrapText="1"/>
      <protection locked="0"/>
    </xf>
    <xf numFmtId="0" fontId="27" fillId="5" borderId="22" xfId="0" applyFont="1" applyFill="1" applyBorder="1" applyAlignment="1" applyProtection="1">
      <alignment wrapText="1"/>
      <protection locked="0"/>
    </xf>
    <xf numFmtId="0" fontId="4" fillId="2" borderId="47" xfId="0" applyFont="1" applyFill="1" applyBorder="1" applyAlignment="1" applyProtection="1">
      <alignment wrapText="1"/>
      <protection locked="0"/>
    </xf>
    <xf numFmtId="0" fontId="4" fillId="2" borderId="0" xfId="0" applyFont="1" applyFill="1" applyProtection="1">
      <protection locked="0"/>
    </xf>
    <xf numFmtId="3" fontId="27" fillId="6" borderId="23" xfId="0" applyNumberFormat="1" applyFont="1" applyFill="1" applyBorder="1" applyAlignment="1" applyProtection="1">
      <alignment wrapText="1"/>
      <protection locked="0"/>
    </xf>
    <xf numFmtId="49" fontId="27" fillId="6" borderId="25" xfId="0" applyNumberFormat="1" applyFont="1" applyFill="1" applyBorder="1" applyAlignment="1" applyProtection="1">
      <alignment wrapText="1"/>
      <protection locked="0"/>
    </xf>
    <xf numFmtId="0" fontId="4" fillId="6" borderId="52" xfId="0" applyFont="1" applyFill="1" applyBorder="1" applyAlignment="1" applyProtection="1">
      <alignment horizontal="center" wrapText="1"/>
      <protection locked="0"/>
    </xf>
    <xf numFmtId="0" fontId="4" fillId="6" borderId="31" xfId="0" applyFont="1" applyFill="1" applyBorder="1" applyAlignment="1" applyProtection="1">
      <alignment horizontal="center" wrapText="1"/>
      <protection locked="0"/>
    </xf>
    <xf numFmtId="3" fontId="27" fillId="6" borderId="17" xfId="0" applyNumberFormat="1" applyFont="1" applyFill="1" applyBorder="1" applyAlignment="1" applyProtection="1">
      <alignment wrapText="1"/>
      <protection locked="0"/>
    </xf>
    <xf numFmtId="0" fontId="4" fillId="6" borderId="64" xfId="0" applyFont="1" applyFill="1" applyBorder="1" applyAlignment="1" applyProtection="1">
      <alignment horizontal="center" wrapText="1"/>
      <protection locked="0"/>
    </xf>
    <xf numFmtId="0" fontId="4" fillId="5" borderId="63" xfId="0" applyFont="1" applyFill="1" applyBorder="1" applyAlignment="1" applyProtection="1">
      <alignment horizontal="center" wrapText="1"/>
      <protection locked="0"/>
    </xf>
    <xf numFmtId="3" fontId="27" fillId="5" borderId="20" xfId="0" applyNumberFormat="1" applyFont="1" applyFill="1" applyBorder="1" applyAlignment="1" applyProtection="1">
      <alignment wrapText="1"/>
      <protection locked="0"/>
    </xf>
    <xf numFmtId="3" fontId="27" fillId="5" borderId="22" xfId="0" applyNumberFormat="1" applyFont="1" applyFill="1" applyBorder="1" applyAlignment="1" applyProtection="1">
      <alignment wrapText="1"/>
      <protection locked="0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3" fontId="3" fillId="0" borderId="8" xfId="0" applyNumberFormat="1" applyFont="1" applyBorder="1" applyAlignment="1">
      <alignment horizontal="center" vertical="center"/>
    </xf>
    <xf numFmtId="3" fontId="3" fillId="0" borderId="9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3" fontId="4" fillId="0" borderId="17" xfId="0" applyNumberFormat="1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1" fillId="0" borderId="27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3" fillId="2" borderId="15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3" fillId="2" borderId="10" xfId="0" applyFont="1" applyFill="1" applyBorder="1" applyAlignment="1">
      <alignment horizontal="center" vertical="center" wrapText="1"/>
    </xf>
    <xf numFmtId="0" fontId="23" fillId="2" borderId="16" xfId="0" applyFont="1" applyFill="1" applyBorder="1" applyAlignment="1">
      <alignment horizontal="center" vertical="center" wrapText="1"/>
    </xf>
    <xf numFmtId="0" fontId="23" fillId="2" borderId="1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4" fillId="0" borderId="2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3" fontId="4" fillId="0" borderId="20" xfId="0" applyNumberFormat="1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12" fillId="0" borderId="27" xfId="0" applyFont="1" applyFill="1" applyBorder="1" applyAlignment="1">
      <alignment horizontal="center"/>
    </xf>
    <xf numFmtId="0" fontId="12" fillId="0" borderId="28" xfId="0" applyFont="1" applyFill="1" applyBorder="1" applyAlignment="1">
      <alignment horizontal="center"/>
    </xf>
    <xf numFmtId="0" fontId="12" fillId="0" borderId="29" xfId="0" applyFont="1" applyFill="1" applyBorder="1" applyAlignment="1">
      <alignment horizontal="center"/>
    </xf>
    <xf numFmtId="0" fontId="3" fillId="0" borderId="10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22" fillId="0" borderId="10" xfId="0" applyFont="1" applyFill="1" applyBorder="1" applyAlignment="1">
      <alignment horizontal="center" vertical="center" wrapText="1"/>
    </xf>
    <xf numFmtId="3" fontId="3" fillId="0" borderId="8" xfId="0" applyNumberFormat="1" applyFont="1" applyFill="1" applyBorder="1" applyAlignment="1">
      <alignment horizontal="center" vertical="center"/>
    </xf>
    <xf numFmtId="3" fontId="3" fillId="0" borderId="9" xfId="0" applyNumberFormat="1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top" wrapText="1"/>
    </xf>
    <xf numFmtId="0" fontId="3" fillId="0" borderId="9" xfId="0" applyFont="1" applyFill="1" applyBorder="1" applyAlignment="1">
      <alignment horizontal="center" vertical="top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22" fillId="0" borderId="16" xfId="0" applyFont="1" applyFill="1" applyBorder="1" applyAlignment="1">
      <alignment horizontal="center" vertical="center" wrapText="1"/>
    </xf>
    <xf numFmtId="3" fontId="4" fillId="0" borderId="17" xfId="0" applyNumberFormat="1" applyFont="1" applyFill="1" applyBorder="1" applyAlignment="1">
      <alignment vertical="center" wrapText="1"/>
    </xf>
    <xf numFmtId="3" fontId="4" fillId="0" borderId="19" xfId="0" applyNumberFormat="1" applyFont="1" applyFill="1" applyBorder="1" applyAlignment="1">
      <alignment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4" fillId="0" borderId="58" xfId="0" applyFont="1" applyFill="1" applyBorder="1" applyAlignment="1">
      <alignment horizontal="center" vertical="center" wrapText="1"/>
    </xf>
    <xf numFmtId="0" fontId="4" fillId="0" borderId="54" xfId="0" applyFont="1" applyFill="1" applyBorder="1" applyAlignment="1">
      <alignment horizontal="center" vertical="center" wrapText="1"/>
    </xf>
    <xf numFmtId="0" fontId="0" fillId="0" borderId="13" xfId="0" applyFill="1" applyBorder="1" applyAlignment="1" applyProtection="1">
      <alignment horizontal="center"/>
      <protection locked="0"/>
    </xf>
    <xf numFmtId="0" fontId="27" fillId="0" borderId="1" xfId="0" applyFont="1" applyFill="1" applyBorder="1" applyAlignment="1" applyProtection="1">
      <alignment wrapText="1"/>
      <protection locked="0"/>
    </xf>
    <xf numFmtId="0" fontId="27" fillId="0" borderId="2" xfId="0" applyFont="1" applyFill="1" applyBorder="1" applyAlignment="1" applyProtection="1">
      <alignment wrapText="1"/>
      <protection locked="0"/>
    </xf>
    <xf numFmtId="0" fontId="27" fillId="0" borderId="3" xfId="0" applyFont="1" applyFill="1" applyBorder="1" applyAlignment="1" applyProtection="1">
      <alignment wrapText="1"/>
      <protection locked="0"/>
    </xf>
    <xf numFmtId="0" fontId="27" fillId="0" borderId="13" xfId="0" applyFont="1" applyFill="1" applyBorder="1" applyAlignment="1" applyProtection="1">
      <alignment wrapText="1"/>
      <protection locked="0"/>
    </xf>
    <xf numFmtId="3" fontId="27" fillId="0" borderId="1" xfId="0" applyNumberFormat="1" applyFont="1" applyFill="1" applyBorder="1" applyAlignment="1" applyProtection="1">
      <alignment wrapText="1"/>
      <protection locked="0"/>
    </xf>
    <xf numFmtId="3" fontId="27" fillId="0" borderId="33" xfId="0" applyNumberFormat="1" applyFont="1" applyFill="1" applyBorder="1" applyAlignment="1" applyProtection="1">
      <alignment wrapText="1"/>
      <protection locked="0"/>
    </xf>
    <xf numFmtId="49" fontId="27" fillId="0" borderId="1" xfId="0" applyNumberFormat="1" applyFont="1" applyFill="1" applyBorder="1" applyAlignment="1" applyProtection="1">
      <alignment wrapText="1"/>
      <protection locked="0"/>
    </xf>
    <xf numFmtId="49" fontId="27" fillId="0" borderId="3" xfId="0" applyNumberFormat="1" applyFont="1" applyFill="1" applyBorder="1" applyAlignment="1" applyProtection="1">
      <alignment wrapText="1"/>
      <protection locked="0"/>
    </xf>
    <xf numFmtId="0" fontId="27" fillId="0" borderId="59" xfId="0" applyFont="1" applyFill="1" applyBorder="1" applyAlignment="1" applyProtection="1">
      <alignment wrapText="1"/>
      <protection locked="0"/>
    </xf>
    <xf numFmtId="0" fontId="27" fillId="0" borderId="9" xfId="0" applyFont="1" applyFill="1" applyBorder="1" applyAlignment="1" applyProtection="1">
      <alignment wrapText="1"/>
      <protection locked="0"/>
    </xf>
    <xf numFmtId="0" fontId="0" fillId="0" borderId="31" xfId="0" applyFill="1" applyBorder="1" applyAlignment="1" applyProtection="1">
      <alignment horizontal="center"/>
      <protection locked="0"/>
    </xf>
    <xf numFmtId="0" fontId="27" fillId="0" borderId="23" xfId="0" applyFont="1" applyFill="1" applyBorder="1" applyAlignment="1" applyProtection="1">
      <alignment wrapText="1"/>
      <protection locked="0"/>
    </xf>
    <xf numFmtId="0" fontId="27" fillId="0" borderId="24" xfId="0" applyFont="1" applyFill="1" applyBorder="1" applyAlignment="1" applyProtection="1">
      <alignment wrapText="1"/>
      <protection locked="0"/>
    </xf>
    <xf numFmtId="0" fontId="27" fillId="0" borderId="25" xfId="0" applyFont="1" applyFill="1" applyBorder="1" applyAlignment="1" applyProtection="1">
      <alignment wrapText="1"/>
      <protection locked="0"/>
    </xf>
    <xf numFmtId="0" fontId="27" fillId="0" borderId="31" xfId="0" applyFont="1" applyFill="1" applyBorder="1" applyAlignment="1" applyProtection="1">
      <alignment wrapText="1"/>
      <protection locked="0"/>
    </xf>
    <xf numFmtId="3" fontId="27" fillId="0" borderId="23" xfId="0" applyNumberFormat="1" applyFont="1" applyFill="1" applyBorder="1" applyAlignment="1" applyProtection="1">
      <alignment wrapText="1"/>
      <protection locked="0"/>
    </xf>
    <xf numFmtId="3" fontId="27" fillId="0" borderId="25" xfId="0" applyNumberFormat="1" applyFont="1" applyFill="1" applyBorder="1" applyAlignment="1" applyProtection="1">
      <alignment wrapText="1"/>
      <protection locked="0"/>
    </xf>
    <xf numFmtId="0" fontId="27" fillId="0" borderId="49" xfId="0" applyFont="1" applyFill="1" applyBorder="1" applyAlignment="1" applyProtection="1">
      <alignment wrapText="1"/>
      <protection locked="0"/>
    </xf>
    <xf numFmtId="0" fontId="27" fillId="0" borderId="41" xfId="0" applyFont="1" applyFill="1" applyBorder="1" applyAlignment="1" applyProtection="1">
      <alignment wrapText="1"/>
      <protection locked="0"/>
    </xf>
    <xf numFmtId="49" fontId="27" fillId="0" borderId="23" xfId="0" applyNumberFormat="1" applyFont="1" applyFill="1" applyBorder="1" applyAlignment="1" applyProtection="1">
      <alignment wrapText="1"/>
      <protection locked="0"/>
    </xf>
    <xf numFmtId="49" fontId="27" fillId="0" borderId="25" xfId="0" applyNumberFormat="1" applyFont="1" applyFill="1" applyBorder="1" applyAlignment="1" applyProtection="1">
      <alignment wrapText="1"/>
      <protection locked="0"/>
    </xf>
    <xf numFmtId="0" fontId="4" fillId="0" borderId="52" xfId="0" applyFont="1" applyFill="1" applyBorder="1" applyAlignment="1" applyProtection="1">
      <alignment horizontal="center" wrapText="1"/>
      <protection locked="0"/>
    </xf>
    <xf numFmtId="0" fontId="27" fillId="0" borderId="37" xfId="0" applyFont="1" applyFill="1" applyBorder="1" applyAlignment="1" applyProtection="1">
      <alignment wrapText="1"/>
      <protection locked="0"/>
    </xf>
    <xf numFmtId="0" fontId="27" fillId="0" borderId="53" xfId="0" applyFont="1" applyFill="1" applyBorder="1" applyAlignment="1" applyProtection="1">
      <alignment wrapText="1"/>
      <protection locked="0"/>
    </xf>
    <xf numFmtId="0" fontId="27" fillId="0" borderId="38" xfId="0" applyFont="1" applyFill="1" applyBorder="1" applyAlignment="1" applyProtection="1">
      <alignment wrapText="1"/>
      <protection locked="0"/>
    </xf>
    <xf numFmtId="0" fontId="27" fillId="0" borderId="52" xfId="0" applyFont="1" applyFill="1" applyBorder="1" applyAlignment="1" applyProtection="1">
      <alignment wrapText="1"/>
      <protection locked="0"/>
    </xf>
    <xf numFmtId="3" fontId="27" fillId="0" borderId="37" xfId="0" applyNumberFormat="1" applyFont="1" applyFill="1" applyBorder="1" applyAlignment="1" applyProtection="1">
      <alignment wrapText="1"/>
      <protection locked="0"/>
    </xf>
    <xf numFmtId="3" fontId="27" fillId="0" borderId="38" xfId="0" applyNumberFormat="1" applyFont="1" applyFill="1" applyBorder="1" applyAlignment="1" applyProtection="1">
      <alignment wrapText="1"/>
      <protection locked="0"/>
    </xf>
    <xf numFmtId="49" fontId="27" fillId="0" borderId="37" xfId="0" applyNumberFormat="1" applyFont="1" applyFill="1" applyBorder="1" applyAlignment="1" applyProtection="1">
      <alignment wrapText="1"/>
      <protection locked="0"/>
    </xf>
    <xf numFmtId="49" fontId="27" fillId="0" borderId="38" xfId="0" applyNumberFormat="1" applyFont="1" applyFill="1" applyBorder="1" applyAlignment="1" applyProtection="1">
      <alignment wrapText="1"/>
      <protection locked="0"/>
    </xf>
    <xf numFmtId="0" fontId="27" fillId="0" borderId="44" xfId="0" applyFont="1" applyFill="1" applyBorder="1" applyAlignment="1" applyProtection="1">
      <alignment wrapText="1"/>
      <protection locked="0"/>
    </xf>
    <xf numFmtId="0" fontId="27" fillId="0" borderId="16" xfId="0" applyFont="1" applyFill="1" applyBorder="1" applyAlignment="1" applyProtection="1">
      <alignment wrapText="1"/>
      <protection locked="0"/>
    </xf>
    <xf numFmtId="0" fontId="27" fillId="0" borderId="60" xfId="0" applyFont="1" applyFill="1" applyBorder="1" applyAlignment="1" applyProtection="1">
      <alignment wrapText="1"/>
      <protection locked="0"/>
    </xf>
    <xf numFmtId="3" fontId="1" fillId="0" borderId="35" xfId="0" applyNumberFormat="1" applyFont="1" applyFill="1" applyBorder="1" applyAlignment="1" applyProtection="1">
      <alignment horizontal="center"/>
      <protection locked="0"/>
    </xf>
    <xf numFmtId="3" fontId="1" fillId="0" borderId="43" xfId="0" applyNumberFormat="1" applyFont="1" applyFill="1" applyBorder="1" applyAlignment="1" applyProtection="1">
      <alignment horizontal="center"/>
      <protection locked="0"/>
    </xf>
    <xf numFmtId="3" fontId="1" fillId="0" borderId="36" xfId="0" applyNumberFormat="1" applyFont="1" applyFill="1" applyBorder="1" applyAlignment="1" applyProtection="1">
      <alignment horizontal="center"/>
      <protection locked="0"/>
    </xf>
    <xf numFmtId="0" fontId="3" fillId="0" borderId="13" xfId="0" applyFont="1" applyFill="1" applyBorder="1" applyAlignment="1">
      <alignment horizontal="center" vertical="center" wrapText="1"/>
    </xf>
    <xf numFmtId="0" fontId="2" fillId="0" borderId="30" xfId="0" applyFont="1" applyFill="1" applyBorder="1" applyAlignment="1">
      <alignment horizontal="center" vertical="center" wrapText="1"/>
    </xf>
    <xf numFmtId="0" fontId="2" fillId="0" borderId="32" xfId="0" applyFont="1" applyFill="1" applyBorder="1" applyAlignment="1">
      <alignment horizontal="center" vertical="center" wrapText="1"/>
    </xf>
    <xf numFmtId="0" fontId="2" fillId="0" borderId="3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3" fillId="0" borderId="10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/>
    </xf>
    <xf numFmtId="3" fontId="3" fillId="0" borderId="3" xfId="0" applyNumberFormat="1" applyFont="1" applyFill="1" applyBorder="1" applyAlignment="1">
      <alignment horizontal="center" vertical="center"/>
    </xf>
    <xf numFmtId="0" fontId="3" fillId="0" borderId="35" xfId="0" applyFont="1" applyFill="1" applyBorder="1" applyAlignment="1">
      <alignment horizontal="center" vertical="top" wrapText="1"/>
    </xf>
    <xf numFmtId="0" fontId="3" fillId="0" borderId="36" xfId="0" applyFont="1" applyFill="1" applyBorder="1" applyAlignment="1">
      <alignment horizontal="center" vertical="top" wrapText="1"/>
    </xf>
    <xf numFmtId="0" fontId="2" fillId="0" borderId="39" xfId="0" applyFont="1" applyFill="1" applyBorder="1" applyAlignment="1">
      <alignment horizontal="center" vertical="center" wrapText="1"/>
    </xf>
    <xf numFmtId="0" fontId="3" fillId="0" borderId="3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3" xfId="0" applyFont="1" applyFill="1" applyBorder="1" applyAlignment="1">
      <alignment horizontal="center" vertical="center" wrapText="1"/>
    </xf>
    <xf numFmtId="0" fontId="2" fillId="0" borderId="31" xfId="0" applyFont="1" applyFill="1" applyBorder="1" applyAlignment="1">
      <alignment horizontal="center" vertical="center" wrapText="1"/>
    </xf>
    <xf numFmtId="0" fontId="23" fillId="0" borderId="16" xfId="0" applyFont="1" applyFill="1" applyBorder="1" applyAlignment="1">
      <alignment horizontal="center" vertical="center" wrapText="1"/>
    </xf>
    <xf numFmtId="0" fontId="2" fillId="0" borderId="41" xfId="0" applyFont="1" applyFill="1" applyBorder="1" applyAlignment="1">
      <alignment horizontal="center" vertical="center" wrapText="1"/>
    </xf>
    <xf numFmtId="3" fontId="4" fillId="0" borderId="23" xfId="0" applyNumberFormat="1" applyFont="1" applyFill="1" applyBorder="1" applyAlignment="1">
      <alignment horizontal="center" vertical="center" wrapText="1"/>
    </xf>
    <xf numFmtId="3" fontId="4" fillId="0" borderId="25" xfId="0" applyNumberFormat="1" applyFont="1" applyFill="1" applyBorder="1" applyAlignment="1">
      <alignment horizontal="center" vertical="center" wrapText="1"/>
    </xf>
    <xf numFmtId="0" fontId="4" fillId="0" borderId="37" xfId="0" applyFont="1" applyFill="1" applyBorder="1" applyAlignment="1">
      <alignment horizontal="center" vertical="center" wrapText="1"/>
    </xf>
    <xf numFmtId="0" fontId="4" fillId="0" borderId="38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3" fillId="0" borderId="54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 wrapText="1"/>
    </xf>
    <xf numFmtId="0" fontId="2" fillId="0" borderId="54" xfId="0" applyFont="1" applyFill="1" applyBorder="1" applyAlignment="1">
      <alignment horizontal="center" vertical="center" wrapText="1"/>
    </xf>
    <xf numFmtId="0" fontId="2" fillId="0" borderId="61" xfId="0" applyFont="1" applyFill="1" applyBorder="1" applyAlignment="1">
      <alignment horizontal="center" vertical="center" wrapText="1"/>
    </xf>
    <xf numFmtId="3" fontId="4" fillId="0" borderId="17" xfId="0" applyNumberFormat="1" applyFont="1" applyFill="1" applyBorder="1" applyAlignment="1">
      <alignment horizontal="center" vertical="center" wrapText="1"/>
    </xf>
    <xf numFmtId="3" fontId="4" fillId="0" borderId="19" xfId="0" applyNumberFormat="1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center" vertical="center" wrapText="1"/>
    </xf>
    <xf numFmtId="0" fontId="6" fillId="0" borderId="18" xfId="0" applyFont="1" applyFill="1" applyBorder="1" applyAlignment="1">
      <alignment horizontal="center" vertical="center" wrapText="1"/>
    </xf>
    <xf numFmtId="0" fontId="6" fillId="0" borderId="58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 wrapText="1"/>
    </xf>
    <xf numFmtId="0" fontId="6" fillId="0" borderId="54" xfId="0" applyFont="1" applyFill="1" applyBorder="1" applyAlignment="1">
      <alignment horizontal="center" vertical="center" wrapText="1"/>
    </xf>
    <xf numFmtId="0" fontId="13" fillId="0" borderId="62" xfId="0" applyFont="1" applyFill="1" applyBorder="1" applyAlignment="1">
      <alignment horizontal="center" vertical="center" wrapText="1"/>
    </xf>
    <xf numFmtId="0" fontId="4" fillId="0" borderId="55" xfId="0" applyFont="1" applyFill="1" applyBorder="1" applyAlignment="1">
      <alignment horizontal="center" vertical="center" wrapText="1"/>
    </xf>
    <xf numFmtId="0" fontId="4" fillId="0" borderId="56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 applyProtection="1">
      <alignment horizontal="center" wrapText="1"/>
      <protection locked="0"/>
    </xf>
    <xf numFmtId="0" fontId="4" fillId="0" borderId="31" xfId="0" applyFont="1" applyFill="1" applyBorder="1" applyAlignment="1" applyProtection="1">
      <alignment horizontal="center" wrapText="1"/>
      <protection locked="0"/>
    </xf>
    <xf numFmtId="0" fontId="27" fillId="0" borderId="23" xfId="0" applyFont="1" applyFill="1" applyBorder="1" applyAlignment="1" applyProtection="1">
      <alignment horizontal="left" wrapText="1"/>
      <protection locked="0"/>
    </xf>
    <xf numFmtId="0" fontId="27" fillId="0" borderId="25" xfId="0" applyFont="1" applyFill="1" applyBorder="1" applyAlignment="1" applyProtection="1">
      <alignment horizontal="left" wrapText="1"/>
      <protection locked="0"/>
    </xf>
    <xf numFmtId="0" fontId="4" fillId="0" borderId="16" xfId="0" applyFont="1" applyFill="1" applyBorder="1" applyAlignment="1" applyProtection="1">
      <alignment horizontal="center" wrapText="1"/>
      <protection locked="0"/>
    </xf>
    <xf numFmtId="0" fontId="27" fillId="0" borderId="17" xfId="0" applyFont="1" applyFill="1" applyBorder="1" applyAlignment="1" applyProtection="1">
      <alignment wrapText="1"/>
      <protection locked="0"/>
    </xf>
    <xf numFmtId="0" fontId="27" fillId="0" borderId="18" xfId="0" applyFont="1" applyFill="1" applyBorder="1" applyAlignment="1" applyProtection="1">
      <alignment wrapText="1"/>
      <protection locked="0"/>
    </xf>
    <xf numFmtId="0" fontId="27" fillId="0" borderId="19" xfId="0" applyFont="1" applyFill="1" applyBorder="1" applyAlignment="1" applyProtection="1">
      <alignment wrapText="1"/>
      <protection locked="0"/>
    </xf>
    <xf numFmtId="0" fontId="27" fillId="0" borderId="54" xfId="0" applyFont="1" applyFill="1" applyBorder="1" applyAlignment="1" applyProtection="1">
      <alignment wrapText="1"/>
      <protection locked="0"/>
    </xf>
    <xf numFmtId="3" fontId="27" fillId="0" borderId="17" xfId="0" applyNumberFormat="1" applyFont="1" applyFill="1" applyBorder="1" applyAlignment="1" applyProtection="1">
      <alignment wrapText="1"/>
      <protection locked="0"/>
    </xf>
    <xf numFmtId="3" fontId="27" fillId="0" borderId="19" xfId="0" applyNumberFormat="1" applyFont="1" applyFill="1" applyBorder="1" applyAlignment="1" applyProtection="1">
      <alignment wrapText="1"/>
      <protection locked="0"/>
    </xf>
    <xf numFmtId="49" fontId="27" fillId="0" borderId="17" xfId="0" applyNumberFormat="1" applyFont="1" applyFill="1" applyBorder="1" applyAlignment="1" applyProtection="1">
      <alignment horizontal="left" wrapText="1"/>
      <protection locked="0"/>
    </xf>
    <xf numFmtId="49" fontId="27" fillId="0" borderId="19" xfId="0" applyNumberFormat="1" applyFont="1" applyFill="1" applyBorder="1" applyAlignment="1" applyProtection="1">
      <alignment horizontal="left" wrapText="1"/>
      <protection locked="0"/>
    </xf>
    <xf numFmtId="1" fontId="27" fillId="0" borderId="19" xfId="0" applyNumberFormat="1" applyFont="1" applyFill="1" applyBorder="1" applyAlignment="1" applyProtection="1">
      <alignment wrapText="1"/>
      <protection locked="0"/>
    </xf>
    <xf numFmtId="49" fontId="27" fillId="0" borderId="19" xfId="0" applyNumberFormat="1" applyFont="1" applyFill="1" applyBorder="1" applyAlignment="1" applyProtection="1">
      <alignment wrapText="1"/>
      <protection locked="0"/>
    </xf>
    <xf numFmtId="1" fontId="27" fillId="0" borderId="25" xfId="0" applyNumberFormat="1" applyFont="1" applyFill="1" applyBorder="1" applyAlignment="1" applyProtection="1">
      <alignment wrapText="1"/>
      <protection locked="0"/>
    </xf>
    <xf numFmtId="0" fontId="4" fillId="0" borderId="15" xfId="0" applyFont="1" applyFill="1" applyBorder="1" applyAlignment="1" applyProtection="1">
      <alignment horizontal="center" wrapText="1"/>
      <protection locked="0"/>
    </xf>
    <xf numFmtId="0" fontId="27" fillId="0" borderId="0" xfId="0" applyFont="1" applyFill="1" applyAlignment="1" applyProtection="1">
      <alignment wrapText="1"/>
      <protection locked="0"/>
    </xf>
    <xf numFmtId="3" fontId="27" fillId="0" borderId="0" xfId="0" applyNumberFormat="1" applyFont="1" applyFill="1" applyAlignment="1" applyProtection="1">
      <alignment wrapText="1"/>
      <protection locked="0"/>
    </xf>
    <xf numFmtId="49" fontId="27" fillId="0" borderId="0" xfId="0" applyNumberFormat="1" applyFont="1" applyFill="1" applyAlignment="1" applyProtection="1">
      <alignment wrapText="1"/>
      <protection locked="0"/>
    </xf>
    <xf numFmtId="0" fontId="4" fillId="0" borderId="64" xfId="0" applyFont="1" applyFill="1" applyBorder="1" applyAlignment="1" applyProtection="1">
      <alignment horizontal="center" wrapText="1"/>
      <protection locked="0"/>
    </xf>
    <xf numFmtId="49" fontId="27" fillId="5" borderId="20" xfId="0" applyNumberFormat="1" applyFont="1" applyFill="1" applyBorder="1" applyAlignment="1" applyProtection="1">
      <alignment wrapText="1"/>
      <protection locked="0"/>
    </xf>
    <xf numFmtId="49" fontId="27" fillId="5" borderId="22" xfId="0" applyNumberFormat="1" applyFont="1" applyFill="1" applyBorder="1" applyAlignment="1" applyProtection="1">
      <alignment wrapText="1"/>
      <protection locked="0"/>
    </xf>
    <xf numFmtId="0" fontId="27" fillId="5" borderId="65" xfId="0" applyFont="1" applyFill="1" applyBorder="1" applyAlignment="1" applyProtection="1">
      <alignment wrapText="1"/>
      <protection locked="0"/>
    </xf>
    <xf numFmtId="0" fontId="27" fillId="5" borderId="66" xfId="0" applyFont="1" applyFill="1" applyBorder="1" applyAlignment="1" applyProtection="1">
      <alignment wrapText="1"/>
      <protection locked="0"/>
    </xf>
    <xf numFmtId="0" fontId="27" fillId="6" borderId="31" xfId="0" applyFont="1" applyFill="1" applyBorder="1" applyAlignment="1" applyProtection="1">
      <alignment wrapText="1"/>
      <protection locked="0"/>
    </xf>
    <xf numFmtId="0" fontId="27" fillId="6" borderId="37" xfId="0" applyFont="1" applyFill="1" applyBorder="1" applyAlignment="1" applyProtection="1">
      <alignment horizontal="left" wrapText="1"/>
      <protection locked="0"/>
    </xf>
    <xf numFmtId="49" fontId="27" fillId="6" borderId="38" xfId="0" applyNumberFormat="1" applyFont="1" applyFill="1" applyBorder="1" applyAlignment="1" applyProtection="1">
      <alignment horizontal="left" wrapText="1"/>
      <protection locked="0"/>
    </xf>
    <xf numFmtId="0" fontId="27" fillId="6" borderId="23" xfId="0" applyFont="1" applyFill="1" applyBorder="1" applyAlignment="1" applyProtection="1">
      <alignment horizontal="left" wrapText="1"/>
      <protection locked="0"/>
    </xf>
    <xf numFmtId="0" fontId="27" fillId="6" borderId="25" xfId="0" applyFont="1" applyFill="1" applyBorder="1" applyAlignment="1" applyProtection="1">
      <alignment horizontal="left" wrapText="1"/>
      <protection locked="0"/>
    </xf>
    <xf numFmtId="1" fontId="27" fillId="6" borderId="19" xfId="0" applyNumberFormat="1" applyFont="1" applyFill="1" applyBorder="1" applyAlignment="1" applyProtection="1">
      <alignment wrapText="1"/>
      <protection locked="0"/>
    </xf>
    <xf numFmtId="49" fontId="27" fillId="6" borderId="37" xfId="0" applyNumberFormat="1" applyFont="1" applyFill="1" applyBorder="1" applyAlignment="1" applyProtection="1">
      <alignment wrapText="1"/>
      <protection locked="0"/>
    </xf>
    <xf numFmtId="49" fontId="27" fillId="6" borderId="38" xfId="0" applyNumberFormat="1" applyFont="1" applyFill="1" applyBorder="1" applyAlignment="1" applyProtection="1">
      <alignment wrapText="1"/>
      <protection locked="0"/>
    </xf>
    <xf numFmtId="49" fontId="27" fillId="6" borderId="23" xfId="0" applyNumberFormat="1" applyFont="1" applyFill="1" applyBorder="1" applyAlignment="1" applyProtection="1">
      <alignment wrapText="1"/>
      <protection locked="0"/>
    </xf>
  </cellXfs>
  <cellStyles count="3">
    <cellStyle name="Hypertextový odkaz" xfId="1" builtinId="8"/>
    <cellStyle name="Normální" xfId="0" builtinId="0"/>
    <cellStyle name="Procenta" xfId="2" builtinId="5"/>
  </cellStyles>
  <dxfs count="0"/>
  <tableStyles count="0" defaultTableStyle="TableStyleMedium2" defaultPivotStyle="PivotStyleLight16"/>
  <colors>
    <mruColors>
      <color rgb="FFFFFF99"/>
      <color rgb="FF66FF99"/>
      <color rgb="FF458D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180976</xdr:rowOff>
    </xdr:from>
    <xdr:to>
      <xdr:col>16</xdr:col>
      <xdr:colOff>585258</xdr:colOff>
      <xdr:row>31</xdr:row>
      <xdr:rowOff>472660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5473010"/>
          <a:ext cx="12229501" cy="213815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3"/>
  <sheetViews>
    <sheetView showGridLines="0" topLeftCell="A28" zoomScale="90" zoomScaleNormal="90" workbookViewId="0">
      <selection activeCell="E47" sqref="E47"/>
    </sheetView>
  </sheetViews>
  <sheetFormatPr defaultRowHeight="14.4" x14ac:dyDescent="0.3"/>
  <cols>
    <col min="1" max="1" width="17.6640625" customWidth="1"/>
    <col min="2" max="2" width="14.5546875" customWidth="1"/>
    <col min="3" max="3" width="14.88671875" customWidth="1"/>
  </cols>
  <sheetData>
    <row r="1" spans="1:14" ht="21" x14ac:dyDescent="0.4">
      <c r="A1" s="35" t="s">
        <v>0</v>
      </c>
    </row>
    <row r="2" spans="1:14" ht="14.25" customHeight="1" x14ac:dyDescent="0.3"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</row>
    <row r="3" spans="1:14" ht="14.25" customHeight="1" x14ac:dyDescent="0.3">
      <c r="A3" s="37" t="s">
        <v>119</v>
      </c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</row>
    <row r="4" spans="1:14" ht="14.25" customHeight="1" x14ac:dyDescent="0.3">
      <c r="A4" s="36" t="s">
        <v>120</v>
      </c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</row>
    <row r="5" spans="1:14" ht="14.25" customHeight="1" x14ac:dyDescent="0.3"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</row>
    <row r="6" spans="1:14" ht="14.25" customHeight="1" x14ac:dyDescent="0.3">
      <c r="A6" s="37" t="s">
        <v>118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</row>
    <row r="7" spans="1:14" ht="14.25" customHeight="1" x14ac:dyDescent="0.3">
      <c r="A7" s="36" t="s">
        <v>108</v>
      </c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</row>
    <row r="8" spans="1:14" ht="14.25" customHeight="1" x14ac:dyDescent="0.3">
      <c r="A8" s="36" t="s">
        <v>96</v>
      </c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</row>
    <row r="9" spans="1:14" ht="14.25" customHeight="1" x14ac:dyDescent="0.3">
      <c r="A9" s="38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</row>
    <row r="10" spans="1:14" ht="14.25" customHeight="1" x14ac:dyDescent="0.3">
      <c r="A10" s="39" t="s">
        <v>86</v>
      </c>
      <c r="B10" s="40" t="s">
        <v>87</v>
      </c>
      <c r="C10" s="41" t="s">
        <v>88</v>
      </c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</row>
    <row r="11" spans="1:14" ht="14.25" customHeight="1" x14ac:dyDescent="0.3">
      <c r="A11" s="42" t="s">
        <v>103</v>
      </c>
      <c r="B11" s="36" t="s">
        <v>104</v>
      </c>
      <c r="C11" s="43" t="s">
        <v>107</v>
      </c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</row>
    <row r="12" spans="1:14" ht="14.25" customHeight="1" x14ac:dyDescent="0.3">
      <c r="A12" s="44" t="s">
        <v>89</v>
      </c>
      <c r="B12" s="45" t="s">
        <v>101</v>
      </c>
      <c r="C12" s="46" t="s">
        <v>105</v>
      </c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</row>
    <row r="13" spans="1:14" ht="14.25" customHeight="1" x14ac:dyDescent="0.3">
      <c r="A13" s="44" t="s">
        <v>90</v>
      </c>
      <c r="B13" s="45" t="s">
        <v>101</v>
      </c>
      <c r="C13" s="46" t="s">
        <v>105</v>
      </c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</row>
    <row r="14" spans="1:14" ht="14.25" customHeight="1" x14ac:dyDescent="0.3">
      <c r="A14" s="44" t="s">
        <v>92</v>
      </c>
      <c r="B14" s="45" t="s">
        <v>101</v>
      </c>
      <c r="C14" s="46" t="s">
        <v>105</v>
      </c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</row>
    <row r="15" spans="1:14" ht="14.25" customHeight="1" x14ac:dyDescent="0.3">
      <c r="A15" s="44" t="s">
        <v>93</v>
      </c>
      <c r="B15" s="45" t="s">
        <v>101</v>
      </c>
      <c r="C15" s="46" t="s">
        <v>105</v>
      </c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</row>
    <row r="16" spans="1:14" ht="14.25" customHeight="1" x14ac:dyDescent="0.3">
      <c r="A16" s="44" t="s">
        <v>94</v>
      </c>
      <c r="B16" s="45" t="s">
        <v>101</v>
      </c>
      <c r="C16" s="46" t="s">
        <v>105</v>
      </c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</row>
    <row r="17" spans="1:14" ht="14.25" customHeight="1" x14ac:dyDescent="0.3">
      <c r="A17" s="47" t="s">
        <v>91</v>
      </c>
      <c r="B17" s="48" t="s">
        <v>102</v>
      </c>
      <c r="C17" s="49" t="s">
        <v>106</v>
      </c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</row>
    <row r="18" spans="1:14" ht="14.25" customHeight="1" x14ac:dyDescent="0.3">
      <c r="A18" s="47" t="s">
        <v>95</v>
      </c>
      <c r="B18" s="48" t="s">
        <v>102</v>
      </c>
      <c r="C18" s="49" t="s">
        <v>106</v>
      </c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</row>
    <row r="19" spans="1:14" ht="14.25" customHeight="1" x14ac:dyDescent="0.3">
      <c r="A19" s="47" t="s">
        <v>97</v>
      </c>
      <c r="B19" s="48" t="s">
        <v>102</v>
      </c>
      <c r="C19" s="49" t="s">
        <v>106</v>
      </c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</row>
    <row r="20" spans="1:14" ht="14.25" customHeight="1" x14ac:dyDescent="0.3">
      <c r="A20" s="47" t="s">
        <v>98</v>
      </c>
      <c r="B20" s="48" t="s">
        <v>102</v>
      </c>
      <c r="C20" s="49" t="s">
        <v>106</v>
      </c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</row>
    <row r="21" spans="1:14" ht="14.25" customHeight="1" x14ac:dyDescent="0.3">
      <c r="A21" s="47" t="s">
        <v>99</v>
      </c>
      <c r="B21" s="48" t="s">
        <v>102</v>
      </c>
      <c r="C21" s="49" t="s">
        <v>106</v>
      </c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</row>
    <row r="22" spans="1:14" ht="14.25" customHeight="1" x14ac:dyDescent="0.3">
      <c r="A22" s="47" t="s">
        <v>115</v>
      </c>
      <c r="B22" s="48" t="s">
        <v>102</v>
      </c>
      <c r="C22" s="49" t="s">
        <v>106</v>
      </c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</row>
    <row r="23" spans="1:14" ht="14.25" customHeight="1" x14ac:dyDescent="0.3">
      <c r="A23" s="47" t="s">
        <v>116</v>
      </c>
      <c r="B23" s="48" t="s">
        <v>102</v>
      </c>
      <c r="C23" s="49" t="s">
        <v>106</v>
      </c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</row>
    <row r="24" spans="1:14" ht="14.25" customHeight="1" x14ac:dyDescent="0.3">
      <c r="A24" s="50" t="s">
        <v>100</v>
      </c>
      <c r="B24" s="51" t="s">
        <v>102</v>
      </c>
      <c r="C24" s="52" t="s">
        <v>106</v>
      </c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</row>
    <row r="25" spans="1:14" ht="14.25" customHeight="1" x14ac:dyDescent="0.3">
      <c r="B25" s="36"/>
      <c r="C25" s="53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</row>
    <row r="26" spans="1:14" x14ac:dyDescent="0.3">
      <c r="A26" s="36"/>
    </row>
    <row r="27" spans="1:14" x14ac:dyDescent="0.3">
      <c r="A27" s="37" t="s">
        <v>1</v>
      </c>
    </row>
    <row r="28" spans="1:14" x14ac:dyDescent="0.3">
      <c r="A28" s="36" t="s">
        <v>2</v>
      </c>
    </row>
    <row r="29" spans="1:14" x14ac:dyDescent="0.3">
      <c r="A29" s="36" t="s">
        <v>121</v>
      </c>
    </row>
    <row r="30" spans="1:14" x14ac:dyDescent="0.3">
      <c r="A30" s="36"/>
    </row>
    <row r="31" spans="1:14" ht="130.94999999999999" customHeight="1" x14ac:dyDescent="0.3">
      <c r="A31" s="36"/>
    </row>
    <row r="32" spans="1:14" ht="38.25" customHeight="1" x14ac:dyDescent="0.3">
      <c r="A32" s="38"/>
    </row>
    <row r="33" spans="1:7" x14ac:dyDescent="0.3">
      <c r="A33" s="38"/>
    </row>
    <row r="34" spans="1:7" x14ac:dyDescent="0.3">
      <c r="A34" s="54" t="s">
        <v>114</v>
      </c>
    </row>
    <row r="35" spans="1:7" x14ac:dyDescent="0.3">
      <c r="A35" t="s">
        <v>117</v>
      </c>
    </row>
    <row r="37" spans="1:7" x14ac:dyDescent="0.3">
      <c r="A37" s="54" t="s">
        <v>3</v>
      </c>
    </row>
    <row r="38" spans="1:7" x14ac:dyDescent="0.3">
      <c r="A38" t="s">
        <v>112</v>
      </c>
    </row>
    <row r="40" spans="1:7" x14ac:dyDescent="0.3">
      <c r="A40" s="37" t="s">
        <v>4</v>
      </c>
    </row>
    <row r="41" spans="1:7" x14ac:dyDescent="0.3">
      <c r="A41" s="36" t="s">
        <v>113</v>
      </c>
    </row>
    <row r="42" spans="1:7" x14ac:dyDescent="0.3">
      <c r="A42" s="55" t="s">
        <v>68</v>
      </c>
    </row>
    <row r="43" spans="1:7" x14ac:dyDescent="0.3">
      <c r="B43" s="38"/>
      <c r="C43" s="38"/>
      <c r="D43" s="38"/>
      <c r="E43" s="38"/>
      <c r="F43" s="38"/>
      <c r="G43" s="38"/>
    </row>
    <row r="44" spans="1:7" x14ac:dyDescent="0.3">
      <c r="A44" s="56"/>
      <c r="B44" s="38"/>
      <c r="C44" s="38"/>
      <c r="D44" s="38"/>
      <c r="E44" s="38"/>
      <c r="F44" s="38"/>
      <c r="G44" s="38"/>
    </row>
    <row r="45" spans="1:7" x14ac:dyDescent="0.3">
      <c r="B45" s="38"/>
      <c r="C45" s="38"/>
      <c r="D45" s="38"/>
      <c r="E45" s="38"/>
      <c r="F45" s="38"/>
      <c r="G45" s="38"/>
    </row>
    <row r="46" spans="1:7" x14ac:dyDescent="0.3">
      <c r="A46" s="38"/>
      <c r="B46" s="38"/>
      <c r="C46" s="38"/>
      <c r="D46" s="38"/>
      <c r="E46" s="38"/>
      <c r="F46" s="38"/>
      <c r="G46" s="38"/>
    </row>
    <row r="47" spans="1:7" x14ac:dyDescent="0.3">
      <c r="A47" s="38"/>
      <c r="B47" s="38"/>
      <c r="C47" s="38"/>
      <c r="D47" s="38"/>
      <c r="E47" s="38"/>
      <c r="F47" s="38"/>
      <c r="G47" s="38"/>
    </row>
    <row r="48" spans="1:7" x14ac:dyDescent="0.3">
      <c r="A48" s="38"/>
      <c r="B48" s="38"/>
      <c r="C48" s="38"/>
      <c r="D48" s="38"/>
      <c r="E48" s="38"/>
      <c r="F48" s="38"/>
      <c r="G48" s="38"/>
    </row>
    <row r="49" spans="1:7" x14ac:dyDescent="0.3">
      <c r="A49" s="38"/>
      <c r="B49" s="38"/>
      <c r="C49" s="38"/>
      <c r="D49" s="38"/>
      <c r="E49" s="38"/>
      <c r="F49" s="38"/>
      <c r="G49" s="38"/>
    </row>
    <row r="50" spans="1:7" x14ac:dyDescent="0.3">
      <c r="A50" s="38"/>
      <c r="B50" s="38"/>
      <c r="C50" s="38"/>
      <c r="D50" s="38"/>
      <c r="E50" s="38"/>
      <c r="F50" s="38"/>
      <c r="G50" s="38"/>
    </row>
    <row r="51" spans="1:7" x14ac:dyDescent="0.3">
      <c r="A51" s="38"/>
      <c r="B51" s="38"/>
      <c r="C51" s="38"/>
      <c r="D51" s="38"/>
      <c r="E51" s="38"/>
      <c r="F51" s="38"/>
      <c r="G51" s="38"/>
    </row>
    <row r="52" spans="1:7" x14ac:dyDescent="0.3">
      <c r="A52" s="38"/>
      <c r="B52" s="38"/>
      <c r="C52" s="38"/>
      <c r="D52" s="38"/>
      <c r="E52" s="38"/>
      <c r="F52" s="38"/>
      <c r="G52" s="38"/>
    </row>
    <row r="53" spans="1:7" x14ac:dyDescent="0.3">
      <c r="A53" s="38"/>
    </row>
  </sheetData>
  <sheetProtection algorithmName="SHA-512" hashValue="L8v4V0Bc+iaiSNCmsSrOtxzHMTbfE29wwGHuYVNd6Yyi+CUZLHXxuo0SrYLjzLfxprb+Mocfkk6Lmt81yXPB1w==" saltValue="HLVUz5eisf0ViacLv9a6Qg==" spinCount="100000" sheet="1" objects="1" scenarios="1" formatCells="0" formatRows="0" insertRows="0" insertHyperlinks="0" sort="0" autoFilter="0" pivotTables="0"/>
  <hyperlinks>
    <hyperlink ref="A42" r:id="rId1" display="https://www.mmr.cz/cs/microsites/uzemni-dimenze/map-kap/stratigicke_ramce_map . Na území hlavního města Prahy je SR MAP uveřejněn na webových stránkách městské části, resp. správního obvodu ORP. " xr:uid="{00000000-0004-0000-0000-000000000000}"/>
  </hyperlinks>
  <pageMargins left="0.7" right="0.7" top="0.78740157499999996" bottom="0.78740157499999996" header="0.3" footer="0.3"/>
  <pageSetup paperSize="9" scale="61" orientation="landscape" r:id="rId2"/>
  <ignoredErrors>
    <ignoredError sqref="C11:C24" numberStoredAsText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58"/>
  <sheetViews>
    <sheetView zoomScale="68" zoomScaleNormal="68" workbookViewId="0">
      <pane ySplit="3" topLeftCell="A4" activePane="bottomLeft" state="frozen"/>
      <selection pane="bottomLeft" activeCell="T61" sqref="A1:T61"/>
    </sheetView>
  </sheetViews>
  <sheetFormatPr defaultColWidth="9.33203125" defaultRowHeight="14.4" x14ac:dyDescent="0.3"/>
  <cols>
    <col min="1" max="1" width="7.33203125" style="1" customWidth="1"/>
    <col min="2" max="2" width="9.33203125" style="1" customWidth="1"/>
    <col min="3" max="3" width="9.33203125" style="1"/>
    <col min="4" max="4" width="9.44140625" style="1" bestFit="1" customWidth="1"/>
    <col min="5" max="5" width="10" style="1" bestFit="1" customWidth="1"/>
    <col min="6" max="6" width="11" style="1" bestFit="1" customWidth="1"/>
    <col min="7" max="7" width="21" style="1" customWidth="1"/>
    <col min="8" max="9" width="12.88671875" style="1" customWidth="1"/>
    <col min="10" max="10" width="11.6640625" style="1" customWidth="1"/>
    <col min="11" max="11" width="42.33203125" style="1" customWidth="1"/>
    <col min="12" max="13" width="13.109375" style="21" customWidth="1"/>
    <col min="14" max="15" width="9.33203125" style="1"/>
    <col min="16" max="16" width="13.6640625" style="1" customWidth="1"/>
    <col min="17" max="17" width="13.33203125" style="1" customWidth="1"/>
    <col min="18" max="18" width="10.33203125" style="1" customWidth="1"/>
    <col min="19" max="16384" width="9.33203125" style="1"/>
  </cols>
  <sheetData>
    <row r="1" spans="1:19" ht="18.600000000000001" thickBot="1" x14ac:dyDescent="0.4">
      <c r="A1" s="143" t="s">
        <v>5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  <c r="S1" s="145"/>
    </row>
    <row r="2" spans="1:19" ht="27.45" customHeight="1" x14ac:dyDescent="0.3">
      <c r="A2" s="146" t="s">
        <v>6</v>
      </c>
      <c r="B2" s="147" t="s">
        <v>7</v>
      </c>
      <c r="C2" s="148"/>
      <c r="D2" s="148"/>
      <c r="E2" s="148"/>
      <c r="F2" s="149"/>
      <c r="G2" s="146" t="s">
        <v>8</v>
      </c>
      <c r="H2" s="146" t="s">
        <v>9</v>
      </c>
      <c r="I2" s="150" t="s">
        <v>67</v>
      </c>
      <c r="J2" s="146" t="s">
        <v>10</v>
      </c>
      <c r="K2" s="146" t="s">
        <v>11</v>
      </c>
      <c r="L2" s="151" t="s">
        <v>12</v>
      </c>
      <c r="M2" s="152"/>
      <c r="N2" s="153" t="s">
        <v>13</v>
      </c>
      <c r="O2" s="154"/>
      <c r="P2" s="147" t="s">
        <v>14</v>
      </c>
      <c r="Q2" s="149"/>
      <c r="R2" s="153" t="s">
        <v>15</v>
      </c>
      <c r="S2" s="154"/>
    </row>
    <row r="3" spans="1:19" ht="111" thickBot="1" x14ac:dyDescent="0.35">
      <c r="A3" s="155"/>
      <c r="B3" s="156" t="s">
        <v>16</v>
      </c>
      <c r="C3" s="157" t="s">
        <v>17</v>
      </c>
      <c r="D3" s="157" t="s">
        <v>18</v>
      </c>
      <c r="E3" s="157" t="s">
        <v>19</v>
      </c>
      <c r="F3" s="158" t="s">
        <v>20</v>
      </c>
      <c r="G3" s="159"/>
      <c r="H3" s="159"/>
      <c r="I3" s="160"/>
      <c r="J3" s="159"/>
      <c r="K3" s="159"/>
      <c r="L3" s="161" t="s">
        <v>21</v>
      </c>
      <c r="M3" s="162" t="s">
        <v>84</v>
      </c>
      <c r="N3" s="163" t="s">
        <v>22</v>
      </c>
      <c r="O3" s="164" t="s">
        <v>23</v>
      </c>
      <c r="P3" s="163" t="s">
        <v>24</v>
      </c>
      <c r="Q3" s="165" t="s">
        <v>25</v>
      </c>
      <c r="R3" s="166" t="s">
        <v>26</v>
      </c>
      <c r="S3" s="164" t="s">
        <v>27</v>
      </c>
    </row>
    <row r="4" spans="1:19" s="26" customFormat="1" ht="60.6" x14ac:dyDescent="0.3">
      <c r="A4" s="167">
        <v>1</v>
      </c>
      <c r="B4" s="168" t="s">
        <v>127</v>
      </c>
      <c r="C4" s="169" t="s">
        <v>313</v>
      </c>
      <c r="D4" s="169"/>
      <c r="E4" s="169"/>
      <c r="F4" s="170"/>
      <c r="G4" s="171" t="s">
        <v>127</v>
      </c>
      <c r="H4" s="171" t="s">
        <v>92</v>
      </c>
      <c r="I4" s="171" t="s">
        <v>128</v>
      </c>
      <c r="J4" s="171" t="s">
        <v>129</v>
      </c>
      <c r="K4" s="171" t="s">
        <v>314</v>
      </c>
      <c r="L4" s="172">
        <v>23762000</v>
      </c>
      <c r="M4" s="173">
        <f>L4/100*70</f>
        <v>16633400</v>
      </c>
      <c r="N4" s="174" t="s">
        <v>381</v>
      </c>
      <c r="O4" s="175" t="s">
        <v>244</v>
      </c>
      <c r="P4" s="168" t="s">
        <v>132</v>
      </c>
      <c r="Q4" s="176"/>
      <c r="R4" s="171" t="s">
        <v>492</v>
      </c>
      <c r="S4" s="177" t="s">
        <v>221</v>
      </c>
    </row>
    <row r="5" spans="1:19" s="26" customFormat="1" ht="84.6" x14ac:dyDescent="0.3">
      <c r="A5" s="178">
        <v>2</v>
      </c>
      <c r="B5" s="179" t="s">
        <v>133</v>
      </c>
      <c r="C5" s="180" t="s">
        <v>134</v>
      </c>
      <c r="D5" s="180">
        <v>60611251</v>
      </c>
      <c r="E5" s="180">
        <v>107544865</v>
      </c>
      <c r="F5" s="181">
        <v>600070964</v>
      </c>
      <c r="G5" s="182" t="s">
        <v>135</v>
      </c>
      <c r="H5" s="182" t="s">
        <v>92</v>
      </c>
      <c r="I5" s="182" t="s">
        <v>128</v>
      </c>
      <c r="J5" s="182" t="s">
        <v>136</v>
      </c>
      <c r="K5" s="182" t="s">
        <v>137</v>
      </c>
      <c r="L5" s="183">
        <v>85000000</v>
      </c>
      <c r="M5" s="184">
        <f>L5/100*70</f>
        <v>59500000</v>
      </c>
      <c r="N5" s="179" t="s">
        <v>138</v>
      </c>
      <c r="O5" s="181" t="s">
        <v>139</v>
      </c>
      <c r="P5" s="179" t="s">
        <v>132</v>
      </c>
      <c r="Q5" s="185"/>
      <c r="R5" s="182" t="s">
        <v>140</v>
      </c>
      <c r="S5" s="186" t="s">
        <v>141</v>
      </c>
    </row>
    <row r="6" spans="1:19" s="26" customFormat="1" ht="84.6" x14ac:dyDescent="0.3">
      <c r="A6" s="178">
        <v>3</v>
      </c>
      <c r="B6" s="179" t="s">
        <v>142</v>
      </c>
      <c r="C6" s="180" t="s">
        <v>143</v>
      </c>
      <c r="D6" s="180">
        <v>60610611</v>
      </c>
      <c r="E6" s="180">
        <v>164000488</v>
      </c>
      <c r="F6" s="181">
        <v>6640000479</v>
      </c>
      <c r="G6" s="182" t="s">
        <v>144</v>
      </c>
      <c r="H6" s="182" t="s">
        <v>92</v>
      </c>
      <c r="I6" s="182" t="s">
        <v>128</v>
      </c>
      <c r="J6" s="182" t="s">
        <v>145</v>
      </c>
      <c r="K6" s="182" t="s">
        <v>146</v>
      </c>
      <c r="L6" s="183">
        <v>3935931</v>
      </c>
      <c r="M6" s="184">
        <f t="shared" ref="M6:M28" si="0">L6/100*70</f>
        <v>2755151.6999999997</v>
      </c>
      <c r="N6" s="179" t="s">
        <v>147</v>
      </c>
      <c r="O6" s="181" t="s">
        <v>148</v>
      </c>
      <c r="P6" s="179"/>
      <c r="Q6" s="185"/>
      <c r="R6" s="182" t="s">
        <v>149</v>
      </c>
      <c r="S6" s="186" t="s">
        <v>141</v>
      </c>
    </row>
    <row r="7" spans="1:19" s="26" customFormat="1" ht="84.6" x14ac:dyDescent="0.3">
      <c r="A7" s="178">
        <v>4</v>
      </c>
      <c r="B7" s="179" t="s">
        <v>142</v>
      </c>
      <c r="C7" s="180" t="s">
        <v>143</v>
      </c>
      <c r="D7" s="180">
        <v>60610611</v>
      </c>
      <c r="E7" s="180">
        <v>164000488</v>
      </c>
      <c r="F7" s="181">
        <v>6640000479</v>
      </c>
      <c r="G7" s="182" t="s">
        <v>150</v>
      </c>
      <c r="H7" s="182" t="s">
        <v>92</v>
      </c>
      <c r="I7" s="182" t="s">
        <v>128</v>
      </c>
      <c r="J7" s="182" t="s">
        <v>145</v>
      </c>
      <c r="K7" s="182" t="s">
        <v>151</v>
      </c>
      <c r="L7" s="183">
        <v>18630341</v>
      </c>
      <c r="M7" s="184">
        <f t="shared" si="0"/>
        <v>13041238.700000001</v>
      </c>
      <c r="N7" s="179" t="s">
        <v>152</v>
      </c>
      <c r="O7" s="181" t="s">
        <v>147</v>
      </c>
      <c r="P7" s="179" t="s">
        <v>132</v>
      </c>
      <c r="Q7" s="185"/>
      <c r="R7" s="182" t="s">
        <v>153</v>
      </c>
      <c r="S7" s="186" t="s">
        <v>141</v>
      </c>
    </row>
    <row r="8" spans="1:19" s="26" customFormat="1" ht="72.599999999999994" x14ac:dyDescent="0.3">
      <c r="A8" s="178">
        <v>5</v>
      </c>
      <c r="B8" s="179" t="s">
        <v>154</v>
      </c>
      <c r="C8" s="180" t="s">
        <v>155</v>
      </c>
      <c r="D8" s="180">
        <v>71162500</v>
      </c>
      <c r="E8" s="180">
        <v>164000534</v>
      </c>
      <c r="F8" s="181">
        <v>664000517</v>
      </c>
      <c r="G8" s="182" t="s">
        <v>156</v>
      </c>
      <c r="H8" s="182" t="s">
        <v>92</v>
      </c>
      <c r="I8" s="182" t="s">
        <v>128</v>
      </c>
      <c r="J8" s="182" t="s">
        <v>157</v>
      </c>
      <c r="K8" s="182" t="s">
        <v>158</v>
      </c>
      <c r="L8" s="183">
        <v>3000000</v>
      </c>
      <c r="M8" s="184">
        <f t="shared" si="0"/>
        <v>2100000</v>
      </c>
      <c r="N8" s="187" t="s">
        <v>439</v>
      </c>
      <c r="O8" s="188" t="s">
        <v>237</v>
      </c>
      <c r="P8" s="179"/>
      <c r="Q8" s="185"/>
      <c r="R8" s="182" t="s">
        <v>160</v>
      </c>
      <c r="S8" s="186" t="s">
        <v>141</v>
      </c>
    </row>
    <row r="9" spans="1:19" s="26" customFormat="1" ht="84.6" x14ac:dyDescent="0.3">
      <c r="A9" s="178">
        <v>6</v>
      </c>
      <c r="B9" s="179" t="s">
        <v>161</v>
      </c>
      <c r="C9" s="180" t="s">
        <v>162</v>
      </c>
      <c r="D9" s="180">
        <v>75006057</v>
      </c>
      <c r="E9" s="180">
        <v>150015500</v>
      </c>
      <c r="F9" s="181">
        <v>650015479</v>
      </c>
      <c r="G9" s="182" t="s">
        <v>163</v>
      </c>
      <c r="H9" s="182" t="s">
        <v>92</v>
      </c>
      <c r="I9" s="182" t="s">
        <v>128</v>
      </c>
      <c r="J9" s="182" t="s">
        <v>162</v>
      </c>
      <c r="K9" s="182" t="s">
        <v>332</v>
      </c>
      <c r="L9" s="183">
        <v>6000000</v>
      </c>
      <c r="M9" s="184">
        <f t="shared" si="0"/>
        <v>4200000</v>
      </c>
      <c r="N9" s="187" t="s">
        <v>311</v>
      </c>
      <c r="O9" s="188" t="s">
        <v>139</v>
      </c>
      <c r="P9" s="179" t="s">
        <v>132</v>
      </c>
      <c r="Q9" s="185"/>
      <c r="R9" s="182" t="s">
        <v>331</v>
      </c>
      <c r="S9" s="186" t="s">
        <v>141</v>
      </c>
    </row>
    <row r="10" spans="1:19" s="26" customFormat="1" ht="60.6" x14ac:dyDescent="0.3">
      <c r="A10" s="178">
        <v>7</v>
      </c>
      <c r="B10" s="179" t="s">
        <v>166</v>
      </c>
      <c r="C10" s="180" t="s">
        <v>167</v>
      </c>
      <c r="D10" s="180">
        <v>75009013</v>
      </c>
      <c r="E10" s="180">
        <v>107544610</v>
      </c>
      <c r="F10" s="181">
        <v>600070816</v>
      </c>
      <c r="G10" s="182" t="s">
        <v>168</v>
      </c>
      <c r="H10" s="182" t="s">
        <v>92</v>
      </c>
      <c r="I10" s="182" t="s">
        <v>128</v>
      </c>
      <c r="J10" s="182" t="s">
        <v>169</v>
      </c>
      <c r="K10" s="182" t="s">
        <v>170</v>
      </c>
      <c r="L10" s="183">
        <v>300000</v>
      </c>
      <c r="M10" s="184">
        <f t="shared" si="0"/>
        <v>210000</v>
      </c>
      <c r="N10" s="187" t="s">
        <v>171</v>
      </c>
      <c r="O10" s="188" t="s">
        <v>159</v>
      </c>
      <c r="P10" s="179"/>
      <c r="Q10" s="185"/>
      <c r="R10" s="182" t="s">
        <v>172</v>
      </c>
      <c r="S10" s="186" t="s">
        <v>165</v>
      </c>
    </row>
    <row r="11" spans="1:19" s="26" customFormat="1" ht="60.6" x14ac:dyDescent="0.3">
      <c r="A11" s="178">
        <v>8</v>
      </c>
      <c r="B11" s="179" t="s">
        <v>166</v>
      </c>
      <c r="C11" s="180" t="s">
        <v>167</v>
      </c>
      <c r="D11" s="180">
        <v>75009013</v>
      </c>
      <c r="E11" s="180">
        <v>107544610</v>
      </c>
      <c r="F11" s="181">
        <v>600070816</v>
      </c>
      <c r="G11" s="182" t="s">
        <v>173</v>
      </c>
      <c r="H11" s="182" t="s">
        <v>92</v>
      </c>
      <c r="I11" s="182" t="s">
        <v>128</v>
      </c>
      <c r="J11" s="182" t="s">
        <v>169</v>
      </c>
      <c r="K11" s="182" t="s">
        <v>174</v>
      </c>
      <c r="L11" s="183">
        <v>400000</v>
      </c>
      <c r="M11" s="184">
        <f t="shared" si="0"/>
        <v>280000</v>
      </c>
      <c r="N11" s="187" t="s">
        <v>175</v>
      </c>
      <c r="O11" s="188" t="s">
        <v>176</v>
      </c>
      <c r="P11" s="179"/>
      <c r="Q11" s="185"/>
      <c r="R11" s="182" t="s">
        <v>172</v>
      </c>
      <c r="S11" s="186" t="s">
        <v>165</v>
      </c>
    </row>
    <row r="12" spans="1:19" s="26" customFormat="1" ht="72.599999999999994" x14ac:dyDescent="0.3">
      <c r="A12" s="178">
        <v>9</v>
      </c>
      <c r="B12" s="179" t="s">
        <v>177</v>
      </c>
      <c r="C12" s="180" t="s">
        <v>178</v>
      </c>
      <c r="D12" s="180">
        <v>75006511</v>
      </c>
      <c r="E12" s="180">
        <v>107545039</v>
      </c>
      <c r="F12" s="181">
        <v>650033469</v>
      </c>
      <c r="G12" s="182" t="s">
        <v>179</v>
      </c>
      <c r="H12" s="182" t="s">
        <v>92</v>
      </c>
      <c r="I12" s="182" t="s">
        <v>128</v>
      </c>
      <c r="J12" s="182" t="s">
        <v>180</v>
      </c>
      <c r="K12" s="182" t="s">
        <v>181</v>
      </c>
      <c r="L12" s="183">
        <v>60000000</v>
      </c>
      <c r="M12" s="184">
        <f t="shared" si="0"/>
        <v>42000000</v>
      </c>
      <c r="N12" s="187" t="s">
        <v>176</v>
      </c>
      <c r="O12" s="188" t="s">
        <v>182</v>
      </c>
      <c r="P12" s="179" t="s">
        <v>183</v>
      </c>
      <c r="Q12" s="185"/>
      <c r="R12" s="182" t="s">
        <v>184</v>
      </c>
      <c r="S12" s="186" t="s">
        <v>185</v>
      </c>
    </row>
    <row r="13" spans="1:19" s="26" customFormat="1" ht="72.599999999999994" x14ac:dyDescent="0.3">
      <c r="A13" s="178">
        <v>10</v>
      </c>
      <c r="B13" s="179" t="s">
        <v>154</v>
      </c>
      <c r="C13" s="180" t="s">
        <v>186</v>
      </c>
      <c r="D13" s="180">
        <v>71162500</v>
      </c>
      <c r="E13" s="180">
        <v>164000534</v>
      </c>
      <c r="F13" s="181">
        <v>664000517</v>
      </c>
      <c r="G13" s="182" t="s">
        <v>187</v>
      </c>
      <c r="H13" s="182" t="s">
        <v>92</v>
      </c>
      <c r="I13" s="182" t="s">
        <v>128</v>
      </c>
      <c r="J13" s="182" t="s">
        <v>157</v>
      </c>
      <c r="K13" s="182" t="s">
        <v>188</v>
      </c>
      <c r="L13" s="183">
        <v>500000</v>
      </c>
      <c r="M13" s="184">
        <f t="shared" si="0"/>
        <v>350000</v>
      </c>
      <c r="N13" s="187" t="s">
        <v>437</v>
      </c>
      <c r="O13" s="188" t="s">
        <v>438</v>
      </c>
      <c r="P13" s="179"/>
      <c r="Q13" s="185"/>
      <c r="R13" s="182" t="s">
        <v>189</v>
      </c>
      <c r="S13" s="186" t="s">
        <v>185</v>
      </c>
    </row>
    <row r="14" spans="1:19" s="26" customFormat="1" ht="60.6" x14ac:dyDescent="0.3">
      <c r="A14" s="178">
        <v>11</v>
      </c>
      <c r="B14" s="179" t="s">
        <v>190</v>
      </c>
      <c r="C14" s="180" t="s">
        <v>191</v>
      </c>
      <c r="D14" s="180">
        <v>49745247</v>
      </c>
      <c r="E14" s="180">
        <v>107544857</v>
      </c>
      <c r="F14" s="181">
        <v>600071421</v>
      </c>
      <c r="G14" s="182" t="s">
        <v>192</v>
      </c>
      <c r="H14" s="182" t="s">
        <v>92</v>
      </c>
      <c r="I14" s="182" t="s">
        <v>128</v>
      </c>
      <c r="J14" s="182" t="s">
        <v>193</v>
      </c>
      <c r="K14" s="182" t="s">
        <v>377</v>
      </c>
      <c r="L14" s="183">
        <v>75200000</v>
      </c>
      <c r="M14" s="184">
        <f t="shared" si="0"/>
        <v>52640000</v>
      </c>
      <c r="N14" s="188" t="s">
        <v>378</v>
      </c>
      <c r="O14" s="188" t="s">
        <v>379</v>
      </c>
      <c r="P14" s="179" t="s">
        <v>183</v>
      </c>
      <c r="Q14" s="185"/>
      <c r="R14" s="182" t="s">
        <v>194</v>
      </c>
      <c r="S14" s="186" t="s">
        <v>185</v>
      </c>
    </row>
    <row r="15" spans="1:19" s="26" customFormat="1" ht="60.6" x14ac:dyDescent="0.3">
      <c r="A15" s="178">
        <v>12</v>
      </c>
      <c r="B15" s="179" t="s">
        <v>195</v>
      </c>
      <c r="C15" s="180" t="s">
        <v>196</v>
      </c>
      <c r="D15" s="180">
        <v>72073314</v>
      </c>
      <c r="E15" s="180">
        <v>181021200</v>
      </c>
      <c r="F15" s="181">
        <v>691001847</v>
      </c>
      <c r="G15" s="182" t="s">
        <v>197</v>
      </c>
      <c r="H15" s="182" t="s">
        <v>92</v>
      </c>
      <c r="I15" s="182" t="s">
        <v>128</v>
      </c>
      <c r="J15" s="182" t="s">
        <v>198</v>
      </c>
      <c r="K15" s="182" t="s">
        <v>199</v>
      </c>
      <c r="L15" s="183">
        <v>6000000</v>
      </c>
      <c r="M15" s="184">
        <f t="shared" si="0"/>
        <v>4200000</v>
      </c>
      <c r="N15" s="188" t="s">
        <v>138</v>
      </c>
      <c r="O15" s="188" t="s">
        <v>200</v>
      </c>
      <c r="P15" s="179" t="s">
        <v>183</v>
      </c>
      <c r="Q15" s="185"/>
      <c r="R15" s="182" t="s">
        <v>201</v>
      </c>
      <c r="S15" s="186" t="s">
        <v>185</v>
      </c>
    </row>
    <row r="16" spans="1:19" s="26" customFormat="1" ht="96.6" x14ac:dyDescent="0.3">
      <c r="A16" s="178">
        <v>13</v>
      </c>
      <c r="B16" s="179" t="s">
        <v>202</v>
      </c>
      <c r="C16" s="180" t="s">
        <v>203</v>
      </c>
      <c r="D16" s="180">
        <v>60611341</v>
      </c>
      <c r="E16" s="180">
        <v>107544962</v>
      </c>
      <c r="F16" s="181">
        <v>650048628</v>
      </c>
      <c r="G16" s="182" t="s">
        <v>204</v>
      </c>
      <c r="H16" s="182" t="s">
        <v>92</v>
      </c>
      <c r="I16" s="182" t="s">
        <v>128</v>
      </c>
      <c r="J16" s="182" t="s">
        <v>205</v>
      </c>
      <c r="K16" s="182" t="s">
        <v>206</v>
      </c>
      <c r="L16" s="183">
        <v>27000000</v>
      </c>
      <c r="M16" s="184">
        <f t="shared" si="0"/>
        <v>18900000</v>
      </c>
      <c r="N16" s="188" t="s">
        <v>207</v>
      </c>
      <c r="O16" s="188" t="s">
        <v>208</v>
      </c>
      <c r="P16" s="179" t="s">
        <v>183</v>
      </c>
      <c r="Q16" s="185"/>
      <c r="R16" s="182" t="s">
        <v>209</v>
      </c>
      <c r="S16" s="186" t="s">
        <v>141</v>
      </c>
    </row>
    <row r="17" spans="1:26" s="26" customFormat="1" ht="96.6" x14ac:dyDescent="0.3">
      <c r="A17" s="178">
        <v>14</v>
      </c>
      <c r="B17" s="179" t="s">
        <v>133</v>
      </c>
      <c r="C17" s="180" t="s">
        <v>134</v>
      </c>
      <c r="D17" s="180">
        <v>60611251</v>
      </c>
      <c r="E17" s="180">
        <v>107544865</v>
      </c>
      <c r="F17" s="181">
        <v>600070964</v>
      </c>
      <c r="G17" s="182" t="s">
        <v>315</v>
      </c>
      <c r="H17" s="182" t="s">
        <v>92</v>
      </c>
      <c r="I17" s="182" t="s">
        <v>128</v>
      </c>
      <c r="J17" s="182" t="s">
        <v>136</v>
      </c>
      <c r="K17" s="182" t="s">
        <v>316</v>
      </c>
      <c r="L17" s="183">
        <v>10000000</v>
      </c>
      <c r="M17" s="184">
        <f t="shared" si="0"/>
        <v>7000000</v>
      </c>
      <c r="N17" s="188" t="s">
        <v>317</v>
      </c>
      <c r="O17" s="188" t="s">
        <v>237</v>
      </c>
      <c r="P17" s="179" t="s">
        <v>132</v>
      </c>
      <c r="Q17" s="185"/>
      <c r="R17" s="182" t="s">
        <v>318</v>
      </c>
      <c r="S17" s="186" t="s">
        <v>165</v>
      </c>
    </row>
    <row r="18" spans="1:26" s="26" customFormat="1" ht="96.6" x14ac:dyDescent="0.3">
      <c r="A18" s="178">
        <v>15</v>
      </c>
      <c r="B18" s="179" t="s">
        <v>133</v>
      </c>
      <c r="C18" s="180" t="s">
        <v>134</v>
      </c>
      <c r="D18" s="180">
        <v>60611251</v>
      </c>
      <c r="E18" s="180">
        <v>107544865</v>
      </c>
      <c r="F18" s="181">
        <v>600070964</v>
      </c>
      <c r="G18" s="182" t="s">
        <v>319</v>
      </c>
      <c r="H18" s="182" t="s">
        <v>92</v>
      </c>
      <c r="I18" s="182" t="s">
        <v>128</v>
      </c>
      <c r="J18" s="182" t="s">
        <v>136</v>
      </c>
      <c r="K18" s="182" t="s">
        <v>320</v>
      </c>
      <c r="L18" s="183">
        <v>7000000</v>
      </c>
      <c r="M18" s="184">
        <f t="shared" si="0"/>
        <v>4900000</v>
      </c>
      <c r="N18" s="188" t="s">
        <v>139</v>
      </c>
      <c r="O18" s="188" t="s">
        <v>228</v>
      </c>
      <c r="P18" s="179" t="s">
        <v>132</v>
      </c>
      <c r="Q18" s="185"/>
      <c r="R18" s="182" t="s">
        <v>318</v>
      </c>
      <c r="S18" s="186" t="s">
        <v>165</v>
      </c>
    </row>
    <row r="19" spans="1:26" s="26" customFormat="1" ht="84.6" x14ac:dyDescent="0.3">
      <c r="A19" s="178">
        <v>16</v>
      </c>
      <c r="B19" s="179" t="s">
        <v>321</v>
      </c>
      <c r="C19" s="180" t="s">
        <v>322</v>
      </c>
      <c r="D19" s="180">
        <v>70995931</v>
      </c>
      <c r="E19" s="180">
        <v>102676461</v>
      </c>
      <c r="F19" s="181">
        <v>600070743</v>
      </c>
      <c r="G19" s="182" t="s">
        <v>323</v>
      </c>
      <c r="H19" s="182" t="s">
        <v>92</v>
      </c>
      <c r="I19" s="182" t="s">
        <v>128</v>
      </c>
      <c r="J19" s="182" t="s">
        <v>324</v>
      </c>
      <c r="K19" s="182" t="s">
        <v>325</v>
      </c>
      <c r="L19" s="183">
        <v>2000000</v>
      </c>
      <c r="M19" s="184">
        <f t="shared" si="0"/>
        <v>1400000</v>
      </c>
      <c r="N19" s="188" t="s">
        <v>138</v>
      </c>
      <c r="O19" s="188" t="s">
        <v>200</v>
      </c>
      <c r="P19" s="179"/>
      <c r="Q19" s="185" t="s">
        <v>132</v>
      </c>
      <c r="R19" s="182" t="s">
        <v>326</v>
      </c>
      <c r="S19" s="186" t="s">
        <v>185</v>
      </c>
    </row>
    <row r="20" spans="1:26" s="26" customFormat="1" ht="84.6" x14ac:dyDescent="0.3">
      <c r="A20" s="178">
        <v>17</v>
      </c>
      <c r="B20" s="179" t="s">
        <v>321</v>
      </c>
      <c r="C20" s="180" t="s">
        <v>322</v>
      </c>
      <c r="D20" s="180">
        <v>70995931</v>
      </c>
      <c r="E20" s="180">
        <v>107544521</v>
      </c>
      <c r="F20" s="181">
        <v>600070743</v>
      </c>
      <c r="G20" s="182" t="s">
        <v>327</v>
      </c>
      <c r="H20" s="182" t="s">
        <v>92</v>
      </c>
      <c r="I20" s="182" t="s">
        <v>128</v>
      </c>
      <c r="J20" s="182" t="s">
        <v>324</v>
      </c>
      <c r="K20" s="182" t="s">
        <v>328</v>
      </c>
      <c r="L20" s="183">
        <v>1000000</v>
      </c>
      <c r="M20" s="184">
        <f t="shared" si="0"/>
        <v>700000</v>
      </c>
      <c r="N20" s="188" t="s">
        <v>138</v>
      </c>
      <c r="O20" s="188" t="s">
        <v>200</v>
      </c>
      <c r="P20" s="179"/>
      <c r="Q20" s="185"/>
      <c r="R20" s="182" t="s">
        <v>326</v>
      </c>
      <c r="S20" s="186" t="s">
        <v>185</v>
      </c>
    </row>
    <row r="21" spans="1:26" s="26" customFormat="1" ht="84.6" x14ac:dyDescent="0.3">
      <c r="A21" s="178">
        <v>18</v>
      </c>
      <c r="B21" s="179" t="s">
        <v>321</v>
      </c>
      <c r="C21" s="180" t="s">
        <v>322</v>
      </c>
      <c r="D21" s="180">
        <v>70995931</v>
      </c>
      <c r="E21" s="180">
        <v>107544521</v>
      </c>
      <c r="F21" s="181">
        <v>600070743</v>
      </c>
      <c r="G21" s="182" t="s">
        <v>329</v>
      </c>
      <c r="H21" s="182" t="s">
        <v>92</v>
      </c>
      <c r="I21" s="182" t="s">
        <v>128</v>
      </c>
      <c r="J21" s="182" t="s">
        <v>324</v>
      </c>
      <c r="K21" s="182" t="s">
        <v>330</v>
      </c>
      <c r="L21" s="183">
        <v>1500000</v>
      </c>
      <c r="M21" s="184">
        <f t="shared" si="0"/>
        <v>1050000</v>
      </c>
      <c r="N21" s="188" t="s">
        <v>138</v>
      </c>
      <c r="O21" s="188" t="s">
        <v>139</v>
      </c>
      <c r="P21" s="179"/>
      <c r="Q21" s="185"/>
      <c r="R21" s="182" t="s">
        <v>326</v>
      </c>
      <c r="S21" s="186" t="s">
        <v>185</v>
      </c>
    </row>
    <row r="22" spans="1:26" s="26" customFormat="1" ht="96.6" x14ac:dyDescent="0.3">
      <c r="A22" s="178">
        <v>19</v>
      </c>
      <c r="B22" s="179" t="s">
        <v>258</v>
      </c>
      <c r="C22" s="180" t="s">
        <v>259</v>
      </c>
      <c r="D22" s="180">
        <v>60611171</v>
      </c>
      <c r="E22" s="180">
        <v>115600621</v>
      </c>
      <c r="F22" s="181">
        <v>600071251</v>
      </c>
      <c r="G22" s="182" t="s">
        <v>333</v>
      </c>
      <c r="H22" s="182" t="s">
        <v>92</v>
      </c>
      <c r="I22" s="182" t="s">
        <v>128</v>
      </c>
      <c r="J22" s="182" t="s">
        <v>260</v>
      </c>
      <c r="K22" s="182" t="s">
        <v>338</v>
      </c>
      <c r="L22" s="183">
        <v>1000000</v>
      </c>
      <c r="M22" s="184">
        <f t="shared" si="0"/>
        <v>700000</v>
      </c>
      <c r="N22" s="188" t="s">
        <v>147</v>
      </c>
      <c r="O22" s="188" t="s">
        <v>208</v>
      </c>
      <c r="P22" s="179"/>
      <c r="Q22" s="185" t="s">
        <v>132</v>
      </c>
      <c r="R22" s="182" t="s">
        <v>334</v>
      </c>
      <c r="S22" s="186" t="s">
        <v>185</v>
      </c>
    </row>
    <row r="23" spans="1:26" s="26" customFormat="1" ht="96.6" x14ac:dyDescent="0.3">
      <c r="A23" s="178">
        <v>20</v>
      </c>
      <c r="B23" s="179" t="s">
        <v>258</v>
      </c>
      <c r="C23" s="180" t="s">
        <v>259</v>
      </c>
      <c r="D23" s="180">
        <v>60611171</v>
      </c>
      <c r="E23" s="180">
        <v>115600639</v>
      </c>
      <c r="F23" s="181">
        <v>600071251</v>
      </c>
      <c r="G23" s="182" t="s">
        <v>335</v>
      </c>
      <c r="H23" s="182" t="s">
        <v>92</v>
      </c>
      <c r="I23" s="182" t="s">
        <v>128</v>
      </c>
      <c r="J23" s="182" t="s">
        <v>260</v>
      </c>
      <c r="K23" s="182" t="s">
        <v>336</v>
      </c>
      <c r="L23" s="183">
        <v>2000000</v>
      </c>
      <c r="M23" s="184">
        <f t="shared" si="0"/>
        <v>1400000</v>
      </c>
      <c r="N23" s="188" t="s">
        <v>147</v>
      </c>
      <c r="O23" s="188" t="s">
        <v>208</v>
      </c>
      <c r="P23" s="179"/>
      <c r="Q23" s="185" t="s">
        <v>132</v>
      </c>
      <c r="R23" s="182" t="s">
        <v>201</v>
      </c>
      <c r="S23" s="186" t="s">
        <v>185</v>
      </c>
    </row>
    <row r="24" spans="1:26" s="26" customFormat="1" ht="72.599999999999994" x14ac:dyDescent="0.3">
      <c r="A24" s="66">
        <v>21</v>
      </c>
      <c r="B24" s="179" t="s">
        <v>177</v>
      </c>
      <c r="C24" s="180" t="s">
        <v>178</v>
      </c>
      <c r="D24" s="180">
        <v>75006511</v>
      </c>
      <c r="E24" s="180">
        <v>107545039</v>
      </c>
      <c r="F24" s="181">
        <v>650033469</v>
      </c>
      <c r="G24" s="182" t="s">
        <v>501</v>
      </c>
      <c r="H24" s="182" t="s">
        <v>92</v>
      </c>
      <c r="I24" s="182" t="s">
        <v>128</v>
      </c>
      <c r="J24" s="182" t="s">
        <v>180</v>
      </c>
      <c r="K24" s="182" t="s">
        <v>502</v>
      </c>
      <c r="L24" s="86">
        <v>3150000</v>
      </c>
      <c r="M24" s="184">
        <f t="shared" si="0"/>
        <v>2205000</v>
      </c>
      <c r="N24" s="87" t="s">
        <v>461</v>
      </c>
      <c r="O24" s="87" t="s">
        <v>461</v>
      </c>
      <c r="P24" s="179"/>
      <c r="Q24" s="185"/>
      <c r="R24" s="182" t="s">
        <v>337</v>
      </c>
      <c r="S24" s="186" t="s">
        <v>185</v>
      </c>
    </row>
    <row r="25" spans="1:26" s="67" customFormat="1" ht="96.6" x14ac:dyDescent="0.3">
      <c r="A25" s="178">
        <v>22</v>
      </c>
      <c r="B25" s="179" t="s">
        <v>371</v>
      </c>
      <c r="C25" s="180" t="s">
        <v>372</v>
      </c>
      <c r="D25" s="180">
        <v>49745921</v>
      </c>
      <c r="E25" s="180">
        <v>107544814</v>
      </c>
      <c r="F25" s="181">
        <v>600071235</v>
      </c>
      <c r="G25" s="182" t="s">
        <v>373</v>
      </c>
      <c r="H25" s="182" t="s">
        <v>92</v>
      </c>
      <c r="I25" s="182" t="s">
        <v>128</v>
      </c>
      <c r="J25" s="182" t="s">
        <v>374</v>
      </c>
      <c r="K25" s="182" t="s">
        <v>375</v>
      </c>
      <c r="L25" s="183">
        <v>50000000</v>
      </c>
      <c r="M25" s="184">
        <f t="shared" si="0"/>
        <v>35000000</v>
      </c>
      <c r="N25" s="188">
        <v>2024</v>
      </c>
      <c r="O25" s="188" t="s">
        <v>208</v>
      </c>
      <c r="P25" s="179" t="s">
        <v>132</v>
      </c>
      <c r="Q25" s="185"/>
      <c r="R25" s="182" t="s">
        <v>376</v>
      </c>
      <c r="S25" s="186" t="s">
        <v>141</v>
      </c>
      <c r="T25" s="26"/>
      <c r="U25" s="26"/>
      <c r="V25" s="26"/>
      <c r="W25" s="26"/>
      <c r="X25" s="26"/>
      <c r="Y25" s="26"/>
      <c r="Z25" s="26"/>
    </row>
    <row r="26" spans="1:26" s="26" customFormat="1" ht="84.6" x14ac:dyDescent="0.3">
      <c r="A26" s="178">
        <v>23</v>
      </c>
      <c r="B26" s="179" t="s">
        <v>161</v>
      </c>
      <c r="C26" s="180" t="s">
        <v>162</v>
      </c>
      <c r="D26" s="180">
        <v>75006057</v>
      </c>
      <c r="E26" s="180">
        <v>150015488</v>
      </c>
      <c r="F26" s="181">
        <v>650015479</v>
      </c>
      <c r="G26" s="182" t="s">
        <v>361</v>
      </c>
      <c r="H26" s="182" t="s">
        <v>92</v>
      </c>
      <c r="I26" s="182" t="s">
        <v>128</v>
      </c>
      <c r="J26" s="182" t="s">
        <v>162</v>
      </c>
      <c r="K26" s="182" t="s">
        <v>364</v>
      </c>
      <c r="L26" s="183">
        <v>25000000</v>
      </c>
      <c r="M26" s="184">
        <f t="shared" si="0"/>
        <v>17500000</v>
      </c>
      <c r="N26" s="188" t="s">
        <v>362</v>
      </c>
      <c r="O26" s="188" t="s">
        <v>139</v>
      </c>
      <c r="P26" s="179" t="s">
        <v>132</v>
      </c>
      <c r="Q26" s="185"/>
      <c r="R26" s="182" t="s">
        <v>363</v>
      </c>
      <c r="S26" s="186" t="s">
        <v>185</v>
      </c>
    </row>
    <row r="27" spans="1:26" s="26" customFormat="1" ht="60.6" x14ac:dyDescent="0.3">
      <c r="A27" s="178">
        <v>24</v>
      </c>
      <c r="B27" s="179" t="s">
        <v>166</v>
      </c>
      <c r="C27" s="180" t="s">
        <v>167</v>
      </c>
      <c r="D27" s="180">
        <v>75009013</v>
      </c>
      <c r="E27" s="180">
        <v>107544610</v>
      </c>
      <c r="F27" s="181">
        <v>600070816</v>
      </c>
      <c r="G27" s="182" t="s">
        <v>382</v>
      </c>
      <c r="H27" s="182" t="s">
        <v>92</v>
      </c>
      <c r="I27" s="182" t="s">
        <v>128</v>
      </c>
      <c r="J27" s="182" t="s">
        <v>169</v>
      </c>
      <c r="K27" s="182" t="s">
        <v>382</v>
      </c>
      <c r="L27" s="183">
        <v>800000</v>
      </c>
      <c r="M27" s="184">
        <f t="shared" si="0"/>
        <v>560000</v>
      </c>
      <c r="N27" s="188" t="s">
        <v>380</v>
      </c>
      <c r="O27" s="188" t="s">
        <v>381</v>
      </c>
      <c r="P27" s="179"/>
      <c r="Q27" s="185"/>
      <c r="R27" s="182" t="s">
        <v>383</v>
      </c>
      <c r="S27" s="186" t="s">
        <v>185</v>
      </c>
    </row>
    <row r="28" spans="1:26" s="26" customFormat="1" ht="72.599999999999994" x14ac:dyDescent="0.3">
      <c r="A28" s="66">
        <v>25</v>
      </c>
      <c r="B28" s="179" t="s">
        <v>177</v>
      </c>
      <c r="C28" s="180" t="s">
        <v>178</v>
      </c>
      <c r="D28" s="180">
        <v>75006511</v>
      </c>
      <c r="E28" s="180">
        <v>107545039</v>
      </c>
      <c r="F28" s="181">
        <v>650033469</v>
      </c>
      <c r="G28" s="182" t="s">
        <v>480</v>
      </c>
      <c r="H28" s="182" t="s">
        <v>92</v>
      </c>
      <c r="I28" s="182" t="s">
        <v>128</v>
      </c>
      <c r="J28" s="182" t="s">
        <v>180</v>
      </c>
      <c r="K28" s="182" t="s">
        <v>385</v>
      </c>
      <c r="L28" s="86">
        <v>5700000</v>
      </c>
      <c r="M28" s="184">
        <f t="shared" si="0"/>
        <v>3990000</v>
      </c>
      <c r="N28" s="284" t="s">
        <v>461</v>
      </c>
      <c r="O28" s="87" t="s">
        <v>461</v>
      </c>
      <c r="P28" s="179"/>
      <c r="Q28" s="185"/>
      <c r="R28" s="182" t="s">
        <v>337</v>
      </c>
      <c r="S28" s="186" t="s">
        <v>185</v>
      </c>
    </row>
    <row r="29" spans="1:26" s="26" customFormat="1" ht="96.6" x14ac:dyDescent="0.3">
      <c r="A29" s="189">
        <v>26</v>
      </c>
      <c r="B29" s="190" t="s">
        <v>202</v>
      </c>
      <c r="C29" s="191" t="s">
        <v>274</v>
      </c>
      <c r="D29" s="191">
        <v>60611341</v>
      </c>
      <c r="E29" s="191">
        <v>102328234</v>
      </c>
      <c r="F29" s="192">
        <v>650048628</v>
      </c>
      <c r="G29" s="193" t="s">
        <v>396</v>
      </c>
      <c r="H29" s="193" t="s">
        <v>92</v>
      </c>
      <c r="I29" s="193" t="s">
        <v>128</v>
      </c>
      <c r="J29" s="193" t="s">
        <v>205</v>
      </c>
      <c r="K29" s="193" t="s">
        <v>397</v>
      </c>
      <c r="L29" s="194">
        <v>2500000</v>
      </c>
      <c r="M29" s="195">
        <f>L29/100*70</f>
        <v>1750000</v>
      </c>
      <c r="N29" s="196" t="s">
        <v>398</v>
      </c>
      <c r="O29" s="197" t="s">
        <v>357</v>
      </c>
      <c r="P29" s="190" t="s">
        <v>183</v>
      </c>
      <c r="Q29" s="185"/>
      <c r="R29" s="182" t="s">
        <v>399</v>
      </c>
      <c r="S29" s="186" t="s">
        <v>141</v>
      </c>
      <c r="T29" s="74"/>
    </row>
    <row r="30" spans="1:26" s="26" customFormat="1" ht="84.6" x14ac:dyDescent="0.3">
      <c r="A30" s="189">
        <v>27</v>
      </c>
      <c r="B30" s="190" t="s">
        <v>300</v>
      </c>
      <c r="C30" s="191" t="s">
        <v>301</v>
      </c>
      <c r="D30" s="191">
        <v>70990999</v>
      </c>
      <c r="E30" s="191">
        <v>102328030</v>
      </c>
      <c r="F30" s="192">
        <v>650031814</v>
      </c>
      <c r="G30" s="193" t="s">
        <v>424</v>
      </c>
      <c r="H30" s="193" t="s">
        <v>92</v>
      </c>
      <c r="I30" s="193" t="s">
        <v>128</v>
      </c>
      <c r="J30" s="193" t="s">
        <v>303</v>
      </c>
      <c r="K30" s="182" t="s">
        <v>426</v>
      </c>
      <c r="L30" s="183">
        <v>17000000</v>
      </c>
      <c r="M30" s="184">
        <f>L30/100*70</f>
        <v>11900000</v>
      </c>
      <c r="N30" s="187" t="s">
        <v>427</v>
      </c>
      <c r="O30" s="188" t="s">
        <v>237</v>
      </c>
      <c r="P30" s="179" t="s">
        <v>183</v>
      </c>
      <c r="Q30" s="198"/>
      <c r="R30" s="199" t="s">
        <v>428</v>
      </c>
      <c r="S30" s="200" t="s">
        <v>185</v>
      </c>
      <c r="T30" s="74"/>
    </row>
    <row r="31" spans="1:26" s="26" customFormat="1" ht="84.6" x14ac:dyDescent="0.3">
      <c r="A31" s="189">
        <v>28</v>
      </c>
      <c r="B31" s="190" t="s">
        <v>300</v>
      </c>
      <c r="C31" s="191" t="s">
        <v>301</v>
      </c>
      <c r="D31" s="191">
        <v>70990999</v>
      </c>
      <c r="E31" s="191">
        <v>102328030</v>
      </c>
      <c r="F31" s="192">
        <v>650031814</v>
      </c>
      <c r="G31" s="193" t="s">
        <v>425</v>
      </c>
      <c r="H31" s="193" t="s">
        <v>92</v>
      </c>
      <c r="I31" s="193" t="s">
        <v>128</v>
      </c>
      <c r="J31" s="193" t="s">
        <v>303</v>
      </c>
      <c r="K31" s="182" t="s">
        <v>429</v>
      </c>
      <c r="L31" s="183">
        <v>70000000</v>
      </c>
      <c r="M31" s="184">
        <f>L31/100*70</f>
        <v>49000000</v>
      </c>
      <c r="N31" s="187" t="s">
        <v>427</v>
      </c>
      <c r="O31" s="188" t="s">
        <v>237</v>
      </c>
      <c r="P31" s="179" t="s">
        <v>183</v>
      </c>
      <c r="Q31" s="185"/>
      <c r="R31" s="182" t="s">
        <v>428</v>
      </c>
      <c r="S31" s="186" t="s">
        <v>185</v>
      </c>
    </row>
    <row r="32" spans="1:26" s="26" customFormat="1" ht="72.599999999999994" x14ac:dyDescent="0.3">
      <c r="A32" s="88">
        <v>29</v>
      </c>
      <c r="B32" s="190" t="s">
        <v>177</v>
      </c>
      <c r="C32" s="191" t="s">
        <v>178</v>
      </c>
      <c r="D32" s="191">
        <v>75006511</v>
      </c>
      <c r="E32" s="191">
        <v>107545039</v>
      </c>
      <c r="F32" s="192">
        <v>650033469</v>
      </c>
      <c r="G32" s="193" t="s">
        <v>499</v>
      </c>
      <c r="H32" s="193" t="s">
        <v>92</v>
      </c>
      <c r="I32" s="193" t="s">
        <v>128</v>
      </c>
      <c r="J32" s="193" t="s">
        <v>180</v>
      </c>
      <c r="K32" s="182" t="s">
        <v>500</v>
      </c>
      <c r="L32" s="86">
        <v>3700000</v>
      </c>
      <c r="M32" s="184">
        <f t="shared" ref="M32" si="1">L32/100*70</f>
        <v>2590000</v>
      </c>
      <c r="N32" s="284" t="s">
        <v>461</v>
      </c>
      <c r="O32" s="87" t="s">
        <v>461</v>
      </c>
      <c r="P32" s="179"/>
      <c r="Q32" s="185"/>
      <c r="R32" s="182" t="s">
        <v>337</v>
      </c>
      <c r="S32" s="186" t="s">
        <v>185</v>
      </c>
    </row>
    <row r="33" spans="1:19" s="26" customFormat="1" ht="84.6" x14ac:dyDescent="0.3">
      <c r="A33" s="189">
        <v>30</v>
      </c>
      <c r="B33" s="190" t="s">
        <v>161</v>
      </c>
      <c r="C33" s="191" t="s">
        <v>162</v>
      </c>
      <c r="D33" s="191">
        <v>75006057</v>
      </c>
      <c r="E33" s="191">
        <v>150015488</v>
      </c>
      <c r="F33" s="192">
        <v>650015479</v>
      </c>
      <c r="G33" s="182" t="s">
        <v>481</v>
      </c>
      <c r="H33" s="182" t="s">
        <v>92</v>
      </c>
      <c r="I33" s="182" t="s">
        <v>128</v>
      </c>
      <c r="J33" s="182" t="s">
        <v>162</v>
      </c>
      <c r="K33" s="182" t="s">
        <v>482</v>
      </c>
      <c r="L33" s="183">
        <v>12000000</v>
      </c>
      <c r="M33" s="184">
        <f t="shared" ref="M33" si="2">L33/100*70</f>
        <v>8400000</v>
      </c>
      <c r="N33" s="187" t="s">
        <v>483</v>
      </c>
      <c r="O33" s="188" t="s">
        <v>484</v>
      </c>
      <c r="P33" s="179"/>
      <c r="Q33" s="185"/>
      <c r="R33" s="182" t="s">
        <v>485</v>
      </c>
      <c r="S33" s="186" t="s">
        <v>185</v>
      </c>
    </row>
    <row r="34" spans="1:19" s="26" customFormat="1" ht="36.6" x14ac:dyDescent="0.3">
      <c r="A34" s="252">
        <v>31</v>
      </c>
      <c r="B34" s="179"/>
      <c r="C34" s="180" t="s">
        <v>493</v>
      </c>
      <c r="D34" s="180"/>
      <c r="E34" s="180"/>
      <c r="F34" s="181"/>
      <c r="G34" s="190" t="s">
        <v>494</v>
      </c>
      <c r="H34" s="193" t="s">
        <v>92</v>
      </c>
      <c r="I34" s="193" t="s">
        <v>128</v>
      </c>
      <c r="J34" s="193" t="s">
        <v>169</v>
      </c>
      <c r="K34" s="182" t="s">
        <v>498</v>
      </c>
      <c r="L34" s="183">
        <v>36000000</v>
      </c>
      <c r="M34" s="184">
        <f>L34/100*70</f>
        <v>25200000</v>
      </c>
      <c r="N34" s="187" t="s">
        <v>495</v>
      </c>
      <c r="O34" s="188" t="s">
        <v>496</v>
      </c>
      <c r="P34" s="179" t="s">
        <v>132</v>
      </c>
      <c r="Q34" s="185"/>
      <c r="R34" s="182" t="s">
        <v>389</v>
      </c>
      <c r="S34" s="186" t="s">
        <v>497</v>
      </c>
    </row>
    <row r="35" spans="1:19" s="26" customFormat="1" ht="85.2" thickBot="1" x14ac:dyDescent="0.35">
      <c r="A35" s="79">
        <v>32</v>
      </c>
      <c r="B35" s="73" t="s">
        <v>518</v>
      </c>
      <c r="C35" s="82" t="s">
        <v>519</v>
      </c>
      <c r="D35" s="82">
        <v>70994421</v>
      </c>
      <c r="E35" s="82">
        <v>10754491</v>
      </c>
      <c r="F35" s="83">
        <v>600070719</v>
      </c>
      <c r="G35" s="81" t="s">
        <v>521</v>
      </c>
      <c r="H35" s="80" t="s">
        <v>92</v>
      </c>
      <c r="I35" s="80" t="s">
        <v>128</v>
      </c>
      <c r="J35" s="80" t="s">
        <v>520</v>
      </c>
      <c r="K35" s="80" t="s">
        <v>522</v>
      </c>
      <c r="L35" s="93">
        <v>2500000</v>
      </c>
      <c r="M35" s="94">
        <f>L35/100*70</f>
        <v>1750000</v>
      </c>
      <c r="N35" s="272" t="s">
        <v>523</v>
      </c>
      <c r="O35" s="273" t="s">
        <v>413</v>
      </c>
      <c r="P35" s="81"/>
      <c r="Q35" s="274"/>
      <c r="R35" s="80" t="s">
        <v>389</v>
      </c>
      <c r="S35" s="275" t="s">
        <v>497</v>
      </c>
    </row>
    <row r="36" spans="1:19" x14ac:dyDescent="0.3">
      <c r="A36" s="75"/>
      <c r="B36" s="76"/>
      <c r="C36" s="76"/>
      <c r="D36" s="76"/>
      <c r="E36" s="76"/>
      <c r="F36" s="76"/>
      <c r="G36" s="76"/>
      <c r="H36" s="76"/>
      <c r="I36" s="76"/>
      <c r="J36" s="76"/>
      <c r="K36" s="76"/>
      <c r="L36" s="77"/>
      <c r="M36" s="77"/>
      <c r="N36" s="78"/>
      <c r="O36" s="78"/>
      <c r="P36" s="76"/>
      <c r="Q36" s="76"/>
      <c r="R36" s="76"/>
      <c r="S36" s="76"/>
    </row>
    <row r="37" spans="1:19" x14ac:dyDescent="0.3">
      <c r="A37" s="69"/>
      <c r="B37" s="1" t="s">
        <v>210</v>
      </c>
    </row>
    <row r="38" spans="1:19" x14ac:dyDescent="0.3">
      <c r="A38" s="64"/>
      <c r="B38" s="1" t="s">
        <v>211</v>
      </c>
    </row>
    <row r="39" spans="1:19" x14ac:dyDescent="0.3">
      <c r="A39" s="3"/>
      <c r="B39" s="3"/>
      <c r="C39" s="3"/>
    </row>
    <row r="41" spans="1:19" x14ac:dyDescent="0.3">
      <c r="A41" s="1" t="s">
        <v>517</v>
      </c>
    </row>
    <row r="42" spans="1:19" x14ac:dyDescent="0.3">
      <c r="I42" s="1" t="s">
        <v>212</v>
      </c>
    </row>
    <row r="43" spans="1:19" x14ac:dyDescent="0.3">
      <c r="I43" s="1" t="s">
        <v>213</v>
      </c>
    </row>
    <row r="47" spans="1:19" x14ac:dyDescent="0.3">
      <c r="A47" s="1" t="s">
        <v>30</v>
      </c>
    </row>
    <row r="48" spans="1:19" x14ac:dyDescent="0.3">
      <c r="A48" s="1" t="s">
        <v>122</v>
      </c>
    </row>
    <row r="49" spans="1:13" x14ac:dyDescent="0.3">
      <c r="A49" s="1" t="s">
        <v>126</v>
      </c>
    </row>
    <row r="50" spans="1:13" x14ac:dyDescent="0.3">
      <c r="A50" s="1" t="s">
        <v>125</v>
      </c>
    </row>
    <row r="52" spans="1:13" x14ac:dyDescent="0.3">
      <c r="A52" s="1" t="s">
        <v>31</v>
      </c>
    </row>
    <row r="54" spans="1:13" s="22" customFormat="1" x14ac:dyDescent="0.3">
      <c r="A54" s="2" t="s">
        <v>32</v>
      </c>
      <c r="B54" s="2"/>
      <c r="C54" s="2"/>
      <c r="L54" s="23"/>
      <c r="M54" s="23"/>
    </row>
    <row r="56" spans="1:13" x14ac:dyDescent="0.3">
      <c r="A56" s="2" t="s">
        <v>33</v>
      </c>
      <c r="B56" s="2"/>
      <c r="C56" s="2"/>
    </row>
    <row r="58" spans="1:13" x14ac:dyDescent="0.3">
      <c r="A58" s="2"/>
    </row>
  </sheetData>
  <sheetProtection algorithmName="SHA-512" hashValue="oGfTEY5ZHGPVsELTH0IKBav360E8rHyZgOIR/l9LzTDSYXvXtWNhH366r1XpgmG9ZmpSwr1cW3hYGLXsE03BKw==" saltValue="UlRkLF1E3uphg9aBkdM6Cw==" spinCount="100000" sheet="1" objects="1" scenarios="1" formatCells="0" formatRows="0" insertRows="0" insertHyperlinks="0" sort="0" autoFilter="0" pivotTables="0"/>
  <mergeCells count="12">
    <mergeCell ref="N2:O2"/>
    <mergeCell ref="P2:Q2"/>
    <mergeCell ref="R2:S2"/>
    <mergeCell ref="A1:S1"/>
    <mergeCell ref="A2:A3"/>
    <mergeCell ref="B2:F2"/>
    <mergeCell ref="G2:G3"/>
    <mergeCell ref="J2:J3"/>
    <mergeCell ref="K2:K3"/>
    <mergeCell ref="L2:M2"/>
    <mergeCell ref="H2:H3"/>
    <mergeCell ref="I2:I3"/>
  </mergeCells>
  <phoneticPr fontId="28" type="noConversion"/>
  <pageMargins left="0.23622047244094491" right="0.23622047244094491" top="0.15748031496062992" bottom="0.74803149606299213" header="0.11811023622047245" footer="0.31496062992125984"/>
  <pageSetup paperSize="8" scale="6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35"/>
  <sheetViews>
    <sheetView tabSelected="1" zoomScale="64" zoomScaleNormal="64" workbookViewId="0">
      <pane ySplit="4" topLeftCell="A66" activePane="bottomLeft" state="frozen"/>
      <selection pane="bottomLeft" activeCell="N50" sqref="N50:O50"/>
    </sheetView>
  </sheetViews>
  <sheetFormatPr defaultColWidth="9.33203125" defaultRowHeight="14.4" x14ac:dyDescent="0.3"/>
  <cols>
    <col min="1" max="1" width="6.5546875" style="1" customWidth="1"/>
    <col min="2" max="3" width="9.33203125" style="1"/>
    <col min="4" max="4" width="9.44140625" style="1" bestFit="1" customWidth="1"/>
    <col min="5" max="6" width="10" style="1" bestFit="1" customWidth="1"/>
    <col min="7" max="7" width="16.33203125" style="1" customWidth="1"/>
    <col min="8" max="9" width="14.33203125" style="1" customWidth="1"/>
    <col min="10" max="10" width="14.6640625" style="1" customWidth="1"/>
    <col min="11" max="11" width="39.44140625" style="1" customWidth="1"/>
    <col min="12" max="12" width="13.88671875" style="21" customWidth="1"/>
    <col min="13" max="13" width="15.44140625" style="21" customWidth="1"/>
    <col min="14" max="15" width="9.33203125" style="1"/>
    <col min="16" max="16" width="8.44140625" style="1" customWidth="1"/>
    <col min="17" max="19" width="10.44140625" style="1" customWidth="1"/>
    <col min="20" max="21" width="13.44140625" style="1" customWidth="1"/>
    <col min="22" max="23" width="14" style="1" customWidth="1"/>
    <col min="24" max="24" width="12.33203125" style="1" customWidth="1"/>
    <col min="25" max="26" width="10.33203125" style="1" customWidth="1"/>
    <col min="27" max="16384" width="9.33203125" style="1"/>
  </cols>
  <sheetData>
    <row r="1" spans="1:26" ht="18" customHeight="1" thickBot="1" x14ac:dyDescent="0.4">
      <c r="A1" s="201" t="s">
        <v>34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  <c r="O1" s="202"/>
      <c r="P1" s="202"/>
      <c r="Q1" s="202"/>
      <c r="R1" s="202"/>
      <c r="S1" s="202"/>
      <c r="T1" s="202"/>
      <c r="U1" s="202"/>
      <c r="V1" s="202"/>
      <c r="W1" s="202"/>
      <c r="X1" s="202"/>
      <c r="Y1" s="202"/>
      <c r="Z1" s="203"/>
    </row>
    <row r="2" spans="1:26" ht="29.1" customHeight="1" thickBot="1" x14ac:dyDescent="0.35">
      <c r="A2" s="204" t="s">
        <v>6</v>
      </c>
      <c r="B2" s="205" t="s">
        <v>7</v>
      </c>
      <c r="C2" s="206"/>
      <c r="D2" s="206"/>
      <c r="E2" s="206"/>
      <c r="F2" s="207"/>
      <c r="G2" s="208" t="s">
        <v>8</v>
      </c>
      <c r="H2" s="209" t="s">
        <v>35</v>
      </c>
      <c r="I2" s="210" t="s">
        <v>67</v>
      </c>
      <c r="J2" s="209" t="s">
        <v>10</v>
      </c>
      <c r="K2" s="211" t="s">
        <v>11</v>
      </c>
      <c r="L2" s="212" t="s">
        <v>36</v>
      </c>
      <c r="M2" s="213"/>
      <c r="N2" s="214" t="s">
        <v>13</v>
      </c>
      <c r="O2" s="215"/>
      <c r="P2" s="205" t="s">
        <v>37</v>
      </c>
      <c r="Q2" s="206"/>
      <c r="R2" s="206"/>
      <c r="S2" s="206"/>
      <c r="T2" s="206"/>
      <c r="U2" s="206"/>
      <c r="V2" s="206"/>
      <c r="W2" s="216"/>
      <c r="X2" s="216"/>
      <c r="Y2" s="153" t="s">
        <v>15</v>
      </c>
      <c r="Z2" s="154"/>
    </row>
    <row r="3" spans="1:26" ht="14.85" customHeight="1" x14ac:dyDescent="0.3">
      <c r="A3" s="217"/>
      <c r="B3" s="208" t="s">
        <v>16</v>
      </c>
      <c r="C3" s="218" t="s">
        <v>17</v>
      </c>
      <c r="D3" s="218" t="s">
        <v>18</v>
      </c>
      <c r="E3" s="218" t="s">
        <v>19</v>
      </c>
      <c r="F3" s="219" t="s">
        <v>20</v>
      </c>
      <c r="G3" s="220"/>
      <c r="H3" s="221"/>
      <c r="I3" s="222"/>
      <c r="J3" s="221"/>
      <c r="K3" s="223"/>
      <c r="L3" s="224" t="s">
        <v>21</v>
      </c>
      <c r="M3" s="225" t="s">
        <v>85</v>
      </c>
      <c r="N3" s="226" t="s">
        <v>22</v>
      </c>
      <c r="O3" s="227" t="s">
        <v>23</v>
      </c>
      <c r="P3" s="228" t="s">
        <v>38</v>
      </c>
      <c r="Q3" s="229"/>
      <c r="R3" s="229"/>
      <c r="S3" s="211"/>
      <c r="T3" s="230" t="s">
        <v>39</v>
      </c>
      <c r="U3" s="231" t="s">
        <v>82</v>
      </c>
      <c r="V3" s="231" t="s">
        <v>83</v>
      </c>
      <c r="W3" s="230" t="s">
        <v>40</v>
      </c>
      <c r="X3" s="232" t="s">
        <v>69</v>
      </c>
      <c r="Y3" s="233" t="s">
        <v>26</v>
      </c>
      <c r="Z3" s="234" t="s">
        <v>27</v>
      </c>
    </row>
    <row r="4" spans="1:26" ht="80.099999999999994" customHeight="1" thickBot="1" x14ac:dyDescent="0.35">
      <c r="A4" s="235"/>
      <c r="B4" s="236"/>
      <c r="C4" s="237"/>
      <c r="D4" s="237"/>
      <c r="E4" s="237"/>
      <c r="F4" s="238"/>
      <c r="G4" s="236"/>
      <c r="H4" s="239"/>
      <c r="I4" s="222"/>
      <c r="J4" s="239"/>
      <c r="K4" s="240"/>
      <c r="L4" s="241"/>
      <c r="M4" s="242"/>
      <c r="N4" s="233"/>
      <c r="O4" s="234"/>
      <c r="P4" s="243" t="s">
        <v>61</v>
      </c>
      <c r="Q4" s="244" t="s">
        <v>41</v>
      </c>
      <c r="R4" s="244" t="s">
        <v>42</v>
      </c>
      <c r="S4" s="245" t="s">
        <v>43</v>
      </c>
      <c r="T4" s="246"/>
      <c r="U4" s="247"/>
      <c r="V4" s="247"/>
      <c r="W4" s="246"/>
      <c r="X4" s="248"/>
      <c r="Y4" s="249"/>
      <c r="Z4" s="250"/>
    </row>
    <row r="5" spans="1:26" s="63" customFormat="1" ht="216.6" x14ac:dyDescent="0.3">
      <c r="A5" s="251">
        <v>1</v>
      </c>
      <c r="B5" s="168" t="s">
        <v>161</v>
      </c>
      <c r="C5" s="169" t="s">
        <v>162</v>
      </c>
      <c r="D5" s="169">
        <v>75006057</v>
      </c>
      <c r="E5" s="169">
        <v>150015488</v>
      </c>
      <c r="F5" s="170">
        <v>650015479</v>
      </c>
      <c r="G5" s="171" t="s">
        <v>214</v>
      </c>
      <c r="H5" s="171" t="s">
        <v>92</v>
      </c>
      <c r="I5" s="171" t="s">
        <v>128</v>
      </c>
      <c r="J5" s="171" t="s">
        <v>162</v>
      </c>
      <c r="K5" s="171" t="s">
        <v>348</v>
      </c>
      <c r="L5" s="172">
        <v>4000000</v>
      </c>
      <c r="M5" s="173">
        <f t="shared" ref="M5:M39" si="0">L5/100*70</f>
        <v>2800000</v>
      </c>
      <c r="N5" s="174" t="s">
        <v>311</v>
      </c>
      <c r="O5" s="175" t="s">
        <v>139</v>
      </c>
      <c r="P5" s="168"/>
      <c r="Q5" s="169" t="s">
        <v>132</v>
      </c>
      <c r="R5" s="169"/>
      <c r="S5" s="170" t="s">
        <v>132</v>
      </c>
      <c r="T5" s="171"/>
      <c r="U5" s="171"/>
      <c r="V5" s="171" t="s">
        <v>132</v>
      </c>
      <c r="W5" s="171"/>
      <c r="X5" s="171" t="s">
        <v>132</v>
      </c>
      <c r="Y5" s="168" t="s">
        <v>347</v>
      </c>
      <c r="Z5" s="170" t="s">
        <v>141</v>
      </c>
    </row>
    <row r="6" spans="1:26" s="63" customFormat="1" ht="84.6" x14ac:dyDescent="0.3">
      <c r="A6" s="189">
        <v>2</v>
      </c>
      <c r="B6" s="190" t="s">
        <v>161</v>
      </c>
      <c r="C6" s="191" t="s">
        <v>162</v>
      </c>
      <c r="D6" s="191">
        <v>75006057</v>
      </c>
      <c r="E6" s="191">
        <v>150015526</v>
      </c>
      <c r="F6" s="192">
        <v>650015479</v>
      </c>
      <c r="G6" s="193" t="s">
        <v>217</v>
      </c>
      <c r="H6" s="193" t="s">
        <v>92</v>
      </c>
      <c r="I6" s="193" t="s">
        <v>128</v>
      </c>
      <c r="J6" s="193" t="s">
        <v>162</v>
      </c>
      <c r="K6" s="193" t="s">
        <v>218</v>
      </c>
      <c r="L6" s="194">
        <v>15000000</v>
      </c>
      <c r="M6" s="184">
        <f t="shared" si="0"/>
        <v>10500000</v>
      </c>
      <c r="N6" s="190" t="s">
        <v>219</v>
      </c>
      <c r="O6" s="192" t="s">
        <v>164</v>
      </c>
      <c r="P6" s="190"/>
      <c r="Q6" s="191"/>
      <c r="R6" s="191"/>
      <c r="S6" s="192"/>
      <c r="T6" s="193"/>
      <c r="U6" s="193"/>
      <c r="V6" s="193"/>
      <c r="W6" s="193"/>
      <c r="X6" s="193"/>
      <c r="Y6" s="190" t="s">
        <v>220</v>
      </c>
      <c r="Z6" s="192" t="s">
        <v>221</v>
      </c>
    </row>
    <row r="7" spans="1:26" s="63" customFormat="1" ht="96.6" x14ac:dyDescent="0.3">
      <c r="A7" s="189">
        <v>3</v>
      </c>
      <c r="B7" s="190" t="s">
        <v>222</v>
      </c>
      <c r="C7" s="191" t="s">
        <v>223</v>
      </c>
      <c r="D7" s="191">
        <v>75006316</v>
      </c>
      <c r="E7" s="191">
        <v>102328625</v>
      </c>
      <c r="F7" s="192">
        <v>600071456</v>
      </c>
      <c r="G7" s="193" t="s">
        <v>224</v>
      </c>
      <c r="H7" s="193" t="s">
        <v>92</v>
      </c>
      <c r="I7" s="193" t="s">
        <v>128</v>
      </c>
      <c r="J7" s="193" t="s">
        <v>225</v>
      </c>
      <c r="K7" s="193" t="s">
        <v>226</v>
      </c>
      <c r="L7" s="194">
        <v>95000000</v>
      </c>
      <c r="M7" s="184">
        <f t="shared" si="0"/>
        <v>66500000</v>
      </c>
      <c r="N7" s="190" t="s">
        <v>227</v>
      </c>
      <c r="O7" s="192" t="s">
        <v>228</v>
      </c>
      <c r="P7" s="190" t="s">
        <v>132</v>
      </c>
      <c r="Q7" s="191" t="s">
        <v>132</v>
      </c>
      <c r="R7" s="191" t="s">
        <v>132</v>
      </c>
      <c r="S7" s="192" t="s">
        <v>132</v>
      </c>
      <c r="T7" s="193"/>
      <c r="U7" s="193"/>
      <c r="V7" s="193"/>
      <c r="W7" s="193"/>
      <c r="X7" s="193" t="s">
        <v>132</v>
      </c>
      <c r="Y7" s="190" t="s">
        <v>229</v>
      </c>
      <c r="Z7" s="192" t="s">
        <v>185</v>
      </c>
    </row>
    <row r="8" spans="1:26" s="63" customFormat="1" ht="96.6" x14ac:dyDescent="0.3">
      <c r="A8" s="189">
        <v>4</v>
      </c>
      <c r="B8" s="190" t="s">
        <v>222</v>
      </c>
      <c r="C8" s="191" t="s">
        <v>223</v>
      </c>
      <c r="D8" s="191">
        <v>75006316</v>
      </c>
      <c r="E8" s="191">
        <v>102328625</v>
      </c>
      <c r="F8" s="192">
        <v>600071456</v>
      </c>
      <c r="G8" s="193" t="s">
        <v>230</v>
      </c>
      <c r="H8" s="193" t="s">
        <v>92</v>
      </c>
      <c r="I8" s="193" t="s">
        <v>128</v>
      </c>
      <c r="J8" s="193" t="s">
        <v>225</v>
      </c>
      <c r="K8" s="193" t="s">
        <v>231</v>
      </c>
      <c r="L8" s="194">
        <v>95000000</v>
      </c>
      <c r="M8" s="184">
        <f t="shared" si="0"/>
        <v>66500000</v>
      </c>
      <c r="N8" s="190" t="s">
        <v>227</v>
      </c>
      <c r="O8" s="192" t="s">
        <v>228</v>
      </c>
      <c r="P8" s="190" t="s">
        <v>132</v>
      </c>
      <c r="Q8" s="191" t="s">
        <v>132</v>
      </c>
      <c r="R8" s="191" t="s">
        <v>132</v>
      </c>
      <c r="S8" s="192" t="s">
        <v>132</v>
      </c>
      <c r="T8" s="193"/>
      <c r="U8" s="193"/>
      <c r="V8" s="193"/>
      <c r="W8" s="193" t="s">
        <v>132</v>
      </c>
      <c r="X8" s="193" t="s">
        <v>132</v>
      </c>
      <c r="Y8" s="190" t="s">
        <v>229</v>
      </c>
      <c r="Z8" s="192" t="s">
        <v>185</v>
      </c>
    </row>
    <row r="9" spans="1:26" s="63" customFormat="1" ht="96.6" x14ac:dyDescent="0.3">
      <c r="A9" s="189">
        <v>5</v>
      </c>
      <c r="B9" s="190" t="s">
        <v>222</v>
      </c>
      <c r="C9" s="191" t="s">
        <v>223</v>
      </c>
      <c r="D9" s="191">
        <v>75006316</v>
      </c>
      <c r="E9" s="191">
        <v>102328625</v>
      </c>
      <c r="F9" s="192">
        <v>600071456</v>
      </c>
      <c r="G9" s="193" t="s">
        <v>232</v>
      </c>
      <c r="H9" s="193" t="s">
        <v>92</v>
      </c>
      <c r="I9" s="193" t="s">
        <v>128</v>
      </c>
      <c r="J9" s="193" t="s">
        <v>225</v>
      </c>
      <c r="K9" s="193" t="s">
        <v>226</v>
      </c>
      <c r="L9" s="194">
        <v>95000000</v>
      </c>
      <c r="M9" s="184">
        <f t="shared" si="0"/>
        <v>66500000</v>
      </c>
      <c r="N9" s="190" t="s">
        <v>227</v>
      </c>
      <c r="O9" s="192" t="s">
        <v>228</v>
      </c>
      <c r="P9" s="190" t="s">
        <v>132</v>
      </c>
      <c r="Q9" s="191" t="s">
        <v>132</v>
      </c>
      <c r="R9" s="191" t="s">
        <v>132</v>
      </c>
      <c r="S9" s="192" t="s">
        <v>132</v>
      </c>
      <c r="T9" s="193"/>
      <c r="U9" s="193"/>
      <c r="V9" s="193"/>
      <c r="W9" s="193"/>
      <c r="X9" s="193" t="s">
        <v>132</v>
      </c>
      <c r="Y9" s="190" t="s">
        <v>233</v>
      </c>
      <c r="Z9" s="192" t="s">
        <v>185</v>
      </c>
    </row>
    <row r="10" spans="1:26" s="63" customFormat="1" ht="96.6" x14ac:dyDescent="0.3">
      <c r="A10" s="189">
        <v>6</v>
      </c>
      <c r="B10" s="190" t="s">
        <v>222</v>
      </c>
      <c r="C10" s="191" t="s">
        <v>223</v>
      </c>
      <c r="D10" s="191">
        <v>75006316</v>
      </c>
      <c r="E10" s="191">
        <v>102676321</v>
      </c>
      <c r="F10" s="192">
        <v>600071456</v>
      </c>
      <c r="G10" s="193" t="s">
        <v>234</v>
      </c>
      <c r="H10" s="193" t="s">
        <v>92</v>
      </c>
      <c r="I10" s="193" t="s">
        <v>128</v>
      </c>
      <c r="J10" s="182" t="s">
        <v>225</v>
      </c>
      <c r="K10" s="182" t="s">
        <v>235</v>
      </c>
      <c r="L10" s="183">
        <v>65000000</v>
      </c>
      <c r="M10" s="184">
        <f t="shared" si="0"/>
        <v>45500000</v>
      </c>
      <c r="N10" s="179" t="s">
        <v>236</v>
      </c>
      <c r="O10" s="181" t="s">
        <v>237</v>
      </c>
      <c r="P10" s="179"/>
      <c r="Q10" s="180"/>
      <c r="R10" s="180"/>
      <c r="S10" s="181"/>
      <c r="T10" s="182"/>
      <c r="U10" s="182"/>
      <c r="V10" s="182"/>
      <c r="W10" s="182"/>
      <c r="X10" s="182" t="s">
        <v>132</v>
      </c>
      <c r="Y10" s="179" t="s">
        <v>238</v>
      </c>
      <c r="Z10" s="181" t="s">
        <v>185</v>
      </c>
    </row>
    <row r="11" spans="1:26" s="63" customFormat="1" ht="60.6" x14ac:dyDescent="0.3">
      <c r="A11" s="189">
        <v>7</v>
      </c>
      <c r="B11" s="190" t="s">
        <v>190</v>
      </c>
      <c r="C11" s="191" t="s">
        <v>191</v>
      </c>
      <c r="D11" s="191">
        <v>49745247</v>
      </c>
      <c r="E11" s="191">
        <v>102328579</v>
      </c>
      <c r="F11" s="192">
        <v>600071421</v>
      </c>
      <c r="G11" s="193" t="s">
        <v>239</v>
      </c>
      <c r="H11" s="193" t="s">
        <v>92</v>
      </c>
      <c r="I11" s="193" t="s">
        <v>128</v>
      </c>
      <c r="J11" s="193" t="s">
        <v>193</v>
      </c>
      <c r="K11" s="193" t="s">
        <v>240</v>
      </c>
      <c r="L11" s="194">
        <v>1500000</v>
      </c>
      <c r="M11" s="184">
        <f t="shared" si="0"/>
        <v>1050000</v>
      </c>
      <c r="N11" s="190" t="s">
        <v>241</v>
      </c>
      <c r="O11" s="192" t="s">
        <v>164</v>
      </c>
      <c r="P11" s="190"/>
      <c r="Q11" s="191"/>
      <c r="R11" s="191"/>
      <c r="S11" s="192" t="s">
        <v>132</v>
      </c>
      <c r="T11" s="193"/>
      <c r="U11" s="193"/>
      <c r="V11" s="193"/>
      <c r="W11" s="193"/>
      <c r="X11" s="193" t="s">
        <v>132</v>
      </c>
      <c r="Y11" s="190"/>
      <c r="Z11" s="192" t="s">
        <v>216</v>
      </c>
    </row>
    <row r="12" spans="1:26" s="63" customFormat="1" ht="60.6" x14ac:dyDescent="0.3">
      <c r="A12" s="189">
        <v>8</v>
      </c>
      <c r="B12" s="190" t="s">
        <v>190</v>
      </c>
      <c r="C12" s="191" t="s">
        <v>191</v>
      </c>
      <c r="D12" s="191">
        <v>49745247</v>
      </c>
      <c r="E12" s="191">
        <v>102328579</v>
      </c>
      <c r="F12" s="192">
        <v>600071421</v>
      </c>
      <c r="G12" s="193" t="s">
        <v>242</v>
      </c>
      <c r="H12" s="193" t="s">
        <v>92</v>
      </c>
      <c r="I12" s="193" t="s">
        <v>128</v>
      </c>
      <c r="J12" s="193" t="s">
        <v>193</v>
      </c>
      <c r="K12" s="193" t="s">
        <v>243</v>
      </c>
      <c r="L12" s="194">
        <v>23300000</v>
      </c>
      <c r="M12" s="184">
        <f t="shared" si="0"/>
        <v>16310000</v>
      </c>
      <c r="N12" s="190" t="s">
        <v>138</v>
      </c>
      <c r="O12" s="192" t="s">
        <v>244</v>
      </c>
      <c r="P12" s="190"/>
      <c r="Q12" s="191"/>
      <c r="R12" s="191"/>
      <c r="S12" s="192" t="s">
        <v>132</v>
      </c>
      <c r="T12" s="193"/>
      <c r="U12" s="193" t="s">
        <v>132</v>
      </c>
      <c r="V12" s="193" t="s">
        <v>132</v>
      </c>
      <c r="W12" s="193" t="s">
        <v>132</v>
      </c>
      <c r="X12" s="193" t="s">
        <v>132</v>
      </c>
      <c r="Y12" s="190" t="s">
        <v>245</v>
      </c>
      <c r="Z12" s="192" t="s">
        <v>216</v>
      </c>
    </row>
    <row r="13" spans="1:26" s="63" customFormat="1" ht="84.6" x14ac:dyDescent="0.3">
      <c r="A13" s="189">
        <v>9</v>
      </c>
      <c r="B13" s="190" t="s">
        <v>246</v>
      </c>
      <c r="C13" s="191" t="s">
        <v>247</v>
      </c>
      <c r="D13" s="191">
        <v>69974012</v>
      </c>
      <c r="E13" s="191">
        <v>102328536</v>
      </c>
      <c r="F13" s="192">
        <v>600071413</v>
      </c>
      <c r="G13" s="193" t="s">
        <v>248</v>
      </c>
      <c r="H13" s="193" t="s">
        <v>92</v>
      </c>
      <c r="I13" s="193" t="s">
        <v>128</v>
      </c>
      <c r="J13" s="193" t="s">
        <v>249</v>
      </c>
      <c r="K13" s="193" t="s">
        <v>250</v>
      </c>
      <c r="L13" s="194">
        <v>7000000</v>
      </c>
      <c r="M13" s="184">
        <f t="shared" si="0"/>
        <v>4900000</v>
      </c>
      <c r="N13" s="190" t="s">
        <v>236</v>
      </c>
      <c r="O13" s="192" t="s">
        <v>251</v>
      </c>
      <c r="P13" s="190" t="s">
        <v>132</v>
      </c>
      <c r="Q13" s="191" t="s">
        <v>132</v>
      </c>
      <c r="R13" s="191" t="s">
        <v>132</v>
      </c>
      <c r="S13" s="192" t="s">
        <v>132</v>
      </c>
      <c r="T13" s="193"/>
      <c r="U13" s="193"/>
      <c r="V13" s="193"/>
      <c r="W13" s="193"/>
      <c r="X13" s="193" t="s">
        <v>132</v>
      </c>
      <c r="Y13" s="190"/>
      <c r="Z13" s="192" t="s">
        <v>216</v>
      </c>
    </row>
    <row r="14" spans="1:26" s="63" customFormat="1" ht="108.6" x14ac:dyDescent="0.3">
      <c r="A14" s="252">
        <v>10</v>
      </c>
      <c r="B14" s="179" t="s">
        <v>252</v>
      </c>
      <c r="C14" s="180" t="s">
        <v>253</v>
      </c>
      <c r="D14" s="180">
        <v>60611804</v>
      </c>
      <c r="E14" s="180">
        <v>102328480</v>
      </c>
      <c r="F14" s="181">
        <v>650032063</v>
      </c>
      <c r="G14" s="182" t="s">
        <v>254</v>
      </c>
      <c r="H14" s="182" t="s">
        <v>92</v>
      </c>
      <c r="I14" s="182" t="s">
        <v>128</v>
      </c>
      <c r="J14" s="182" t="s">
        <v>255</v>
      </c>
      <c r="K14" s="182" t="s">
        <v>256</v>
      </c>
      <c r="L14" s="183">
        <v>13000000</v>
      </c>
      <c r="M14" s="184">
        <f t="shared" si="0"/>
        <v>9100000</v>
      </c>
      <c r="N14" s="179" t="s">
        <v>130</v>
      </c>
      <c r="O14" s="181" t="s">
        <v>244</v>
      </c>
      <c r="P14" s="179" t="s">
        <v>132</v>
      </c>
      <c r="Q14" s="180" t="s">
        <v>132</v>
      </c>
      <c r="R14" s="180" t="s">
        <v>132</v>
      </c>
      <c r="S14" s="181" t="s">
        <v>132</v>
      </c>
      <c r="T14" s="182"/>
      <c r="U14" s="182"/>
      <c r="V14" s="182" t="s">
        <v>132</v>
      </c>
      <c r="W14" s="182"/>
      <c r="X14" s="182" t="s">
        <v>132</v>
      </c>
      <c r="Y14" s="179" t="s">
        <v>257</v>
      </c>
      <c r="Z14" s="181" t="s">
        <v>185</v>
      </c>
    </row>
    <row r="15" spans="1:26" s="63" customFormat="1" ht="96.6" x14ac:dyDescent="0.3">
      <c r="A15" s="189">
        <v>11</v>
      </c>
      <c r="B15" s="190" t="s">
        <v>258</v>
      </c>
      <c r="C15" s="191" t="s">
        <v>259</v>
      </c>
      <c r="D15" s="191">
        <v>60611171</v>
      </c>
      <c r="E15" s="191">
        <v>102328153</v>
      </c>
      <c r="F15" s="192">
        <v>600071251</v>
      </c>
      <c r="G15" s="193" t="s">
        <v>333</v>
      </c>
      <c r="H15" s="193" t="s">
        <v>92</v>
      </c>
      <c r="I15" s="193" t="s">
        <v>128</v>
      </c>
      <c r="J15" s="193" t="s">
        <v>260</v>
      </c>
      <c r="K15" s="193" t="s">
        <v>351</v>
      </c>
      <c r="L15" s="194">
        <v>1000000</v>
      </c>
      <c r="M15" s="184">
        <f t="shared" si="0"/>
        <v>700000</v>
      </c>
      <c r="N15" s="190" t="s">
        <v>147</v>
      </c>
      <c r="O15" s="192" t="s">
        <v>208</v>
      </c>
      <c r="P15" s="190"/>
      <c r="Q15" s="191"/>
      <c r="R15" s="191"/>
      <c r="S15" s="192"/>
      <c r="T15" s="193"/>
      <c r="U15" s="193"/>
      <c r="V15" s="193"/>
      <c r="W15" s="193"/>
      <c r="X15" s="193"/>
      <c r="Y15" s="190" t="s">
        <v>160</v>
      </c>
      <c r="Z15" s="192" t="s">
        <v>185</v>
      </c>
    </row>
    <row r="16" spans="1:26" s="63" customFormat="1" ht="96.6" x14ac:dyDescent="0.3">
      <c r="A16" s="189">
        <v>12</v>
      </c>
      <c r="B16" s="190" t="s">
        <v>258</v>
      </c>
      <c r="C16" s="191" t="s">
        <v>259</v>
      </c>
      <c r="D16" s="191">
        <v>60611171</v>
      </c>
      <c r="E16" s="191">
        <v>115600639</v>
      </c>
      <c r="F16" s="192">
        <v>600071251</v>
      </c>
      <c r="G16" s="193" t="s">
        <v>349</v>
      </c>
      <c r="H16" s="193" t="s">
        <v>92</v>
      </c>
      <c r="I16" s="193" t="s">
        <v>128</v>
      </c>
      <c r="J16" s="193" t="s">
        <v>260</v>
      </c>
      <c r="K16" s="193" t="s">
        <v>262</v>
      </c>
      <c r="L16" s="194">
        <v>2000000</v>
      </c>
      <c r="M16" s="184">
        <f t="shared" si="0"/>
        <v>1400000</v>
      </c>
      <c r="N16" s="190" t="s">
        <v>147</v>
      </c>
      <c r="O16" s="192" t="s">
        <v>208</v>
      </c>
      <c r="P16" s="190"/>
      <c r="Q16" s="191"/>
      <c r="R16" s="191"/>
      <c r="S16" s="192"/>
      <c r="T16" s="193"/>
      <c r="U16" s="193"/>
      <c r="V16" s="193"/>
      <c r="W16" s="193"/>
      <c r="X16" s="193"/>
      <c r="Y16" s="190" t="s">
        <v>201</v>
      </c>
      <c r="Z16" s="192" t="s">
        <v>185</v>
      </c>
    </row>
    <row r="17" spans="1:26" s="63" customFormat="1" ht="96.6" x14ac:dyDescent="0.3">
      <c r="A17" s="189">
        <v>13</v>
      </c>
      <c r="B17" s="190" t="s">
        <v>258</v>
      </c>
      <c r="C17" s="191" t="s">
        <v>259</v>
      </c>
      <c r="D17" s="191">
        <v>60611171</v>
      </c>
      <c r="E17" s="191">
        <v>102328153</v>
      </c>
      <c r="F17" s="192">
        <v>600071251</v>
      </c>
      <c r="G17" s="193" t="s">
        <v>264</v>
      </c>
      <c r="H17" s="193" t="s">
        <v>92</v>
      </c>
      <c r="I17" s="193" t="s">
        <v>128</v>
      </c>
      <c r="J17" s="193" t="s">
        <v>260</v>
      </c>
      <c r="K17" s="193" t="s">
        <v>265</v>
      </c>
      <c r="L17" s="194">
        <v>1500000</v>
      </c>
      <c r="M17" s="184">
        <f t="shared" si="0"/>
        <v>1050000</v>
      </c>
      <c r="N17" s="190" t="s">
        <v>147</v>
      </c>
      <c r="O17" s="192" t="s">
        <v>148</v>
      </c>
      <c r="P17" s="190"/>
      <c r="Q17" s="191" t="s">
        <v>132</v>
      </c>
      <c r="R17" s="191"/>
      <c r="S17" s="192"/>
      <c r="T17" s="193"/>
      <c r="U17" s="193"/>
      <c r="V17" s="193"/>
      <c r="W17" s="193"/>
      <c r="X17" s="193"/>
      <c r="Y17" s="190" t="s">
        <v>263</v>
      </c>
      <c r="Z17" s="192" t="s">
        <v>185</v>
      </c>
    </row>
    <row r="18" spans="1:26" s="63" customFormat="1" ht="96.6" x14ac:dyDescent="0.3">
      <c r="A18" s="189">
        <v>14</v>
      </c>
      <c r="B18" s="190" t="s">
        <v>258</v>
      </c>
      <c r="C18" s="191" t="s">
        <v>259</v>
      </c>
      <c r="D18" s="191">
        <v>60611171</v>
      </c>
      <c r="E18" s="191">
        <v>102328153</v>
      </c>
      <c r="F18" s="192">
        <v>600071251</v>
      </c>
      <c r="G18" s="193" t="s">
        <v>266</v>
      </c>
      <c r="H18" s="193" t="s">
        <v>92</v>
      </c>
      <c r="I18" s="193" t="s">
        <v>128</v>
      </c>
      <c r="J18" s="193" t="s">
        <v>260</v>
      </c>
      <c r="K18" s="193" t="s">
        <v>267</v>
      </c>
      <c r="L18" s="194">
        <v>1750000</v>
      </c>
      <c r="M18" s="184">
        <f t="shared" si="0"/>
        <v>1225000</v>
      </c>
      <c r="N18" s="190" t="s">
        <v>148</v>
      </c>
      <c r="O18" s="192" t="s">
        <v>148</v>
      </c>
      <c r="P18" s="190"/>
      <c r="Q18" s="191"/>
      <c r="R18" s="191"/>
      <c r="S18" s="192"/>
      <c r="T18" s="193" t="s">
        <v>132</v>
      </c>
      <c r="U18" s="193"/>
      <c r="V18" s="193"/>
      <c r="W18" s="193" t="s">
        <v>132</v>
      </c>
      <c r="X18" s="193"/>
      <c r="Y18" s="190" t="s">
        <v>263</v>
      </c>
      <c r="Z18" s="192" t="s">
        <v>185</v>
      </c>
    </row>
    <row r="19" spans="1:26" s="63" customFormat="1" ht="96.6" x14ac:dyDescent="0.3">
      <c r="A19" s="189">
        <v>15</v>
      </c>
      <c r="B19" s="190" t="s">
        <v>258</v>
      </c>
      <c r="C19" s="191" t="s">
        <v>259</v>
      </c>
      <c r="D19" s="191">
        <v>60611171</v>
      </c>
      <c r="E19" s="191">
        <v>102328153</v>
      </c>
      <c r="F19" s="192">
        <v>600071251</v>
      </c>
      <c r="G19" s="193" t="s">
        <v>268</v>
      </c>
      <c r="H19" s="193" t="s">
        <v>92</v>
      </c>
      <c r="I19" s="193" t="s">
        <v>128</v>
      </c>
      <c r="J19" s="193" t="s">
        <v>260</v>
      </c>
      <c r="K19" s="193" t="s">
        <v>269</v>
      </c>
      <c r="L19" s="194">
        <v>2000000</v>
      </c>
      <c r="M19" s="184">
        <f t="shared" si="0"/>
        <v>1400000</v>
      </c>
      <c r="N19" s="190" t="s">
        <v>147</v>
      </c>
      <c r="O19" s="192" t="s">
        <v>208</v>
      </c>
      <c r="P19" s="190"/>
      <c r="Q19" s="191"/>
      <c r="R19" s="191"/>
      <c r="S19" s="192"/>
      <c r="T19" s="193"/>
      <c r="U19" s="193"/>
      <c r="V19" s="193"/>
      <c r="W19" s="193"/>
      <c r="X19" s="193" t="s">
        <v>132</v>
      </c>
      <c r="Y19" s="190" t="s">
        <v>263</v>
      </c>
      <c r="Z19" s="192" t="s">
        <v>185</v>
      </c>
    </row>
    <row r="20" spans="1:26" s="63" customFormat="1" ht="96.6" x14ac:dyDescent="0.3">
      <c r="A20" s="189">
        <v>16</v>
      </c>
      <c r="B20" s="190" t="s">
        <v>258</v>
      </c>
      <c r="C20" s="191" t="s">
        <v>259</v>
      </c>
      <c r="D20" s="191">
        <v>60611171</v>
      </c>
      <c r="E20" s="191">
        <v>102328153</v>
      </c>
      <c r="F20" s="192">
        <v>600071251</v>
      </c>
      <c r="G20" s="193" t="s">
        <v>270</v>
      </c>
      <c r="H20" s="193" t="s">
        <v>92</v>
      </c>
      <c r="I20" s="193" t="s">
        <v>128</v>
      </c>
      <c r="J20" s="193" t="s">
        <v>260</v>
      </c>
      <c r="K20" s="193" t="s">
        <v>271</v>
      </c>
      <c r="L20" s="194">
        <v>2500000</v>
      </c>
      <c r="M20" s="184">
        <f t="shared" si="0"/>
        <v>1750000</v>
      </c>
      <c r="N20" s="190" t="s">
        <v>147</v>
      </c>
      <c r="O20" s="192" t="s">
        <v>208</v>
      </c>
      <c r="P20" s="190" t="s">
        <v>132</v>
      </c>
      <c r="Q20" s="191" t="s">
        <v>132</v>
      </c>
      <c r="R20" s="191" t="s">
        <v>132</v>
      </c>
      <c r="S20" s="192" t="s">
        <v>132</v>
      </c>
      <c r="T20" s="193" t="s">
        <v>132</v>
      </c>
      <c r="U20" s="193"/>
      <c r="V20" s="193"/>
      <c r="W20" s="193" t="s">
        <v>132</v>
      </c>
      <c r="X20" s="193"/>
      <c r="Y20" s="190" t="s">
        <v>263</v>
      </c>
      <c r="Z20" s="192" t="s">
        <v>185</v>
      </c>
    </row>
    <row r="21" spans="1:26" s="63" customFormat="1" ht="96.6" x14ac:dyDescent="0.3">
      <c r="A21" s="189">
        <v>17</v>
      </c>
      <c r="B21" s="190" t="s">
        <v>258</v>
      </c>
      <c r="C21" s="191" t="s">
        <v>259</v>
      </c>
      <c r="D21" s="191">
        <v>60611171</v>
      </c>
      <c r="E21" s="191">
        <v>102328153</v>
      </c>
      <c r="F21" s="192">
        <v>600071251</v>
      </c>
      <c r="G21" s="193" t="s">
        <v>272</v>
      </c>
      <c r="H21" s="193" t="s">
        <v>92</v>
      </c>
      <c r="I21" s="193" t="s">
        <v>128</v>
      </c>
      <c r="J21" s="193" t="s">
        <v>260</v>
      </c>
      <c r="K21" s="193" t="s">
        <v>273</v>
      </c>
      <c r="L21" s="194">
        <v>2500000</v>
      </c>
      <c r="M21" s="184">
        <f t="shared" si="0"/>
        <v>1750000</v>
      </c>
      <c r="N21" s="190" t="s">
        <v>147</v>
      </c>
      <c r="O21" s="192" t="s">
        <v>148</v>
      </c>
      <c r="P21" s="190" t="s">
        <v>132</v>
      </c>
      <c r="Q21" s="191" t="s">
        <v>132</v>
      </c>
      <c r="R21" s="191"/>
      <c r="S21" s="192" t="s">
        <v>132</v>
      </c>
      <c r="T21" s="193" t="s">
        <v>132</v>
      </c>
      <c r="U21" s="193"/>
      <c r="V21" s="193"/>
      <c r="W21" s="193"/>
      <c r="X21" s="193"/>
      <c r="Y21" s="190" t="s">
        <v>263</v>
      </c>
      <c r="Z21" s="192" t="s">
        <v>185</v>
      </c>
    </row>
    <row r="22" spans="1:26" s="63" customFormat="1" ht="96.6" x14ac:dyDescent="0.3">
      <c r="A22" s="189">
        <v>18</v>
      </c>
      <c r="B22" s="190" t="s">
        <v>202</v>
      </c>
      <c r="C22" s="191" t="s">
        <v>274</v>
      </c>
      <c r="D22" s="191">
        <v>60611341</v>
      </c>
      <c r="E22" s="191">
        <v>102328234</v>
      </c>
      <c r="F22" s="192">
        <v>650048628</v>
      </c>
      <c r="G22" s="193" t="s">
        <v>275</v>
      </c>
      <c r="H22" s="193" t="s">
        <v>92</v>
      </c>
      <c r="I22" s="193" t="s">
        <v>128</v>
      </c>
      <c r="J22" s="193" t="s">
        <v>205</v>
      </c>
      <c r="K22" s="193" t="s">
        <v>276</v>
      </c>
      <c r="L22" s="194">
        <v>10000000</v>
      </c>
      <c r="M22" s="184">
        <f t="shared" si="0"/>
        <v>7000000</v>
      </c>
      <c r="N22" s="190" t="s">
        <v>164</v>
      </c>
      <c r="O22" s="192" t="s">
        <v>139</v>
      </c>
      <c r="P22" s="190" t="s">
        <v>132</v>
      </c>
      <c r="Q22" s="191" t="s">
        <v>132</v>
      </c>
      <c r="R22" s="191" t="s">
        <v>132</v>
      </c>
      <c r="S22" s="192" t="s">
        <v>132</v>
      </c>
      <c r="T22" s="193"/>
      <c r="U22" s="193"/>
      <c r="V22" s="193"/>
      <c r="W22" s="193"/>
      <c r="X22" s="193" t="s">
        <v>132</v>
      </c>
      <c r="Y22" s="190" t="s">
        <v>263</v>
      </c>
      <c r="Z22" s="192" t="s">
        <v>185</v>
      </c>
    </row>
    <row r="23" spans="1:26" s="63" customFormat="1" ht="72.599999999999994" x14ac:dyDescent="0.3">
      <c r="A23" s="252">
        <v>19</v>
      </c>
      <c r="B23" s="179" t="s">
        <v>277</v>
      </c>
      <c r="C23" s="180" t="s">
        <v>134</v>
      </c>
      <c r="D23" s="180">
        <v>60611201</v>
      </c>
      <c r="E23" s="180">
        <v>102328617</v>
      </c>
      <c r="F23" s="181">
        <v>600071448</v>
      </c>
      <c r="G23" s="182" t="s">
        <v>278</v>
      </c>
      <c r="H23" s="182" t="s">
        <v>92</v>
      </c>
      <c r="I23" s="182" t="s">
        <v>128</v>
      </c>
      <c r="J23" s="182" t="s">
        <v>136</v>
      </c>
      <c r="K23" s="182" t="s">
        <v>279</v>
      </c>
      <c r="L23" s="183">
        <v>2900000</v>
      </c>
      <c r="M23" s="184">
        <f t="shared" si="0"/>
        <v>2030000</v>
      </c>
      <c r="N23" s="179" t="s">
        <v>280</v>
      </c>
      <c r="O23" s="181" t="s">
        <v>147</v>
      </c>
      <c r="P23" s="179" t="s">
        <v>132</v>
      </c>
      <c r="Q23" s="180" t="s">
        <v>132</v>
      </c>
      <c r="R23" s="180" t="s">
        <v>132</v>
      </c>
      <c r="S23" s="181" t="s">
        <v>132</v>
      </c>
      <c r="T23" s="182"/>
      <c r="U23" s="182"/>
      <c r="V23" s="182"/>
      <c r="W23" s="182"/>
      <c r="X23" s="182"/>
      <c r="Y23" s="179" t="s">
        <v>263</v>
      </c>
      <c r="Z23" s="181" t="s">
        <v>185</v>
      </c>
    </row>
    <row r="24" spans="1:26" s="63" customFormat="1" ht="84.6" x14ac:dyDescent="0.3">
      <c r="A24" s="189">
        <v>20</v>
      </c>
      <c r="B24" s="190" t="s">
        <v>281</v>
      </c>
      <c r="C24" s="191" t="s">
        <v>282</v>
      </c>
      <c r="D24" s="191">
        <v>60611855</v>
      </c>
      <c r="E24" s="191">
        <v>102328196</v>
      </c>
      <c r="F24" s="192">
        <v>600071278</v>
      </c>
      <c r="G24" s="193" t="s">
        <v>283</v>
      </c>
      <c r="H24" s="193" t="s">
        <v>92</v>
      </c>
      <c r="I24" s="193" t="s">
        <v>128</v>
      </c>
      <c r="J24" s="193" t="s">
        <v>284</v>
      </c>
      <c r="K24" s="193" t="s">
        <v>342</v>
      </c>
      <c r="L24" s="194">
        <v>2000000</v>
      </c>
      <c r="M24" s="184">
        <f t="shared" si="0"/>
        <v>1400000</v>
      </c>
      <c r="N24" s="190" t="s">
        <v>138</v>
      </c>
      <c r="O24" s="192" t="s">
        <v>340</v>
      </c>
      <c r="P24" s="190"/>
      <c r="Q24" s="191" t="s">
        <v>132</v>
      </c>
      <c r="R24" s="191"/>
      <c r="S24" s="192"/>
      <c r="T24" s="193"/>
      <c r="U24" s="193"/>
      <c r="V24" s="193" t="s">
        <v>132</v>
      </c>
      <c r="W24" s="193" t="s">
        <v>132</v>
      </c>
      <c r="X24" s="193"/>
      <c r="Y24" s="190" t="s">
        <v>285</v>
      </c>
      <c r="Z24" s="192" t="s">
        <v>185</v>
      </c>
    </row>
    <row r="25" spans="1:26" s="63" customFormat="1" ht="84.6" x14ac:dyDescent="0.3">
      <c r="A25" s="189">
        <v>21</v>
      </c>
      <c r="B25" s="190" t="s">
        <v>281</v>
      </c>
      <c r="C25" s="191" t="s">
        <v>282</v>
      </c>
      <c r="D25" s="191">
        <v>60611855</v>
      </c>
      <c r="E25" s="191">
        <v>102328196</v>
      </c>
      <c r="F25" s="192">
        <v>600071278</v>
      </c>
      <c r="G25" s="193" t="s">
        <v>286</v>
      </c>
      <c r="H25" s="193" t="s">
        <v>92</v>
      </c>
      <c r="I25" s="193" t="s">
        <v>128</v>
      </c>
      <c r="J25" s="193" t="s">
        <v>284</v>
      </c>
      <c r="K25" s="193" t="s">
        <v>287</v>
      </c>
      <c r="L25" s="194">
        <v>2000000</v>
      </c>
      <c r="M25" s="184">
        <f t="shared" si="0"/>
        <v>1400000</v>
      </c>
      <c r="N25" s="190" t="s">
        <v>138</v>
      </c>
      <c r="O25" s="192" t="s">
        <v>340</v>
      </c>
      <c r="P25" s="190"/>
      <c r="Q25" s="191"/>
      <c r="R25" s="191"/>
      <c r="S25" s="192" t="s">
        <v>132</v>
      </c>
      <c r="T25" s="193"/>
      <c r="U25" s="193"/>
      <c r="V25" s="193"/>
      <c r="W25" s="193"/>
      <c r="X25" s="193" t="s">
        <v>132</v>
      </c>
      <c r="Y25" s="190" t="s">
        <v>285</v>
      </c>
      <c r="Z25" s="192" t="s">
        <v>185</v>
      </c>
    </row>
    <row r="26" spans="1:26" s="63" customFormat="1" ht="84.6" x14ac:dyDescent="0.3">
      <c r="A26" s="189">
        <v>22</v>
      </c>
      <c r="B26" s="190" t="s">
        <v>288</v>
      </c>
      <c r="C26" s="191" t="s">
        <v>143</v>
      </c>
      <c r="D26" s="191">
        <v>60610581</v>
      </c>
      <c r="E26" s="191">
        <v>102564329</v>
      </c>
      <c r="F26" s="192">
        <v>600071502</v>
      </c>
      <c r="G26" s="193" t="s">
        <v>503</v>
      </c>
      <c r="H26" s="193" t="s">
        <v>92</v>
      </c>
      <c r="I26" s="193" t="s">
        <v>128</v>
      </c>
      <c r="J26" s="193" t="s">
        <v>145</v>
      </c>
      <c r="K26" s="193" t="s">
        <v>512</v>
      </c>
      <c r="L26" s="194">
        <v>150000000</v>
      </c>
      <c r="M26" s="184">
        <f t="shared" si="0"/>
        <v>105000000</v>
      </c>
      <c r="N26" s="190">
        <v>2025</v>
      </c>
      <c r="O26" s="192">
        <v>2027</v>
      </c>
      <c r="P26" s="190"/>
      <c r="Q26" s="191"/>
      <c r="R26" s="191"/>
      <c r="S26" s="192"/>
      <c r="T26" s="193"/>
      <c r="U26" s="193"/>
      <c r="V26" s="193"/>
      <c r="W26" s="193"/>
      <c r="X26" s="193"/>
      <c r="Y26" s="190" t="s">
        <v>504</v>
      </c>
      <c r="Z26" s="192" t="s">
        <v>141</v>
      </c>
    </row>
    <row r="27" spans="1:26" s="63" customFormat="1" ht="60.6" x14ac:dyDescent="0.3">
      <c r="A27" s="189">
        <v>23</v>
      </c>
      <c r="B27" s="190" t="s">
        <v>289</v>
      </c>
      <c r="C27" s="191" t="s">
        <v>290</v>
      </c>
      <c r="D27" s="191">
        <v>49745948</v>
      </c>
      <c r="E27" s="191">
        <v>102328161</v>
      </c>
      <c r="F27" s="192">
        <v>600071260</v>
      </c>
      <c r="G27" s="193" t="s">
        <v>291</v>
      </c>
      <c r="H27" s="193" t="s">
        <v>92</v>
      </c>
      <c r="I27" s="193" t="s">
        <v>128</v>
      </c>
      <c r="J27" s="193" t="s">
        <v>292</v>
      </c>
      <c r="K27" s="193" t="s">
        <v>293</v>
      </c>
      <c r="L27" s="194">
        <v>9500000</v>
      </c>
      <c r="M27" s="184">
        <f t="shared" si="0"/>
        <v>6650000</v>
      </c>
      <c r="N27" s="190" t="s">
        <v>236</v>
      </c>
      <c r="O27" s="192" t="s">
        <v>228</v>
      </c>
      <c r="P27" s="190" t="s">
        <v>132</v>
      </c>
      <c r="Q27" s="191" t="s">
        <v>132</v>
      </c>
      <c r="R27" s="191" t="s">
        <v>132</v>
      </c>
      <c r="S27" s="192"/>
      <c r="T27" s="193"/>
      <c r="U27" s="193" t="s">
        <v>132</v>
      </c>
      <c r="V27" s="193" t="s">
        <v>132</v>
      </c>
      <c r="W27" s="193" t="s">
        <v>132</v>
      </c>
      <c r="X27" s="193"/>
      <c r="Y27" s="190" t="s">
        <v>201</v>
      </c>
      <c r="Z27" s="192" t="s">
        <v>141</v>
      </c>
    </row>
    <row r="28" spans="1:26" s="63" customFormat="1" ht="60.6" x14ac:dyDescent="0.3">
      <c r="A28" s="189">
        <v>24</v>
      </c>
      <c r="B28" s="190" t="s">
        <v>289</v>
      </c>
      <c r="C28" s="191" t="s">
        <v>290</v>
      </c>
      <c r="D28" s="191">
        <v>49745948</v>
      </c>
      <c r="E28" s="191">
        <v>102328161</v>
      </c>
      <c r="F28" s="192">
        <v>600071260</v>
      </c>
      <c r="G28" s="193" t="s">
        <v>294</v>
      </c>
      <c r="H28" s="193" t="s">
        <v>92</v>
      </c>
      <c r="I28" s="193" t="s">
        <v>128</v>
      </c>
      <c r="J28" s="193" t="s">
        <v>292</v>
      </c>
      <c r="K28" s="193" t="s">
        <v>295</v>
      </c>
      <c r="L28" s="194">
        <v>5500000</v>
      </c>
      <c r="M28" s="184">
        <f t="shared" si="0"/>
        <v>3850000</v>
      </c>
      <c r="N28" s="190" t="s">
        <v>152</v>
      </c>
      <c r="O28" s="192" t="s">
        <v>131</v>
      </c>
      <c r="P28" s="190" t="s">
        <v>132</v>
      </c>
      <c r="Q28" s="191" t="s">
        <v>132</v>
      </c>
      <c r="R28" s="191" t="s">
        <v>132</v>
      </c>
      <c r="S28" s="192" t="s">
        <v>132</v>
      </c>
      <c r="T28" s="193"/>
      <c r="U28" s="193" t="s">
        <v>132</v>
      </c>
      <c r="V28" s="193"/>
      <c r="W28" s="193"/>
      <c r="X28" s="193" t="s">
        <v>132</v>
      </c>
      <c r="Y28" s="190" t="s">
        <v>261</v>
      </c>
      <c r="Z28" s="192" t="s">
        <v>185</v>
      </c>
    </row>
    <row r="29" spans="1:26" s="63" customFormat="1" ht="72.599999999999994" x14ac:dyDescent="0.3">
      <c r="A29" s="189">
        <v>25</v>
      </c>
      <c r="B29" s="190" t="s">
        <v>289</v>
      </c>
      <c r="C29" s="191" t="s">
        <v>290</v>
      </c>
      <c r="D29" s="191">
        <v>49745948</v>
      </c>
      <c r="E29" s="191">
        <v>102328161</v>
      </c>
      <c r="F29" s="192">
        <v>600071260</v>
      </c>
      <c r="G29" s="193" t="s">
        <v>296</v>
      </c>
      <c r="H29" s="193" t="s">
        <v>92</v>
      </c>
      <c r="I29" s="193" t="s">
        <v>128</v>
      </c>
      <c r="J29" s="193" t="s">
        <v>292</v>
      </c>
      <c r="K29" s="193" t="s">
        <v>297</v>
      </c>
      <c r="L29" s="194">
        <v>32000000</v>
      </c>
      <c r="M29" s="184">
        <f t="shared" si="0"/>
        <v>22400000</v>
      </c>
      <c r="N29" s="190" t="s">
        <v>215</v>
      </c>
      <c r="O29" s="192" t="s">
        <v>298</v>
      </c>
      <c r="P29" s="190" t="s">
        <v>132</v>
      </c>
      <c r="Q29" s="191" t="s">
        <v>132</v>
      </c>
      <c r="R29" s="191" t="s">
        <v>132</v>
      </c>
      <c r="S29" s="192" t="s">
        <v>132</v>
      </c>
      <c r="T29" s="193"/>
      <c r="U29" s="193" t="s">
        <v>132</v>
      </c>
      <c r="V29" s="193" t="s">
        <v>132</v>
      </c>
      <c r="W29" s="193" t="s">
        <v>132</v>
      </c>
      <c r="X29" s="193" t="s">
        <v>132</v>
      </c>
      <c r="Y29" s="190" t="s">
        <v>299</v>
      </c>
      <c r="Z29" s="192" t="s">
        <v>141</v>
      </c>
    </row>
    <row r="30" spans="1:26" s="63" customFormat="1" ht="84.6" x14ac:dyDescent="0.3">
      <c r="A30" s="189">
        <v>26</v>
      </c>
      <c r="B30" s="190" t="s">
        <v>300</v>
      </c>
      <c r="C30" s="191" t="s">
        <v>301</v>
      </c>
      <c r="D30" s="191">
        <v>70990999</v>
      </c>
      <c r="E30" s="191">
        <v>102328030</v>
      </c>
      <c r="F30" s="192">
        <v>650031814</v>
      </c>
      <c r="G30" s="193" t="s">
        <v>302</v>
      </c>
      <c r="H30" s="193" t="s">
        <v>92</v>
      </c>
      <c r="I30" s="193" t="s">
        <v>128</v>
      </c>
      <c r="J30" s="193" t="s">
        <v>303</v>
      </c>
      <c r="K30" s="193" t="s">
        <v>304</v>
      </c>
      <c r="L30" s="194">
        <v>105000000</v>
      </c>
      <c r="M30" s="184">
        <f t="shared" si="0"/>
        <v>73500000</v>
      </c>
      <c r="N30" s="190" t="s">
        <v>305</v>
      </c>
      <c r="O30" s="192" t="s">
        <v>228</v>
      </c>
      <c r="P30" s="190" t="s">
        <v>132</v>
      </c>
      <c r="Q30" s="191" t="s">
        <v>132</v>
      </c>
      <c r="R30" s="191" t="s">
        <v>132</v>
      </c>
      <c r="S30" s="192" t="s">
        <v>132</v>
      </c>
      <c r="T30" s="193"/>
      <c r="U30" s="193"/>
      <c r="V30" s="193"/>
      <c r="W30" s="193" t="s">
        <v>132</v>
      </c>
      <c r="X30" s="193" t="s">
        <v>132</v>
      </c>
      <c r="Y30" s="190" t="s">
        <v>306</v>
      </c>
      <c r="Z30" s="192" t="s">
        <v>141</v>
      </c>
    </row>
    <row r="31" spans="1:26" s="63" customFormat="1" ht="84.6" x14ac:dyDescent="0.3">
      <c r="A31" s="189">
        <v>27</v>
      </c>
      <c r="B31" s="190" t="s">
        <v>300</v>
      </c>
      <c r="C31" s="191" t="s">
        <v>301</v>
      </c>
      <c r="D31" s="191">
        <v>70990999</v>
      </c>
      <c r="E31" s="191">
        <v>102328030</v>
      </c>
      <c r="F31" s="192">
        <v>650031814</v>
      </c>
      <c r="G31" s="193" t="s">
        <v>307</v>
      </c>
      <c r="H31" s="193" t="s">
        <v>92</v>
      </c>
      <c r="I31" s="193" t="s">
        <v>128</v>
      </c>
      <c r="J31" s="193" t="s">
        <v>303</v>
      </c>
      <c r="K31" s="193" t="s">
        <v>276</v>
      </c>
      <c r="L31" s="194">
        <v>15000000</v>
      </c>
      <c r="M31" s="184">
        <f t="shared" si="0"/>
        <v>10500000</v>
      </c>
      <c r="N31" s="190" t="s">
        <v>227</v>
      </c>
      <c r="O31" s="192" t="s">
        <v>139</v>
      </c>
      <c r="P31" s="190" t="s">
        <v>132</v>
      </c>
      <c r="Q31" s="191" t="s">
        <v>132</v>
      </c>
      <c r="R31" s="191" t="s">
        <v>132</v>
      </c>
      <c r="S31" s="192" t="s">
        <v>132</v>
      </c>
      <c r="T31" s="193"/>
      <c r="U31" s="193"/>
      <c r="V31" s="193"/>
      <c r="W31" s="193"/>
      <c r="X31" s="193" t="s">
        <v>132</v>
      </c>
      <c r="Y31" s="190" t="s">
        <v>308</v>
      </c>
      <c r="Z31" s="192" t="s">
        <v>216</v>
      </c>
    </row>
    <row r="32" spans="1:26" s="63" customFormat="1" ht="60.6" x14ac:dyDescent="0.3">
      <c r="A32" s="189">
        <v>28</v>
      </c>
      <c r="B32" s="190" t="s">
        <v>195</v>
      </c>
      <c r="C32" s="191" t="s">
        <v>196</v>
      </c>
      <c r="D32" s="191">
        <v>72073314</v>
      </c>
      <c r="E32" s="191">
        <v>102328021</v>
      </c>
      <c r="F32" s="192">
        <v>691001847</v>
      </c>
      <c r="G32" s="193" t="s">
        <v>309</v>
      </c>
      <c r="H32" s="193" t="s">
        <v>92</v>
      </c>
      <c r="I32" s="193" t="s">
        <v>128</v>
      </c>
      <c r="J32" s="193" t="s">
        <v>198</v>
      </c>
      <c r="K32" s="193" t="s">
        <v>350</v>
      </c>
      <c r="L32" s="194">
        <v>18000000</v>
      </c>
      <c r="M32" s="184">
        <f t="shared" si="0"/>
        <v>12600000</v>
      </c>
      <c r="N32" s="190" t="s">
        <v>138</v>
      </c>
      <c r="O32" s="192" t="s">
        <v>200</v>
      </c>
      <c r="P32" s="190"/>
      <c r="Q32" s="191"/>
      <c r="R32" s="191"/>
      <c r="S32" s="192"/>
      <c r="T32" s="193"/>
      <c r="U32" s="193"/>
      <c r="V32" s="193"/>
      <c r="W32" s="193" t="s">
        <v>132</v>
      </c>
      <c r="X32" s="193"/>
      <c r="Y32" s="190" t="s">
        <v>201</v>
      </c>
      <c r="Z32" s="192" t="s">
        <v>185</v>
      </c>
    </row>
    <row r="33" spans="1:26" s="63" customFormat="1" ht="84.6" x14ac:dyDescent="0.3">
      <c r="A33" s="189">
        <v>29</v>
      </c>
      <c r="B33" s="190" t="s">
        <v>281</v>
      </c>
      <c r="C33" s="191" t="s">
        <v>282</v>
      </c>
      <c r="D33" s="191">
        <v>60611855</v>
      </c>
      <c r="E33" s="191">
        <v>102328196</v>
      </c>
      <c r="F33" s="192">
        <v>600071278</v>
      </c>
      <c r="G33" s="193" t="s">
        <v>310</v>
      </c>
      <c r="H33" s="193" t="s">
        <v>92</v>
      </c>
      <c r="I33" s="193" t="s">
        <v>128</v>
      </c>
      <c r="J33" s="193" t="s">
        <v>284</v>
      </c>
      <c r="K33" s="193" t="s">
        <v>341</v>
      </c>
      <c r="L33" s="194">
        <v>800000</v>
      </c>
      <c r="M33" s="184">
        <f t="shared" si="0"/>
        <v>560000</v>
      </c>
      <c r="N33" s="190" t="s">
        <v>311</v>
      </c>
      <c r="O33" s="192" t="s">
        <v>340</v>
      </c>
      <c r="P33" s="190"/>
      <c r="Q33" s="191"/>
      <c r="R33" s="191"/>
      <c r="S33" s="192"/>
      <c r="T33" s="193"/>
      <c r="U33" s="193"/>
      <c r="V33" s="193" t="s">
        <v>132</v>
      </c>
      <c r="W33" s="193"/>
      <c r="X33" s="193"/>
      <c r="Y33" s="190" t="s">
        <v>285</v>
      </c>
      <c r="Z33" s="192" t="s">
        <v>216</v>
      </c>
    </row>
    <row r="34" spans="1:26" s="63" customFormat="1" ht="84.6" x14ac:dyDescent="0.3">
      <c r="A34" s="189">
        <v>30</v>
      </c>
      <c r="B34" s="190" t="s">
        <v>281</v>
      </c>
      <c r="C34" s="191" t="s">
        <v>282</v>
      </c>
      <c r="D34" s="191">
        <v>60611855</v>
      </c>
      <c r="E34" s="191">
        <v>102752206</v>
      </c>
      <c r="F34" s="192">
        <v>600071278</v>
      </c>
      <c r="G34" s="193" t="s">
        <v>312</v>
      </c>
      <c r="H34" s="193" t="s">
        <v>92</v>
      </c>
      <c r="I34" s="193" t="s">
        <v>128</v>
      </c>
      <c r="J34" s="193" t="s">
        <v>284</v>
      </c>
      <c r="K34" s="193" t="s">
        <v>339</v>
      </c>
      <c r="L34" s="194">
        <v>1500000</v>
      </c>
      <c r="M34" s="184">
        <f t="shared" si="0"/>
        <v>1050000</v>
      </c>
      <c r="N34" s="190" t="s">
        <v>311</v>
      </c>
      <c r="O34" s="192" t="s">
        <v>340</v>
      </c>
      <c r="P34" s="190"/>
      <c r="Q34" s="191"/>
      <c r="R34" s="191"/>
      <c r="S34" s="192"/>
      <c r="T34" s="193"/>
      <c r="U34" s="193"/>
      <c r="V34" s="193" t="s">
        <v>132</v>
      </c>
      <c r="W34" s="193"/>
      <c r="X34" s="193"/>
      <c r="Y34" s="190" t="s">
        <v>285</v>
      </c>
      <c r="Z34" s="192" t="s">
        <v>185</v>
      </c>
    </row>
    <row r="35" spans="1:26" s="63" customFormat="1" ht="84.6" x14ac:dyDescent="0.3">
      <c r="A35" s="189">
        <v>31</v>
      </c>
      <c r="B35" s="190" t="s">
        <v>281</v>
      </c>
      <c r="C35" s="191" t="s">
        <v>282</v>
      </c>
      <c r="D35" s="191">
        <v>60611855</v>
      </c>
      <c r="E35" s="191">
        <v>102752206</v>
      </c>
      <c r="F35" s="192">
        <v>600071278</v>
      </c>
      <c r="G35" s="193" t="s">
        <v>343</v>
      </c>
      <c r="H35" s="193" t="s">
        <v>92</v>
      </c>
      <c r="I35" s="193" t="s">
        <v>128</v>
      </c>
      <c r="J35" s="193" t="s">
        <v>284</v>
      </c>
      <c r="K35" s="193" t="s">
        <v>344</v>
      </c>
      <c r="L35" s="194">
        <v>1500000</v>
      </c>
      <c r="M35" s="184">
        <f t="shared" si="0"/>
        <v>1050000</v>
      </c>
      <c r="N35" s="190" t="s">
        <v>311</v>
      </c>
      <c r="O35" s="192" t="s">
        <v>340</v>
      </c>
      <c r="P35" s="190"/>
      <c r="Q35" s="191"/>
      <c r="R35" s="191"/>
      <c r="S35" s="192"/>
      <c r="T35" s="193"/>
      <c r="U35" s="193"/>
      <c r="V35" s="193" t="s">
        <v>132</v>
      </c>
      <c r="W35" s="193"/>
      <c r="X35" s="193"/>
      <c r="Y35" s="190" t="s">
        <v>285</v>
      </c>
      <c r="Z35" s="192" t="s">
        <v>185</v>
      </c>
    </row>
    <row r="36" spans="1:26" s="63" customFormat="1" ht="84.6" x14ac:dyDescent="0.3">
      <c r="A36" s="189">
        <v>32</v>
      </c>
      <c r="B36" s="190" t="s">
        <v>281</v>
      </c>
      <c r="C36" s="191" t="s">
        <v>282</v>
      </c>
      <c r="D36" s="191">
        <v>60611855</v>
      </c>
      <c r="E36" s="191">
        <v>102752206</v>
      </c>
      <c r="F36" s="192">
        <v>600071278</v>
      </c>
      <c r="G36" s="193" t="s">
        <v>345</v>
      </c>
      <c r="H36" s="193" t="s">
        <v>92</v>
      </c>
      <c r="I36" s="193" t="s">
        <v>128</v>
      </c>
      <c r="J36" s="193" t="s">
        <v>284</v>
      </c>
      <c r="K36" s="193" t="s">
        <v>346</v>
      </c>
      <c r="L36" s="194">
        <v>1200000</v>
      </c>
      <c r="M36" s="184">
        <f t="shared" si="0"/>
        <v>840000</v>
      </c>
      <c r="N36" s="190" t="s">
        <v>311</v>
      </c>
      <c r="O36" s="192" t="s">
        <v>340</v>
      </c>
      <c r="P36" s="190"/>
      <c r="Q36" s="191"/>
      <c r="R36" s="191"/>
      <c r="S36" s="192"/>
      <c r="T36" s="193"/>
      <c r="U36" s="193"/>
      <c r="V36" s="193" t="s">
        <v>132</v>
      </c>
      <c r="W36" s="193"/>
      <c r="X36" s="193"/>
      <c r="Y36" s="190" t="s">
        <v>285</v>
      </c>
      <c r="Z36" s="192" t="s">
        <v>185</v>
      </c>
    </row>
    <row r="37" spans="1:26" s="63" customFormat="1" ht="72.599999999999994" x14ac:dyDescent="0.3">
      <c r="A37" s="88">
        <v>33</v>
      </c>
      <c r="B37" s="179" t="s">
        <v>177</v>
      </c>
      <c r="C37" s="180" t="s">
        <v>178</v>
      </c>
      <c r="D37" s="180">
        <v>75006511</v>
      </c>
      <c r="E37" s="180">
        <v>107545039</v>
      </c>
      <c r="F37" s="181">
        <v>650033469</v>
      </c>
      <c r="G37" s="182" t="s">
        <v>509</v>
      </c>
      <c r="H37" s="182" t="s">
        <v>92</v>
      </c>
      <c r="I37" s="182" t="s">
        <v>128</v>
      </c>
      <c r="J37" s="182" t="s">
        <v>180</v>
      </c>
      <c r="K37" s="276" t="s">
        <v>527</v>
      </c>
      <c r="L37" s="183">
        <v>15000000</v>
      </c>
      <c r="M37" s="184">
        <f t="shared" si="0"/>
        <v>10500000</v>
      </c>
      <c r="N37" s="277">
        <v>2026</v>
      </c>
      <c r="O37" s="278" t="s">
        <v>461</v>
      </c>
      <c r="P37" s="179"/>
      <c r="Q37" s="180"/>
      <c r="R37" s="180"/>
      <c r="S37" s="181"/>
      <c r="T37" s="182"/>
      <c r="U37" s="182"/>
      <c r="V37" s="182"/>
      <c r="W37" s="182"/>
      <c r="X37" s="182"/>
      <c r="Y37" s="190" t="s">
        <v>353</v>
      </c>
      <c r="Z37" s="192" t="s">
        <v>185</v>
      </c>
    </row>
    <row r="38" spans="1:26" s="63" customFormat="1" ht="72.599999999999994" x14ac:dyDescent="0.3">
      <c r="A38" s="88">
        <v>34</v>
      </c>
      <c r="B38" s="179" t="s">
        <v>177</v>
      </c>
      <c r="C38" s="180" t="s">
        <v>178</v>
      </c>
      <c r="D38" s="180">
        <v>75006511</v>
      </c>
      <c r="E38" s="180">
        <v>102328587</v>
      </c>
      <c r="F38" s="181">
        <v>650033469</v>
      </c>
      <c r="G38" s="182" t="s">
        <v>354</v>
      </c>
      <c r="H38" s="182" t="s">
        <v>92</v>
      </c>
      <c r="I38" s="182" t="s">
        <v>128</v>
      </c>
      <c r="J38" s="182" t="s">
        <v>180</v>
      </c>
      <c r="K38" s="182" t="s">
        <v>352</v>
      </c>
      <c r="L38" s="86">
        <v>5800000</v>
      </c>
      <c r="M38" s="184">
        <f t="shared" si="0"/>
        <v>4060000</v>
      </c>
      <c r="N38" s="279">
        <v>2026</v>
      </c>
      <c r="O38" s="280">
        <v>2026</v>
      </c>
      <c r="P38" s="179"/>
      <c r="Q38" s="180" t="s">
        <v>132</v>
      </c>
      <c r="R38" s="180"/>
      <c r="S38" s="181" t="s">
        <v>132</v>
      </c>
      <c r="T38" s="182"/>
      <c r="U38" s="182"/>
      <c r="V38" s="182" t="s">
        <v>132</v>
      </c>
      <c r="W38" s="182"/>
      <c r="X38" s="182"/>
      <c r="Y38" s="179" t="s">
        <v>478</v>
      </c>
      <c r="Z38" s="181" t="s">
        <v>185</v>
      </c>
    </row>
    <row r="39" spans="1:26" s="63" customFormat="1" ht="60.6" x14ac:dyDescent="0.3">
      <c r="A39" s="255">
        <v>35</v>
      </c>
      <c r="B39" s="256" t="s">
        <v>190</v>
      </c>
      <c r="C39" s="257" t="s">
        <v>191</v>
      </c>
      <c r="D39" s="257">
        <v>49745247</v>
      </c>
      <c r="E39" s="257">
        <v>102328579</v>
      </c>
      <c r="F39" s="258">
        <v>600071421</v>
      </c>
      <c r="G39" s="259" t="s">
        <v>355</v>
      </c>
      <c r="H39" s="259" t="s">
        <v>92</v>
      </c>
      <c r="I39" s="259" t="s">
        <v>128</v>
      </c>
      <c r="J39" s="259" t="s">
        <v>193</v>
      </c>
      <c r="K39" s="259" t="s">
        <v>358</v>
      </c>
      <c r="L39" s="260">
        <v>2500000</v>
      </c>
      <c r="M39" s="261">
        <f t="shared" si="0"/>
        <v>1750000</v>
      </c>
      <c r="N39" s="262" t="s">
        <v>356</v>
      </c>
      <c r="O39" s="263" t="s">
        <v>357</v>
      </c>
      <c r="P39" s="256"/>
      <c r="Q39" s="257"/>
      <c r="R39" s="257"/>
      <c r="S39" s="258"/>
      <c r="T39" s="259"/>
      <c r="U39" s="259"/>
      <c r="V39" s="259"/>
      <c r="W39" s="259"/>
      <c r="X39" s="259"/>
      <c r="Y39" s="256" t="s">
        <v>360</v>
      </c>
      <c r="Z39" s="258" t="s">
        <v>359</v>
      </c>
    </row>
    <row r="40" spans="1:26" s="68" customFormat="1" ht="60.6" x14ac:dyDescent="0.3">
      <c r="A40" s="252">
        <v>36</v>
      </c>
      <c r="B40" s="179" t="s">
        <v>289</v>
      </c>
      <c r="C40" s="180" t="s">
        <v>290</v>
      </c>
      <c r="D40" s="180">
        <v>49745948</v>
      </c>
      <c r="E40" s="180">
        <v>102676135</v>
      </c>
      <c r="F40" s="181">
        <v>600071260</v>
      </c>
      <c r="G40" s="182" t="s">
        <v>365</v>
      </c>
      <c r="H40" s="182" t="s">
        <v>92</v>
      </c>
      <c r="I40" s="182" t="s">
        <v>128</v>
      </c>
      <c r="J40" s="182" t="s">
        <v>292</v>
      </c>
      <c r="K40" s="182" t="s">
        <v>366</v>
      </c>
      <c r="L40" s="183">
        <v>5000000</v>
      </c>
      <c r="M40" s="184">
        <f t="shared" ref="M40:M41" si="1">L40/100*70</f>
        <v>3500000</v>
      </c>
      <c r="N40" s="253">
        <v>2023</v>
      </c>
      <c r="O40" s="254">
        <v>2025</v>
      </c>
      <c r="P40" s="179"/>
      <c r="Q40" s="180"/>
      <c r="R40" s="180"/>
      <c r="S40" s="181"/>
      <c r="T40" s="182"/>
      <c r="U40" s="182"/>
      <c r="V40" s="182"/>
      <c r="W40" s="182"/>
      <c r="X40" s="182"/>
      <c r="Y40" s="179" t="s">
        <v>201</v>
      </c>
      <c r="Z40" s="181" t="s">
        <v>185</v>
      </c>
    </row>
    <row r="41" spans="1:26" s="67" customFormat="1" ht="72.599999999999994" x14ac:dyDescent="0.3">
      <c r="A41" s="252">
        <v>37</v>
      </c>
      <c r="B41" s="179" t="s">
        <v>177</v>
      </c>
      <c r="C41" s="180" t="s">
        <v>178</v>
      </c>
      <c r="D41" s="180">
        <v>75006511</v>
      </c>
      <c r="E41" s="180">
        <v>102676291</v>
      </c>
      <c r="F41" s="181">
        <v>650033469</v>
      </c>
      <c r="G41" s="182" t="s">
        <v>367</v>
      </c>
      <c r="H41" s="182" t="s">
        <v>92</v>
      </c>
      <c r="I41" s="182" t="s">
        <v>128</v>
      </c>
      <c r="J41" s="182" t="s">
        <v>180</v>
      </c>
      <c r="K41" s="182" t="s">
        <v>368</v>
      </c>
      <c r="L41" s="183">
        <v>4500000</v>
      </c>
      <c r="M41" s="184">
        <f t="shared" si="1"/>
        <v>3150000</v>
      </c>
      <c r="N41" s="253">
        <v>2024</v>
      </c>
      <c r="O41" s="254" t="s">
        <v>148</v>
      </c>
      <c r="P41" s="179"/>
      <c r="Q41" s="180"/>
      <c r="R41" s="180"/>
      <c r="S41" s="181"/>
      <c r="T41" s="182"/>
      <c r="U41" s="182"/>
      <c r="V41" s="182"/>
      <c r="W41" s="182"/>
      <c r="X41" s="182"/>
      <c r="Y41" s="179" t="s">
        <v>337</v>
      </c>
      <c r="Z41" s="181" t="s">
        <v>185</v>
      </c>
    </row>
    <row r="42" spans="1:26" s="67" customFormat="1" ht="72.599999999999994" x14ac:dyDescent="0.3">
      <c r="A42" s="252">
        <v>38</v>
      </c>
      <c r="B42" s="179" t="s">
        <v>177</v>
      </c>
      <c r="C42" s="180" t="s">
        <v>178</v>
      </c>
      <c r="D42" s="180">
        <v>75006511</v>
      </c>
      <c r="E42" s="180">
        <v>102676291</v>
      </c>
      <c r="F42" s="181">
        <v>650033469</v>
      </c>
      <c r="G42" s="182" t="s">
        <v>369</v>
      </c>
      <c r="H42" s="182" t="s">
        <v>92</v>
      </c>
      <c r="I42" s="182" t="s">
        <v>128</v>
      </c>
      <c r="J42" s="182" t="s">
        <v>180</v>
      </c>
      <c r="K42" s="182" t="s">
        <v>370</v>
      </c>
      <c r="L42" s="183">
        <v>1700000</v>
      </c>
      <c r="M42" s="184">
        <f t="shared" ref="M42:M71" si="2">L42/100*70</f>
        <v>1190000</v>
      </c>
      <c r="N42" s="253">
        <v>2024</v>
      </c>
      <c r="O42" s="254" t="s">
        <v>148</v>
      </c>
      <c r="P42" s="179"/>
      <c r="Q42" s="180"/>
      <c r="R42" s="180"/>
      <c r="S42" s="181"/>
      <c r="T42" s="182"/>
      <c r="U42" s="182"/>
      <c r="V42" s="182"/>
      <c r="W42" s="182"/>
      <c r="X42" s="182"/>
      <c r="Y42" s="179" t="s">
        <v>337</v>
      </c>
      <c r="Z42" s="181" t="s">
        <v>185</v>
      </c>
    </row>
    <row r="43" spans="1:26" s="67" customFormat="1" ht="84.6" x14ac:dyDescent="0.3">
      <c r="A43" s="252">
        <v>39</v>
      </c>
      <c r="B43" s="179" t="s">
        <v>371</v>
      </c>
      <c r="C43" s="180" t="s">
        <v>372</v>
      </c>
      <c r="D43" s="180">
        <v>49745921</v>
      </c>
      <c r="E43" s="180">
        <v>102328129</v>
      </c>
      <c r="F43" s="181">
        <v>600071235</v>
      </c>
      <c r="G43" s="182" t="s">
        <v>373</v>
      </c>
      <c r="H43" s="182" t="s">
        <v>92</v>
      </c>
      <c r="I43" s="182" t="s">
        <v>128</v>
      </c>
      <c r="J43" s="182" t="s">
        <v>374</v>
      </c>
      <c r="K43" s="182" t="s">
        <v>375</v>
      </c>
      <c r="L43" s="183">
        <v>50000000</v>
      </c>
      <c r="M43" s="184">
        <f t="shared" si="2"/>
        <v>35000000</v>
      </c>
      <c r="N43" s="253">
        <v>2024</v>
      </c>
      <c r="O43" s="254" t="s">
        <v>208</v>
      </c>
      <c r="P43" s="179" t="s">
        <v>132</v>
      </c>
      <c r="Q43" s="180" t="s">
        <v>132</v>
      </c>
      <c r="R43" s="180" t="s">
        <v>132</v>
      </c>
      <c r="S43" s="181" t="s">
        <v>132</v>
      </c>
      <c r="T43" s="182" t="s">
        <v>132</v>
      </c>
      <c r="U43" s="182"/>
      <c r="V43" s="182" t="s">
        <v>132</v>
      </c>
      <c r="W43" s="182" t="s">
        <v>132</v>
      </c>
      <c r="X43" s="182"/>
      <c r="Y43" s="179" t="s">
        <v>376</v>
      </c>
      <c r="Z43" s="181" t="s">
        <v>141</v>
      </c>
    </row>
    <row r="44" spans="1:26" s="67" customFormat="1" ht="73.2" thickBot="1" x14ac:dyDescent="0.35">
      <c r="A44" s="252">
        <v>40</v>
      </c>
      <c r="B44" s="179" t="s">
        <v>177</v>
      </c>
      <c r="C44" s="180" t="s">
        <v>178</v>
      </c>
      <c r="D44" s="180">
        <v>75006511</v>
      </c>
      <c r="E44" s="180">
        <v>102676291</v>
      </c>
      <c r="F44" s="181">
        <v>650033469</v>
      </c>
      <c r="G44" s="182" t="s">
        <v>510</v>
      </c>
      <c r="H44" s="182" t="s">
        <v>92</v>
      </c>
      <c r="I44" s="182" t="s">
        <v>128</v>
      </c>
      <c r="J44" s="182" t="s">
        <v>180</v>
      </c>
      <c r="K44" s="259" t="s">
        <v>511</v>
      </c>
      <c r="L44" s="260">
        <v>23000000</v>
      </c>
      <c r="M44" s="261">
        <f t="shared" si="2"/>
        <v>16100000</v>
      </c>
      <c r="N44" s="264">
        <v>2025</v>
      </c>
      <c r="O44" s="264">
        <v>2025</v>
      </c>
      <c r="P44" s="256"/>
      <c r="Q44" s="257"/>
      <c r="R44" s="257"/>
      <c r="S44" s="258"/>
      <c r="T44" s="259"/>
      <c r="U44" s="259"/>
      <c r="V44" s="259"/>
      <c r="W44" s="259"/>
      <c r="X44" s="259"/>
      <c r="Y44" s="259" t="s">
        <v>384</v>
      </c>
      <c r="Z44" s="259" t="s">
        <v>185</v>
      </c>
    </row>
    <row r="45" spans="1:26" s="67" customFormat="1" ht="84.6" x14ac:dyDescent="0.3">
      <c r="A45" s="252">
        <v>41</v>
      </c>
      <c r="B45" s="168" t="s">
        <v>161</v>
      </c>
      <c r="C45" s="169" t="s">
        <v>162</v>
      </c>
      <c r="D45" s="169">
        <v>75006057</v>
      </c>
      <c r="E45" s="169">
        <v>150015488</v>
      </c>
      <c r="F45" s="170">
        <v>650015479</v>
      </c>
      <c r="G45" s="171" t="s">
        <v>386</v>
      </c>
      <c r="H45" s="171" t="s">
        <v>92</v>
      </c>
      <c r="I45" s="171" t="s">
        <v>128</v>
      </c>
      <c r="J45" s="171" t="s">
        <v>162</v>
      </c>
      <c r="K45" s="259" t="s">
        <v>390</v>
      </c>
      <c r="L45" s="260">
        <v>25000000</v>
      </c>
      <c r="M45" s="261">
        <f t="shared" si="2"/>
        <v>17500000</v>
      </c>
      <c r="N45" s="265" t="s">
        <v>387</v>
      </c>
      <c r="O45" s="265" t="s">
        <v>388</v>
      </c>
      <c r="P45" s="256"/>
      <c r="Q45" s="257"/>
      <c r="R45" s="257" t="s">
        <v>183</v>
      </c>
      <c r="S45" s="258" t="s">
        <v>183</v>
      </c>
      <c r="T45" s="259"/>
      <c r="U45" s="259"/>
      <c r="V45" s="259" t="s">
        <v>183</v>
      </c>
      <c r="W45" s="259" t="s">
        <v>183</v>
      </c>
      <c r="X45" s="259" t="s">
        <v>183</v>
      </c>
      <c r="Y45" s="259" t="s">
        <v>389</v>
      </c>
      <c r="Z45" s="259" t="s">
        <v>185</v>
      </c>
    </row>
    <row r="46" spans="1:26" s="67" customFormat="1" ht="96.6" x14ac:dyDescent="0.3">
      <c r="A46" s="252">
        <v>42</v>
      </c>
      <c r="B46" s="179" t="s">
        <v>222</v>
      </c>
      <c r="C46" s="180" t="s">
        <v>223</v>
      </c>
      <c r="D46" s="180">
        <v>75006316</v>
      </c>
      <c r="E46" s="180">
        <v>102328625</v>
      </c>
      <c r="F46" s="181">
        <v>600071456</v>
      </c>
      <c r="G46" s="182" t="s">
        <v>391</v>
      </c>
      <c r="H46" s="182" t="s">
        <v>92</v>
      </c>
      <c r="I46" s="182" t="s">
        <v>128</v>
      </c>
      <c r="J46" s="182" t="s">
        <v>225</v>
      </c>
      <c r="K46" s="182" t="s">
        <v>423</v>
      </c>
      <c r="L46" s="183">
        <v>10000000</v>
      </c>
      <c r="M46" s="184">
        <f t="shared" si="2"/>
        <v>7000000</v>
      </c>
      <c r="N46" s="184" t="s">
        <v>357</v>
      </c>
      <c r="O46" s="184" t="s">
        <v>392</v>
      </c>
      <c r="P46" s="179" t="s">
        <v>183</v>
      </c>
      <c r="Q46" s="180" t="s">
        <v>183</v>
      </c>
      <c r="R46" s="180" t="s">
        <v>183</v>
      </c>
      <c r="S46" s="181" t="s">
        <v>183</v>
      </c>
      <c r="T46" s="182"/>
      <c r="U46" s="182" t="s">
        <v>183</v>
      </c>
      <c r="V46" s="182" t="s">
        <v>183</v>
      </c>
      <c r="W46" s="182" t="s">
        <v>183</v>
      </c>
      <c r="X46" s="182" t="s">
        <v>183</v>
      </c>
      <c r="Y46" s="182"/>
      <c r="Z46" s="182" t="s">
        <v>185</v>
      </c>
    </row>
    <row r="47" spans="1:26" s="67" customFormat="1" ht="84.6" x14ac:dyDescent="0.3">
      <c r="A47" s="252">
        <v>43</v>
      </c>
      <c r="B47" s="179" t="s">
        <v>300</v>
      </c>
      <c r="C47" s="180" t="s">
        <v>301</v>
      </c>
      <c r="D47" s="180">
        <v>70990999</v>
      </c>
      <c r="E47" s="180">
        <v>102328030</v>
      </c>
      <c r="F47" s="181">
        <v>650031814</v>
      </c>
      <c r="G47" s="182" t="s">
        <v>393</v>
      </c>
      <c r="H47" s="182" t="s">
        <v>92</v>
      </c>
      <c r="I47" s="182" t="s">
        <v>128</v>
      </c>
      <c r="J47" s="182" t="s">
        <v>303</v>
      </c>
      <c r="K47" s="182" t="s">
        <v>394</v>
      </c>
      <c r="L47" s="183">
        <v>5000000</v>
      </c>
      <c r="M47" s="184">
        <f t="shared" si="2"/>
        <v>3500000</v>
      </c>
      <c r="N47" s="266">
        <v>2024</v>
      </c>
      <c r="O47" s="266">
        <v>2026</v>
      </c>
      <c r="P47" s="179" t="s">
        <v>183</v>
      </c>
      <c r="Q47" s="180" t="s">
        <v>183</v>
      </c>
      <c r="R47" s="180" t="s">
        <v>183</v>
      </c>
      <c r="S47" s="181" t="s">
        <v>183</v>
      </c>
      <c r="T47" s="182"/>
      <c r="U47" s="182"/>
      <c r="V47" s="182"/>
      <c r="W47" s="182"/>
      <c r="X47" s="182" t="s">
        <v>183</v>
      </c>
      <c r="Y47" s="182" t="s">
        <v>238</v>
      </c>
      <c r="Z47" s="182" t="s">
        <v>185</v>
      </c>
    </row>
    <row r="48" spans="1:26" s="67" customFormat="1" ht="84.6" x14ac:dyDescent="0.3">
      <c r="A48" s="252">
        <v>44</v>
      </c>
      <c r="B48" s="179" t="s">
        <v>288</v>
      </c>
      <c r="C48" s="180" t="s">
        <v>143</v>
      </c>
      <c r="D48" s="180">
        <v>60610581</v>
      </c>
      <c r="E48" s="180">
        <v>102564329</v>
      </c>
      <c r="F48" s="181">
        <v>600071502</v>
      </c>
      <c r="G48" s="182" t="s">
        <v>505</v>
      </c>
      <c r="H48" s="182" t="s">
        <v>92</v>
      </c>
      <c r="I48" s="182" t="s">
        <v>128</v>
      </c>
      <c r="J48" s="182" t="s">
        <v>145</v>
      </c>
      <c r="K48" s="259" t="s">
        <v>395</v>
      </c>
      <c r="L48" s="260">
        <v>110000000</v>
      </c>
      <c r="M48" s="261">
        <f t="shared" si="2"/>
        <v>77000000</v>
      </c>
      <c r="N48" s="264">
        <v>2025</v>
      </c>
      <c r="O48" s="264">
        <v>2028</v>
      </c>
      <c r="P48" s="256"/>
      <c r="Q48" s="257"/>
      <c r="R48" s="257"/>
      <c r="S48" s="258"/>
      <c r="T48" s="259"/>
      <c r="U48" s="259"/>
      <c r="V48" s="259"/>
      <c r="W48" s="259"/>
      <c r="X48" s="259"/>
      <c r="Y48" s="259" t="s">
        <v>506</v>
      </c>
      <c r="Z48" s="259" t="s">
        <v>185</v>
      </c>
    </row>
    <row r="49" spans="1:26" s="63" customFormat="1" ht="96.6" x14ac:dyDescent="0.3">
      <c r="A49" s="252">
        <v>45</v>
      </c>
      <c r="B49" s="179" t="s">
        <v>202</v>
      </c>
      <c r="C49" s="180" t="s">
        <v>274</v>
      </c>
      <c r="D49" s="180">
        <v>60611341</v>
      </c>
      <c r="E49" s="180">
        <v>102328234</v>
      </c>
      <c r="F49" s="181">
        <v>650048628</v>
      </c>
      <c r="G49" s="182" t="s">
        <v>400</v>
      </c>
      <c r="H49" s="182" t="s">
        <v>92</v>
      </c>
      <c r="I49" s="182" t="s">
        <v>128</v>
      </c>
      <c r="J49" s="182" t="s">
        <v>205</v>
      </c>
      <c r="K49" s="259" t="s">
        <v>402</v>
      </c>
      <c r="L49" s="260">
        <v>64000000</v>
      </c>
      <c r="M49" s="261">
        <f t="shared" si="2"/>
        <v>44800000</v>
      </c>
      <c r="N49" s="261" t="s">
        <v>403</v>
      </c>
      <c r="O49" s="261" t="s">
        <v>404</v>
      </c>
      <c r="P49" s="256"/>
      <c r="Q49" s="257" t="s">
        <v>183</v>
      </c>
      <c r="R49" s="257" t="s">
        <v>183</v>
      </c>
      <c r="S49" s="258" t="s">
        <v>183</v>
      </c>
      <c r="T49" s="259"/>
      <c r="U49" s="259" t="s">
        <v>183</v>
      </c>
      <c r="V49" s="259"/>
      <c r="W49" s="259" t="s">
        <v>183</v>
      </c>
      <c r="X49" s="259"/>
      <c r="Y49" s="259" t="s">
        <v>401</v>
      </c>
      <c r="Z49" s="259" t="s">
        <v>185</v>
      </c>
    </row>
    <row r="50" spans="1:26" s="63" customFormat="1" ht="72.599999999999994" x14ac:dyDescent="0.3">
      <c r="A50" s="89">
        <v>46</v>
      </c>
      <c r="B50" s="179" t="s">
        <v>177</v>
      </c>
      <c r="C50" s="180" t="s">
        <v>178</v>
      </c>
      <c r="D50" s="180">
        <v>75006511</v>
      </c>
      <c r="E50" s="180">
        <v>102676291</v>
      </c>
      <c r="F50" s="181">
        <v>650033469</v>
      </c>
      <c r="G50" s="182" t="s">
        <v>405</v>
      </c>
      <c r="H50" s="182" t="s">
        <v>92</v>
      </c>
      <c r="I50" s="182" t="s">
        <v>128</v>
      </c>
      <c r="J50" s="182" t="s">
        <v>180</v>
      </c>
      <c r="K50" s="259" t="s">
        <v>507</v>
      </c>
      <c r="L50" s="90">
        <v>150000000</v>
      </c>
      <c r="M50" s="261">
        <f t="shared" si="2"/>
        <v>105000000</v>
      </c>
      <c r="N50" s="281">
        <v>2026</v>
      </c>
      <c r="O50" s="281">
        <v>2028</v>
      </c>
      <c r="P50" s="256"/>
      <c r="Q50" s="257"/>
      <c r="R50" s="257"/>
      <c r="S50" s="258"/>
      <c r="T50" s="259"/>
      <c r="U50" s="259"/>
      <c r="V50" s="259"/>
      <c r="W50" s="259"/>
      <c r="X50" s="259"/>
      <c r="Y50" s="259" t="s">
        <v>508</v>
      </c>
      <c r="Z50" s="259" t="s">
        <v>185</v>
      </c>
    </row>
    <row r="51" spans="1:26" s="63" customFormat="1" ht="72.599999999999994" x14ac:dyDescent="0.3">
      <c r="A51" s="89">
        <v>47</v>
      </c>
      <c r="B51" s="179" t="s">
        <v>177</v>
      </c>
      <c r="C51" s="180" t="s">
        <v>178</v>
      </c>
      <c r="D51" s="180">
        <v>75006511</v>
      </c>
      <c r="E51" s="180">
        <v>102676291</v>
      </c>
      <c r="F51" s="181">
        <v>650033469</v>
      </c>
      <c r="G51" s="182" t="s">
        <v>406</v>
      </c>
      <c r="H51" s="182" t="s">
        <v>92</v>
      </c>
      <c r="I51" s="182" t="s">
        <v>128</v>
      </c>
      <c r="J51" s="182" t="s">
        <v>180</v>
      </c>
      <c r="K51" s="259" t="s">
        <v>407</v>
      </c>
      <c r="L51" s="90">
        <v>150000000</v>
      </c>
      <c r="M51" s="261">
        <f t="shared" si="2"/>
        <v>105000000</v>
      </c>
      <c r="N51" s="281">
        <v>2026</v>
      </c>
      <c r="O51" s="281">
        <v>2028</v>
      </c>
      <c r="P51" s="256"/>
      <c r="Q51" s="257"/>
      <c r="R51" s="257"/>
      <c r="S51" s="258" t="s">
        <v>183</v>
      </c>
      <c r="T51" s="259"/>
      <c r="U51" s="259"/>
      <c r="V51" s="259" t="s">
        <v>183</v>
      </c>
      <c r="W51" s="259"/>
      <c r="X51" s="259"/>
      <c r="Y51" s="259" t="s">
        <v>508</v>
      </c>
      <c r="Z51" s="259" t="s">
        <v>185</v>
      </c>
    </row>
    <row r="52" spans="1:26" s="63" customFormat="1" ht="48.6" x14ac:dyDescent="0.3">
      <c r="A52" s="252">
        <v>48</v>
      </c>
      <c r="B52" s="179" t="s">
        <v>408</v>
      </c>
      <c r="C52" s="180" t="s">
        <v>409</v>
      </c>
      <c r="D52" s="180">
        <v>60611260</v>
      </c>
      <c r="E52" s="180">
        <v>102328374</v>
      </c>
      <c r="F52" s="181">
        <v>650031881</v>
      </c>
      <c r="G52" s="182" t="s">
        <v>410</v>
      </c>
      <c r="H52" s="182" t="s">
        <v>92</v>
      </c>
      <c r="I52" s="182" t="s">
        <v>128</v>
      </c>
      <c r="J52" s="182" t="s">
        <v>411</v>
      </c>
      <c r="K52" s="259" t="s">
        <v>421</v>
      </c>
      <c r="L52" s="260">
        <v>80000000</v>
      </c>
      <c r="M52" s="261">
        <f t="shared" si="2"/>
        <v>56000000</v>
      </c>
      <c r="N52" s="261" t="s">
        <v>412</v>
      </c>
      <c r="O52" s="261" t="s">
        <v>413</v>
      </c>
      <c r="P52" s="256"/>
      <c r="Q52" s="257"/>
      <c r="R52" s="257"/>
      <c r="S52" s="258"/>
      <c r="T52" s="259"/>
      <c r="U52" s="259"/>
      <c r="V52" s="259" t="s">
        <v>183</v>
      </c>
      <c r="W52" s="259"/>
      <c r="X52" s="259"/>
      <c r="Y52" s="259" t="s">
        <v>414</v>
      </c>
      <c r="Z52" s="259" t="s">
        <v>185</v>
      </c>
    </row>
    <row r="53" spans="1:26" s="63" customFormat="1" ht="48.6" x14ac:dyDescent="0.3">
      <c r="A53" s="252">
        <v>49</v>
      </c>
      <c r="B53" s="179" t="s">
        <v>408</v>
      </c>
      <c r="C53" s="180" t="s">
        <v>409</v>
      </c>
      <c r="D53" s="180">
        <v>60611260</v>
      </c>
      <c r="E53" s="180">
        <v>102328374</v>
      </c>
      <c r="F53" s="181">
        <v>650031881</v>
      </c>
      <c r="G53" s="182" t="s">
        <v>415</v>
      </c>
      <c r="H53" s="182" t="s">
        <v>92</v>
      </c>
      <c r="I53" s="182" t="s">
        <v>128</v>
      </c>
      <c r="J53" s="182" t="s">
        <v>411</v>
      </c>
      <c r="K53" s="259" t="s">
        <v>422</v>
      </c>
      <c r="L53" s="260">
        <v>140000000</v>
      </c>
      <c r="M53" s="261">
        <f t="shared" si="2"/>
        <v>98000000</v>
      </c>
      <c r="N53" s="261" t="s">
        <v>412</v>
      </c>
      <c r="O53" s="261" t="s">
        <v>244</v>
      </c>
      <c r="P53" s="256"/>
      <c r="Q53" s="257"/>
      <c r="R53" s="257"/>
      <c r="S53" s="258"/>
      <c r="T53" s="259"/>
      <c r="U53" s="259"/>
      <c r="V53" s="259" t="s">
        <v>183</v>
      </c>
      <c r="W53" s="259"/>
      <c r="X53" s="259"/>
      <c r="Y53" s="259" t="s">
        <v>418</v>
      </c>
      <c r="Z53" s="259" t="s">
        <v>141</v>
      </c>
    </row>
    <row r="54" spans="1:26" s="63" customFormat="1" ht="48.6" x14ac:dyDescent="0.3">
      <c r="A54" s="252">
        <v>50</v>
      </c>
      <c r="B54" s="179" t="s">
        <v>408</v>
      </c>
      <c r="C54" s="180" t="s">
        <v>409</v>
      </c>
      <c r="D54" s="180">
        <v>60611260</v>
      </c>
      <c r="E54" s="180">
        <v>102328374</v>
      </c>
      <c r="F54" s="181">
        <v>650031881</v>
      </c>
      <c r="G54" s="182" t="s">
        <v>416</v>
      </c>
      <c r="H54" s="182" t="s">
        <v>92</v>
      </c>
      <c r="I54" s="182" t="s">
        <v>128</v>
      </c>
      <c r="J54" s="182" t="s">
        <v>411</v>
      </c>
      <c r="K54" s="259" t="s">
        <v>420</v>
      </c>
      <c r="L54" s="260">
        <v>70000000</v>
      </c>
      <c r="M54" s="261">
        <f t="shared" si="2"/>
        <v>49000000</v>
      </c>
      <c r="N54" s="261" t="s">
        <v>417</v>
      </c>
      <c r="O54" s="261" t="s">
        <v>388</v>
      </c>
      <c r="P54" s="256"/>
      <c r="Q54" s="257"/>
      <c r="R54" s="257"/>
      <c r="S54" s="258"/>
      <c r="T54" s="259"/>
      <c r="U54" s="259"/>
      <c r="V54" s="259"/>
      <c r="W54" s="259" t="s">
        <v>183</v>
      </c>
      <c r="X54" s="259"/>
      <c r="Y54" s="259" t="s">
        <v>419</v>
      </c>
      <c r="Z54" s="259" t="s">
        <v>185</v>
      </c>
    </row>
    <row r="55" spans="1:26" s="67" customFormat="1" ht="84.6" x14ac:dyDescent="0.3">
      <c r="A55" s="252">
        <v>51</v>
      </c>
      <c r="B55" s="179" t="s">
        <v>300</v>
      </c>
      <c r="C55" s="180" t="s">
        <v>301</v>
      </c>
      <c r="D55" s="180">
        <v>70990999</v>
      </c>
      <c r="E55" s="180">
        <v>102328030</v>
      </c>
      <c r="F55" s="181">
        <v>650031814</v>
      </c>
      <c r="G55" s="182" t="s">
        <v>430</v>
      </c>
      <c r="H55" s="182" t="s">
        <v>92</v>
      </c>
      <c r="I55" s="182" t="s">
        <v>128</v>
      </c>
      <c r="J55" s="182" t="s">
        <v>303</v>
      </c>
      <c r="K55" s="259" t="s">
        <v>431</v>
      </c>
      <c r="L55" s="260">
        <v>24000000</v>
      </c>
      <c r="M55" s="261">
        <f t="shared" si="2"/>
        <v>16800000</v>
      </c>
      <c r="N55" s="261" t="s">
        <v>427</v>
      </c>
      <c r="O55" s="261" t="s">
        <v>432</v>
      </c>
      <c r="P55" s="256"/>
      <c r="Q55" s="257" t="s">
        <v>183</v>
      </c>
      <c r="R55" s="257"/>
      <c r="S55" s="258"/>
      <c r="T55" s="259"/>
      <c r="U55" s="259" t="s">
        <v>183</v>
      </c>
      <c r="V55" s="259" t="s">
        <v>183</v>
      </c>
      <c r="W55" s="259" t="s">
        <v>183</v>
      </c>
      <c r="X55" s="259"/>
      <c r="Y55" s="259" t="s">
        <v>401</v>
      </c>
      <c r="Z55" s="259" t="s">
        <v>185</v>
      </c>
    </row>
    <row r="56" spans="1:26" s="67" customFormat="1" ht="84.6" x14ac:dyDescent="0.3">
      <c r="A56" s="252">
        <v>52</v>
      </c>
      <c r="B56" s="179" t="s">
        <v>300</v>
      </c>
      <c r="C56" s="180" t="s">
        <v>301</v>
      </c>
      <c r="D56" s="180">
        <v>70990999</v>
      </c>
      <c r="E56" s="180">
        <v>102328030</v>
      </c>
      <c r="F56" s="181">
        <v>650031814</v>
      </c>
      <c r="G56" s="182" t="s">
        <v>433</v>
      </c>
      <c r="H56" s="182" t="s">
        <v>92</v>
      </c>
      <c r="I56" s="182" t="s">
        <v>128</v>
      </c>
      <c r="J56" s="182" t="s">
        <v>303</v>
      </c>
      <c r="K56" s="259" t="s">
        <v>434</v>
      </c>
      <c r="L56" s="260">
        <v>150000000</v>
      </c>
      <c r="M56" s="261">
        <f t="shared" si="2"/>
        <v>105000000</v>
      </c>
      <c r="N56" s="261" t="s">
        <v>427</v>
      </c>
      <c r="O56" s="261" t="s">
        <v>237</v>
      </c>
      <c r="P56" s="256" t="s">
        <v>183</v>
      </c>
      <c r="Q56" s="257" t="s">
        <v>183</v>
      </c>
      <c r="R56" s="257" t="s">
        <v>183</v>
      </c>
      <c r="S56" s="258" t="s">
        <v>183</v>
      </c>
      <c r="T56" s="259"/>
      <c r="U56" s="259" t="s">
        <v>183</v>
      </c>
      <c r="V56" s="259" t="s">
        <v>183</v>
      </c>
      <c r="W56" s="259" t="s">
        <v>183</v>
      </c>
      <c r="X56" s="259" t="s">
        <v>183</v>
      </c>
      <c r="Y56" s="259" t="s">
        <v>401</v>
      </c>
      <c r="Z56" s="259" t="s">
        <v>185</v>
      </c>
    </row>
    <row r="57" spans="1:26" s="67" customFormat="1" ht="84.6" x14ac:dyDescent="0.3">
      <c r="A57" s="252">
        <v>53</v>
      </c>
      <c r="B57" s="179" t="s">
        <v>300</v>
      </c>
      <c r="C57" s="180" t="s">
        <v>301</v>
      </c>
      <c r="D57" s="180">
        <v>70990999</v>
      </c>
      <c r="E57" s="180">
        <v>102328030</v>
      </c>
      <c r="F57" s="181">
        <v>650031814</v>
      </c>
      <c r="G57" s="182" t="s">
        <v>435</v>
      </c>
      <c r="H57" s="182" t="s">
        <v>92</v>
      </c>
      <c r="I57" s="182" t="s">
        <v>128</v>
      </c>
      <c r="J57" s="182" t="s">
        <v>303</v>
      </c>
      <c r="K57" s="259" t="s">
        <v>436</v>
      </c>
      <c r="L57" s="260">
        <v>160000000</v>
      </c>
      <c r="M57" s="261">
        <f t="shared" si="2"/>
        <v>112000000</v>
      </c>
      <c r="N57" s="261" t="s">
        <v>427</v>
      </c>
      <c r="O57" s="261" t="s">
        <v>244</v>
      </c>
      <c r="P57" s="256" t="s">
        <v>183</v>
      </c>
      <c r="Q57" s="257"/>
      <c r="R57" s="257"/>
      <c r="S57" s="258"/>
      <c r="T57" s="259"/>
      <c r="U57" s="259"/>
      <c r="V57" s="259" t="s">
        <v>183</v>
      </c>
      <c r="W57" s="259" t="s">
        <v>183</v>
      </c>
      <c r="X57" s="259"/>
      <c r="Y57" s="259" t="s">
        <v>401</v>
      </c>
      <c r="Z57" s="259" t="s">
        <v>185</v>
      </c>
    </row>
    <row r="58" spans="1:26" s="67" customFormat="1" ht="72.599999999999994" x14ac:dyDescent="0.3">
      <c r="A58" s="252">
        <v>54</v>
      </c>
      <c r="B58" s="190" t="s">
        <v>277</v>
      </c>
      <c r="C58" s="191" t="s">
        <v>134</v>
      </c>
      <c r="D58" s="191">
        <v>60611201</v>
      </c>
      <c r="E58" s="191">
        <v>102328617</v>
      </c>
      <c r="F58" s="192">
        <v>600071448</v>
      </c>
      <c r="G58" s="193" t="s">
        <v>440</v>
      </c>
      <c r="H58" s="193" t="s">
        <v>92</v>
      </c>
      <c r="I58" s="193" t="s">
        <v>128</v>
      </c>
      <c r="J58" s="193" t="s">
        <v>136</v>
      </c>
      <c r="K58" s="193" t="s">
        <v>441</v>
      </c>
      <c r="L58" s="194">
        <v>4000000</v>
      </c>
      <c r="M58" s="195">
        <f t="shared" si="2"/>
        <v>2800000</v>
      </c>
      <c r="N58" s="196" t="s">
        <v>442</v>
      </c>
      <c r="O58" s="197" t="s">
        <v>404</v>
      </c>
      <c r="P58" s="190" t="s">
        <v>132</v>
      </c>
      <c r="Q58" s="191" t="s">
        <v>132</v>
      </c>
      <c r="R58" s="191" t="s">
        <v>132</v>
      </c>
      <c r="S58" s="192" t="s">
        <v>132</v>
      </c>
      <c r="T58" s="193"/>
      <c r="U58" s="193"/>
      <c r="V58" s="193" t="s">
        <v>183</v>
      </c>
      <c r="W58" s="193" t="s">
        <v>183</v>
      </c>
      <c r="X58" s="193"/>
      <c r="Y58" s="190" t="s">
        <v>443</v>
      </c>
      <c r="Z58" s="192" t="s">
        <v>185</v>
      </c>
    </row>
    <row r="59" spans="1:26" s="67" customFormat="1" ht="72.599999999999994" x14ac:dyDescent="0.3">
      <c r="A59" s="252">
        <v>55</v>
      </c>
      <c r="B59" s="190" t="s">
        <v>277</v>
      </c>
      <c r="C59" s="191" t="s">
        <v>134</v>
      </c>
      <c r="D59" s="191">
        <v>60611201</v>
      </c>
      <c r="E59" s="191">
        <v>102328617</v>
      </c>
      <c r="F59" s="192">
        <v>600071448</v>
      </c>
      <c r="G59" s="193" t="s">
        <v>444</v>
      </c>
      <c r="H59" s="193" t="s">
        <v>92</v>
      </c>
      <c r="I59" s="193" t="s">
        <v>128</v>
      </c>
      <c r="J59" s="193" t="s">
        <v>136</v>
      </c>
      <c r="K59" s="193" t="s">
        <v>445</v>
      </c>
      <c r="L59" s="194">
        <v>1000000</v>
      </c>
      <c r="M59" s="195">
        <f t="shared" si="2"/>
        <v>700000</v>
      </c>
      <c r="N59" s="196" t="s">
        <v>442</v>
      </c>
      <c r="O59" s="197" t="s">
        <v>404</v>
      </c>
      <c r="P59" s="190" t="s">
        <v>132</v>
      </c>
      <c r="Q59" s="191"/>
      <c r="R59" s="191"/>
      <c r="S59" s="192" t="s">
        <v>132</v>
      </c>
      <c r="T59" s="193"/>
      <c r="U59" s="193"/>
      <c r="V59" s="193" t="s">
        <v>183</v>
      </c>
      <c r="W59" s="193" t="s">
        <v>183</v>
      </c>
      <c r="X59" s="193"/>
      <c r="Y59" s="190" t="s">
        <v>389</v>
      </c>
      <c r="Z59" s="192" t="s">
        <v>185</v>
      </c>
    </row>
    <row r="60" spans="1:26" s="67" customFormat="1" ht="72.599999999999994" x14ac:dyDescent="0.3">
      <c r="A60" s="252">
        <v>56</v>
      </c>
      <c r="B60" s="190" t="s">
        <v>277</v>
      </c>
      <c r="C60" s="191" t="s">
        <v>134</v>
      </c>
      <c r="D60" s="191">
        <v>60611201</v>
      </c>
      <c r="E60" s="191">
        <v>102328617</v>
      </c>
      <c r="F60" s="192">
        <v>600071448</v>
      </c>
      <c r="G60" s="193" t="s">
        <v>446</v>
      </c>
      <c r="H60" s="193" t="s">
        <v>92</v>
      </c>
      <c r="I60" s="193" t="s">
        <v>128</v>
      </c>
      <c r="J60" s="193" t="s">
        <v>136</v>
      </c>
      <c r="K60" s="193" t="s">
        <v>447</v>
      </c>
      <c r="L60" s="194">
        <v>8000000</v>
      </c>
      <c r="M60" s="195">
        <f t="shared" si="2"/>
        <v>5600000</v>
      </c>
      <c r="N60" s="196" t="s">
        <v>442</v>
      </c>
      <c r="O60" s="197" t="s">
        <v>404</v>
      </c>
      <c r="P60" s="190" t="s">
        <v>132</v>
      </c>
      <c r="Q60" s="191" t="s">
        <v>132</v>
      </c>
      <c r="R60" s="191" t="s">
        <v>132</v>
      </c>
      <c r="S60" s="192" t="s">
        <v>132</v>
      </c>
      <c r="T60" s="193"/>
      <c r="U60" s="193"/>
      <c r="V60" s="193" t="s">
        <v>183</v>
      </c>
      <c r="W60" s="193" t="s">
        <v>183</v>
      </c>
      <c r="X60" s="193"/>
      <c r="Y60" s="190" t="s">
        <v>389</v>
      </c>
      <c r="Z60" s="192" t="s">
        <v>185</v>
      </c>
    </row>
    <row r="61" spans="1:26" s="67" customFormat="1" ht="72.599999999999994" x14ac:dyDescent="0.3">
      <c r="A61" s="252">
        <v>57</v>
      </c>
      <c r="B61" s="190" t="s">
        <v>277</v>
      </c>
      <c r="C61" s="191" t="s">
        <v>134</v>
      </c>
      <c r="D61" s="191">
        <v>60611201</v>
      </c>
      <c r="E61" s="191">
        <v>102328617</v>
      </c>
      <c r="F61" s="192">
        <v>600071448</v>
      </c>
      <c r="G61" s="193" t="s">
        <v>448</v>
      </c>
      <c r="H61" s="193" t="s">
        <v>92</v>
      </c>
      <c r="I61" s="193" t="s">
        <v>128</v>
      </c>
      <c r="J61" s="193" t="s">
        <v>136</v>
      </c>
      <c r="K61" s="193" t="s">
        <v>449</v>
      </c>
      <c r="L61" s="194">
        <v>5000000</v>
      </c>
      <c r="M61" s="195">
        <f t="shared" si="2"/>
        <v>3500000</v>
      </c>
      <c r="N61" s="196" t="s">
        <v>442</v>
      </c>
      <c r="O61" s="197" t="s">
        <v>404</v>
      </c>
      <c r="P61" s="190"/>
      <c r="Q61" s="191" t="s">
        <v>132</v>
      </c>
      <c r="R61" s="191" t="s">
        <v>132</v>
      </c>
      <c r="S61" s="192"/>
      <c r="T61" s="193"/>
      <c r="U61" s="193"/>
      <c r="V61" s="193" t="s">
        <v>183</v>
      </c>
      <c r="W61" s="193" t="s">
        <v>183</v>
      </c>
      <c r="X61" s="193"/>
      <c r="Y61" s="190" t="s">
        <v>389</v>
      </c>
      <c r="Z61" s="192" t="s">
        <v>185</v>
      </c>
    </row>
    <row r="62" spans="1:26" s="67" customFormat="1" ht="72.599999999999994" x14ac:dyDescent="0.3">
      <c r="A62" s="252">
        <v>58</v>
      </c>
      <c r="B62" s="190" t="s">
        <v>277</v>
      </c>
      <c r="C62" s="191" t="s">
        <v>134</v>
      </c>
      <c r="D62" s="191">
        <v>60611201</v>
      </c>
      <c r="E62" s="191">
        <v>102328617</v>
      </c>
      <c r="F62" s="192">
        <v>600071448</v>
      </c>
      <c r="G62" s="193" t="s">
        <v>450</v>
      </c>
      <c r="H62" s="193" t="s">
        <v>92</v>
      </c>
      <c r="I62" s="193" t="s">
        <v>128</v>
      </c>
      <c r="J62" s="193" t="s">
        <v>136</v>
      </c>
      <c r="K62" s="193" t="s">
        <v>451</v>
      </c>
      <c r="L62" s="194">
        <v>10000000</v>
      </c>
      <c r="M62" s="195">
        <f t="shared" si="2"/>
        <v>7000000</v>
      </c>
      <c r="N62" s="196" t="s">
        <v>442</v>
      </c>
      <c r="O62" s="197" t="s">
        <v>404</v>
      </c>
      <c r="P62" s="190" t="s">
        <v>132</v>
      </c>
      <c r="Q62" s="191" t="s">
        <v>132</v>
      </c>
      <c r="R62" s="191" t="s">
        <v>132</v>
      </c>
      <c r="S62" s="192" t="s">
        <v>132</v>
      </c>
      <c r="T62" s="193"/>
      <c r="U62" s="193"/>
      <c r="V62" s="193" t="s">
        <v>183</v>
      </c>
      <c r="W62" s="193" t="s">
        <v>183</v>
      </c>
      <c r="X62" s="193" t="s">
        <v>183</v>
      </c>
      <c r="Y62" s="190" t="s">
        <v>389</v>
      </c>
      <c r="Z62" s="192" t="s">
        <v>185</v>
      </c>
    </row>
    <row r="63" spans="1:26" s="67" customFormat="1" ht="72.599999999999994" x14ac:dyDescent="0.3">
      <c r="A63" s="252">
        <v>59</v>
      </c>
      <c r="B63" s="190" t="s">
        <v>277</v>
      </c>
      <c r="C63" s="191" t="s">
        <v>134</v>
      </c>
      <c r="D63" s="191">
        <v>60611201</v>
      </c>
      <c r="E63" s="191">
        <v>102328617</v>
      </c>
      <c r="F63" s="192">
        <v>600071448</v>
      </c>
      <c r="G63" s="193" t="s">
        <v>452</v>
      </c>
      <c r="H63" s="193" t="s">
        <v>92</v>
      </c>
      <c r="I63" s="193" t="s">
        <v>128</v>
      </c>
      <c r="J63" s="193" t="s">
        <v>136</v>
      </c>
      <c r="K63" s="193" t="s">
        <v>453</v>
      </c>
      <c r="L63" s="194">
        <v>1000000</v>
      </c>
      <c r="M63" s="195">
        <f t="shared" si="2"/>
        <v>700000</v>
      </c>
      <c r="N63" s="196" t="s">
        <v>442</v>
      </c>
      <c r="O63" s="197" t="s">
        <v>404</v>
      </c>
      <c r="P63" s="190" t="s">
        <v>132</v>
      </c>
      <c r="Q63" s="191"/>
      <c r="R63" s="191"/>
      <c r="S63" s="192" t="s">
        <v>132</v>
      </c>
      <c r="T63" s="193"/>
      <c r="U63" s="193" t="s">
        <v>183</v>
      </c>
      <c r="V63" s="193" t="s">
        <v>183</v>
      </c>
      <c r="W63" s="193" t="s">
        <v>183</v>
      </c>
      <c r="X63" s="193"/>
      <c r="Y63" s="190" t="s">
        <v>389</v>
      </c>
      <c r="Z63" s="192" t="s">
        <v>185</v>
      </c>
    </row>
    <row r="64" spans="1:26" s="67" customFormat="1" ht="72.599999999999994" x14ac:dyDescent="0.3">
      <c r="A64" s="252">
        <v>60</v>
      </c>
      <c r="B64" s="190" t="s">
        <v>277</v>
      </c>
      <c r="C64" s="191" t="s">
        <v>134</v>
      </c>
      <c r="D64" s="191">
        <v>60611201</v>
      </c>
      <c r="E64" s="191">
        <v>102328617</v>
      </c>
      <c r="F64" s="192">
        <v>600071448</v>
      </c>
      <c r="G64" s="193" t="s">
        <v>477</v>
      </c>
      <c r="H64" s="193" t="s">
        <v>92</v>
      </c>
      <c r="I64" s="193" t="s">
        <v>128</v>
      </c>
      <c r="J64" s="193" t="s">
        <v>136</v>
      </c>
      <c r="K64" s="193" t="s">
        <v>454</v>
      </c>
      <c r="L64" s="194">
        <v>5000000</v>
      </c>
      <c r="M64" s="195">
        <f t="shared" si="2"/>
        <v>3500000</v>
      </c>
      <c r="N64" s="196" t="s">
        <v>442</v>
      </c>
      <c r="O64" s="197" t="s">
        <v>404</v>
      </c>
      <c r="P64" s="190"/>
      <c r="Q64" s="191"/>
      <c r="R64" s="191" t="s">
        <v>132</v>
      </c>
      <c r="S64" s="192" t="s">
        <v>132</v>
      </c>
      <c r="T64" s="193"/>
      <c r="U64" s="193"/>
      <c r="V64" s="193" t="s">
        <v>183</v>
      </c>
      <c r="W64" s="193" t="s">
        <v>183</v>
      </c>
      <c r="X64" s="193"/>
      <c r="Y64" s="190" t="s">
        <v>389</v>
      </c>
      <c r="Z64" s="192" t="s">
        <v>185</v>
      </c>
    </row>
    <row r="65" spans="1:26" s="67" customFormat="1" ht="72.599999999999994" x14ac:dyDescent="0.3">
      <c r="A65" s="252">
        <v>61</v>
      </c>
      <c r="B65" s="190" t="s">
        <v>277</v>
      </c>
      <c r="C65" s="191" t="s">
        <v>134</v>
      </c>
      <c r="D65" s="191">
        <v>60611201</v>
      </c>
      <c r="E65" s="191">
        <v>102328617</v>
      </c>
      <c r="F65" s="192">
        <v>600071448</v>
      </c>
      <c r="G65" s="193" t="s">
        <v>455</v>
      </c>
      <c r="H65" s="193" t="s">
        <v>92</v>
      </c>
      <c r="I65" s="193" t="s">
        <v>128</v>
      </c>
      <c r="J65" s="193" t="s">
        <v>136</v>
      </c>
      <c r="K65" s="193" t="s">
        <v>456</v>
      </c>
      <c r="L65" s="194">
        <v>5000000</v>
      </c>
      <c r="M65" s="195">
        <f t="shared" si="2"/>
        <v>3500000</v>
      </c>
      <c r="N65" s="196" t="s">
        <v>442</v>
      </c>
      <c r="O65" s="197" t="s">
        <v>404</v>
      </c>
      <c r="P65" s="190"/>
      <c r="Q65" s="191"/>
      <c r="R65" s="191" t="s">
        <v>132</v>
      </c>
      <c r="S65" s="192"/>
      <c r="T65" s="193"/>
      <c r="U65" s="193"/>
      <c r="V65" s="193" t="s">
        <v>183</v>
      </c>
      <c r="W65" s="193" t="s">
        <v>183</v>
      </c>
      <c r="X65" s="193"/>
      <c r="Y65" s="190" t="s">
        <v>389</v>
      </c>
      <c r="Z65" s="192" t="s">
        <v>185</v>
      </c>
    </row>
    <row r="66" spans="1:26" s="67" customFormat="1" ht="72.599999999999994" x14ac:dyDescent="0.3">
      <c r="A66" s="252">
        <v>62</v>
      </c>
      <c r="B66" s="190" t="s">
        <v>277</v>
      </c>
      <c r="C66" s="191" t="s">
        <v>134</v>
      </c>
      <c r="D66" s="191">
        <v>60611201</v>
      </c>
      <c r="E66" s="191">
        <v>102328617</v>
      </c>
      <c r="F66" s="192">
        <v>600071448</v>
      </c>
      <c r="G66" s="193" t="s">
        <v>457</v>
      </c>
      <c r="H66" s="193" t="s">
        <v>92</v>
      </c>
      <c r="I66" s="193" t="s">
        <v>128</v>
      </c>
      <c r="J66" s="193" t="s">
        <v>136</v>
      </c>
      <c r="K66" s="193" t="s">
        <v>458</v>
      </c>
      <c r="L66" s="194">
        <v>10000000</v>
      </c>
      <c r="M66" s="195">
        <f t="shared" si="2"/>
        <v>7000000</v>
      </c>
      <c r="N66" s="196" t="s">
        <v>442</v>
      </c>
      <c r="O66" s="197" t="s">
        <v>404</v>
      </c>
      <c r="P66" s="190" t="s">
        <v>132</v>
      </c>
      <c r="Q66" s="191"/>
      <c r="R66" s="191" t="s">
        <v>132</v>
      </c>
      <c r="S66" s="192" t="s">
        <v>132</v>
      </c>
      <c r="T66" s="193"/>
      <c r="U66" s="193" t="s">
        <v>183</v>
      </c>
      <c r="V66" s="193" t="s">
        <v>183</v>
      </c>
      <c r="W66" s="193" t="s">
        <v>183</v>
      </c>
      <c r="X66" s="193"/>
      <c r="Y66" s="190" t="s">
        <v>389</v>
      </c>
      <c r="Z66" s="192" t="s">
        <v>185</v>
      </c>
    </row>
    <row r="67" spans="1:26" s="67" customFormat="1" ht="84.6" x14ac:dyDescent="0.3">
      <c r="A67" s="252">
        <v>63</v>
      </c>
      <c r="B67" s="190" t="s">
        <v>277</v>
      </c>
      <c r="C67" s="191" t="s">
        <v>134</v>
      </c>
      <c r="D67" s="191">
        <v>60611201</v>
      </c>
      <c r="E67" s="191">
        <v>102328617</v>
      </c>
      <c r="F67" s="192">
        <v>600071448</v>
      </c>
      <c r="G67" s="193" t="s">
        <v>459</v>
      </c>
      <c r="H67" s="193" t="s">
        <v>92</v>
      </c>
      <c r="I67" s="193" t="s">
        <v>128</v>
      </c>
      <c r="J67" s="193" t="s">
        <v>136</v>
      </c>
      <c r="K67" s="193" t="s">
        <v>460</v>
      </c>
      <c r="L67" s="194">
        <v>17000000</v>
      </c>
      <c r="M67" s="195">
        <f t="shared" si="2"/>
        <v>11900000</v>
      </c>
      <c r="N67" s="196" t="s">
        <v>461</v>
      </c>
      <c r="O67" s="197" t="s">
        <v>462</v>
      </c>
      <c r="P67" s="190"/>
      <c r="Q67" s="191"/>
      <c r="R67" s="191"/>
      <c r="S67" s="192"/>
      <c r="T67" s="193"/>
      <c r="U67" s="193"/>
      <c r="V67" s="193" t="s">
        <v>183</v>
      </c>
      <c r="W67" s="193" t="s">
        <v>183</v>
      </c>
      <c r="X67" s="193" t="s">
        <v>183</v>
      </c>
      <c r="Y67" s="190" t="s">
        <v>463</v>
      </c>
      <c r="Z67" s="192" t="s">
        <v>185</v>
      </c>
    </row>
    <row r="68" spans="1:26" s="67" customFormat="1" ht="84.6" x14ac:dyDescent="0.3">
      <c r="A68" s="252">
        <v>64</v>
      </c>
      <c r="B68" s="190" t="s">
        <v>277</v>
      </c>
      <c r="C68" s="191" t="s">
        <v>134</v>
      </c>
      <c r="D68" s="191">
        <v>60611201</v>
      </c>
      <c r="E68" s="191">
        <v>102328617</v>
      </c>
      <c r="F68" s="192">
        <v>600071448</v>
      </c>
      <c r="G68" s="193" t="s">
        <v>464</v>
      </c>
      <c r="H68" s="193" t="s">
        <v>92</v>
      </c>
      <c r="I68" s="193" t="s">
        <v>128</v>
      </c>
      <c r="J68" s="193" t="s">
        <v>136</v>
      </c>
      <c r="K68" s="193" t="s">
        <v>465</v>
      </c>
      <c r="L68" s="194">
        <v>80000000</v>
      </c>
      <c r="M68" s="195">
        <f t="shared" si="2"/>
        <v>56000000</v>
      </c>
      <c r="N68" s="196" t="s">
        <v>461</v>
      </c>
      <c r="O68" s="197" t="s">
        <v>462</v>
      </c>
      <c r="P68" s="190"/>
      <c r="Q68" s="191"/>
      <c r="R68" s="191"/>
      <c r="S68" s="192"/>
      <c r="T68" s="193"/>
      <c r="U68" s="193" t="s">
        <v>183</v>
      </c>
      <c r="V68" s="193" t="s">
        <v>183</v>
      </c>
      <c r="W68" s="193"/>
      <c r="X68" s="193" t="s">
        <v>183</v>
      </c>
      <c r="Y68" s="190" t="s">
        <v>463</v>
      </c>
      <c r="Z68" s="192" t="s">
        <v>185</v>
      </c>
    </row>
    <row r="69" spans="1:26" s="67" customFormat="1" ht="84.6" x14ac:dyDescent="0.3">
      <c r="A69" s="252">
        <v>65</v>
      </c>
      <c r="B69" s="190" t="s">
        <v>277</v>
      </c>
      <c r="C69" s="191" t="s">
        <v>134</v>
      </c>
      <c r="D69" s="191">
        <v>60611201</v>
      </c>
      <c r="E69" s="191">
        <v>102328617</v>
      </c>
      <c r="F69" s="192">
        <v>600071448</v>
      </c>
      <c r="G69" s="193" t="s">
        <v>466</v>
      </c>
      <c r="H69" s="193" t="s">
        <v>92</v>
      </c>
      <c r="I69" s="193" t="s">
        <v>128</v>
      </c>
      <c r="J69" s="193" t="s">
        <v>136</v>
      </c>
      <c r="K69" s="193" t="s">
        <v>467</v>
      </c>
      <c r="L69" s="194">
        <v>80000000</v>
      </c>
      <c r="M69" s="195">
        <f t="shared" si="2"/>
        <v>56000000</v>
      </c>
      <c r="N69" s="196" t="s">
        <v>461</v>
      </c>
      <c r="O69" s="197" t="s">
        <v>468</v>
      </c>
      <c r="P69" s="190"/>
      <c r="Q69" s="191"/>
      <c r="R69" s="191"/>
      <c r="S69" s="192"/>
      <c r="T69" s="193"/>
      <c r="U69" s="193"/>
      <c r="V69" s="193" t="s">
        <v>183</v>
      </c>
      <c r="W69" s="193"/>
      <c r="X69" s="193" t="s">
        <v>183</v>
      </c>
      <c r="Y69" s="190" t="s">
        <v>463</v>
      </c>
      <c r="Z69" s="192" t="s">
        <v>185</v>
      </c>
    </row>
    <row r="70" spans="1:26" s="67" customFormat="1" ht="84.6" x14ac:dyDescent="0.3">
      <c r="A70" s="252">
        <v>66</v>
      </c>
      <c r="B70" s="190" t="s">
        <v>277</v>
      </c>
      <c r="C70" s="191" t="s">
        <v>134</v>
      </c>
      <c r="D70" s="191">
        <v>60611201</v>
      </c>
      <c r="E70" s="191">
        <v>102328617</v>
      </c>
      <c r="F70" s="192">
        <v>600071448</v>
      </c>
      <c r="G70" s="193" t="s">
        <v>469</v>
      </c>
      <c r="H70" s="193" t="s">
        <v>92</v>
      </c>
      <c r="I70" s="193" t="s">
        <v>128</v>
      </c>
      <c r="J70" s="193" t="s">
        <v>136</v>
      </c>
      <c r="K70" s="193" t="s">
        <v>470</v>
      </c>
      <c r="L70" s="194">
        <v>100000000</v>
      </c>
      <c r="M70" s="195">
        <f t="shared" si="2"/>
        <v>70000000</v>
      </c>
      <c r="N70" s="196" t="s">
        <v>461</v>
      </c>
      <c r="O70" s="197" t="s">
        <v>471</v>
      </c>
      <c r="P70" s="190"/>
      <c r="Q70" s="191"/>
      <c r="R70" s="191"/>
      <c r="S70" s="192"/>
      <c r="T70" s="193"/>
      <c r="U70" s="193"/>
      <c r="V70" s="193" t="s">
        <v>183</v>
      </c>
      <c r="W70" s="193"/>
      <c r="X70" s="193" t="s">
        <v>183</v>
      </c>
      <c r="Y70" s="190" t="s">
        <v>463</v>
      </c>
      <c r="Z70" s="192" t="s">
        <v>185</v>
      </c>
    </row>
    <row r="71" spans="1:26" s="67" customFormat="1" ht="84.6" x14ac:dyDescent="0.3">
      <c r="A71" s="252">
        <v>67</v>
      </c>
      <c r="B71" s="190" t="s">
        <v>277</v>
      </c>
      <c r="C71" s="191" t="s">
        <v>134</v>
      </c>
      <c r="D71" s="191">
        <v>60611201</v>
      </c>
      <c r="E71" s="191">
        <v>102328617</v>
      </c>
      <c r="F71" s="192">
        <v>600071448</v>
      </c>
      <c r="G71" s="193" t="s">
        <v>472</v>
      </c>
      <c r="H71" s="193" t="s">
        <v>92</v>
      </c>
      <c r="I71" s="193" t="s">
        <v>128</v>
      </c>
      <c r="J71" s="193" t="s">
        <v>136</v>
      </c>
      <c r="K71" s="193" t="s">
        <v>473</v>
      </c>
      <c r="L71" s="194">
        <v>5500000</v>
      </c>
      <c r="M71" s="195">
        <f t="shared" si="2"/>
        <v>3850000</v>
      </c>
      <c r="N71" s="196" t="s">
        <v>461</v>
      </c>
      <c r="O71" s="197" t="s">
        <v>471</v>
      </c>
      <c r="P71" s="190"/>
      <c r="Q71" s="191"/>
      <c r="R71" s="191"/>
      <c r="S71" s="192"/>
      <c r="T71" s="193"/>
      <c r="U71" s="193"/>
      <c r="V71" s="193" t="s">
        <v>183</v>
      </c>
      <c r="W71" s="193"/>
      <c r="X71" s="193" t="s">
        <v>183</v>
      </c>
      <c r="Y71" s="190" t="s">
        <v>463</v>
      </c>
      <c r="Z71" s="192" t="s">
        <v>185</v>
      </c>
    </row>
    <row r="72" spans="1:26" s="67" customFormat="1" ht="84.6" x14ac:dyDescent="0.3">
      <c r="A72" s="252">
        <v>68</v>
      </c>
      <c r="B72" s="190" t="s">
        <v>277</v>
      </c>
      <c r="C72" s="191" t="s">
        <v>134</v>
      </c>
      <c r="D72" s="191">
        <v>60611201</v>
      </c>
      <c r="E72" s="191">
        <v>102328617</v>
      </c>
      <c r="F72" s="192">
        <v>600071448</v>
      </c>
      <c r="G72" s="193" t="s">
        <v>474</v>
      </c>
      <c r="H72" s="193" t="s">
        <v>92</v>
      </c>
      <c r="I72" s="193" t="s">
        <v>128</v>
      </c>
      <c r="J72" s="193" t="s">
        <v>136</v>
      </c>
      <c r="K72" s="193" t="s">
        <v>475</v>
      </c>
      <c r="L72" s="194">
        <v>16500000</v>
      </c>
      <c r="M72" s="195">
        <v>11550000</v>
      </c>
      <c r="N72" s="196" t="s">
        <v>461</v>
      </c>
      <c r="O72" s="197" t="s">
        <v>476</v>
      </c>
      <c r="P72" s="190"/>
      <c r="Q72" s="191"/>
      <c r="R72" s="191"/>
      <c r="S72" s="192"/>
      <c r="T72" s="193"/>
      <c r="U72" s="193"/>
      <c r="V72" s="193" t="s">
        <v>183</v>
      </c>
      <c r="W72" s="193"/>
      <c r="X72" s="193" t="s">
        <v>183</v>
      </c>
      <c r="Y72" s="190" t="s">
        <v>463</v>
      </c>
      <c r="Z72" s="192" t="s">
        <v>185</v>
      </c>
    </row>
    <row r="73" spans="1:26" s="67" customFormat="1" ht="13.8" hidden="1" x14ac:dyDescent="0.3">
      <c r="A73" s="267"/>
      <c r="B73" s="268"/>
      <c r="C73" s="268"/>
      <c r="D73" s="268"/>
      <c r="E73" s="268"/>
      <c r="F73" s="268"/>
      <c r="G73" s="268"/>
      <c r="H73" s="268"/>
      <c r="I73" s="268"/>
      <c r="J73" s="268"/>
      <c r="K73" s="268"/>
      <c r="L73" s="269"/>
      <c r="M73" s="269"/>
      <c r="N73" s="270"/>
      <c r="O73" s="270"/>
      <c r="P73" s="268"/>
      <c r="Q73" s="268"/>
      <c r="R73" s="268"/>
      <c r="S73" s="268"/>
      <c r="T73" s="268"/>
      <c r="U73" s="268"/>
      <c r="V73" s="268"/>
      <c r="W73" s="268"/>
      <c r="X73" s="268"/>
      <c r="Y73" s="268"/>
      <c r="Z73" s="200"/>
    </row>
    <row r="74" spans="1:26" s="67" customFormat="1" ht="13.8" hidden="1" x14ac:dyDescent="0.3">
      <c r="A74" s="267"/>
      <c r="B74" s="268"/>
      <c r="C74" s="268"/>
      <c r="D74" s="268"/>
      <c r="E74" s="268"/>
      <c r="F74" s="268"/>
      <c r="G74" s="268"/>
      <c r="H74" s="268"/>
      <c r="I74" s="268"/>
      <c r="J74" s="268"/>
      <c r="K74" s="268"/>
      <c r="L74" s="269"/>
      <c r="M74" s="269"/>
      <c r="N74" s="270"/>
      <c r="O74" s="270"/>
      <c r="P74" s="268"/>
      <c r="Q74" s="268"/>
      <c r="R74" s="268"/>
      <c r="S74" s="268"/>
      <c r="T74" s="268"/>
      <c r="U74" s="268"/>
      <c r="V74" s="268"/>
      <c r="W74" s="268"/>
      <c r="X74" s="268"/>
      <c r="Y74" s="268"/>
      <c r="Z74" s="200"/>
    </row>
    <row r="75" spans="1:26" s="67" customFormat="1" ht="13.8" hidden="1" x14ac:dyDescent="0.3">
      <c r="A75" s="267"/>
      <c r="B75" s="268"/>
      <c r="C75" s="268"/>
      <c r="D75" s="268"/>
      <c r="E75" s="268"/>
      <c r="F75" s="268"/>
      <c r="G75" s="268"/>
      <c r="H75" s="268"/>
      <c r="I75" s="268"/>
      <c r="J75" s="268"/>
      <c r="K75" s="268"/>
      <c r="L75" s="269"/>
      <c r="M75" s="269"/>
      <c r="N75" s="270"/>
      <c r="O75" s="270"/>
      <c r="P75" s="268"/>
      <c r="Q75" s="268"/>
      <c r="R75" s="268"/>
      <c r="S75" s="268"/>
      <c r="T75" s="268"/>
      <c r="U75" s="268"/>
      <c r="V75" s="268"/>
      <c r="W75" s="268"/>
      <c r="X75" s="268"/>
      <c r="Y75" s="268"/>
      <c r="Z75" s="200"/>
    </row>
    <row r="76" spans="1:26" s="67" customFormat="1" ht="13.8" hidden="1" x14ac:dyDescent="0.3">
      <c r="A76" s="267"/>
      <c r="B76" s="268"/>
      <c r="C76" s="268"/>
      <c r="D76" s="268"/>
      <c r="E76" s="268"/>
      <c r="F76" s="268"/>
      <c r="G76" s="268"/>
      <c r="H76" s="268"/>
      <c r="I76" s="268"/>
      <c r="J76" s="268"/>
      <c r="K76" s="268"/>
      <c r="L76" s="269"/>
      <c r="M76" s="269"/>
      <c r="N76" s="270"/>
      <c r="O76" s="270"/>
      <c r="P76" s="268"/>
      <c r="Q76" s="268"/>
      <c r="R76" s="268"/>
      <c r="S76" s="268"/>
      <c r="T76" s="268"/>
      <c r="U76" s="268"/>
      <c r="V76" s="268"/>
      <c r="W76" s="268"/>
      <c r="X76" s="268"/>
      <c r="Y76" s="268"/>
      <c r="Z76" s="200"/>
    </row>
    <row r="77" spans="1:26" s="67" customFormat="1" ht="13.8" hidden="1" x14ac:dyDescent="0.3">
      <c r="A77" s="267"/>
      <c r="B77" s="268"/>
      <c r="C77" s="268"/>
      <c r="D77" s="268"/>
      <c r="E77" s="268"/>
      <c r="F77" s="268"/>
      <c r="G77" s="268"/>
      <c r="H77" s="268"/>
      <c r="I77" s="268"/>
      <c r="J77" s="268"/>
      <c r="K77" s="268"/>
      <c r="L77" s="269"/>
      <c r="M77" s="269"/>
      <c r="N77" s="270"/>
      <c r="O77" s="270"/>
      <c r="P77" s="268"/>
      <c r="Q77" s="268"/>
      <c r="R77" s="268"/>
      <c r="S77" s="268"/>
      <c r="T77" s="268"/>
      <c r="U77" s="268"/>
      <c r="V77" s="268"/>
      <c r="W77" s="268"/>
      <c r="X77" s="268"/>
      <c r="Y77" s="268"/>
      <c r="Z77" s="200"/>
    </row>
    <row r="78" spans="1:26" s="67" customFormat="1" ht="13.8" hidden="1" x14ac:dyDescent="0.3">
      <c r="A78" s="267"/>
      <c r="B78" s="268"/>
      <c r="C78" s="268"/>
      <c r="D78" s="268"/>
      <c r="E78" s="268"/>
      <c r="F78" s="268"/>
      <c r="G78" s="268"/>
      <c r="H78" s="268"/>
      <c r="I78" s="268"/>
      <c r="J78" s="268"/>
      <c r="K78" s="268"/>
      <c r="L78" s="269"/>
      <c r="M78" s="269"/>
      <c r="N78" s="270"/>
      <c r="O78" s="270"/>
      <c r="P78" s="268"/>
      <c r="Q78" s="268"/>
      <c r="R78" s="268"/>
      <c r="S78" s="268"/>
      <c r="T78" s="268"/>
      <c r="U78" s="268"/>
      <c r="V78" s="268"/>
      <c r="W78" s="268"/>
      <c r="X78" s="268"/>
      <c r="Y78" s="268"/>
      <c r="Z78" s="200"/>
    </row>
    <row r="79" spans="1:26" s="67" customFormat="1" ht="13.8" hidden="1" x14ac:dyDescent="0.3">
      <c r="A79" s="267"/>
      <c r="B79" s="268"/>
      <c r="C79" s="268"/>
      <c r="D79" s="268"/>
      <c r="E79" s="268"/>
      <c r="F79" s="268"/>
      <c r="G79" s="268"/>
      <c r="H79" s="268"/>
      <c r="I79" s="268"/>
      <c r="J79" s="268"/>
      <c r="K79" s="268"/>
      <c r="L79" s="269"/>
      <c r="M79" s="269"/>
      <c r="N79" s="270"/>
      <c r="O79" s="270"/>
      <c r="P79" s="268"/>
      <c r="Q79" s="268"/>
      <c r="R79" s="268"/>
      <c r="S79" s="268"/>
      <c r="T79" s="268"/>
      <c r="U79" s="268"/>
      <c r="V79" s="268"/>
      <c r="W79" s="268"/>
      <c r="X79" s="268"/>
      <c r="Y79" s="268"/>
      <c r="Z79" s="200"/>
    </row>
    <row r="80" spans="1:26" s="67" customFormat="1" ht="13.8" hidden="1" x14ac:dyDescent="0.3">
      <c r="A80" s="267"/>
      <c r="B80" s="268"/>
      <c r="C80" s="268"/>
      <c r="D80" s="268"/>
      <c r="E80" s="268"/>
      <c r="F80" s="268"/>
      <c r="G80" s="268"/>
      <c r="H80" s="268"/>
      <c r="I80" s="268"/>
      <c r="J80" s="268"/>
      <c r="K80" s="268"/>
      <c r="L80" s="269"/>
      <c r="M80" s="269"/>
      <c r="N80" s="270"/>
      <c r="O80" s="270"/>
      <c r="P80" s="268"/>
      <c r="Q80" s="268"/>
      <c r="R80" s="268"/>
      <c r="S80" s="268"/>
      <c r="T80" s="268"/>
      <c r="U80" s="268"/>
      <c r="V80" s="268"/>
      <c r="W80" s="268"/>
      <c r="X80" s="268"/>
      <c r="Y80" s="268"/>
      <c r="Z80" s="200"/>
    </row>
    <row r="81" spans="1:26" s="67" customFormat="1" ht="13.8" hidden="1" x14ac:dyDescent="0.3">
      <c r="A81" s="267"/>
      <c r="B81" s="268"/>
      <c r="C81" s="268"/>
      <c r="D81" s="268"/>
      <c r="E81" s="268"/>
      <c r="F81" s="268"/>
      <c r="G81" s="268"/>
      <c r="H81" s="268"/>
      <c r="I81" s="268"/>
      <c r="J81" s="268"/>
      <c r="K81" s="268"/>
      <c r="L81" s="269"/>
      <c r="M81" s="269"/>
      <c r="N81" s="270"/>
      <c r="O81" s="270"/>
      <c r="P81" s="268"/>
      <c r="Q81" s="268"/>
      <c r="R81" s="268"/>
      <c r="S81" s="268"/>
      <c r="T81" s="268"/>
      <c r="U81" s="268"/>
      <c r="V81" s="268"/>
      <c r="W81" s="268"/>
      <c r="X81" s="268"/>
      <c r="Y81" s="268"/>
      <c r="Z81" s="200"/>
    </row>
    <row r="82" spans="1:26" s="67" customFormat="1" ht="13.8" hidden="1" x14ac:dyDescent="0.3">
      <c r="A82" s="267"/>
      <c r="B82" s="268"/>
      <c r="C82" s="268"/>
      <c r="D82" s="268"/>
      <c r="E82" s="268"/>
      <c r="F82" s="268"/>
      <c r="G82" s="268"/>
      <c r="H82" s="268"/>
      <c r="I82" s="268"/>
      <c r="J82" s="268"/>
      <c r="K82" s="268"/>
      <c r="L82" s="269"/>
      <c r="M82" s="269"/>
      <c r="N82" s="270"/>
      <c r="O82" s="270"/>
      <c r="P82" s="268"/>
      <c r="Q82" s="268"/>
      <c r="R82" s="268"/>
      <c r="S82" s="268"/>
      <c r="T82" s="268"/>
      <c r="U82" s="268"/>
      <c r="V82" s="268"/>
      <c r="W82" s="268"/>
      <c r="X82" s="268"/>
      <c r="Y82" s="268"/>
      <c r="Z82" s="200"/>
    </row>
    <row r="83" spans="1:26" s="67" customFormat="1" ht="13.8" hidden="1" x14ac:dyDescent="0.3">
      <c r="A83" s="267"/>
      <c r="B83" s="268"/>
      <c r="C83" s="268"/>
      <c r="D83" s="268"/>
      <c r="E83" s="268"/>
      <c r="F83" s="268"/>
      <c r="G83" s="268"/>
      <c r="H83" s="268"/>
      <c r="I83" s="268"/>
      <c r="J83" s="268"/>
      <c r="K83" s="268"/>
      <c r="L83" s="269"/>
      <c r="M83" s="269"/>
      <c r="N83" s="270"/>
      <c r="O83" s="270"/>
      <c r="P83" s="268"/>
      <c r="Q83" s="268"/>
      <c r="R83" s="268"/>
      <c r="S83" s="268"/>
      <c r="T83" s="268"/>
      <c r="U83" s="268"/>
      <c r="V83" s="268"/>
      <c r="W83" s="268"/>
      <c r="X83" s="268"/>
      <c r="Y83" s="268"/>
      <c r="Z83" s="200"/>
    </row>
    <row r="84" spans="1:26" s="67" customFormat="1" ht="13.8" hidden="1" x14ac:dyDescent="0.3">
      <c r="A84" s="267"/>
      <c r="B84" s="268"/>
      <c r="C84" s="268"/>
      <c r="D84" s="268"/>
      <c r="E84" s="268"/>
      <c r="F84" s="268"/>
      <c r="G84" s="268"/>
      <c r="H84" s="268"/>
      <c r="I84" s="268"/>
      <c r="J84" s="268"/>
      <c r="K84" s="268"/>
      <c r="L84" s="269"/>
      <c r="M84" s="269"/>
      <c r="N84" s="270"/>
      <c r="O84" s="270"/>
      <c r="P84" s="268"/>
      <c r="Q84" s="268"/>
      <c r="R84" s="268"/>
      <c r="S84" s="268"/>
      <c r="T84" s="268"/>
      <c r="U84" s="268"/>
      <c r="V84" s="268"/>
      <c r="W84" s="268"/>
      <c r="X84" s="268"/>
      <c r="Y84" s="268"/>
      <c r="Z84" s="200"/>
    </row>
    <row r="85" spans="1:26" s="67" customFormat="1" ht="13.8" hidden="1" x14ac:dyDescent="0.3">
      <c r="A85" s="267"/>
      <c r="B85" s="268"/>
      <c r="C85" s="268"/>
      <c r="D85" s="268"/>
      <c r="E85" s="268"/>
      <c r="F85" s="268"/>
      <c r="G85" s="268"/>
      <c r="H85" s="268"/>
      <c r="I85" s="268"/>
      <c r="J85" s="268"/>
      <c r="K85" s="268"/>
      <c r="L85" s="269"/>
      <c r="M85" s="269"/>
      <c r="N85" s="270"/>
      <c r="O85" s="270"/>
      <c r="P85" s="268"/>
      <c r="Q85" s="268"/>
      <c r="R85" s="268"/>
      <c r="S85" s="268"/>
      <c r="T85" s="268"/>
      <c r="U85" s="268"/>
      <c r="V85" s="268"/>
      <c r="W85" s="268"/>
      <c r="X85" s="268"/>
      <c r="Y85" s="268"/>
      <c r="Z85" s="200"/>
    </row>
    <row r="86" spans="1:26" s="67" customFormat="1" ht="13.8" hidden="1" x14ac:dyDescent="0.3">
      <c r="A86" s="267"/>
      <c r="B86" s="268"/>
      <c r="C86" s="268"/>
      <c r="D86" s="268"/>
      <c r="E86" s="268"/>
      <c r="F86" s="268"/>
      <c r="G86" s="268"/>
      <c r="H86" s="268"/>
      <c r="I86" s="268"/>
      <c r="J86" s="268"/>
      <c r="K86" s="268"/>
      <c r="L86" s="269"/>
      <c r="M86" s="269"/>
      <c r="N86" s="270"/>
      <c r="O86" s="270"/>
      <c r="P86" s="268"/>
      <c r="Q86" s="268"/>
      <c r="R86" s="268"/>
      <c r="S86" s="268"/>
      <c r="T86" s="268"/>
      <c r="U86" s="268"/>
      <c r="V86" s="268"/>
      <c r="W86" s="268"/>
      <c r="X86" s="268"/>
      <c r="Y86" s="268"/>
      <c r="Z86" s="200"/>
    </row>
    <row r="87" spans="1:26" s="67" customFormat="1" ht="13.8" hidden="1" x14ac:dyDescent="0.3">
      <c r="A87" s="267"/>
      <c r="B87" s="268"/>
      <c r="C87" s="268"/>
      <c r="D87" s="268"/>
      <c r="E87" s="268"/>
      <c r="F87" s="268"/>
      <c r="G87" s="268"/>
      <c r="H87" s="268"/>
      <c r="I87" s="268"/>
      <c r="J87" s="268"/>
      <c r="K87" s="268"/>
      <c r="L87" s="269"/>
      <c r="M87" s="269"/>
      <c r="N87" s="270"/>
      <c r="O87" s="270"/>
      <c r="P87" s="268"/>
      <c r="Q87" s="268"/>
      <c r="R87" s="268"/>
      <c r="S87" s="268"/>
      <c r="T87" s="268"/>
      <c r="U87" s="268"/>
      <c r="V87" s="268"/>
      <c r="W87" s="268"/>
      <c r="X87" s="268"/>
      <c r="Y87" s="268"/>
      <c r="Z87" s="200"/>
    </row>
    <row r="88" spans="1:26" s="67" customFormat="1" ht="13.8" hidden="1" x14ac:dyDescent="0.3">
      <c r="A88" s="267"/>
      <c r="B88" s="268"/>
      <c r="C88" s="268"/>
      <c r="D88" s="268"/>
      <c r="E88" s="268"/>
      <c r="F88" s="268"/>
      <c r="G88" s="268"/>
      <c r="H88" s="268"/>
      <c r="I88" s="268"/>
      <c r="J88" s="268"/>
      <c r="K88" s="268"/>
      <c r="L88" s="269"/>
      <c r="M88" s="269"/>
      <c r="N88" s="270"/>
      <c r="O88" s="270"/>
      <c r="P88" s="268"/>
      <c r="Q88" s="268"/>
      <c r="R88" s="268"/>
      <c r="S88" s="268"/>
      <c r="T88" s="268"/>
      <c r="U88" s="268"/>
      <c r="V88" s="268"/>
      <c r="W88" s="268"/>
      <c r="X88" s="268"/>
      <c r="Y88" s="268"/>
      <c r="Z88" s="200"/>
    </row>
    <row r="89" spans="1:26" s="84" customFormat="1" ht="72.599999999999994" x14ac:dyDescent="0.3">
      <c r="A89" s="91">
        <v>69</v>
      </c>
      <c r="B89" s="179" t="s">
        <v>177</v>
      </c>
      <c r="C89" s="180" t="s">
        <v>178</v>
      </c>
      <c r="D89" s="180">
        <v>75006511</v>
      </c>
      <c r="E89" s="180">
        <v>102676291</v>
      </c>
      <c r="F89" s="181">
        <v>650033469</v>
      </c>
      <c r="G89" s="182" t="s">
        <v>479</v>
      </c>
      <c r="H89" s="182" t="s">
        <v>92</v>
      </c>
      <c r="I89" s="182" t="s">
        <v>128</v>
      </c>
      <c r="J89" s="182" t="s">
        <v>180</v>
      </c>
      <c r="K89" s="276" t="s">
        <v>528</v>
      </c>
      <c r="L89" s="86">
        <v>3150000</v>
      </c>
      <c r="M89" s="184">
        <f t="shared" ref="M89" si="3">L89/100*70</f>
        <v>2205000</v>
      </c>
      <c r="N89" s="282" t="s">
        <v>461</v>
      </c>
      <c r="O89" s="283" t="s">
        <v>461</v>
      </c>
      <c r="P89" s="179"/>
      <c r="Q89" s="180" t="s">
        <v>183</v>
      </c>
      <c r="R89" s="180" t="s">
        <v>183</v>
      </c>
      <c r="S89" s="181"/>
      <c r="T89" s="182"/>
      <c r="U89" s="182"/>
      <c r="V89" s="182" t="s">
        <v>183</v>
      </c>
      <c r="W89" s="182" t="s">
        <v>183</v>
      </c>
      <c r="X89" s="182"/>
      <c r="Y89" s="182" t="s">
        <v>384</v>
      </c>
      <c r="Z89" s="182" t="s">
        <v>185</v>
      </c>
    </row>
    <row r="90" spans="1:26" s="67" customFormat="1" ht="96.6" x14ac:dyDescent="0.3">
      <c r="A90" s="252">
        <v>70</v>
      </c>
      <c r="B90" s="190" t="s">
        <v>487</v>
      </c>
      <c r="C90" s="191" t="s">
        <v>486</v>
      </c>
      <c r="D90" s="191">
        <v>60610794</v>
      </c>
      <c r="E90" s="191">
        <v>102676186</v>
      </c>
      <c r="F90" s="192">
        <v>600071316</v>
      </c>
      <c r="G90" s="193" t="s">
        <v>488</v>
      </c>
      <c r="H90" s="193" t="s">
        <v>92</v>
      </c>
      <c r="I90" s="193" t="s">
        <v>128</v>
      </c>
      <c r="J90" s="193" t="s">
        <v>486</v>
      </c>
      <c r="K90" s="193" t="s">
        <v>489</v>
      </c>
      <c r="L90" s="194">
        <v>2500000</v>
      </c>
      <c r="M90" s="195">
        <f t="shared" ref="M90:M92" si="4">L90/100*70</f>
        <v>1750000</v>
      </c>
      <c r="N90" s="196">
        <v>2025</v>
      </c>
      <c r="O90" s="197">
        <v>2025</v>
      </c>
      <c r="P90" s="190"/>
      <c r="Q90" s="191"/>
      <c r="R90" s="191"/>
      <c r="S90" s="192"/>
      <c r="T90" s="193"/>
      <c r="U90" s="193"/>
      <c r="V90" s="193"/>
      <c r="W90" s="193"/>
      <c r="X90" s="193"/>
      <c r="Y90" s="190" t="s">
        <v>490</v>
      </c>
      <c r="Z90" s="192" t="s">
        <v>491</v>
      </c>
    </row>
    <row r="91" spans="1:26" s="84" customFormat="1" ht="84.6" x14ac:dyDescent="0.3">
      <c r="A91" s="271">
        <v>71</v>
      </c>
      <c r="B91" s="179" t="s">
        <v>161</v>
      </c>
      <c r="C91" s="180" t="s">
        <v>162</v>
      </c>
      <c r="D91" s="180">
        <v>75006057</v>
      </c>
      <c r="E91" s="180">
        <v>150015496</v>
      </c>
      <c r="F91" s="181">
        <v>650015479</v>
      </c>
      <c r="G91" s="182" t="s">
        <v>513</v>
      </c>
      <c r="H91" s="182" t="s">
        <v>92</v>
      </c>
      <c r="I91" s="182" t="s">
        <v>128</v>
      </c>
      <c r="J91" s="182" t="s">
        <v>162</v>
      </c>
      <c r="K91" s="182" t="s">
        <v>516</v>
      </c>
      <c r="L91" s="183">
        <v>12000000</v>
      </c>
      <c r="M91" s="184">
        <f t="shared" ref="M91" si="5">L91/100*70</f>
        <v>8400000</v>
      </c>
      <c r="N91" s="196" t="s">
        <v>381</v>
      </c>
      <c r="O91" s="197" t="s">
        <v>244</v>
      </c>
      <c r="P91" s="179"/>
      <c r="Q91" s="180"/>
      <c r="R91" s="180"/>
      <c r="S91" s="181"/>
      <c r="T91" s="182"/>
      <c r="U91" s="182"/>
      <c r="V91" s="182"/>
      <c r="W91" s="182" t="s">
        <v>183</v>
      </c>
      <c r="X91" s="182"/>
      <c r="Y91" s="182" t="s">
        <v>515</v>
      </c>
      <c r="Z91" s="182" t="s">
        <v>514</v>
      </c>
    </row>
    <row r="92" spans="1:26" s="85" customFormat="1" ht="96.6" customHeight="1" thickBot="1" x14ac:dyDescent="0.35">
      <c r="A92" s="92">
        <v>72</v>
      </c>
      <c r="B92" s="81" t="s">
        <v>161</v>
      </c>
      <c r="C92" s="82" t="s">
        <v>162</v>
      </c>
      <c r="D92" s="82">
        <v>75006057</v>
      </c>
      <c r="E92" s="82">
        <v>150015488</v>
      </c>
      <c r="F92" s="83">
        <v>650015479</v>
      </c>
      <c r="G92" s="80" t="s">
        <v>455</v>
      </c>
      <c r="H92" s="80" t="s">
        <v>92</v>
      </c>
      <c r="I92" s="80" t="s">
        <v>128</v>
      </c>
      <c r="J92" s="82" t="s">
        <v>162</v>
      </c>
      <c r="K92" s="80" t="s">
        <v>524</v>
      </c>
      <c r="L92" s="93">
        <v>3000000</v>
      </c>
      <c r="M92" s="94">
        <f t="shared" si="4"/>
        <v>2100000</v>
      </c>
      <c r="N92" s="71" t="s">
        <v>413</v>
      </c>
      <c r="O92" s="72" t="s">
        <v>525</v>
      </c>
      <c r="P92" s="81"/>
      <c r="Q92" s="82"/>
      <c r="R92" s="82"/>
      <c r="S92" s="83"/>
      <c r="T92" s="80"/>
      <c r="U92" s="80"/>
      <c r="V92" s="80" t="s">
        <v>183</v>
      </c>
      <c r="W92" s="80" t="s">
        <v>183</v>
      </c>
      <c r="X92" s="80"/>
      <c r="Y92" s="80" t="s">
        <v>526</v>
      </c>
      <c r="Z92" s="80" t="s">
        <v>514</v>
      </c>
    </row>
    <row r="94" spans="1:26" s="61" customFormat="1" ht="13.8" x14ac:dyDescent="0.3">
      <c r="A94" s="70"/>
      <c r="B94" s="61" t="s">
        <v>210</v>
      </c>
      <c r="L94" s="62"/>
      <c r="M94" s="62"/>
    </row>
    <row r="95" spans="1:26" x14ac:dyDescent="0.3">
      <c r="A95" s="65"/>
      <c r="B95" s="61" t="s">
        <v>211</v>
      </c>
      <c r="C95" s="61"/>
      <c r="D95" s="61"/>
      <c r="E95" s="61"/>
      <c r="F95" s="61"/>
      <c r="G95" s="61"/>
      <c r="H95" s="61"/>
      <c r="I95" s="61"/>
      <c r="J95" s="61"/>
      <c r="K95" s="61"/>
      <c r="L95" s="62"/>
      <c r="M95" s="62"/>
      <c r="N95" s="61"/>
      <c r="O95" s="61"/>
      <c r="P95" s="61"/>
      <c r="Q95" s="61"/>
      <c r="R95" s="61"/>
      <c r="S95" s="61"/>
      <c r="T95" s="61"/>
      <c r="U95" s="61"/>
      <c r="V95" s="61"/>
      <c r="W95" s="61"/>
      <c r="X95" s="61"/>
      <c r="Y95" s="61"/>
      <c r="Z95" s="61"/>
    </row>
    <row r="98" spans="1:9" x14ac:dyDescent="0.3">
      <c r="A98" s="1" t="s">
        <v>517</v>
      </c>
      <c r="I98" s="1" t="s">
        <v>212</v>
      </c>
    </row>
    <row r="99" spans="1:9" x14ac:dyDescent="0.3">
      <c r="I99" s="1" t="s">
        <v>213</v>
      </c>
    </row>
    <row r="103" spans="1:9" x14ac:dyDescent="0.3">
      <c r="A103" s="1" t="s">
        <v>30</v>
      </c>
    </row>
    <row r="104" spans="1:9" x14ac:dyDescent="0.3">
      <c r="A104" s="24" t="s">
        <v>44</v>
      </c>
    </row>
    <row r="106" spans="1:9" x14ac:dyDescent="0.3">
      <c r="A106" s="1" t="s">
        <v>123</v>
      </c>
    </row>
    <row r="107" spans="1:9" x14ac:dyDescent="0.3">
      <c r="A107" s="1" t="s">
        <v>126</v>
      </c>
    </row>
    <row r="108" spans="1:9" x14ac:dyDescent="0.3">
      <c r="A108" s="1" t="s">
        <v>125</v>
      </c>
    </row>
    <row r="110" spans="1:9" x14ac:dyDescent="0.3">
      <c r="A110" s="1" t="s">
        <v>45</v>
      </c>
    </row>
    <row r="112" spans="1:9" x14ac:dyDescent="0.3">
      <c r="A112" s="2" t="s">
        <v>78</v>
      </c>
      <c r="B112" s="2"/>
      <c r="C112" s="2"/>
      <c r="D112" s="2"/>
      <c r="E112" s="2"/>
      <c r="F112" s="2"/>
      <c r="G112" s="2"/>
      <c r="H112" s="2"/>
    </row>
    <row r="113" spans="1:8" x14ac:dyDescent="0.3">
      <c r="A113" s="2" t="s">
        <v>74</v>
      </c>
      <c r="B113" s="2"/>
      <c r="C113" s="2"/>
      <c r="D113" s="2"/>
      <c r="E113" s="2"/>
      <c r="F113" s="2"/>
      <c r="G113" s="2"/>
      <c r="H113" s="2"/>
    </row>
    <row r="114" spans="1:8" x14ac:dyDescent="0.3">
      <c r="A114" s="2" t="s">
        <v>70</v>
      </c>
      <c r="B114" s="2"/>
      <c r="C114" s="2"/>
      <c r="D114" s="2"/>
      <c r="E114" s="2"/>
      <c r="F114" s="2"/>
      <c r="G114" s="2"/>
      <c r="H114" s="2"/>
    </row>
    <row r="115" spans="1:8" x14ac:dyDescent="0.3">
      <c r="A115" s="2" t="s">
        <v>71</v>
      </c>
      <c r="B115" s="2"/>
      <c r="C115" s="2"/>
      <c r="D115" s="2"/>
      <c r="E115" s="2"/>
      <c r="F115" s="2"/>
      <c r="G115" s="2"/>
      <c r="H115" s="2"/>
    </row>
    <row r="116" spans="1:8" x14ac:dyDescent="0.3">
      <c r="A116" s="2" t="s">
        <v>72</v>
      </c>
      <c r="B116" s="2"/>
      <c r="C116" s="2"/>
      <c r="D116" s="2"/>
      <c r="E116" s="2"/>
      <c r="F116" s="2"/>
      <c r="G116" s="2"/>
      <c r="H116" s="2"/>
    </row>
    <row r="117" spans="1:8" x14ac:dyDescent="0.3">
      <c r="A117" s="2" t="s">
        <v>73</v>
      </c>
      <c r="B117" s="2"/>
      <c r="C117" s="2"/>
      <c r="D117" s="2"/>
      <c r="E117" s="2"/>
      <c r="F117" s="2"/>
      <c r="G117" s="2"/>
      <c r="H117" s="2"/>
    </row>
    <row r="118" spans="1:8" x14ac:dyDescent="0.3">
      <c r="A118" s="2" t="s">
        <v>124</v>
      </c>
      <c r="B118" s="2"/>
      <c r="C118" s="2"/>
      <c r="D118" s="2"/>
      <c r="E118" s="2"/>
      <c r="F118" s="2"/>
      <c r="G118" s="2"/>
      <c r="H118" s="2"/>
    </row>
    <row r="119" spans="1:8" x14ac:dyDescent="0.3">
      <c r="A119" s="2" t="s">
        <v>76</v>
      </c>
      <c r="B119" s="2"/>
      <c r="C119" s="2"/>
      <c r="D119" s="2"/>
      <c r="E119" s="2"/>
      <c r="F119" s="2"/>
      <c r="G119" s="2"/>
      <c r="H119" s="2"/>
    </row>
    <row r="120" spans="1:8" x14ac:dyDescent="0.3">
      <c r="A120" s="3" t="s">
        <v>75</v>
      </c>
      <c r="B120" s="3"/>
      <c r="C120" s="3"/>
      <c r="D120" s="3"/>
      <c r="E120" s="3"/>
    </row>
    <row r="121" spans="1:8" x14ac:dyDescent="0.3">
      <c r="A121" s="2" t="s">
        <v>77</v>
      </c>
      <c r="B121" s="2"/>
      <c r="C121" s="2"/>
      <c r="D121" s="2"/>
      <c r="E121" s="2"/>
      <c r="F121" s="2"/>
    </row>
    <row r="122" spans="1:8" x14ac:dyDescent="0.3">
      <c r="A122" s="2" t="s">
        <v>47</v>
      </c>
      <c r="B122" s="2"/>
      <c r="C122" s="2"/>
      <c r="D122" s="2"/>
      <c r="E122" s="2"/>
      <c r="F122" s="2"/>
    </row>
    <row r="123" spans="1:8" x14ac:dyDescent="0.3">
      <c r="A123" s="2"/>
      <c r="B123" s="2"/>
      <c r="C123" s="2"/>
      <c r="D123" s="2"/>
      <c r="E123" s="2"/>
      <c r="F123" s="2"/>
    </row>
    <row r="124" spans="1:8" x14ac:dyDescent="0.3">
      <c r="A124" s="2" t="s">
        <v>79</v>
      </c>
      <c r="B124" s="2"/>
      <c r="C124" s="2"/>
      <c r="D124" s="2"/>
      <c r="E124" s="2"/>
      <c r="F124" s="2"/>
    </row>
    <row r="125" spans="1:8" x14ac:dyDescent="0.3">
      <c r="A125" s="2" t="s">
        <v>66</v>
      </c>
      <c r="B125" s="2"/>
      <c r="C125" s="2"/>
      <c r="D125" s="2"/>
      <c r="E125" s="2"/>
      <c r="F125" s="2"/>
    </row>
    <row r="127" spans="1:8" x14ac:dyDescent="0.3">
      <c r="A127" s="1" t="s">
        <v>48</v>
      </c>
    </row>
    <row r="128" spans="1:8" x14ac:dyDescent="0.3">
      <c r="A128" s="2" t="s">
        <v>49</v>
      </c>
    </row>
    <row r="129" spans="1:26" x14ac:dyDescent="0.3">
      <c r="A129" s="1" t="s">
        <v>50</v>
      </c>
    </row>
    <row r="130" spans="1:26" s="2" customFormat="1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21"/>
      <c r="M130" s="2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s="2" customFormat="1" x14ac:dyDescent="0.3">
      <c r="L131" s="25"/>
      <c r="M131" s="25"/>
    </row>
    <row r="132" spans="1:26" x14ac:dyDescent="0.3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5"/>
      <c r="M132" s="25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x14ac:dyDescent="0.3">
      <c r="A133" s="3"/>
    </row>
    <row r="134" spans="1:26" s="26" customFormat="1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21"/>
      <c r="M134" s="2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x14ac:dyDescent="0.3">
      <c r="A135" s="2"/>
      <c r="B135" s="2"/>
      <c r="C135" s="2"/>
      <c r="D135" s="2"/>
      <c r="E135" s="2"/>
      <c r="F135" s="2"/>
      <c r="G135" s="2"/>
      <c r="H135" s="2"/>
      <c r="J135" s="26"/>
      <c r="K135" s="26"/>
      <c r="L135" s="27"/>
      <c r="M135" s="27"/>
      <c r="N135" s="26"/>
      <c r="O135" s="26"/>
      <c r="P135" s="26"/>
      <c r="Q135" s="26"/>
      <c r="R135" s="26"/>
      <c r="S135" s="26"/>
      <c r="T135" s="26"/>
      <c r="U135" s="26"/>
      <c r="V135" s="26"/>
      <c r="W135" s="26"/>
      <c r="X135" s="26"/>
      <c r="Y135" s="26"/>
      <c r="Z135" s="26"/>
    </row>
  </sheetData>
  <sheetProtection algorithmName="SHA-512" hashValue="emsxyAxS/CihKBV0FPLashta2ZcYw6e4zCuh8PEUANdi1obHLWkQuJg2TdAqhuXIKdZnpZLD8Pz8RKQQMRZ14Q==" saltValue="t84/bmv2/NTqZ1BxcdOXfQ==" spinCount="100000" sheet="1" objects="1" scenarios="1" formatCells="0" formatRows="0" insertRows="0" insertHyperlinks="0" sort="0" autoFilter="0" pivotTables="0"/>
  <mergeCells count="29">
    <mergeCell ref="A1:Z1"/>
    <mergeCell ref="A2:A4"/>
    <mergeCell ref="C3:C4"/>
    <mergeCell ref="D3:D4"/>
    <mergeCell ref="E3:E4"/>
    <mergeCell ref="F3:F4"/>
    <mergeCell ref="G2:G4"/>
    <mergeCell ref="J2:J4"/>
    <mergeCell ref="T3:T4"/>
    <mergeCell ref="V3:V4"/>
    <mergeCell ref="X3:X4"/>
    <mergeCell ref="P2:X2"/>
    <mergeCell ref="B3:B4"/>
    <mergeCell ref="U3:U4"/>
    <mergeCell ref="P3:S3"/>
    <mergeCell ref="K2:K4"/>
    <mergeCell ref="B2:F2"/>
    <mergeCell ref="L2:M2"/>
    <mergeCell ref="N2:O2"/>
    <mergeCell ref="Y2:Z2"/>
    <mergeCell ref="Y3:Y4"/>
    <mergeCell ref="Z3:Z4"/>
    <mergeCell ref="L3:L4"/>
    <mergeCell ref="M3:M4"/>
    <mergeCell ref="N3:N4"/>
    <mergeCell ref="O3:O4"/>
    <mergeCell ref="H2:H4"/>
    <mergeCell ref="W3:W4"/>
    <mergeCell ref="I2:I4"/>
  </mergeCells>
  <phoneticPr fontId="28" type="noConversion"/>
  <pageMargins left="0.25" right="0.25" top="0.75" bottom="0.75" header="0.3" footer="0.3"/>
  <pageSetup paperSize="8" scale="62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2"/>
  <sheetViews>
    <sheetView topLeftCell="B4" zoomScaleNormal="100" workbookViewId="0">
      <selection activeCell="L6" sqref="L6"/>
    </sheetView>
  </sheetViews>
  <sheetFormatPr defaultColWidth="8.6640625" defaultRowHeight="14.4" x14ac:dyDescent="0.3"/>
  <cols>
    <col min="1" max="1" width="14.33203125" style="1" hidden="1" customWidth="1"/>
    <col min="2" max="2" width="7.33203125" style="1" customWidth="1"/>
    <col min="3" max="3" width="18.33203125" style="1" customWidth="1"/>
    <col min="4" max="4" width="17.5546875" style="1" customWidth="1"/>
    <col min="5" max="5" width="9.6640625" style="1" customWidth="1"/>
    <col min="6" max="6" width="22.33203125" style="1" customWidth="1"/>
    <col min="7" max="8" width="13.6640625" style="1" customWidth="1"/>
    <col min="9" max="9" width="16.6640625" style="1" customWidth="1"/>
    <col min="10" max="10" width="39.44140625" style="1" customWidth="1"/>
    <col min="11" max="11" width="12.5546875" style="21" customWidth="1"/>
    <col min="12" max="12" width="13" style="21" customWidth="1"/>
    <col min="13" max="13" width="9" style="1" customWidth="1"/>
    <col min="14" max="14" width="8.6640625" style="1"/>
    <col min="15" max="18" width="11.109375" style="1" customWidth="1"/>
    <col min="19" max="20" width="10.5546875" style="1" customWidth="1"/>
    <col min="21" max="16384" width="8.6640625" style="1"/>
  </cols>
  <sheetData>
    <row r="1" spans="1:20" ht="21.75" customHeight="1" thickBot="1" x14ac:dyDescent="0.4">
      <c r="A1" s="112" t="s">
        <v>51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13"/>
      <c r="T1" s="114"/>
    </row>
    <row r="2" spans="1:20" ht="30" customHeight="1" thickBot="1" x14ac:dyDescent="0.35">
      <c r="A2" s="97" t="s">
        <v>52</v>
      </c>
      <c r="B2" s="95" t="s">
        <v>6</v>
      </c>
      <c r="C2" s="110" t="s">
        <v>53</v>
      </c>
      <c r="D2" s="108"/>
      <c r="E2" s="108"/>
      <c r="F2" s="117" t="s">
        <v>8</v>
      </c>
      <c r="G2" s="139" t="s">
        <v>35</v>
      </c>
      <c r="H2" s="103" t="s">
        <v>67</v>
      </c>
      <c r="I2" s="101" t="s">
        <v>10</v>
      </c>
      <c r="J2" s="121" t="s">
        <v>11</v>
      </c>
      <c r="K2" s="99" t="s">
        <v>54</v>
      </c>
      <c r="L2" s="100"/>
      <c r="M2" s="124" t="s">
        <v>13</v>
      </c>
      <c r="N2" s="125"/>
      <c r="O2" s="132" t="s">
        <v>55</v>
      </c>
      <c r="P2" s="133"/>
      <c r="Q2" s="133"/>
      <c r="R2" s="133"/>
      <c r="S2" s="124" t="s">
        <v>15</v>
      </c>
      <c r="T2" s="125"/>
    </row>
    <row r="3" spans="1:20" ht="22.35" customHeight="1" thickBot="1" x14ac:dyDescent="0.35">
      <c r="A3" s="115"/>
      <c r="B3" s="98"/>
      <c r="C3" s="111" t="s">
        <v>56</v>
      </c>
      <c r="D3" s="109" t="s">
        <v>57</v>
      </c>
      <c r="E3" s="109" t="s">
        <v>58</v>
      </c>
      <c r="F3" s="118"/>
      <c r="G3" s="140"/>
      <c r="H3" s="104"/>
      <c r="I3" s="102"/>
      <c r="J3" s="122"/>
      <c r="K3" s="107" t="s">
        <v>59</v>
      </c>
      <c r="L3" s="107" t="s">
        <v>109</v>
      </c>
      <c r="M3" s="105" t="s">
        <v>22</v>
      </c>
      <c r="N3" s="106" t="s">
        <v>23</v>
      </c>
      <c r="O3" s="134" t="s">
        <v>38</v>
      </c>
      <c r="P3" s="135"/>
      <c r="Q3" s="135"/>
      <c r="R3" s="135"/>
      <c r="S3" s="126" t="s">
        <v>60</v>
      </c>
      <c r="T3" s="128" t="s">
        <v>27</v>
      </c>
    </row>
    <row r="4" spans="1:20" ht="68.25" customHeight="1" thickBot="1" x14ac:dyDescent="0.35">
      <c r="A4" s="116"/>
      <c r="B4" s="96"/>
      <c r="C4" s="130"/>
      <c r="D4" s="131"/>
      <c r="E4" s="131"/>
      <c r="F4" s="119"/>
      <c r="G4" s="141"/>
      <c r="H4" s="142"/>
      <c r="I4" s="120"/>
      <c r="J4" s="123"/>
      <c r="K4" s="136"/>
      <c r="L4" s="136"/>
      <c r="M4" s="137"/>
      <c r="N4" s="138"/>
      <c r="O4" s="57" t="s">
        <v>61</v>
      </c>
      <c r="P4" s="58" t="s">
        <v>41</v>
      </c>
      <c r="Q4" s="59" t="s">
        <v>42</v>
      </c>
      <c r="R4" s="60" t="s">
        <v>62</v>
      </c>
      <c r="S4" s="127"/>
      <c r="T4" s="129"/>
    </row>
    <row r="5" spans="1:20" x14ac:dyDescent="0.3">
      <c r="A5" s="1">
        <v>1</v>
      </c>
      <c r="B5" s="4">
        <v>1</v>
      </c>
      <c r="C5" s="5"/>
      <c r="D5" s="6"/>
      <c r="E5" s="7"/>
      <c r="F5" s="8"/>
      <c r="G5" s="8"/>
      <c r="H5" s="8"/>
      <c r="I5" s="8"/>
      <c r="J5" s="9" t="s">
        <v>111</v>
      </c>
      <c r="K5" s="28">
        <v>10000000</v>
      </c>
      <c r="L5" s="29">
        <f>K5/100*70</f>
        <v>7000000</v>
      </c>
      <c r="M5" s="5"/>
      <c r="N5" s="7"/>
      <c r="O5" s="5"/>
      <c r="P5" s="6"/>
      <c r="Q5" s="6"/>
      <c r="R5" s="7"/>
      <c r="S5" s="5"/>
      <c r="T5" s="7"/>
    </row>
    <row r="6" spans="1:20" x14ac:dyDescent="0.3">
      <c r="A6" s="1">
        <v>2</v>
      </c>
      <c r="B6" s="10">
        <v>2</v>
      </c>
      <c r="C6" s="11"/>
      <c r="D6" s="12"/>
      <c r="E6" s="13"/>
      <c r="F6" s="14"/>
      <c r="G6" s="14"/>
      <c r="H6" s="14"/>
      <c r="I6" s="14"/>
      <c r="J6" s="15" t="s">
        <v>110</v>
      </c>
      <c r="K6" s="30">
        <v>10000000</v>
      </c>
      <c r="L6" s="31">
        <f>K6/100*85</f>
        <v>8500000</v>
      </c>
      <c r="M6" s="11"/>
      <c r="N6" s="13"/>
      <c r="O6" s="11"/>
      <c r="P6" s="12"/>
      <c r="Q6" s="12"/>
      <c r="R6" s="13"/>
      <c r="S6" s="11"/>
      <c r="T6" s="13"/>
    </row>
    <row r="7" spans="1:20" x14ac:dyDescent="0.3">
      <c r="A7" s="1">
        <v>3</v>
      </c>
      <c r="B7" s="10">
        <v>3</v>
      </c>
      <c r="C7" s="11"/>
      <c r="D7" s="12"/>
      <c r="E7" s="13"/>
      <c r="F7" s="14"/>
      <c r="G7" s="14"/>
      <c r="H7" s="14"/>
      <c r="I7" s="14"/>
      <c r="J7" s="14"/>
      <c r="K7" s="30"/>
      <c r="L7" s="31"/>
      <c r="M7" s="11"/>
      <c r="N7" s="13"/>
      <c r="O7" s="11"/>
      <c r="P7" s="12"/>
      <c r="Q7" s="12"/>
      <c r="R7" s="13"/>
      <c r="S7" s="11"/>
      <c r="T7" s="13"/>
    </row>
    <row r="8" spans="1:20" ht="15" thickBot="1" x14ac:dyDescent="0.35">
      <c r="B8" s="16" t="s">
        <v>28</v>
      </c>
      <c r="C8" s="17"/>
      <c r="D8" s="18"/>
      <c r="E8" s="19"/>
      <c r="F8" s="20"/>
      <c r="G8" s="20"/>
      <c r="H8" s="20"/>
      <c r="I8" s="20"/>
      <c r="J8" s="20"/>
      <c r="K8" s="32"/>
      <c r="L8" s="33"/>
      <c r="M8" s="17"/>
      <c r="N8" s="19"/>
      <c r="O8" s="17"/>
      <c r="P8" s="18"/>
      <c r="Q8" s="18"/>
      <c r="R8" s="19"/>
      <c r="S8" s="17"/>
      <c r="T8" s="19"/>
    </row>
    <row r="9" spans="1:20" x14ac:dyDescent="0.3">
      <c r="B9" s="34"/>
    </row>
    <row r="10" spans="1:20" x14ac:dyDescent="0.3">
      <c r="B10" s="34"/>
    </row>
    <row r="11" spans="1:20" x14ac:dyDescent="0.3">
      <c r="B11" s="34"/>
    </row>
    <row r="13" spans="1:20" x14ac:dyDescent="0.3">
      <c r="B13" s="1" t="s">
        <v>29</v>
      </c>
    </row>
    <row r="16" spans="1:20" x14ac:dyDescent="0.3">
      <c r="A16" s="1" t="s">
        <v>63</v>
      </c>
    </row>
    <row r="17" spans="1:12" x14ac:dyDescent="0.3">
      <c r="B17" s="1" t="s">
        <v>64</v>
      </c>
    </row>
    <row r="18" spans="1:12" ht="16.2" customHeight="1" x14ac:dyDescent="0.3">
      <c r="B18" s="1" t="s">
        <v>65</v>
      </c>
    </row>
    <row r="19" spans="1:12" x14ac:dyDescent="0.3">
      <c r="B19" s="1" t="s">
        <v>123</v>
      </c>
    </row>
    <row r="20" spans="1:12" x14ac:dyDescent="0.3">
      <c r="B20" s="1" t="s">
        <v>126</v>
      </c>
    </row>
    <row r="21" spans="1:12" x14ac:dyDescent="0.3">
      <c r="B21" s="1" t="s">
        <v>125</v>
      </c>
    </row>
    <row r="23" spans="1:12" x14ac:dyDescent="0.3">
      <c r="B23" s="1" t="s">
        <v>45</v>
      </c>
    </row>
    <row r="25" spans="1:12" x14ac:dyDescent="0.3">
      <c r="A25" s="3" t="s">
        <v>46</v>
      </c>
      <c r="B25" s="2" t="s">
        <v>81</v>
      </c>
      <c r="C25" s="2"/>
      <c r="D25" s="2"/>
      <c r="E25" s="2"/>
      <c r="F25" s="2"/>
      <c r="G25" s="2"/>
      <c r="H25" s="2"/>
      <c r="I25" s="2"/>
      <c r="J25" s="2"/>
      <c r="K25" s="25"/>
      <c r="L25" s="25"/>
    </row>
    <row r="26" spans="1:12" x14ac:dyDescent="0.3">
      <c r="A26" s="3" t="s">
        <v>47</v>
      </c>
      <c r="B26" s="2" t="s">
        <v>74</v>
      </c>
      <c r="C26" s="2"/>
      <c r="D26" s="2"/>
      <c r="E26" s="2"/>
      <c r="F26" s="2"/>
      <c r="G26" s="2"/>
      <c r="H26" s="2"/>
      <c r="I26" s="2"/>
      <c r="J26" s="2"/>
      <c r="K26" s="25"/>
      <c r="L26" s="25"/>
    </row>
    <row r="27" spans="1:12" x14ac:dyDescent="0.3">
      <c r="A27" s="3"/>
      <c r="B27" s="2" t="s">
        <v>70</v>
      </c>
      <c r="C27" s="2"/>
      <c r="D27" s="2"/>
      <c r="E27" s="2"/>
      <c r="F27" s="2"/>
      <c r="G27" s="2"/>
      <c r="H27" s="2"/>
      <c r="I27" s="2"/>
      <c r="J27" s="2"/>
      <c r="K27" s="25"/>
      <c r="L27" s="25"/>
    </row>
    <row r="28" spans="1:12" x14ac:dyDescent="0.3">
      <c r="A28" s="3"/>
      <c r="B28" s="2" t="s">
        <v>71</v>
      </c>
      <c r="C28" s="2"/>
      <c r="D28" s="2"/>
      <c r="E28" s="2"/>
      <c r="F28" s="2"/>
      <c r="G28" s="2"/>
      <c r="H28" s="2"/>
      <c r="I28" s="2"/>
      <c r="J28" s="2"/>
      <c r="K28" s="25"/>
      <c r="L28" s="25"/>
    </row>
    <row r="29" spans="1:12" x14ac:dyDescent="0.3">
      <c r="A29" s="3"/>
      <c r="B29" s="2" t="s">
        <v>72</v>
      </c>
      <c r="C29" s="2"/>
      <c r="D29" s="2"/>
      <c r="E29" s="2"/>
      <c r="F29" s="2"/>
      <c r="G29" s="2"/>
      <c r="H29" s="2"/>
      <c r="I29" s="2"/>
      <c r="J29" s="2"/>
      <c r="K29" s="25"/>
      <c r="L29" s="25"/>
    </row>
    <row r="30" spans="1:12" x14ac:dyDescent="0.3">
      <c r="A30" s="3"/>
      <c r="B30" s="2" t="s">
        <v>73</v>
      </c>
      <c r="C30" s="2"/>
      <c r="D30" s="2"/>
      <c r="E30" s="2"/>
      <c r="F30" s="2"/>
      <c r="G30" s="2"/>
      <c r="H30" s="2"/>
      <c r="I30" s="2"/>
      <c r="J30" s="2"/>
      <c r="K30" s="25"/>
      <c r="L30" s="25"/>
    </row>
    <row r="31" spans="1:12" x14ac:dyDescent="0.3">
      <c r="A31" s="3"/>
      <c r="B31" s="2" t="s">
        <v>124</v>
      </c>
      <c r="C31" s="2"/>
      <c r="D31" s="2"/>
      <c r="E31" s="2"/>
      <c r="F31" s="2"/>
      <c r="G31" s="2"/>
      <c r="H31" s="2"/>
      <c r="I31" s="2"/>
      <c r="J31" s="2"/>
      <c r="K31" s="25"/>
      <c r="L31" s="25"/>
    </row>
    <row r="32" spans="1:12" x14ac:dyDescent="0.3">
      <c r="A32" s="3"/>
      <c r="B32" s="2" t="s">
        <v>76</v>
      </c>
      <c r="C32" s="2"/>
      <c r="D32" s="2"/>
      <c r="E32" s="2"/>
      <c r="F32" s="2"/>
      <c r="G32" s="2"/>
      <c r="H32" s="2"/>
      <c r="I32" s="2"/>
      <c r="J32" s="2"/>
      <c r="K32" s="25"/>
      <c r="L32" s="25"/>
    </row>
    <row r="33" spans="1:12" x14ac:dyDescent="0.3">
      <c r="A33" s="3"/>
      <c r="B33" s="2"/>
      <c r="C33" s="2"/>
      <c r="D33" s="2"/>
      <c r="E33" s="2"/>
      <c r="F33" s="2"/>
      <c r="G33" s="2"/>
      <c r="H33" s="2"/>
      <c r="I33" s="2"/>
      <c r="J33" s="2"/>
      <c r="K33" s="25"/>
      <c r="L33" s="25"/>
    </row>
    <row r="34" spans="1:12" x14ac:dyDescent="0.3">
      <c r="A34" s="3"/>
      <c r="B34" s="2" t="s">
        <v>80</v>
      </c>
      <c r="C34" s="2"/>
      <c r="D34" s="2"/>
      <c r="E34" s="2"/>
      <c r="F34" s="2"/>
      <c r="G34" s="2"/>
      <c r="H34" s="2"/>
      <c r="I34" s="2"/>
      <c r="J34" s="2"/>
      <c r="K34" s="25"/>
      <c r="L34" s="25"/>
    </row>
    <row r="35" spans="1:12" x14ac:dyDescent="0.3">
      <c r="A35" s="3"/>
      <c r="B35" s="2" t="s">
        <v>47</v>
      </c>
      <c r="C35" s="2"/>
      <c r="D35" s="2"/>
      <c r="E35" s="2"/>
      <c r="F35" s="2"/>
      <c r="G35" s="2"/>
      <c r="H35" s="2"/>
      <c r="I35" s="2"/>
      <c r="J35" s="2"/>
      <c r="K35" s="25"/>
      <c r="L35" s="25"/>
    </row>
    <row r="36" spans="1:12" x14ac:dyDescent="0.3">
      <c r="B36" s="2"/>
      <c r="C36" s="2"/>
      <c r="D36" s="2"/>
      <c r="E36" s="2"/>
      <c r="F36" s="2"/>
      <c r="G36" s="2"/>
      <c r="H36" s="2"/>
      <c r="I36" s="2"/>
      <c r="J36" s="2"/>
      <c r="K36" s="25"/>
      <c r="L36" s="25"/>
    </row>
    <row r="37" spans="1:12" x14ac:dyDescent="0.3">
      <c r="B37" s="2" t="s">
        <v>79</v>
      </c>
      <c r="C37" s="2"/>
      <c r="D37" s="2"/>
      <c r="E37" s="2"/>
      <c r="F37" s="2"/>
      <c r="G37" s="2"/>
      <c r="H37" s="2"/>
      <c r="I37" s="2"/>
      <c r="J37" s="2"/>
      <c r="K37" s="25"/>
      <c r="L37" s="25"/>
    </row>
    <row r="38" spans="1:12" x14ac:dyDescent="0.3">
      <c r="B38" s="2" t="s">
        <v>66</v>
      </c>
      <c r="C38" s="2"/>
      <c r="D38" s="2"/>
      <c r="E38" s="2"/>
      <c r="F38" s="2"/>
      <c r="G38" s="2"/>
      <c r="H38" s="2"/>
      <c r="I38" s="2"/>
      <c r="J38" s="2"/>
      <c r="K38" s="25"/>
      <c r="L38" s="25"/>
    </row>
    <row r="39" spans="1:12" ht="16.2" customHeight="1" x14ac:dyDescent="0.3"/>
    <row r="40" spans="1:12" x14ac:dyDescent="0.3">
      <c r="B40" s="1" t="s">
        <v>48</v>
      </c>
    </row>
    <row r="41" spans="1:12" x14ac:dyDescent="0.3">
      <c r="B41" s="1" t="s">
        <v>49</v>
      </c>
    </row>
    <row r="42" spans="1:12" x14ac:dyDescent="0.3">
      <c r="B42" s="1" t="s">
        <v>50</v>
      </c>
    </row>
  </sheetData>
  <sheetProtection algorithmName="SHA-512" hashValue="8l17giGxlw1amWYNg+EhImtSy1jSmeGuryxUhMApk7/8lcvy1gED5PxkIXDGeiHzVm7JKCSn+r+tY2P1spSxYA==" saltValue="okZBRxcqfTWH3a2qIHRIcA==" spinCount="100000" sheet="1" objects="1" scenarios="1" formatCells="0" formatRows="0" insertRows="0" insertHyperlinks="0" sort="0" autoFilter="0" pivotTables="0"/>
  <mergeCells count="23">
    <mergeCell ref="E3:E4"/>
    <mergeCell ref="K3:K4"/>
    <mergeCell ref="L3:L4"/>
    <mergeCell ref="M3:M4"/>
    <mergeCell ref="N3:N4"/>
    <mergeCell ref="G2:G4"/>
    <mergeCell ref="H2:H4"/>
    <mergeCell ref="A1:T1"/>
    <mergeCell ref="A2:A4"/>
    <mergeCell ref="C2:E2"/>
    <mergeCell ref="F2:F4"/>
    <mergeCell ref="I2:I4"/>
    <mergeCell ref="J2:J4"/>
    <mergeCell ref="K2:L2"/>
    <mergeCell ref="M2:N2"/>
    <mergeCell ref="S3:S4"/>
    <mergeCell ref="T3:T4"/>
    <mergeCell ref="B2:B4"/>
    <mergeCell ref="S2:T2"/>
    <mergeCell ref="C3:C4"/>
    <mergeCell ref="D3:D4"/>
    <mergeCell ref="O2:R2"/>
    <mergeCell ref="O3:R3"/>
  </mergeCells>
  <pageMargins left="0.7" right="0.7" top="0.78740157499999996" bottom="0.78740157499999996" header="0.3" footer="0.3"/>
  <pageSetup paperSize="8" scale="7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10CA98376D84445B27235C23C5DAEEA" ma:contentTypeVersion="5" ma:contentTypeDescription="Vytvoří nový dokument" ma:contentTypeScope="" ma:versionID="601ee3f5b2a6e4a1344620aa3e44001a">
  <xsd:schema xmlns:xsd="http://www.w3.org/2001/XMLSchema" xmlns:xs="http://www.w3.org/2001/XMLSchema" xmlns:p="http://schemas.microsoft.com/office/2006/metadata/properties" xmlns:ns2="0104a4cd-1400-468e-be1b-c7aad71d7d5a" targetNamespace="http://schemas.microsoft.com/office/2006/metadata/properties" ma:root="true" ma:fieldsID="a892a5cea1b4b76a2d08130b1894c4cc" ns2:_="">
    <xsd:import namespace="0104a4cd-1400-468e-be1b-c7aad71d7d5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4a4cd-1400-468e-be1b-c7aad71d7d5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Zachovat ID" ma:description="Ponechat ID po přidání" ma:hidden="true" ma:internalName="_dlc_DocIdPersistId" ma:readOnly="true">
      <xsd:simpleType>
        <xsd:restriction base="dms:Boolean"/>
      </xsd:simpleType>
    </xsd:element>
    <xsd:element name="SharedWithUsers" ma:index="1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 ma:index="11" ma:displayName="Komentář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104a4cd-1400-468e-be1b-c7aad71d7d5a">15OPMSMT0001-28-321248</_dlc_DocId>
    <_dlc_DocIdUrl xmlns="0104a4cd-1400-468e-be1b-c7aad71d7d5a">
      <Url>https://op.msmt.cz/_layouts/15/DocIdRedir.aspx?ID=15OPMSMT0001-28-321248</Url>
      <Description>15OPMSMT0001-28-321248</Description>
    </_dlc_DocIdUrl>
  </documentManagement>
</p:properties>
</file>

<file path=customXml/itemProps1.xml><?xml version="1.0" encoding="utf-8"?>
<ds:datastoreItem xmlns:ds="http://schemas.openxmlformats.org/officeDocument/2006/customXml" ds:itemID="{C7200AB8-BF5C-4A41-8FDD-11F6A6D1876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4370AA7-ED17-40D3-B6CB-9DECDEE5F4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04a4cd-1400-468e-be1b-c7aad71d7d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E5A9A13-BF88-458F-AA79-F534F401CCFF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71475C52-C20B-4778-B923-B6C837C3C5C9}">
  <ds:schemaRefs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purl.org/dc/terms/"/>
    <ds:schemaRef ds:uri="0104a4cd-1400-468e-be1b-c7aad71d7d5a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Pokyny, info</vt:lpstr>
      <vt:lpstr>MŠ</vt:lpstr>
      <vt:lpstr>ZŠ</vt:lpstr>
      <vt:lpstr>zajmové, neformalní, cel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MAS Radbuza</cp:lastModifiedBy>
  <cp:revision/>
  <cp:lastPrinted>2025-12-04T11:50:04Z</cp:lastPrinted>
  <dcterms:created xsi:type="dcterms:W3CDTF">2020-07-22T07:46:04Z</dcterms:created>
  <dcterms:modified xsi:type="dcterms:W3CDTF">2025-12-04T12:47:51Z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0x010100810CA98376D84445B27235C23C5DAEEA</vt:lpwstr>
  </property>
  <property fmtid="{D5CDD505-2E9C-101B-9397-08002B2CF9AE}" pid="3" name="_dlc_DocIdItemGuid">
    <vt:lpwstr>59f6c392-b2ac-4188-9320-4940fae26e94</vt:lpwstr>
  </property>
</Properties>
</file>