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U:\MAP OP JAK\SR k poslání\"/>
    </mc:Choice>
  </mc:AlternateContent>
  <xr:revisionPtr revIDLastSave="0" documentId="13_ncr:1_{390ECD89-F145-49E4-94A0-332D8FD8A7C4}" xr6:coauthVersionLast="47" xr6:coauthVersionMax="47" xr10:uidLastSave="{00000000-0000-0000-0000-000000000000}"/>
  <bookViews>
    <workbookView xWindow="-120" yWindow="-120" windowWidth="29040" windowHeight="15840" activeTab="3" xr2:uid="{00000000-000D-0000-FFFF-FFFF00000000}"/>
  </bookViews>
  <sheets>
    <sheet name="Pokyny, info" sheetId="1" r:id="rId1"/>
    <sheet name="MŠ" sheetId="2" r:id="rId2"/>
    <sheet name="ZŠ" sheetId="3" r:id="rId3"/>
    <sheet name="zájmové, neformální, ce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4" l="1"/>
  <c r="K23" i="4"/>
  <c r="K24" i="4"/>
  <c r="K25" i="4"/>
  <c r="K26" i="4"/>
  <c r="K27" i="4"/>
  <c r="K28" i="4"/>
  <c r="K21" i="4"/>
  <c r="M81" i="3"/>
  <c r="M163" i="3"/>
  <c r="M162" i="3"/>
  <c r="M161" i="3"/>
  <c r="M160" i="3"/>
  <c r="M159" i="3"/>
  <c r="M158" i="3"/>
  <c r="M157" i="3"/>
  <c r="M156" i="3"/>
  <c r="M137" i="3"/>
  <c r="M134" i="3"/>
  <c r="M133" i="3"/>
  <c r="M88" i="3"/>
  <c r="M77" i="3"/>
  <c r="M78" i="3"/>
  <c r="M64" i="3"/>
  <c r="M65" i="3"/>
  <c r="M66" i="3"/>
  <c r="M12" i="3"/>
  <c r="M10" i="3"/>
  <c r="M6" i="3"/>
  <c r="M7" i="3"/>
  <c r="M8" i="3"/>
  <c r="M9" i="3"/>
  <c r="M11" i="3"/>
  <c r="M13" i="3"/>
  <c r="M14" i="3"/>
  <c r="M15"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7" i="3"/>
  <c r="M68" i="3"/>
  <c r="M69" i="3"/>
  <c r="M70" i="3"/>
  <c r="M71" i="3"/>
  <c r="M72" i="3"/>
  <c r="M73" i="3"/>
  <c r="M74" i="3"/>
  <c r="M76" i="3"/>
  <c r="M79" i="3"/>
  <c r="M80" i="3"/>
  <c r="M82" i="3"/>
  <c r="M83" i="3"/>
  <c r="M84" i="3"/>
  <c r="M85" i="3"/>
  <c r="M86" i="3"/>
  <c r="M87"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5" i="3"/>
  <c r="M136" i="3"/>
  <c r="K11" i="4" l="1"/>
  <c r="K12" i="4"/>
  <c r="K13" i="4"/>
  <c r="K14" i="4"/>
  <c r="K16" i="4"/>
  <c r="M16" i="2"/>
  <c r="M15" i="2"/>
  <c r="M33" i="2" l="1"/>
  <c r="M26" i="2" l="1"/>
  <c r="K20" i="4" l="1"/>
  <c r="K17" i="4" l="1"/>
  <c r="K19" i="4"/>
  <c r="K18" i="4"/>
  <c r="K15" i="4"/>
  <c r="K10" i="4"/>
  <c r="K9" i="4"/>
  <c r="K8" i="4"/>
  <c r="K7" i="4"/>
  <c r="K6" i="4"/>
  <c r="K5" i="4"/>
  <c r="M5" i="3"/>
  <c r="M31" i="2"/>
  <c r="M30" i="2"/>
  <c r="M29" i="2"/>
  <c r="M27" i="2"/>
  <c r="M25" i="2"/>
  <c r="M24" i="2"/>
  <c r="M23" i="2"/>
  <c r="M22" i="2"/>
  <c r="M21" i="2"/>
  <c r="M20" i="2"/>
  <c r="M19" i="2"/>
  <c r="M18" i="2"/>
  <c r="M17" i="2"/>
  <c r="M14" i="2"/>
  <c r="M13" i="2"/>
  <c r="M12" i="2"/>
  <c r="M8" i="2"/>
  <c r="M7" i="2"/>
  <c r="M6" i="2"/>
  <c r="M5" i="2"/>
  <c r="M4" i="2"/>
</calcChain>
</file>

<file path=xl/sharedStrings.xml><?xml version="1.0" encoding="utf-8"?>
<sst xmlns="http://schemas.openxmlformats.org/spreadsheetml/2006/main" count="2674" uniqueCount="683">
  <si>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</si>
  <si>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</si>
  <si>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</si>
  <si>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</si>
  <si>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</si>
  <si>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</si>
  <si>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</si>
  <si>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</si>
  <si>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</si>
  <si>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</si>
  <si>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</si>
  <si>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</si>
  <si>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</si>
  <si>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</si>
  <si>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</si>
  <si>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</si>
  <si>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</si>
  <si>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</si>
  <si>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</si>
  <si>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</si>
  <si>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</si>
  <si>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</si>
  <si>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</si>
  <si>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</si>
  <si>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</si>
  <si>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</si>
  <si>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</si>
  <si>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</si>
  <si>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</si>
  <si>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</si>
  <si>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</si>
  <si>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</si>
  <si>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</si>
  <si>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</si>
  <si>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</si>
  <si>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</si>
  <si>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</si>
  <si>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</si>
  <si>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</si>
  <si>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</si>
  <si>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</si>
  <si>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</si>
  <si>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</si>
  <si>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</si>
  <si>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</si>
  <si>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</si>
  <si>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</si>
  <si>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</si>
  <si>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</si>
  <si>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</si>
  <si>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</si>
  <si>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</si>
  <si>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</si>
  <si>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</si>
  <si>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</si>
  <si>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</si>
  <si>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</si>
  <si>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</si>
  <si>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</si>
  <si>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MŠ Dubá</t>
  </si>
  <si>
    <t>Česká Lípa</t>
  </si>
  <si>
    <t>Dubá</t>
  </si>
  <si>
    <t>Záměr</t>
  </si>
  <si>
    <t>Výměna a modernizace
 herních prvků v zahradě-Mobiliář zahrady , rekonstrukce terasy</t>
  </si>
  <si>
    <t>Vybavení školní zahrady prvky odpovídajícími předškolnímu věku, výměna poškozených, případně nebezpečných prvků za nové.Lepší a účelnější propojení vnitřního a venkovního výchovně-vzdělávacího prostředí</t>
  </si>
  <si>
    <t>Město Dubá</t>
  </si>
  <si>
    <t xml:space="preserve">Výměna a rekonstrukce
 vodovodního potrubí, rozvodů pitné vody </t>
  </si>
  <si>
    <t>Výměna stávajícího 
topení v části pavilonů - instalace podlahového vytápění</t>
  </si>
  <si>
    <t>Výměna stávajícího vytápění běžnými radiátory za podlahové vytápění s ohledem na bezpečnost, komfortnější pobyt v interiéru, úspory energií a jejich efektivnější využívání.</t>
  </si>
  <si>
    <t>Záměr, nástin nákladů na realizaci</t>
  </si>
  <si>
    <t>Rekonstrukce prostor 
kuchyně, přestavba na školní učebnu - kuchyně pro děti a pedagogy</t>
  </si>
  <si>
    <t>Modernizace stávající nevyužívané kuchyně, vybudování nové učebny pro děti, vybavení potřebnými spotřebiči, vzduchotechnikou.</t>
  </si>
  <si>
    <t>Instalace protihlukových
 stropních panelů do učeben</t>
  </si>
  <si>
    <t>Zlepšení pobytového prostředí a učeben pro děti, zkvalitnění prostředí pro pedagogy , zlepšení hygienických podmínek v oblasti hluku .</t>
  </si>
  <si>
    <t>Mateřská škola Horní Police</t>
  </si>
  <si>
    <t>Obec Horní Police</t>
  </si>
  <si>
    <t>Rekonstrukce střechy</t>
  </si>
  <si>
    <t>Horní Police</t>
  </si>
  <si>
    <t>Cílem projektu je rekonstrukce střechy budovy mateřské školy, která je v současnosti na pokraji své životnosti.</t>
  </si>
  <si>
    <t>Rekonstrukce sociálního zařízení v malém oddělení</t>
  </si>
  <si>
    <t>Clem projektu je zrekonstruovat sociální zařízení v oddělení pro malé děti. Současná podoba sociálního zařízení již nevyhovuje požadavkům současných standardů ani požadavkům KHS.</t>
  </si>
  <si>
    <t>Výstavba altánu pro zázemí družiny</t>
  </si>
  <si>
    <t>Cílem projektu je vystavět altán určený pro děti, které navštěvují školní družinu při MŠ Horní Police. Zázemí školní družiny je v budově ZŠ Horní Police, na jejímž pozemku bude altán sloužit jako zázemí pro školní družinu pro venkovní aktivity.</t>
  </si>
  <si>
    <t>Mateřská škola Stružnice</t>
  </si>
  <si>
    <t>Obec Stružnice</t>
  </si>
  <si>
    <t>Výstavba požární 
únikové cesty</t>
  </si>
  <si>
    <t>Stružnice</t>
  </si>
  <si>
    <t>Cílem projektu je výstavba požární únikové cesty, v podobě kovového ochozu, který bude spojovat obě třídy a společného schodiště na zahradu.</t>
  </si>
  <si>
    <t>Příprava PD</t>
  </si>
  <si>
    <t>Částečné zateplení 
a oprava fasády budovy MŠ</t>
  </si>
  <si>
    <t>Cílem projektu je zateplení části budovy z důvodu snížení energetické náročnosti a oprava fasády celé budovy mateřské školy.</t>
  </si>
  <si>
    <t>Rekonstrukce 
střechy MŠ</t>
  </si>
  <si>
    <t>Cílem je kompletní rekonstrukce střechy, která je napokraji životnosti. Součástí bude i  rekonstrukce  stopu prvního patra, který je ve velmi špatném stavu, včetně tepelných izolací.</t>
  </si>
  <si>
    <t>ZŠ a MŠ Polevsko</t>
  </si>
  <si>
    <t>Obec Polevsko</t>
  </si>
  <si>
    <t>Bezpečná škola</t>
  </si>
  <si>
    <t>Nový Bor</t>
  </si>
  <si>
    <t>Polevsko</t>
  </si>
  <si>
    <t>ZŠ a MŠ Prysk</t>
  </si>
  <si>
    <t>Obec Prysk</t>
  </si>
  <si>
    <t>Modernizace vybavení
 MŠ</t>
  </si>
  <si>
    <t>Prysk</t>
  </si>
  <si>
    <t>Modernizace vybavení mateřské školy</t>
  </si>
  <si>
    <t>Školní zahrada</t>
  </si>
  <si>
    <t xml:space="preserve">MŠ Doksy Libušina 838 </t>
  </si>
  <si>
    <t>Město Doksy</t>
  </si>
  <si>
    <t>Doksy</t>
  </si>
  <si>
    <t>Nový plynový kotel</t>
  </si>
  <si>
    <t>Vybudování venkovní 
letní učebny</t>
  </si>
  <si>
    <t>Rekonstrukce oplocení
 MŠ</t>
  </si>
  <si>
    <t>Soukromá MŠ Motýlek v.o.s.</t>
  </si>
  <si>
    <t>Hromádková Radmila</t>
  </si>
  <si>
    <t>Výstavba budovy 
školky</t>
  </si>
  <si>
    <t xml:space="preserve">MŠ Doksy Pražská 836 </t>
  </si>
  <si>
    <t>IT vybavení MŠ</t>
  </si>
  <si>
    <t>Vybavení tříd MŠ interaktivními tabulemi a tablety</t>
  </si>
  <si>
    <t>ZŠ a MŠ Zahrádky</t>
  </si>
  <si>
    <t>Obec Zahrádky</t>
  </si>
  <si>
    <t xml:space="preserve">	72742437</t>
  </si>
  <si>
    <t>Šatny a příslušenství MŠ</t>
  </si>
  <si>
    <t>Zahrádky</t>
  </si>
  <si>
    <t>Přístavba šaten a umýváren mateřské školy včetně pořízení souvisejícího příslušenství</t>
  </si>
  <si>
    <t>ZŠ a MŠ Kunratice u Cvikova</t>
  </si>
  <si>
    <t>Obec Kunratice u Cvikova</t>
  </si>
  <si>
    <t>Modernizace venkovních výukových prostor pro MŠ</t>
  </si>
  <si>
    <t>Kunratice u Cvikova</t>
  </si>
  <si>
    <t>Modernizace a obnova stávajících výukových prvků, vytvoření venkovní účebny</t>
  </si>
  <si>
    <t>Navýšení kapacity pro předškolní vzdělávání</t>
  </si>
  <si>
    <t>Město Česká Lípa</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</si>
  <si>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</si>
  <si>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</si>
  <si>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</si>
  <si>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</si>
  <si>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</si>
  <si>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</si>
  <si>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</si>
  <si>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</si>
  <si>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a MŠ Horní Libchava</t>
  </si>
  <si>
    <t>Obec Horní Libchava</t>
  </si>
  <si>
    <t>Rekonstrukce školní kuchyně</t>
  </si>
  <si>
    <t>Horní Libchava</t>
  </si>
  <si>
    <t>X</t>
  </si>
  <si>
    <t>Venkovní učebna</t>
  </si>
  <si>
    <t>Základní škola Horní Police</t>
  </si>
  <si>
    <t>Rekonstrukce střechy budovy</t>
  </si>
  <si>
    <t xml:space="preserve">Cílem projektu je oprava střechy budovy základní školy, která je již na pokraji životnosti. </t>
  </si>
  <si>
    <t>Rekonstrukce kuchyně ZŠ</t>
  </si>
  <si>
    <t xml:space="preserve">Cílem projektu je rekonstrukce prostor kuchyně a jídelny základní školy, které již nesplňují požadavky KHS ani standardy dnešní doby. </t>
  </si>
  <si>
    <t>Rekonstrukce plynové kotelny</t>
  </si>
  <si>
    <t xml:space="preserve">Cílem projektu je nutná rekonstrukce dožilé kotelny základní školy, která je v havarijním stavu. </t>
  </si>
  <si>
    <t>Výstavba multifunkčního hřiště</t>
  </si>
  <si>
    <t>Cílem projektu je výstavba multifunkčního sportovního hřištěm které bude sloužit nejen pro potřeby výuky tělesné výchovy, ale také jako zázemí pro školní družinu.</t>
  </si>
  <si>
    <t>Město Mimoň</t>
  </si>
  <si>
    <t>Jazyková laboratoř</t>
  </si>
  <si>
    <t>Mimoň</t>
  </si>
  <si>
    <t>Základní škola a Mateřská škola Nový Oldřichov</t>
  </si>
  <si>
    <t>Obec 
Nový Oldřichov</t>
  </si>
  <si>
    <t>Revitalizace 
půdních prostor</t>
  </si>
  <si>
    <t xml:space="preserve">Učíme se pro budoucnost </t>
  </si>
  <si>
    <t xml:space="preserve">Učíme se pro budoucnost - přístavba školy, 
vybudování učebny ve druhém podlaží na výuku ICT a cizích jazyků. V prvním patře bude sborovna pro učitele a zázemí pro poradenské pracoviště - spolupracujeme s PPP v České Lípě. V přízemí bude vybudována herna pro dětský klub a sociální zařízení. </t>
  </si>
  <si>
    <t>IT nás baví</t>
  </si>
  <si>
    <t>IT nás baví - vybudování spolehlivé 
internetové sítě (posílení internetu). V současnosti internet ve škole nepostačuje nárokům na výuku - nízká rychlost, malá kapacita (připojí se pouze pět dětí  a pak se již nelze připojit a žáků máme ve třídě 15 apod.). Máme zpracovanou studii posílení internetu. Internet potřebujeme nejen na výuku IT, ale využíváme jej při výuce cizích jazyků, při polytechnickém vzdělávání i při přírodních vědách.</t>
  </si>
  <si>
    <t>S Péťou a Madlenkou chráníme přírodu</t>
  </si>
  <si>
    <t>Vybudování učebny a zázemí pro realizaci vzdělávací oblasti Člověk a jeho svět. Rozvoj průřezového tématu RVP ZV Environmentální výchova</t>
  </si>
  <si>
    <t>Modernizace a vybavení učeben</t>
  </si>
  <si>
    <t xml:space="preserve"> S Péťou a madlenkou chráníme přírodu</t>
  </si>
  <si>
    <t>Vybudování venkovního zázemí pro realizaci enviromentální výchovy a realizaci výstupu v oblasti Člověk a jeho svět</t>
  </si>
  <si>
    <t>ZŠ a MŠ Doksy - Staré Splavy</t>
  </si>
  <si>
    <t>Učíme se venku
-venkovní učebna</t>
  </si>
  <si>
    <t>Staré Splavy</t>
  </si>
  <si>
    <t>ZŠ a MŠ Stráž pod Ralskem</t>
  </si>
  <si>
    <t>Město Stráž pod Ralskem</t>
  </si>
  <si>
    <t>Učebna a kabinet fyziky</t>
  </si>
  <si>
    <t>Stráž pod Ralskem</t>
  </si>
  <si>
    <t>Rekonstrukce  učebny a kabinetu fyziky s nezbytnými stavebními úpravami (podlahy, rozvody vody, elektroinstalace, osvětlení, vybudování zázemí pro pedagogy, …). Vybavení třídy a kabinetu mobiliářem pro žáky a pedagogy. Vybavení učebny a kabinetu pomůckami pro výuku přírodních věd a robotiky.</t>
  </si>
  <si>
    <t>2022</t>
  </si>
  <si>
    <t>2024</t>
  </si>
  <si>
    <t>Učebny polytechnického vzdělávání</t>
  </si>
  <si>
    <t>Rekonstrukce  2 učeben a kabinetu učeben pracovní výchovy (polytechnického vzdělávání) s nezbytnými stavebními úpravami (podlahy, rozvody vody, elektroinstalace, osvětlení, zasíťování učeben, …). Vybavení tříd a kabinetu mobiliářem pro žáky a pedagogy. Vybavení učeben a kabinetu pomůckami pro výuku pracovní výchovy.</t>
  </si>
  <si>
    <t>2025</t>
  </si>
  <si>
    <t>Vybudování  přístavby (pergoly) v atriu školy pro venkovní výuku přírodních věd, polytechnického vzdělávání a  vyyužití zázemí pro školní družinu. Zastřešení a uzavření přístavby umožní její využití žáky v průběhu školního roku (vyjma zimních měsíců). Pořízení zařízení venkovní učebny (stoly, lavice, venkovní tabule,....). Přivedení elektřiny do učebny - zřízení venkovních zásuvek.</t>
  </si>
  <si>
    <t>ZŠ a MŠ Zákupy</t>
  </si>
  <si>
    <t>Město Zákupy</t>
  </si>
  <si>
    <t>Vybudování učebny a kabinetu cizích jazyků, rekonstrukce a modernizace školních dílen a cvičné kuchyně</t>
  </si>
  <si>
    <t>Zákupy</t>
  </si>
  <si>
    <t>Zahradní učebna MŠ a ZŠ Zákupy</t>
  </si>
  <si>
    <t>ZŠP, Nový Bor, náměstí Míru 104</t>
  </si>
  <si>
    <t>Město Nový Bor, 00260771</t>
  </si>
  <si>
    <t>600075141</t>
  </si>
  <si>
    <t>Modernizace učebny ICT a vybavení tříd interaktivní tabulí, modernizace učebny praktického vyučování</t>
  </si>
  <si>
    <t xml:space="preserve">Modernizace učebny ICT </t>
  </si>
  <si>
    <t>Bezbariérové sociální zařízení a bezbariérový přístup</t>
  </si>
  <si>
    <t>Bezbariérový přístup</t>
  </si>
  <si>
    <t>Revitalizace školní zahrady</t>
  </si>
  <si>
    <t>Revitalizace školní zahrady sloužící jako přírodní učebna</t>
  </si>
  <si>
    <t>Modernizace učebny praktického vyučování</t>
  </si>
  <si>
    <t xml:space="preserve">Základní škola Stružnice
</t>
  </si>
  <si>
    <t xml:space="preserve">Obec Stružnice
</t>
  </si>
  <si>
    <t xml:space="preserve">70982660
</t>
  </si>
  <si>
    <t xml:space="preserve">102005117
</t>
  </si>
  <si>
    <t xml:space="preserve">600074676
</t>
  </si>
  <si>
    <t xml:space="preserve">Vybudování
sociálního 
zázemí pro venkovní učebnu
</t>
  </si>
  <si>
    <t xml:space="preserve">Liberecký
</t>
  </si>
  <si>
    <t xml:space="preserve">Česká Lípa
</t>
  </si>
  <si>
    <t>Obec 
Stružnice</t>
  </si>
  <si>
    <t>Rozšíření kapacity školy.</t>
  </si>
  <si>
    <t xml:space="preserve">2022
</t>
  </si>
  <si>
    <t xml:space="preserve">2024
</t>
  </si>
  <si>
    <t>Rekuperační
 větrání, seřízení
kvality vzduchu
v učebnách</t>
  </si>
  <si>
    <t xml:space="preserve">Zlepšení ovzduší v učebnách. </t>
  </si>
  <si>
    <t xml:space="preserve">2025
</t>
  </si>
  <si>
    <t xml:space="preserve">Vybudování 
zázemí pro 
pěstitelské práce
</t>
  </si>
  <si>
    <t>Rozvoj pěstitelských prací v hodinách Pč.</t>
  </si>
  <si>
    <t>Oplocení 
pozemku</t>
  </si>
  <si>
    <t>Zvýšení ochrany při pobytu na školním pozemku.</t>
  </si>
  <si>
    <t>Vybudování a  přístavba odborné interaktivní učebny</t>
  </si>
  <si>
    <t>Možnost výuky v přírodě.</t>
  </si>
  <si>
    <t>ZŠ Nový Bor, Generála Svobody 114</t>
  </si>
  <si>
    <t>Město Nový Bor</t>
  </si>
  <si>
    <t>Jazyková učebna</t>
  </si>
  <si>
    <t>PD</t>
  </si>
  <si>
    <t>Prostory ke společným kulturním aktivitám</t>
  </si>
  <si>
    <t xml:space="preserve">Úpravy prostor pavilonu po ukončení pronájmu Fitnesscentra Olymp nebo př. MŠ (2022) sloužící ke kulturním a společenským akcím školy a veřejnosti, část bude sloužit jako školní knihovna – učebna pro realizaci čtenářských dílen. </t>
  </si>
  <si>
    <t>Bezbariérovost budovy ZŠ</t>
  </si>
  <si>
    <t>Stavební úpravy objektu ZŠ Nový Bor, Generála Svobody 114 (bez výtahu, pouze úprava přízemí hlavní budovy)</t>
  </si>
  <si>
    <t>Výtvarný (řemeslný) ateliér</t>
  </si>
  <si>
    <t>Úprava půdních prostor na ateliér, př. řemeslnou dílnu</t>
  </si>
  <si>
    <t>Dopravní hřiště</t>
  </si>
  <si>
    <t xml:space="preserve">Výstavba dopravního hříště na travnaté sportovní ploše  v Arnultovicích </t>
  </si>
  <si>
    <t>Outdoorové hřiště</t>
  </si>
  <si>
    <t>Vybudování centra pro aktivní využití žáků v hodinách tělesné výchovy a aktivit školní družiny</t>
  </si>
  <si>
    <t>ZŠ Nový Bor, náměstí Míru 128</t>
  </si>
  <si>
    <t>Učebna informatiky a robotiky</t>
  </si>
  <si>
    <t>Rekonstrukce učebny informatiky na učebnu informatiky a robotiky</t>
  </si>
  <si>
    <t>2023</t>
  </si>
  <si>
    <t>Modernizace cvičné  kuchyňky</t>
  </si>
  <si>
    <t>Rekonstrukce cvičné kuchyňky využívané žáky při výuce pracovních činností</t>
  </si>
  <si>
    <t>V přípravě</t>
  </si>
  <si>
    <t xml:space="preserve">Revitalizace školní zahrady </t>
  </si>
  <si>
    <t>ZŠ Dubá</t>
  </si>
  <si>
    <t>Rekonstrukce školního dvora</t>
  </si>
  <si>
    <t>Robotika v ZŠ</t>
  </si>
  <si>
    <t>Učebna pro výuku robotiky</t>
  </si>
  <si>
    <t>Učebna přírodních věd</t>
  </si>
  <si>
    <t>Rekonstrukce učebny pro výuku přírodních věd</t>
  </si>
  <si>
    <t>Učebna v přírodě</t>
  </si>
  <si>
    <t>Zřízení venkovní multifunkční učebny  na zahradě školy.</t>
  </si>
  <si>
    <t>Úprava tělocvičny</t>
  </si>
  <si>
    <t>Rekonstrukce šaten a sociálního zázemí tělocvičny</t>
  </si>
  <si>
    <t>Úprava podlah v učebnách</t>
  </si>
  <si>
    <t>Rekonstrukce podlahových krytin a úprava povrchu podlah v učebnách.</t>
  </si>
  <si>
    <t xml:space="preserve">	650050517</t>
  </si>
  <si>
    <t>Vybavení školy</t>
  </si>
  <si>
    <t>Modernizace vybavení školních učeben. Záměrem školy je pořídit nové lavice, židle. Součástí projektu je i vybavení zázemí školy a její družiny.</t>
  </si>
  <si>
    <t xml:space="preserve">Přestavba půdních 
prostor na učebny pro zájmové a neformální vzdělávání </t>
  </si>
  <si>
    <t>Záměrem školy je přestavět půdní prostory na učebny včetně zázemí učitelů ve formě kabinetů a sociálního zařízení.</t>
  </si>
  <si>
    <t>ZŠ Bohumila Hynka Cvikov</t>
  </si>
  <si>
    <t>Město Cvikov</t>
  </si>
  <si>
    <t xml:space="preserve">	
70942692</t>
  </si>
  <si>
    <t>Učebna polytechniky a robotiky na ZŠ Bohumila Hynka Cvikov</t>
  </si>
  <si>
    <t>Cvikov</t>
  </si>
  <si>
    <t>Vybudování učebny polytechniky a robotiky na ZŠ Bohumila Hynka Cvikov. Polytechnické vzdělávání ve 21. století integruje přírodovědné, technické, ale také environmentální vzdělávání a rozvíjí u žáků a studentů znalosti a dovednosti v technickém prostředí, pomáhí dětem vytvářet správné pracovní návyky, které využijí v běžném životě a později i v pracovním prostředí, posiluje zájem o technické obory, podporuje kreativitu, touhu tvořit a v neposlední řadě rozvíjí i tzv. soft skills (měkké dovednosti), které jsou nutné pro práci v týmu.</t>
  </si>
  <si>
    <t>PD ve fázi přípravy</t>
  </si>
  <si>
    <t>ZŠ Kravaře</t>
  </si>
  <si>
    <t>Obec 
Kravaře</t>
  </si>
  <si>
    <t>Rekonstrukce vnitřních prostor  
budovy ZŠ</t>
  </si>
  <si>
    <t>Kravaře</t>
  </si>
  <si>
    <t>Rekonstrukce nevyhovujících podlahových krytin, výměna starých - původních dveří mezi jednotlivými pavilony a stavební úprava prostoru šaten.</t>
  </si>
  <si>
    <t>ZŠ, Česká Lípa, Partyzánská 1053</t>
  </si>
  <si>
    <t>Badatelská centra</t>
  </si>
  <si>
    <t xml:space="preserve">Projektový záměr vychází z kritického nedostatku odborných učeben na ZŠ Partyzánská ( škola má v roce 2021 k dispozici pouze 1 odbornou na výuku ICT). Kritický nedostatek zázemí pro potřeby moderní výuky nahrazuje výukou v kmenových učebnách, což neodpovídá minimálním standardům pro kvalitní výuku. Projektový záměr zahrnuje vybudování moderních odborných učeben pro jazykovou výuku, environmentální výuku, výuku humanitních a přírodních věd, uměleckých předmětů, polytechniky a výuku informačních a komunikačních technologií. Součástí projektu je nejen prostorové řešení využívaných učeben, ale zároveň zahrnuje vytvoření základních materiálně – technických podmínek pro naplňování Strategie vzdělávací politiky ČR do roku 2030. Mezi takové podmínky patří výrazná modernizace vybavení, zajištění odpovídající konektivity školy pro možnosti multimediálního vzdělávání a pro možnosti kvalitní individualizované přípravy žáků vycházející z potřeb žáků.  Projekt „Badatelských center“ počítá s vybudováním celkem 9 odborných učeben. </t>
  </si>
  <si>
    <t xml:space="preserve">Polytechnické centrum </t>
  </si>
  <si>
    <t>Projektový záměr vybudování Polytechnického centra na ZŠ Partyzánská vychází  z aktuálních materiálně-technických podmínek školy. Pro moderní výuku polytechnicky zaměřených předmětů  nemá škola odpovídající zázemí. Vybudování Polytechnického centra zahrnuje vedle výstavby samostatného objektu v areálu školy, vybudování odvborných laboratoří (učeben) pro výuku odborných předmětů - fyziky, chemie, biologie a polytechniky. Nároky na rozvoj výuky těchto předmětů a posilování její kvality předpokládají  pořízení moderního technologického vybavení. Takovéto podmínky, které poskytně realizace projektového záměru Polytechnického centra umožňují přesáhnout rámec běžného vyučování, neboť nabízí prostor pro odborné vzdělávání pedagogů, využití pro volnočasové a neformální vzdělávání apod.</t>
  </si>
  <si>
    <t>Konektivita ZŠ Partyzánská</t>
  </si>
  <si>
    <t xml:space="preserve">Projektový záměr zahrnuje kompletní rekonstrukci konektivity školy včetně pořízení nezbytného vybavení potřebného pro vytvoření podmínek kvalitního a moderního vzdělávání vedoucího k posilování klíčových kompetencí žáků. Projekt vychází z důkladné analýzy současného stavu a aktuálních možností, které jsou zásadním limitem výuky žáků a odborné přípravy pedagogického sboru. Rozsah projektu zahrnuje nákup a instalaci serverového řešení, vybudování odpovídající bezdrátové sítě ve všech učebnách školy, vybavení pevné i mobilní učebny adekvátní ICT technikou (HW a SW řešení) a pořízení nezbytného vybavení pro zajištění vyučování. </t>
  </si>
  <si>
    <t>ZŠ Česká Lípa Školní 2520</t>
  </si>
  <si>
    <t>Modernizace učeben</t>
  </si>
  <si>
    <t>Učebna fyziky</t>
  </si>
  <si>
    <t>Učebna biologie</t>
  </si>
  <si>
    <t>Učebna AJ</t>
  </si>
  <si>
    <t>Učebna NJ</t>
  </si>
  <si>
    <t>Učebna robotiky</t>
  </si>
  <si>
    <t>Konektivita</t>
  </si>
  <si>
    <t>Bezbariérovost</t>
  </si>
  <si>
    <t>Oplocení objektu</t>
  </si>
  <si>
    <t>ZŠ, Česká Lípa, Šluknovská 2904</t>
  </si>
  <si>
    <t>482 83 070</t>
  </si>
  <si>
    <t>ORP Česká Lípa</t>
  </si>
  <si>
    <t>Ve stádiu plánování a příprav</t>
  </si>
  <si>
    <t>Výstavba venkovní učebny - amfiteátru</t>
  </si>
  <si>
    <t>Výstavba venkovní učebny ve vazbě na výuku přírodních věd, na práci s digitálními technologiemi s využitím pro formální,ale i zájmové a neformální vzdělávání. Vybavená prvky z oblasti vesmíru, přírodních věd (přírodopisu, fyziky), ale i s využitím pro výuku cizích jazyků a dalších předmětů. Názorné a objevné metody výuky - "Badatelská výuka")</t>
  </si>
  <si>
    <t>Vybudování školního klubu pro školní i mimoškolní aktivity žáků</t>
  </si>
  <si>
    <t>Přestavba nevyužitých prostor na prostory ve kterých by svoji činnost realizoval školní klub a školní družina. Tvorba zázemí i pro volnočasové aktivity, zázemí, které by po vyučování sloužilo jako centrum pro žáky volnočasové a vzdělávací aktivity,Kompletní modernizace a přestavba jedné učebny - výměna podlahových krytin, výmalba, výměna osvětlení,instalace digitálních technologii, nábytku a zařízení.</t>
  </si>
  <si>
    <t>Modernizace učebny přírodních věd</t>
  </si>
  <si>
    <t xml:space="preserve">Kompletní modernizace učebny přírodních věd. Výměna podlahových krytin, inastalace rozvodů IT a slaboproudu, výměna osvětlení, instalace nábytku a IT. technologii umožňujících interaktivní výuku, badatelské učení s využitím nejmodernějších technologii (mikroskopy apod.) </t>
  </si>
  <si>
    <t>Modernizace kabinetů (14)</t>
  </si>
  <si>
    <t>Vybudování kvalitního zázemí pro pedagogické pracovníky školy vedoucí k vyšší kvalitě vzdělávání ve škole. Výměna mobiliáře  (úložné prostory), podlahobé krytiny, výmalba, osvětlení, IT a tiskárny, vstupní dveře.</t>
  </si>
  <si>
    <t>Rekonstrukce odborných učeben</t>
  </si>
  <si>
    <t>Rekonstrukce stávajících odborných učeben. Konkrétně se jedná o učebny chemie, fyziky a informatiky.</t>
  </si>
  <si>
    <t>Adaptace půdních prostor pro výuku</t>
  </si>
  <si>
    <t>Vybudování nových prostorů - Vybudování nových prostor pro učebny odborných předmětů + zázemí pro výuku odborných předmětů. Protorry se nacházejí v podkroví hlavní budovy.</t>
  </si>
  <si>
    <t>Výstavba venkovní učebny</t>
  </si>
  <si>
    <t>Vybudování veknovních prostorů pro výkuku v letních měsících. V nových učebnách by mohlo docházet i k jiným aktivitám - komunitní setkávání, školní představení, akce ŠD a ŠK apod.</t>
  </si>
  <si>
    <t>Vylepšení konektivity a infrastruktury na ZŠ Dr. M. Tyrše</t>
  </si>
  <si>
    <t>Rekonstrukce ICT infrastruktury a konektivity ve budovách školy. Modernizace s ohledem na narůstající počet ICT techniky a náročnost provozu.</t>
  </si>
  <si>
    <t>ZŠ Česká Lípa, 28. října 2733</t>
  </si>
  <si>
    <t>Učebny robotiky</t>
  </si>
  <si>
    <t>Komunitní prostory</t>
  </si>
  <si>
    <t>Modernizace sborovny</t>
  </si>
  <si>
    <t>multifunkční učebna, knihovna a infocentrum</t>
  </si>
  <si>
    <t>zázemí pro ŠD a ŠK</t>
  </si>
  <si>
    <t>ZŠ Slovanka, Česká Lípa, Antonína Sovy 3056</t>
  </si>
  <si>
    <t>Město 
Česká Lípa</t>
  </si>
  <si>
    <t>Rekonstrukce 
kabinetů pro pedagogy školy</t>
  </si>
  <si>
    <t>Vybavení učebny pro výuku hudební výchovy</t>
  </si>
  <si>
    <t>Kunratice 
u Cvikova</t>
  </si>
  <si>
    <t>Modernizace učebny pro výuku ICT</t>
  </si>
  <si>
    <t>Učební pomůcky pro výuku vlastivědy 
a prvouku</t>
  </si>
  <si>
    <t>Učební pomůcky pro výuku přírodovědy</t>
  </si>
  <si>
    <t>Vybavení učebny pro výtvarnou výchovu a pracovní činnosti</t>
  </si>
  <si>
    <t>Výuka anglického jazyka</t>
  </si>
  <si>
    <t>Modernizace systému vytápění a rekuperace vzduchu</t>
  </si>
  <si>
    <t>Výměna rozvodů elektroinstalace a vody</t>
  </si>
  <si>
    <t>Obnova povrchů podlahových krytin a omítek</t>
  </si>
  <si>
    <t>Výměna svítidel</t>
  </si>
  <si>
    <t>Sanace budovy proti vzlínající vlhkosti</t>
  </si>
  <si>
    <t>ZŠ a MŠ, Česká Lípa, Jižní 1903</t>
  </si>
  <si>
    <t xml:space="preserve">Obnova školní budovy </t>
  </si>
  <si>
    <t xml:space="preserve">Výměna oken, rekonstrukce střechy,
obnova fasády, tělocvičny. </t>
  </si>
  <si>
    <t>Odborné učebny</t>
  </si>
  <si>
    <t>Identifikace organizace (školského/vzdělávacího zařízení)</t>
  </si>
  <si>
    <t>Název organizace</t>
  </si>
  <si>
    <t>Zřizovatel (název)</t>
  </si>
  <si>
    <t>IČ organizace</t>
  </si>
  <si>
    <t>celkové výdaje projektu</t>
  </si>
  <si>
    <t>Venkovní přírodovědná učebna</t>
  </si>
  <si>
    <t>Cílem je výstavba nové přírodovědné učebny na školní zahradě, která by nahradila již odstraněný nevhovující starý altán. Součástí učebny budou lavice na sezení, stoly, tabule, přírodovědný koutek, úložné prostory na pomůcky a hračky. Učebna bude sloužit nejen dětem, ale také rodičům a široké veřejnosti k setkávání.</t>
  </si>
  <si>
    <t>Zhotovena PD</t>
  </si>
  <si>
    <t>Není nutné</t>
  </si>
  <si>
    <t>Probíhá realizace</t>
  </si>
  <si>
    <t>DDM Smetanka Nový Bor</t>
  </si>
  <si>
    <t xml:space="preserve">Vybudování a vybavení venkovní učebny pro Environmentální výchovu </t>
  </si>
  <si>
    <t>Vybudování a vybavení venkovní učebny  na zahradě DDM Smetanka pro výuku ekologických programů</t>
  </si>
  <si>
    <t>Vybudování a vybavení víceúčelového sálu pro zájmové vzdělávání a komunitní setkávání</t>
  </si>
  <si>
    <t>Vybudování a vybavení sálu pro vzdělávání a komunitní setkávání, nadstavba nad stávajícími garážemi</t>
  </si>
  <si>
    <t>Základní umělecká škola Nový Bor, okres Česká Lípa, příspěvková organizace</t>
  </si>
  <si>
    <t>Odborná učebna se zaměřením na klíčové kompetence IROP</t>
  </si>
  <si>
    <t>Odborná učebna LDO včetně zázemí a sociálního zařízení</t>
  </si>
  <si>
    <t>Odborná učeba bicích nástrojů s nahrávacím studiem včetně zázemí pro učitele</t>
  </si>
  <si>
    <t>Odborná učebna hudební nauky včetně zázemí</t>
  </si>
  <si>
    <t>Základní umělecká škola, Česká Lípa, Arbesova 2077, příspěvková organizace</t>
  </si>
  <si>
    <t>Instalace klimatizačních jednotek ve Velkém sále ZUŠ, Malém sáleZUŠ a v Minisále ZUŠ</t>
  </si>
  <si>
    <t>Zlepšení prostředí pro výuku a zároveň pro návštěvníky koncertů a představení ZUŠ. Během výuky v sálech a během veřejných představení žáků se již od jarních měsíců významně projevuje problém s vysokými teplotami v místnosti. Tyto podmínky výrazně ztěžují dosažení žádoucí  kvality výuky i představení.</t>
  </si>
  <si>
    <t>Venkovní učebna 
přírodního stylu</t>
  </si>
  <si>
    <t>Rozšíření kapacity pro zájmové  i neformální vzdělávání</t>
  </si>
  <si>
    <t>učebny v půdních prostorách školy</t>
  </si>
  <si>
    <r>
      <t xml:space="preserve">Výdaje projektu </t>
    </r>
    <r>
      <rPr>
        <sz val="11"/>
        <color theme="1"/>
        <rFont val="Calibri"/>
        <family val="2"/>
        <charset val="238"/>
        <scheme val="minor"/>
      </rPr>
      <t xml:space="preserve">v Kč </t>
    </r>
    <r>
      <rPr>
        <vertAlign val="superscript"/>
        <sz val="11"/>
        <color theme="1"/>
        <rFont val="Calibri"/>
        <family val="2"/>
        <charset val="238"/>
        <scheme val="minor"/>
      </rPr>
      <t>1)</t>
    </r>
  </si>
  <si>
    <r>
      <t xml:space="preserve">Předpokládaný termín realizace </t>
    </r>
    <r>
      <rPr>
        <i/>
        <sz val="11"/>
        <color theme="1"/>
        <rFont val="Calibri"/>
        <family val="2"/>
        <charset val="238"/>
        <scheme val="minor"/>
      </rPr>
      <t>měsíc, rok</t>
    </r>
  </si>
  <si>
    <r>
      <t>Typ projektu</t>
    </r>
    <r>
      <rPr>
        <sz val="11"/>
        <color theme="1"/>
        <rFont val="Calibri"/>
        <family val="2"/>
        <charset val="238"/>
        <scheme val="minor"/>
      </rPr>
      <t xml:space="preserve"> </t>
    </r>
    <r>
      <rPr>
        <vertAlign val="superscript"/>
        <sz val="11"/>
        <color theme="1"/>
        <rFont val="Calibri"/>
        <family val="2"/>
        <charset val="238"/>
        <scheme val="minor"/>
      </rPr>
      <t>2)</t>
    </r>
  </si>
  <si>
    <r>
      <t>navýšení kapacity MŠ / novostavba MŠ</t>
    </r>
    <r>
      <rPr>
        <vertAlign val="superscript"/>
        <sz val="11"/>
        <color theme="1"/>
        <rFont val="Calibri"/>
        <family val="2"/>
        <charset val="238"/>
        <scheme val="minor"/>
      </rPr>
      <t>3)</t>
    </r>
    <r>
      <rPr>
        <sz val="11"/>
        <color theme="1"/>
        <rFont val="Calibri"/>
        <family val="2"/>
        <charset val="238"/>
        <scheme val="minor"/>
      </rPr>
      <t xml:space="preserve"> </t>
    </r>
  </si>
  <si>
    <r>
      <t>zajištění hygienických požadavků u MŠ, kde jsou nedostatky identifikovány KHS</t>
    </r>
    <r>
      <rPr>
        <vertAlign val="superscript"/>
        <sz val="11"/>
        <color theme="1"/>
        <rFont val="Calibri"/>
        <family val="2"/>
        <charset val="238"/>
        <scheme val="minor"/>
      </rPr>
      <t>4)</t>
    </r>
  </si>
  <si>
    <r>
      <t xml:space="preserve">Výdaje projektu  </t>
    </r>
    <r>
      <rPr>
        <sz val="11"/>
        <color theme="1"/>
        <rFont val="Calibri"/>
        <family val="2"/>
        <scheme val="minor"/>
      </rPr>
      <t xml:space="preserve">v Kč </t>
    </r>
    <r>
      <rPr>
        <i/>
        <vertAlign val="superscript"/>
        <sz val="11"/>
        <color theme="1"/>
        <rFont val="Calibri"/>
        <family val="2"/>
        <scheme val="minor"/>
      </rPr>
      <t>1)</t>
    </r>
  </si>
  <si>
    <r>
      <t xml:space="preserve">Předpokládaný termín realizace </t>
    </r>
    <r>
      <rPr>
        <i/>
        <sz val="11"/>
        <color theme="1"/>
        <rFont val="Calibri"/>
        <family val="2"/>
        <scheme val="minor"/>
      </rPr>
      <t>měsíc, rok</t>
    </r>
  </si>
  <si>
    <r>
      <t>Typ projektu</t>
    </r>
    <r>
      <rPr>
        <sz val="11"/>
        <color rgb="FFFF0000"/>
        <rFont val="Calibri"/>
        <family val="2"/>
        <scheme val="minor"/>
      </rPr>
      <t xml:space="preserve"> </t>
    </r>
    <r>
      <rPr>
        <vertAlign val="superscript"/>
        <sz val="11"/>
        <color theme="1"/>
        <rFont val="Calibri"/>
        <family val="2"/>
        <scheme val="minor"/>
      </rPr>
      <t>2)</t>
    </r>
  </si>
  <si>
    <r>
      <t xml:space="preserve">z toho předpokládané výdaje </t>
    </r>
    <r>
      <rPr>
        <sz val="11"/>
        <rFont val="Calibri"/>
        <family val="2"/>
        <scheme val="minor"/>
      </rPr>
      <t>EFRR</t>
    </r>
  </si>
  <si>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</si>
  <si>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</si>
  <si>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</si>
  <si>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r>
      <t>práce s digi. tech.</t>
    </r>
    <r>
      <rPr>
        <vertAlign val="superscript"/>
        <sz val="11"/>
        <color theme="1"/>
        <rFont val="Calibri"/>
        <family val="2"/>
        <scheme val="minor"/>
      </rPr>
      <t>5)</t>
    </r>
    <r>
      <rPr>
        <sz val="11"/>
        <color theme="1"/>
        <rFont val="Calibri"/>
        <family val="2"/>
        <scheme val="minor"/>
      </rPr>
      <t xml:space="preserve">
</t>
    </r>
  </si>
  <si>
    <t>stručný popis, např. zpracovaná PD, zajištěné výkupy, výber dodavatele</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</si>
  <si>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</si>
  <si>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</si>
  <si>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výdaje</t>
    </r>
    <r>
      <rPr>
        <sz val="11"/>
        <color rgb="FFFF0000"/>
        <rFont val="Calibri"/>
        <family val="2"/>
        <scheme val="minor"/>
      </rPr>
      <t xml:space="preserve"> </t>
    </r>
    <r>
      <rPr>
        <sz val="11"/>
        <color theme="1"/>
        <rFont val="Calibri"/>
        <family val="2"/>
        <scheme val="minor"/>
      </rPr>
      <t>EFRR</t>
    </r>
  </si>
  <si>
    <r>
      <t>práce s digitálními tech.</t>
    </r>
    <r>
      <rPr>
        <vertAlign val="superscript"/>
        <sz val="11"/>
        <color theme="1"/>
        <rFont val="Calibri"/>
        <family val="2"/>
        <scheme val="minor"/>
      </rPr>
      <t>5)</t>
    </r>
    <r>
      <rPr>
        <sz val="11"/>
        <color theme="1"/>
        <rFont val="Calibri"/>
        <family val="2"/>
        <scheme val="minor"/>
      </rPr>
      <t xml:space="preserve">
</t>
    </r>
  </si>
  <si>
    <t>Navýšení kapacity z 25 na 30 dětí</t>
  </si>
  <si>
    <t>Konzultace se stavebním technikem, PD v přípravě</t>
  </si>
  <si>
    <t>Připravený rozpočet stavebních prací</t>
  </si>
  <si>
    <t>Vyhledáván pozemek ke stavbě</t>
  </si>
  <si>
    <t>Průzkum trhu</t>
  </si>
  <si>
    <t>Ne</t>
  </si>
  <si>
    <t>Není třeba</t>
  </si>
  <si>
    <t>Rekonstrukce školní kuchyně - stavební úpravy kuchyně, modernizace vybavení a vytvoření zázemí pro neped.pracovníky kuchyně</t>
  </si>
  <si>
    <t>Stavba venkovního altánu pro venkovní pobyt a výuku žáků</t>
  </si>
  <si>
    <t>Schopnost práce s digitálními technologiemi bude podporována prostřednictvím odborných učeben pro výuku cizího jazyka.</t>
  </si>
  <si>
    <t>Přestavba nevyužitých půdních prostor 
na prostor pro ŠD, kroužky v rámci ŠD, práci s dětmi s PO, prostor pro komunitní akce školy, prostor pro výuku AJ</t>
  </si>
  <si>
    <t>Vybudování prostor pro komunitní práci školy</t>
  </si>
  <si>
    <t>Vybudování 2 učeben robotiky (pro 1. i 2. stupeň)</t>
  </si>
  <si>
    <t>Modernizace zázemí pro práci pedagogů - sborovna</t>
  </si>
  <si>
    <t>Zlepšení zázemí a vybavení pro práci ŠD a ŠK</t>
  </si>
  <si>
    <t>Klavír, sada hudebních nástrojů, ozvučení 
pro venkovní i vnitřní využití, zesilovač,
mikrofony</t>
  </si>
  <si>
    <t>Nový server, nové PC, rozvody WIFI 
po škole, routery, D tiskárna, reproduktory 
a sluchátka, interaktivní tabule,  výukové 
programy s licencí</t>
  </si>
  <si>
    <t>Mapy okresu, kraje, ČR, Evropy a světa, 
model Sluneční soustavy, dopravní značky 
a výukové programy na dopravní výchovu</t>
  </si>
  <si>
    <t>Model lidského těla, výukové programy 
Živé a Neživé přírody, výukové programy 
Ekosystémů</t>
  </si>
  <si>
    <t>Velké lavice na výuku VV, kvalitní anilinové
barvy, pera na kresbu tuší, pomůcky na VV 
a PČ (kartony , čtvrtky aj.)</t>
  </si>
  <si>
    <t>Nový notebook pro učitele, obrázkové mapy 
a kartičky, obrázkové slovníky, kartičky 
se slovíčky, moderní nové výukové 
učebnice s pracovními listy</t>
  </si>
  <si>
    <t>Nová topná soustava včetně plynových 
kotlů, nový systém rekuperace vzduchu
 v učebnách</t>
  </si>
  <si>
    <t>Nová elektroinstalace a rozvody vody</t>
  </si>
  <si>
    <t>Nové povrchy podlah, stěn a stropů</t>
  </si>
  <si>
    <t>Výměna stávajících svítidel za LED</t>
  </si>
  <si>
    <t>Sanace zdí proti vzlínající vlhkosti</t>
  </si>
  <si>
    <t>Cenová kalkulace</t>
  </si>
  <si>
    <t>Připravený rozpočet projektu</t>
  </si>
  <si>
    <t>Zpracovává se PD</t>
  </si>
  <si>
    <t>Zpracován projekt</t>
  </si>
  <si>
    <t>Studie</t>
  </si>
  <si>
    <t>Zpracování projektové dokumentace v zahajovací fázi</t>
  </si>
  <si>
    <t>Zpracovaný rozpočet a projekt</t>
  </si>
  <si>
    <t>Průzkum trhu - předběžné cenové nabídky</t>
  </si>
  <si>
    <t>Záměr se specifikací</t>
  </si>
  <si>
    <t>Projektový záměr</t>
  </si>
  <si>
    <t xml:space="preserve">Projektový záměr </t>
  </si>
  <si>
    <t>Rozpracovaná PD</t>
  </si>
  <si>
    <t xml:space="preserve">Vytvořený projekt s aktualizovaným rozpočtem </t>
  </si>
  <si>
    <t>Zpracovaná PD</t>
  </si>
  <si>
    <t>Bez stavebního povolení</t>
  </si>
  <si>
    <t>Základní škola a mateřská škola Žandov, okres Česká Lípa, příspěvková organizace</t>
  </si>
  <si>
    <t>Město Žandov</t>
  </si>
  <si>
    <t xml:space="preserve"> 709 82 074</t>
  </si>
  <si>
    <t>Počítačová učebna (projektový záměr)</t>
  </si>
  <si>
    <t>Žandov</t>
  </si>
  <si>
    <t xml:space="preserve">Zřízení nové počítačové učebny pro zvýšení ICT dovedností žáků                                     </t>
  </si>
  <si>
    <t>Objekt ZŠ v majetku města, PD není vypracovaná.</t>
  </si>
  <si>
    <t>Stavební úpravy a vybavení vnitřních prostor školy</t>
  </si>
  <si>
    <t>Rekonstrukce podlah, vnitřních instalací, výměna radiátorů a vnitřních rozvodů</t>
  </si>
  <si>
    <t>Rekonstrukce budovy na školku</t>
  </si>
  <si>
    <t>Výstavba budovy nové školky.</t>
  </si>
  <si>
    <t>Rekonstrukce budovy na školku. Týká se parcely 728/57 ČL.</t>
  </si>
  <si>
    <t>Změna v územním plánu</t>
  </si>
  <si>
    <t>záměr</t>
  </si>
  <si>
    <t>ZŠ Dr. Miroslava Tyrše, Česká Lípa, Mánesova 1526</t>
  </si>
  <si>
    <t>Modernizace EZS (elektronické zabezpečovací signalizace), zajištění kamerového systému, zajištění bezpečnosti při vstupu do školy</t>
  </si>
  <si>
    <t>Polytechnická učebna</t>
  </si>
  <si>
    <t>Bezbariérovost školy</t>
  </si>
  <si>
    <t>Oplocení objektu  školy</t>
  </si>
  <si>
    <t>Vybudování venkovní učebny a zázemí pro výuku žáků, zejména v oblasti enviromentální a polytechnické výchovy.</t>
  </si>
  <si>
    <t>Přestavba půdních prostor na aulu</t>
  </si>
  <si>
    <t xml:space="preserve">Přestavba půdních prostor na aulu, určenou ke shroměžďování většího počtu žáků při akcích a aktivitách, realizovaných školou. </t>
  </si>
  <si>
    <t>Výuka robotiky na škole</t>
  </si>
  <si>
    <t>Cílem projektu je vybudovat samostatnou 
učebnu robotiky se zaměřením na práci s programováním, robotickými stavebnicemi,  práci s programováním 3D tiskárny a  programováním různých  zařízení s návazností na možný profesní růst žáka (dron, CNC stroj robotická ruka...).</t>
  </si>
  <si>
    <t>ne</t>
  </si>
  <si>
    <t>Modernizace a výměna rozvodů vody v pavilonech mateřské školy - uzpůsobení na možnost využití jiného zdroje vody jako vody užitkové ( splachování, úklid...). Propojení s dalšími opatřeními zvažovanými v MŠ</t>
  </si>
  <si>
    <t>Vybudování venkovní přírodovědné učebny pro  MŠ a ZŠ Zákupy</t>
  </si>
  <si>
    <t>Výměna zastaralého plynového kotle.</t>
  </si>
  <si>
    <t>Vybudování venkovní  letní učebny</t>
  </si>
  <si>
    <t>Připravuje se PD</t>
  </si>
  <si>
    <t>Nový Oldřichov</t>
  </si>
  <si>
    <t>Příprava projektové dokumentace</t>
  </si>
  <si>
    <t xml:space="preserve">Záměr </t>
  </si>
  <si>
    <t>Připravená projektová dokumentace pro učebnu a kabinet fyziky</t>
  </si>
  <si>
    <t>Záměr a příprava</t>
  </si>
  <si>
    <t>Není potřebné</t>
  </si>
  <si>
    <t>Zpracovaná 
PD</t>
  </si>
  <si>
    <t xml:space="preserve">Studie </t>
  </si>
  <si>
    <t xml:space="preserve">Liberecký </t>
  </si>
  <si>
    <t>Učebna přírodních věd na ZŠ Bohumila Hynka Cvikov</t>
  </si>
  <si>
    <t>Základní škola a Mateřská škola Pod Ralskem 572, Mimoň, příspěvková organizace</t>
  </si>
  <si>
    <t xml:space="preserve">48283011
</t>
  </si>
  <si>
    <t xml:space="preserve">600074579
</t>
  </si>
  <si>
    <t xml:space="preserve">Rekonstrukce
 IT učebny
</t>
  </si>
  <si>
    <t xml:space="preserve">Konektivita
</t>
  </si>
  <si>
    <t xml:space="preserve">Liberecký 
</t>
  </si>
  <si>
    <t xml:space="preserve">Liberecký
</t>
  </si>
  <si>
    <t xml:space="preserve">Česká Lípa
</t>
  </si>
  <si>
    <t xml:space="preserve">Mimoň
</t>
  </si>
  <si>
    <t xml:space="preserve">Cílem projektu je zajistit možnost venkovní výuky v případě hezkého počasí, zejména přírodních věd
</t>
  </si>
  <si>
    <t xml:space="preserve">Jedná se o rekonstrukci celé učebny, včetně nákupu nových počítačů, nového nábytku a rekonstrukce podlahy
</t>
  </si>
  <si>
    <t xml:space="preserve">Obnova sítě, zrychlení internetu, lepší zabezpečení, přechod na nový komunikační systém s rodiči, žáky a učiteli
</t>
  </si>
  <si>
    <t xml:space="preserve">Záměr
</t>
  </si>
  <si>
    <t xml:space="preserve">Ne
</t>
  </si>
  <si>
    <t>IT vybavení + zasíťování</t>
  </si>
  <si>
    <t>Jde o vybavení školy IT technikou a zasíťování</t>
  </si>
  <si>
    <t>Venkovní 
učebna</t>
  </si>
  <si>
    <t>Příprava</t>
  </si>
  <si>
    <t>Mš Klíček Nový Bor</t>
  </si>
  <si>
    <t>Rekonstrukce MŠ Luční</t>
  </si>
  <si>
    <t>Změna dispozic, zvětšní třídy, přesun kuchyně</t>
  </si>
  <si>
    <t>Ano</t>
  </si>
  <si>
    <t>Základní škola a Mateřská škola Jestřebí, příspěvková organizace</t>
  </si>
  <si>
    <t>Obec Jestřebí</t>
  </si>
  <si>
    <t>Jestřebí, Provodín</t>
  </si>
  <si>
    <t>Vybudování dopravního hřiště u MŠ</t>
  </si>
  <si>
    <t>Úprava zahrady u MŠ</t>
  </si>
  <si>
    <t>Úprava zahrady (herní a vzdělávací prvky)</t>
  </si>
  <si>
    <t>Modernizace odborných učeben</t>
  </si>
  <si>
    <t>Modernizace odborných učeben včetně zázemí pro učitele (kabinety atd.) s vazbou na klíčové kompetence včetně stavebních úprav, řešení datové infrastruktury, vybavení nábytkem, pomůckami atd.</t>
  </si>
  <si>
    <t>Konektivita školy</t>
  </si>
  <si>
    <t>Vyřešení konektivity školy včetně standardu konektivity</t>
  </si>
  <si>
    <t>Venkovní učebny</t>
  </si>
  <si>
    <t>Výstavba venkovních učeben</t>
  </si>
  <si>
    <t>Rekonstrukce půdních prostor školy</t>
  </si>
  <si>
    <t xml:space="preserve">Kompletní stavební úpravy půdních prostor včetně výtahu, vytvoření odborných učeben, družiny i zázemí těchto učeben </t>
  </si>
  <si>
    <t>Školní jídelna - výdejna</t>
  </si>
  <si>
    <t>Vybudování jídelny a výdejny v ZŠ Jestřebí</t>
  </si>
  <si>
    <t>Venkovní hřiště</t>
  </si>
  <si>
    <t>Zahrada ZŠ</t>
  </si>
  <si>
    <t>Úprava zahrady ZŠ včetně vybudování záhonů, skleníku atd.</t>
  </si>
  <si>
    <t xml:space="preserve">Město Mimoň
</t>
  </si>
  <si>
    <t>Cílem projektu je podpořit vzdělávání vybudováním přírodní učebny. Přírodní učebna bude sloužit žákům k pochopení přírodních zákonitostí a dějů. Bude sloužit i k  poznáním regionálních  sapecifik  v oblasti přírodních zajímavostí,  významných lokalit... Přírodní učebna bude i sloužit k ovlivnění dětí v oblastech vztahu k místu, ovlivnění  environmentálních problémů regionu a ovlivnění proenviromentu  v budoucnu.</t>
  </si>
  <si>
    <t>Základní škola U Lesa Nový Bor, Boženy Němcové 539</t>
  </si>
  <si>
    <t xml:space="preserve">Rekonstrukce stávající dosluhující učebny informatiky na učebnu informatiky a robotiky (zahrnuje i kompletní výměnu vybavení nábytku a IT techniky) </t>
  </si>
  <si>
    <t>Základní škola a Mateřská škola Skalice u České Lípy, okres Česká Lípa, příspěvková organizace</t>
  </si>
  <si>
    <t>Obec Skalice u České Lípy, č.p. 377, 471 17 Skalice u České Lípy</t>
  </si>
  <si>
    <t>107560569</t>
  </si>
  <si>
    <t>650025768</t>
  </si>
  <si>
    <t>Rekonstrukce mateřské školy ve Skalici u České Lípy</t>
  </si>
  <si>
    <t>Skalice u České Lípy</t>
  </si>
  <si>
    <t>Celková rekonstrukce MŠ na základě výjimky 
KHS, navýšení kapacity a pořízení potřebného vybavení, bezbariérové užívání MŠ.</t>
  </si>
  <si>
    <t>PD ANO     VŘ před vyhlášením</t>
  </si>
  <si>
    <t>ANO</t>
  </si>
  <si>
    <t>Základní umělecká škola Doksy - příspěvková organizace</t>
  </si>
  <si>
    <t>Multimediální učebny ZUŠ</t>
  </si>
  <si>
    <t xml:space="preserve">Multimediální učebny hudebního, výtvarného a literárně-dramatického oboru s využitím zvukové techniky a interaktivních digitálních prvků a vybavení. </t>
  </si>
  <si>
    <t>Vybudování venkovní učebny pro výuku především prvouky a přírodovědy, výuku dalších předmětů (Fy, Ch, VV), využití bude rovněž pro školní družinu</t>
  </si>
  <si>
    <t>Ve stadiu plánování</t>
  </si>
  <si>
    <t>Školní družina</t>
  </si>
  <si>
    <t>Úprava stávajícího prostoru (školnického bvytu) na prostor školní družiny se zázemím</t>
  </si>
  <si>
    <t>Rekonstrukce a vybavení odborných učeben a zázemí pro pedagogy v ZŠ Zákupy</t>
  </si>
  <si>
    <t>Modernizace budov v arálu ZŠ a MŠ Zákupy</t>
  </si>
  <si>
    <t>Rekontrukce zázemí jídelny ZŠ Zákupy</t>
  </si>
  <si>
    <t>Vybudování a vybavení venkovní učebny na
zahradě ZŠ a MŠ pro výuku ekologických a
dalších programů.</t>
  </si>
  <si>
    <t>Proběhne rekonstrukce odborných učeben a kabinetu. Jedná se o cvičnou kuchyň, dílny, učebnu cizích jazyků a kabinetu cizích jazyků.</t>
  </si>
  <si>
    <t>Proběhne rekonstrukce sociálního zázemí školní
jídelny</t>
  </si>
  <si>
    <t>Odborná učebna informatiky/robotiky</t>
  </si>
  <si>
    <t>Rekonstrukce IT školní sítě</t>
  </si>
  <si>
    <t>Cílem projektu je vybudování odborné učebny informatiky/robotiky. Rekonstrukce učebny bude obsahovat novou podlahovou krytinu a opravu rozvodů eletřiny, výmalbu. Nutné bude vybavení novým nábytkem a robotickým vybavením. Zároveň bychom trealizovali výměnu spojovacích dveří školních pavilonů, vybourání starých kovových a náhrada za bezpečnostní protipožární moderní spojovací dveře včetně hlavního vchodu školy.</t>
  </si>
  <si>
    <t>Rekonstrukce IT školní sítě, moderní pokrytí wifi signálem, fungující konektivita, moderní zabezpečení. Zároveň bychom zrekonstruovali školní šatny</t>
  </si>
  <si>
    <t>ZŠ K. H. Máchy Doksy</t>
  </si>
  <si>
    <t>Přírodní učebna</t>
  </si>
  <si>
    <t>Vybudování učebny polytechniky a robotiky, rozvoj digitálních kompetencí žáků, programování, inovativní formy práce</t>
  </si>
  <si>
    <t>Zázemí pro ŠD a ŠK</t>
  </si>
  <si>
    <t>Vybudování učebny ICT</t>
  </si>
  <si>
    <t>Vybudování MMU</t>
  </si>
  <si>
    <t>Modernizace kmenových učeben</t>
  </si>
  <si>
    <t>Vybudování venkovní učebny</t>
  </si>
  <si>
    <t>Vybudování a kompletní vybavení učebny ICT včetně nábytku, výměny osvětlení, rekonstrukce podlahy, výmalby atd.</t>
  </si>
  <si>
    <t>Vybudování a kompletní vybavení MMU včetně nábytku, výměny osvětlení, rekonstrukce podlahy, výmalby atd.</t>
  </si>
  <si>
    <t>Modernizace kmenových učeben včetně nábytku, výměny osvětlení, rekonstrukce podlahy, výmalby atd.</t>
  </si>
  <si>
    <t>v přípravě</t>
  </si>
  <si>
    <t>Výstavba venkovní učebny se sociálním zázemím</t>
  </si>
  <si>
    <t>Cílem projektu je vystavět altán určený žákům, které navštěvují ŠD při MŠ Horní Police. Zázemí ŠD je v budově ZŠ Horní Police, na jejímž pozemku bude altán sloužit jako zázemí a venkovní učebna pro ŠD pro venkovní aktivity. Oplocení a úprava pozemku</t>
  </si>
  <si>
    <t>Cílem projektu je výstavba venkovní učebny se sociálním zázemím pro děti z MŠ při pobytu na školní zahradě.</t>
  </si>
  <si>
    <t>Připrpavený rozpočet stavebních prací</t>
  </si>
  <si>
    <t>Revitalizace venkovních prostor a vybudování přírodovědné učebny</t>
  </si>
  <si>
    <t>Revitalizace venkovních prostor a vybudování přírodovědné učebny…</t>
  </si>
  <si>
    <t>Modernizace učebny jazyků</t>
  </si>
  <si>
    <t>Vybudování odborné učebny na 1. stupni</t>
  </si>
  <si>
    <t>Vybudování odborných učeben</t>
  </si>
  <si>
    <t>Jestřebí</t>
  </si>
  <si>
    <t>Provodín</t>
  </si>
  <si>
    <t>Modernizace učebny jazyků moderními technologiemi, vybavení nábytkem atd.</t>
  </si>
  <si>
    <t>Vybudování odborné učebny na prvním stupni ZŠ.</t>
  </si>
  <si>
    <t>Vybudování venkovní učebny v ZŠ Provodín</t>
  </si>
  <si>
    <t>Vybudování venkovní učebny v ZŠ Jestřebí</t>
  </si>
  <si>
    <t>Konektivita školy dle standardu konektivity</t>
  </si>
  <si>
    <t>Vybudování odborných učeben a zázemí v půdním prostoru školy</t>
  </si>
  <si>
    <t>není třeba</t>
  </si>
  <si>
    <t>Odborná učebna VO včetně technického vybavení</t>
  </si>
  <si>
    <t>Základní škola U Lesa Nový Bor, Boženy Němcové 540</t>
  </si>
  <si>
    <t>Základní škola U Lesa Nový Bor, Boženy Němcové 541</t>
  </si>
  <si>
    <t>Město Nový Bor, 00260772</t>
  </si>
  <si>
    <t>Město Nový Bor, 00260773</t>
  </si>
  <si>
    <t>Rekonstrukce učebny dílen</t>
  </si>
  <si>
    <t>ZŠ Nový Bor, Generála Svobody 115</t>
  </si>
  <si>
    <t>MULTIFUNKČNÍ CENTRUM</t>
  </si>
  <si>
    <t>Úpravy prostor pavilonu po ukončení nájmu Fitnesscentra Olymp na Multifunkční centrum sloužící ke kulturním a společenským akcím školy, veřejnost a vytvoření zázemí pro Mateřské centrum a dětskou skupinu určenou pro vzdělávání a volnočasové aktivity pro děti, rodiče a veřejnost.</t>
  </si>
  <si>
    <t>ZŠP, Nový Bor, náměstí Míru 105</t>
  </si>
  <si>
    <t>600075142</t>
  </si>
  <si>
    <t>Realizace školní učebny v půdních prostorách, spojená s rekonstrukcí střechy</t>
  </si>
  <si>
    <t>Revitalizace zahrady</t>
  </si>
  <si>
    <t>Úprava zahrady MŠ Kalinova 572, včetně herních prvků pro potřeby 2 tříd</t>
  </si>
  <si>
    <t>tvorba PD</t>
  </si>
  <si>
    <t>dokončen</t>
  </si>
  <si>
    <t>Částečně realizováno</t>
  </si>
  <si>
    <t>Instalece tepelných čerpadel k jednotlivým budovám</t>
  </si>
  <si>
    <t>Instalace TČ v rámci energetických úspor</t>
  </si>
  <si>
    <t>Instalace fotovoltaických panelů</t>
  </si>
  <si>
    <t>Instalace FV panelů v rámci energetických úspor a částečné zabezpečení energetické soběstačnosti</t>
  </si>
  <si>
    <t>Oprava příjezdových a pochozích cest v prostorách objektu MŠ</t>
  </si>
  <si>
    <t>výměna asfaltových povrchů v prostorách zahrady mateřské školy</t>
  </si>
  <si>
    <t>Realizováno</t>
  </si>
  <si>
    <t>Vybudování venkovního hřiště školy</t>
  </si>
  <si>
    <t>ZŠ Svor</t>
  </si>
  <si>
    <t xml:space="preserve">obec Svor
</t>
  </si>
  <si>
    <t>Svor</t>
  </si>
  <si>
    <t>Výstavba venkovní učebny a instalace nových herních prvků</t>
  </si>
  <si>
    <t>Výměna podlahových krytin</t>
  </si>
  <si>
    <t>Revitalizace učeben</t>
  </si>
  <si>
    <t xml:space="preserve">	72742438</t>
  </si>
  <si>
    <t xml:space="preserve">	650050518</t>
  </si>
  <si>
    <t>Rekonstrukce učeben ZŠ a ŠD</t>
  </si>
  <si>
    <t>Cílem je v některých učebnách zrekonstruovat osvětlení, v některých podlahu, ale ve všech vybavení novým nábytkem</t>
  </si>
  <si>
    <t>rozpracovaná PD</t>
  </si>
  <si>
    <t>příprava</t>
  </si>
  <si>
    <t>Základní škola praktická, Nový Bor, náměstí Míru 104, okres Česká Lípa, příspěvková organizace</t>
  </si>
  <si>
    <t>Modernizace učebny ICT a vybavení tříd interaktivní tabulí spojená s bezbariérovým přístupem sociálního zařízení</t>
  </si>
  <si>
    <t>ZŠ praktická,nám.Míru 104,473 01 Nový Bor</t>
  </si>
  <si>
    <t>2026</t>
  </si>
  <si>
    <t>Revitalizace celé školní zahrady s výstavbou altánu sloužícího jako přírodní učebna</t>
  </si>
  <si>
    <t>Realizace školní učebny v půdních prostorách spojená s rekonstrukcí střechy</t>
  </si>
  <si>
    <t xml:space="preserve">Realizace školní učebny polytechnického vzdělávání v půdních prostorách spojená s rekonstrukcí střechy. </t>
  </si>
  <si>
    <t>Realizace</t>
  </si>
  <si>
    <t>Kompletní rekonstrukce odborné učebny pro polytechnické vzdělávání (včetně výměny podlahové krytiny, praocvních stolů a vybavení(, aby v moderně vybavením prostředí mohlly být u žáků rozvíjeny pracovní návyky, byly podporovány manuální dovednosti a technické myšlení, rozvíjena spolupráce a zodpovědnost. Součástí rekonstrukce bude i řešení konektivity učebny s ohledem na její umístění. V plánu je zároveň úprava zázemí učebny = přípravny vyučujícího.</t>
  </si>
  <si>
    <t>Rekonstrukce učebny chemie +přírodovědy a učebny fyziky</t>
  </si>
  <si>
    <t>Kompletní rekontrukce odborných učeben pro výuku chemie, přírodovědy a fyziky (včetně výměny podlahové krytiny, rozvodů vody, plynu a elektřiny, vybavení) Cílem je zajistit přírodovědné vzdělávání žáků, které bude zaměřené na porozumnění základním přírodovědným pojmům a zákonům, na porozumění a užívání metod vědeckého zkoumání přírodních faktů (přírodních objektů, procesů, vlastností, zákonitostí).</t>
  </si>
  <si>
    <t>Výstavba venkovní učebny ve vazbě na výuku přírodních věd, na práci s digitálními technologiemi s využitím pro vzdělávání na II. stupni. Učebna určená pro výuku přírodních věd (přírodopisu, fyziky), ale i pro výuku cizích jazyků a dalších předmětů. Její výstavba umožní větší rozvoj badatelské výuky.</t>
  </si>
  <si>
    <t>ZŠ Nový Bor, náměstí Míru 129</t>
  </si>
  <si>
    <t>ZŠ Nový Bor, náměstí Míru 130</t>
  </si>
  <si>
    <t>Vybudování kvalitního zázemí pro pedagogické pracovníky školy vedoucí k vyšší kvalitě vzdělávání ve škole a školní družině. Zvýšení welbeeingu pedagogických pracovníků školy i školní družiny. Celkem 13 kabinetů (z toho 5 v prostorách školní družiny). Výměna skříní, podlahových krytin, výmalba, rekonstrukce osvětlení, v některých kabinetech výměna vstupních dveří.</t>
  </si>
  <si>
    <t>Úprava prostor školní zahrady s vytvořením prostoru pro badatelskou výuku žáků I. stupně a vytvoření venkovního zázemí pro ŠD</t>
  </si>
  <si>
    <t>ZŠ Nový Bor, Generála Svobody 116</t>
  </si>
  <si>
    <t>Digitální učebny</t>
  </si>
  <si>
    <t>Posílení a rozšíření portfolia konektivity</t>
  </si>
  <si>
    <t>Modernizace ZŠ Zákupy - kuchyň ZŠ</t>
  </si>
  <si>
    <t>Modernizace ZŠ Zákupy - zahrada ZŠ</t>
  </si>
  <si>
    <t>Rekonstrukce střechy ZŠ Zákupy</t>
  </si>
  <si>
    <t>Instalace klimatizace</t>
  </si>
  <si>
    <t>Závlahový systém pro fotbalové a antukové hřiště ve sportovním areálu Emila Zátopka</t>
  </si>
  <si>
    <t>Oprava kanalizace</t>
  </si>
  <si>
    <t>Nákupu vybavení školní jídelny, včetně dodání a montáže - elektrický konvektomat, pánev, pánev se zdvihem, kotel, nářezová stroj šnekový, myčka nádobí, chladnička, pultový mrazák</t>
  </si>
  <si>
    <t>Nákupu a montáže 2 kusů dřevěných altánů s podestou ze zámkové dlažby a chodníčky ze zámkové dlažby</t>
  </si>
  <si>
    <t>Výměna střešní krytiny na budově školy</t>
  </si>
  <si>
    <t>Instalace klimatizace v budovách školy</t>
  </si>
  <si>
    <t>Bude proveden rozvod potrubí v trávníkové ploše hřiště, bude umístěn výsuvny rozstřikovač a pomocí ovládací jednotky bude závlahovvý systém automaticky řízen</t>
  </si>
  <si>
    <t>Bude provedena oprava části stávající kanalizace</t>
  </si>
  <si>
    <t>Modernizace budov MŠ a ZŠ spočívá v rekonstrukci chodeb 1. - 4. N. P. budov v areálu školy a výměna topných těles</t>
  </si>
  <si>
    <t>dodavatel vybrán</t>
  </si>
  <si>
    <t>ve stádiu příprav</t>
  </si>
  <si>
    <t>Základní škola a Mateřská škola Mimoň, příspěvková organizace</t>
  </si>
  <si>
    <t xml:space="preserve">600074935
</t>
  </si>
  <si>
    <t xml:space="preserve">Venkovní
 učebna II.
</t>
  </si>
  <si>
    <t>Úprava půdních prostor</t>
  </si>
  <si>
    <t>vybudování lehárny pro mateřskou školu (nová podlaha na půdě, nové sociální zařízení, nová lehátka pro předškolní děti)</t>
  </si>
  <si>
    <t>Probíhá zpracování PD</t>
  </si>
  <si>
    <t>Dům dětí a mládeže Cvikováček, příspěvková organizace</t>
  </si>
  <si>
    <t>Multifunkční zahrada</t>
  </si>
  <si>
    <t>Rekonstrukce školní kuchyně pro zájmové aktivity</t>
  </si>
  <si>
    <t>Na zahradě budou vybudovány - přírodní učebna, výukový altán, zázemí pro zájmové aktivity v DDM a pro komunitní setkávání veřejnosti.</t>
  </si>
  <si>
    <t>Cílem projektu je rekonstrukce školní kuchyně a celého souvisejícího zázemí (sklad potravin a černá kuchyně), která slouží pro výuku v rámci zájmových aktivit a pro akce DDM a komunitní setkávání veřejnosti.</t>
  </si>
  <si>
    <t>2025/26</t>
  </si>
  <si>
    <t>2026/27</t>
  </si>
  <si>
    <t>odborná učebna chemie</t>
  </si>
  <si>
    <t>Odborná multifunkční učebna chemie</t>
  </si>
  <si>
    <t>odborná učebna fyziky</t>
  </si>
  <si>
    <t>Odborná multifunkční učebna fyziky</t>
  </si>
  <si>
    <t>Vybudování  učebny robotiky pro 2. stupeň</t>
  </si>
  <si>
    <t>Knihovna infocentrum</t>
  </si>
  <si>
    <t xml:space="preserve">Vybudování a kompletní vybavení zcela 
nových odborných učeben Cizích jazyků, Přírodních věd, Fyziky a Chemie a Informatiky ideálně včetně kabinetů  </t>
  </si>
  <si>
    <t>Základní škola a Mateřská škola, Česká Lípa, Jižní 1903, p.o</t>
  </si>
  <si>
    <t>„Snížení energetické náročnosti ZŠ a MŠ Jižní č.p. 1903, Česká Lípa“</t>
  </si>
  <si>
    <t>Zateplení pláště budovy - fasáda, výměna oken, zateplení střechy, rozvody vody, topení a elektřiny, osvětlění a sociální zařízení</t>
  </si>
  <si>
    <t>Rekonstrukce tělocvičny a dokončení venkovního školního hřiště</t>
  </si>
  <si>
    <t>Výměna roštu a parket v tělocvičně, obložení stěn, vybudování dětského hřiště, běžeckého oválu a obnova fotbalového hřiště</t>
  </si>
  <si>
    <t>Modernizace kabinetů a zázemí PP</t>
  </si>
  <si>
    <t>Rekonstrukce sportovního hřiště</t>
  </si>
  <si>
    <t xml:space="preserve">Projekt zahrnuje kompletní rekonstrukci sportovního hřiště, které, vzhledem ke svému stavu a stáří, nevyhovuje potřebám školy. Projekt zahrnuje výměnu povrchu (stávající antuka) a provedení nezbytných úprav potřebných pro bezpečný provoz a užívání. </t>
  </si>
  <si>
    <t>zpracovaná PD, připravené podklady pro VZ</t>
  </si>
  <si>
    <t>ZŠ Česká Lípa, Pátova 406</t>
  </si>
  <si>
    <t>Venkovní učebna 
pro výuku přírodovědných oborů s přilehlými pěstitelskými políčky</t>
  </si>
  <si>
    <t>Cílem projektu je podpořit přírodovědné, environmentální a pěstitelské vzdělávání vybudováním učebny na školním pozemku. Přírodní učebna bude sloužit žákům k badatelské výuce s návazností na prostory školní zahrady s pokusnými políčky a vyvýšenými záhony, výsadbou různých plodin i dřevin, budkami pro ptactvo i hmyzími domky. Součástí pracoviště budou moduly solární a větrné minielektrárny s možností měření proměnlivosti efektivity získávání energie z obnovitelných zdrojů.</t>
  </si>
  <si>
    <t>Zázemí pro komunitní aktivity vedoucí k sociální inkluzi</t>
  </si>
  <si>
    <t>Snížení energetické náročnosti objektu</t>
  </si>
  <si>
    <t>Zateplení, výměna otvrorových výplní, instalace systému vzduchotechniky, statické zajištění objektu</t>
  </si>
  <si>
    <t>Rekontrukce sportovního areálu</t>
  </si>
  <si>
    <t xml:space="preserve">Kompletní rekonstrukce školního sportovního areálu </t>
  </si>
  <si>
    <t>V jednání se zřizovatelem</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</si>
  <si>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</si>
  <si>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Cílem projektu je propojení výuky s praXí, zaměření na přípravu k volbě povolání. Jedná se o přestavbu školní zahrady, kde by vzniklý prostor sloužil také k výuce ekologických programů.</t>
  </si>
  <si>
    <t>Vybudování venkovní modulární přírodní učebny, inovativní způsob výuky, Venkovní učebna bude sloužit k novému způsobu výuky přírodních věd. Mají dětem představit přírodní jevy zábavnou formou a částečně i propojit teoretickou výuku s praXí</t>
  </si>
  <si>
    <t xml:space="preserve">Vybudování digitální  jazykové z běžné učebny – vybavení  - ovládací pult učitele, pořízení eXtrémně mechanických sluchátek pro žáky, digitální přehrávač, eXterní reproduktory </t>
  </si>
  <si>
    <t xml:space="preserve">Vybudování odborné učebny přírodních věd na ZŠ Bohumila Hynka Cvikov.  Cílem je vytvořit moderní přirodovědnou učebnu s kompletním vybavením pro eXperimentální výuku přírodních věd a badatelskou výuku. Nejmodernější vzdělávací trendy podněcují zájem o přírodní vědy, inspirují studenty i jejich pedagogy a propagují aplikovanou vědu v hodinách přírodních věd. </t>
  </si>
  <si>
    <t>Záměrem projektu je rekonstruovat
 kabinety pedagogů školy a vybavit je  nábytkem, technikou potřebnou pro kvalitní přípravu na vyučovací hodiny s možností  tvorby výukového materiálu a pomůcek pro vyučovací hodiny. Kabinety budou vybaveny i relaXační částí  pro odpočinek a péči i o psychohygienu pedagogů</t>
  </si>
  <si>
    <t>Cílem projektu je potřebná revitalizace školní zahrady, která bude sloužit nejen dětem, ale i rodičům a široké veřejnosti k setkávání. Bude plnit funci tělovýchovnou, relaXační, vzdělávací, sociokulturní.  Plánujeme pořídit herní prvky (pískoviště, klouzačka, domečky), vytvořit prostor pro environmentální výuku (čtverečkové zahrádky, kompostér, hmyzí hotel, králíkárnu), postavit  přírodní amfiteátr (prostor určený pro besídky a různá vystoupení), celou zahradu osázet zelení.</t>
  </si>
  <si>
    <t xml:space="preserve">Úprava povrchu školního dvora s herními prvky a outdoorovými, amfiteátrem pro setkávání s širokou veřejností. Využití při výuce i pro mimoškolní činnosti. </t>
  </si>
  <si>
    <t>Ralizováno</t>
  </si>
  <si>
    <t>Cvičná kuchyně - odborná učebna</t>
  </si>
  <si>
    <t>Cvičná kuchyně - vybudování učebny pro žáky</t>
  </si>
  <si>
    <t>Úprava podlahových krytin a modernizace chodeb</t>
  </si>
  <si>
    <t>Úprava podlahových krytin v učebnách a na chodbách, modernizace zázemí chodeb-nové dveře, relaxační zóny/ současný stav staré dřevěné podlahy bez úprav</t>
  </si>
  <si>
    <t>x</t>
  </si>
  <si>
    <t xml:space="preserve">	
70942693</t>
  </si>
  <si>
    <t>Bezbariérový přístup pro imobilní žáky</t>
  </si>
  <si>
    <t>Vybudování nového výtahu pro imobilní žáky v rámci zajištění bezbariérového přístupu ve všech objektech ZŠ Bohumila Hynka Cvikov.</t>
  </si>
  <si>
    <t>Souhrnný rámec pro investice do infrastruktury pro zájmové, neformální vzdělávání a celoživotní učení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</si>
</sst>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b/>
      <sz val="16"/>
      <color rgb="FFFF0000"/>
      <name val="Calibri"/>
      <family val="2"/>
      <charset val="238"/>
      <scheme val="minor"/>
    </font>
    <font>
      <sz val="11"/>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b/>
      <sz val="11"/>
      <color rgb="FFFF0000"/>
      <name val="Calibri"/>
      <family val="2"/>
      <charset val="238"/>
      <scheme val="minor"/>
    </font>
    <font>
      <sz val="11"/>
      <color rgb="FF333333"/>
      <name val="Calibri"/>
      <family val="2"/>
      <charset val="238"/>
    </font>
    <font>
      <vertAlign val="superscript"/>
      <sz val="11"/>
      <color theme="1"/>
      <name val="Calibri"/>
      <family val="2"/>
      <charset val="238"/>
      <scheme val="minor"/>
    </font>
    <font>
      <b/>
      <sz val="11"/>
      <color theme="1"/>
      <name val="Calibri"/>
      <family val="2"/>
      <scheme val="minor"/>
    </font>
    <font>
      <sz val="11"/>
      <color theme="1"/>
      <name val="Calibri"/>
      <family val="2"/>
      <scheme val="minor"/>
    </font>
    <font>
      <b/>
      <sz val="11"/>
      <name val="Calibri"/>
      <family val="2"/>
      <scheme val="minor"/>
    </font>
    <font>
      <i/>
      <vertAlign val="superscript"/>
      <sz val="11"/>
      <color theme="1"/>
      <name val="Calibri"/>
      <family val="2"/>
      <scheme val="minor"/>
    </font>
    <font>
      <i/>
      <sz val="11"/>
      <color theme="1"/>
      <name val="Calibri"/>
      <family val="2"/>
      <scheme val="minor"/>
    </font>
    <font>
      <sz val="11"/>
      <color rgb="FFFF0000"/>
      <name val="Calibri"/>
      <family val="2"/>
      <scheme val="minor"/>
    </font>
    <font>
      <vertAlign val="superscript"/>
      <sz val="11"/>
      <color theme="1"/>
      <name val="Calibri"/>
      <family val="2"/>
      <scheme val="minor"/>
    </font>
    <font>
      <sz val="11"/>
      <name val="Calibri"/>
      <family val="2"/>
      <scheme val="minor"/>
    </font>
    <font>
      <b/>
      <i/>
      <sz val="11"/>
      <color theme="1"/>
      <name val="Calibri"/>
      <family val="2"/>
      <scheme val="minor"/>
    </font>
    <font>
      <b/>
      <sz val="14"/>
      <name val="Calibri"/>
      <family val="2"/>
      <charset val="238"/>
      <scheme val="minor"/>
    </font>
    <font>
      <b/>
      <sz val="14"/>
      <color theme="1"/>
      <name val="Calibri"/>
      <family val="2"/>
      <scheme val="minor"/>
    </font>
    <font>
      <sz val="11"/>
      <color rgb="FF00B050"/>
      <name val="Calibri"/>
      <family val="2"/>
      <scheme val="minor"/>
    </font>
    <font>
      <sz val="11"/>
      <color rgb="FF00B050"/>
      <name val="Calibri"/>
      <family val="2"/>
      <charset val="238"/>
      <scheme val="minor"/>
    </font>
    <font>
      <sz val="11"/>
      <color theme="5"/>
      <name val="Calibri"/>
      <family val="2"/>
      <scheme val="minor"/>
    </font>
    <font>
      <sz val="11"/>
      <color theme="5"/>
      <name val="Calibri"/>
      <family val="2"/>
      <charset val="238"/>
      <scheme val="minor"/>
    </font>
    <font>
      <sz val="8"/>
      <name val="Calibri"/>
      <family val="2"/>
      <charset val="238"/>
      <scheme val="minor"/>
    </font>
    <font>
      <sz val="11"/>
      <color theme="5"/>
      <name val="Calibri"/>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434">
    <xf numFmtId="0" fontId="0" fillId="0" borderId="0" xfId="0"/>
    <xf numFmtId="0" fontId="5" fillId="0" borderId="0" xfId="0" applyFont="1"/>
    <xf numFmtId="0" fontId="6" fillId="0" borderId="0" xfId="0" applyFont="1"/>
    <xf numFmtId="0" fontId="7" fillId="0" borderId="0" xfId="0" applyFont="1"/>
    <xf numFmtId="0" fontId="2" fillId="0" borderId="0" xfId="0" applyFont="1"/>
    <xf numFmtId="0" fontId="7" fillId="0" borderId="1" xfId="0" applyFont="1" applyBorder="1"/>
    <xf numFmtId="0" fontId="7" fillId="0" borderId="2" xfId="0" applyFont="1" applyBorder="1"/>
    <xf numFmtId="0" fontId="7" fillId="0" borderId="3" xfId="0" applyFont="1" applyBorder="1" applyAlignment="1">
      <alignment horizontal="center"/>
    </xf>
    <xf numFmtId="0" fontId="6" fillId="0" borderId="4" xfId="0" applyFont="1" applyBorder="1"/>
    <xf numFmtId="9" fontId="6" fillId="0" borderId="5" xfId="1" applyFont="1" applyFill="1" applyBorder="1" applyAlignment="1" applyProtection="1">
      <alignment horizontal="center"/>
    </xf>
    <xf numFmtId="0" fontId="6" fillId="2" borderId="4" xfId="0" applyFont="1" applyFill="1" applyBorder="1"/>
    <xf numFmtId="0" fontId="0" fillId="2" borderId="0" xfId="0" applyFill="1"/>
    <xf numFmtId="9" fontId="6" fillId="2" borderId="5" xfId="1" applyFont="1" applyFill="1" applyBorder="1" applyAlignment="1" applyProtection="1">
      <alignment horizontal="center"/>
    </xf>
    <xf numFmtId="0" fontId="6" fillId="3" borderId="4" xfId="0" applyFont="1" applyFill="1" applyBorder="1"/>
    <xf numFmtId="0" fontId="0" fillId="3" borderId="0" xfId="0" applyFill="1"/>
    <xf numFmtId="9" fontId="6" fillId="3" borderId="5" xfId="1" applyFont="1" applyFill="1" applyBorder="1" applyAlignment="1" applyProtection="1">
      <alignment horizontal="center"/>
    </xf>
    <xf numFmtId="0" fontId="6" fillId="3" borderId="6" xfId="0" applyFont="1" applyFill="1" applyBorder="1"/>
    <xf numFmtId="0" fontId="0" fillId="3" borderId="7" xfId="0" applyFill="1" applyBorder="1"/>
    <xf numFmtId="9" fontId="6" fillId="3" borderId="8" xfId="1" applyFont="1" applyFill="1" applyBorder="1" applyAlignment="1" applyProtection="1">
      <alignment horizontal="center"/>
    </xf>
    <xf numFmtId="49" fontId="6" fillId="0" borderId="0" xfId="0" applyNumberFormat="1" applyFont="1"/>
    <xf numFmtId="0" fontId="3" fillId="0" borderId="0" xfId="0" applyFont="1"/>
    <xf numFmtId="0" fontId="9" fillId="0" borderId="0" xfId="2" applyFont="1" applyProtection="1"/>
    <xf numFmtId="0" fontId="11" fillId="0" borderId="0" xfId="0" applyFont="1"/>
    <xf numFmtId="0" fontId="0" fillId="0" borderId="21" xfId="0" applyBorder="1" applyAlignment="1" applyProtection="1">
      <alignment horizontal="left" vertical="center" wrapText="1"/>
      <protection locked="0"/>
    </xf>
    <xf numFmtId="0" fontId="15" fillId="0" borderId="0" xfId="0" applyFont="1" applyAlignment="1" applyProtection="1">
      <alignment wrapText="1"/>
      <protection locked="0"/>
    </xf>
    <xf numFmtId="3" fontId="0" fillId="0" borderId="21" xfId="0" applyNumberFormat="1" applyBorder="1" applyAlignment="1" applyProtection="1">
      <alignment horizontal="center" vertical="center" wrapText="1"/>
      <protection locked="0"/>
    </xf>
    <xf numFmtId="0" fontId="0" fillId="0" borderId="0" xfId="0"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3" fontId="0" fillId="0" borderId="9" xfId="0" applyNumberFormat="1" applyBorder="1" applyAlignment="1">
      <alignment horizontal="left" vertical="center" wrapText="1"/>
    </xf>
    <xf numFmtId="3" fontId="0" fillId="0" borderId="11" xfId="0" applyNumberForma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4" borderId="9" xfId="0" applyFill="1" applyBorder="1" applyAlignment="1">
      <alignment horizontal="left" vertical="center" wrapText="1"/>
    </xf>
    <xf numFmtId="0" fontId="0" fillId="4" borderId="11" xfId="0" applyFill="1" applyBorder="1" applyAlignment="1">
      <alignment horizontal="left" vertical="center" wrapText="1"/>
    </xf>
    <xf numFmtId="3" fontId="0" fillId="0" borderId="21" xfId="0" applyNumberForma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4" borderId="21" xfId="0"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15" fillId="0" borderId="21" xfId="0" applyFont="1" applyBorder="1" applyAlignment="1">
      <alignment wrapText="1"/>
    </xf>
    <xf numFmtId="0" fontId="15" fillId="0" borderId="1" xfId="0" applyFont="1" applyBorder="1" applyAlignment="1">
      <alignment wrapText="1"/>
    </xf>
    <xf numFmtId="0" fontId="15" fillId="0" borderId="0" xfId="0" applyFont="1" applyAlignment="1">
      <alignment wrapText="1"/>
    </xf>
    <xf numFmtId="0" fontId="21" fillId="0" borderId="0" xfId="0" applyFont="1" applyAlignment="1" applyProtection="1">
      <alignment wrapText="1"/>
      <protection locked="0"/>
    </xf>
    <xf numFmtId="0" fontId="15" fillId="4" borderId="0" xfId="0" applyFont="1" applyFill="1" applyAlignment="1" applyProtection="1">
      <alignment wrapText="1"/>
      <protection locked="0"/>
    </xf>
    <xf numFmtId="0" fontId="15" fillId="0" borderId="20" xfId="0" applyFont="1" applyBorder="1" applyAlignment="1">
      <alignment wrapText="1"/>
    </xf>
    <xf numFmtId="0" fontId="15" fillId="0" borderId="10" xfId="0" applyFont="1" applyBorder="1" applyAlignment="1">
      <alignment horizontal="left" vertical="center" wrapText="1"/>
    </xf>
    <xf numFmtId="0" fontId="15" fillId="4" borderId="21" xfId="0" applyFont="1" applyFill="1" applyBorder="1" applyAlignment="1" applyProtection="1">
      <alignment horizontal="left" vertical="center" wrapText="1"/>
      <protection locked="0"/>
    </xf>
    <xf numFmtId="0" fontId="15" fillId="4" borderId="9"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left" vertical="center" wrapText="1"/>
      <protection locked="0"/>
    </xf>
    <xf numFmtId="0" fontId="15" fillId="4" borderId="19" xfId="0" applyFont="1"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4" borderId="20" xfId="0" applyFill="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5" fillId="4" borderId="10" xfId="0" applyFont="1" applyFill="1" applyBorder="1" applyAlignment="1">
      <alignment horizontal="left" vertical="center" wrapText="1"/>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5" fillId="0" borderId="21" xfId="0" applyFont="1" applyBorder="1" applyAlignment="1">
      <alignment horizontal="center" vertical="center" wrapText="1"/>
    </xf>
    <xf numFmtId="0" fontId="0" fillId="0" borderId="21" xfId="0" applyBorder="1" applyAlignment="1" applyProtection="1">
      <alignment horizontal="left" vertical="center" wrapText="1" shrinkToFit="1"/>
      <protection locked="0"/>
    </xf>
    <xf numFmtId="0" fontId="15" fillId="4" borderId="18" xfId="0" applyFont="1" applyFill="1" applyBorder="1" applyAlignment="1" applyProtection="1">
      <alignment horizontal="left" vertical="center" wrapText="1"/>
      <protection locked="0"/>
    </xf>
    <xf numFmtId="0" fontId="15" fillId="0" borderId="19" xfId="0" applyFont="1" applyBorder="1" applyAlignment="1">
      <alignment horizontal="left" vertical="center" wrapText="1"/>
    </xf>
    <xf numFmtId="0" fontId="15" fillId="0" borderId="18" xfId="0" applyFont="1" applyBorder="1" applyAlignment="1">
      <alignment horizontal="left" vertical="center" wrapText="1"/>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1" xfId="0" applyFont="1" applyBorder="1" applyAlignment="1" applyProtection="1">
      <alignment horizontal="center"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lignment wrapText="1"/>
    </xf>
    <xf numFmtId="0" fontId="19" fillId="0" borderId="21" xfId="0" applyFont="1" applyBorder="1" applyAlignment="1">
      <alignment horizontal="center" vertical="center" wrapText="1"/>
    </xf>
    <xf numFmtId="0" fontId="0" fillId="0" borderId="1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2" fillId="0" borderId="21" xfId="0" applyFont="1" applyBorder="1" applyAlignment="1" applyProtection="1">
      <alignment horizontal="center" vertical="center" wrapText="1"/>
      <protection locked="0"/>
    </xf>
    <xf numFmtId="0" fontId="25" fillId="0" borderId="18"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25" fillId="0" borderId="21" xfId="0" applyFont="1" applyBorder="1" applyAlignment="1" applyProtection="1">
      <alignment horizontal="center" vertical="center" wrapText="1"/>
      <protection locked="0"/>
    </xf>
    <xf numFmtId="0" fontId="25" fillId="0" borderId="19" xfId="0" applyFont="1" applyBorder="1" applyAlignment="1" applyProtection="1">
      <alignment horizontal="left" vertical="center" wrapText="1"/>
      <protection locked="0"/>
    </xf>
    <xf numFmtId="0" fontId="25" fillId="4" borderId="21" xfId="0" applyFont="1" applyFill="1" applyBorder="1" applyAlignment="1" applyProtection="1">
      <alignment horizontal="left" vertical="center" wrapText="1"/>
      <protection locked="0"/>
    </xf>
    <xf numFmtId="0" fontId="25" fillId="4" borderId="19" xfId="0" applyFont="1" applyFill="1" applyBorder="1" applyAlignment="1" applyProtection="1">
      <alignment horizontal="left" vertical="center" wrapText="1"/>
      <protection locked="0"/>
    </xf>
    <xf numFmtId="0" fontId="25" fillId="0" borderId="0" xfId="0" applyFont="1" applyAlignment="1" applyProtection="1">
      <alignment wrapText="1"/>
      <protection locked="0"/>
    </xf>
    <xf numFmtId="0" fontId="25" fillId="0" borderId="0" xfId="0" applyFont="1" applyAlignment="1">
      <alignment wrapText="1"/>
    </xf>
    <xf numFmtId="0" fontId="25" fillId="0" borderId="21" xfId="0" applyFont="1" applyBorder="1" applyAlignment="1">
      <alignment wrapText="1"/>
    </xf>
    <xf numFmtId="0" fontId="21" fillId="0" borderId="19"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0" xfId="0" applyFont="1" applyAlignment="1">
      <alignment horizontal="left" vertical="center" wrapText="1"/>
    </xf>
    <xf numFmtId="0" fontId="27" fillId="0" borderId="0" xfId="0" applyFont="1" applyAlignment="1">
      <alignment wrapText="1"/>
    </xf>
    <xf numFmtId="0" fontId="27" fillId="0" borderId="18"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0" fontId="27" fillId="0" borderId="21" xfId="0" applyFont="1" applyBorder="1" applyAlignment="1" applyProtection="1">
      <alignment horizontal="center" vertical="center" wrapText="1"/>
      <protection locked="0"/>
    </xf>
    <xf numFmtId="0" fontId="27" fillId="0" borderId="19" xfId="0" applyFont="1" applyBorder="1" applyAlignment="1" applyProtection="1">
      <alignment horizontal="left" vertical="center" wrapText="1"/>
      <protection locked="0"/>
    </xf>
    <xf numFmtId="0" fontId="27" fillId="0" borderId="0" xfId="0" applyFont="1" applyAlignment="1" applyProtection="1">
      <alignment wrapText="1"/>
      <protection locked="0"/>
    </xf>
    <xf numFmtId="0" fontId="27" fillId="0" borderId="21" xfId="0" applyFont="1" applyBorder="1" applyAlignment="1">
      <alignment wrapText="1"/>
    </xf>
    <xf numFmtId="0" fontId="28" fillId="0" borderId="21" xfId="0" applyFont="1" applyBorder="1" applyAlignment="1" applyProtection="1">
      <alignment horizontal="center" vertical="center" wrapText="1"/>
      <protection locked="0"/>
    </xf>
    <xf numFmtId="0" fontId="0" fillId="0" borderId="0" xfId="0" applyProtection="1">
      <protection locked="0"/>
    </xf>
    <xf numFmtId="0" fontId="27" fillId="4" borderId="19" xfId="0" applyFont="1" applyFill="1" applyBorder="1" applyAlignment="1" applyProtection="1">
      <alignment horizontal="left" vertical="center" wrapText="1"/>
      <protection locked="0"/>
    </xf>
    <xf numFmtId="0" fontId="28" fillId="0" borderId="26"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28" fillId="4" borderId="20" xfId="0" applyFont="1" applyFill="1" applyBorder="1" applyAlignment="1" applyProtection="1">
      <alignment horizontal="left" vertical="center" wrapText="1"/>
      <protection locked="0"/>
    </xf>
    <xf numFmtId="0" fontId="28" fillId="0" borderId="27" xfId="0" applyFont="1" applyBorder="1" applyAlignment="1" applyProtection="1">
      <alignment horizontal="left" vertical="center" wrapText="1"/>
      <protection locked="0"/>
    </xf>
    <xf numFmtId="0" fontId="28" fillId="0" borderId="0" xfId="0" applyFont="1" applyAlignment="1">
      <alignment horizontal="left" vertical="center" wrapText="1"/>
    </xf>
    <xf numFmtId="0" fontId="15" fillId="0" borderId="18" xfId="0" applyFont="1" applyBorder="1" applyAlignment="1" applyProtection="1">
      <alignment horizontal="left" vertical="center" wrapText="1"/>
      <protection locked="0"/>
    </xf>
    <xf numFmtId="3" fontId="15" fillId="0" borderId="21" xfId="0" applyNumberFormat="1"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2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28" fillId="0" borderId="17" xfId="0" applyFont="1" applyBorder="1" applyAlignment="1" applyProtection="1">
      <alignment horizontal="center" vertical="center" wrapText="1"/>
      <protection locked="0"/>
    </xf>
    <xf numFmtId="0" fontId="28" fillId="0" borderId="18"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0" fillId="0" borderId="14"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1" fillId="0" borderId="18"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21" xfId="0" applyFont="1" applyBorder="1" applyAlignment="1" applyProtection="1">
      <alignment horizontal="center" vertical="center" wrapText="1"/>
      <protection locked="0"/>
    </xf>
    <xf numFmtId="0" fontId="27" fillId="0" borderId="3"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10"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7" fillId="0" borderId="9"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25" fillId="0" borderId="1" xfId="0" applyNumberFormat="1"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15" fillId="4" borderId="17" xfId="0" applyFont="1" applyFill="1" applyBorder="1" applyAlignment="1" applyProtection="1">
      <alignment horizontal="left" vertical="center" wrapText="1"/>
      <protection locked="0"/>
    </xf>
    <xf numFmtId="0" fontId="27" fillId="4" borderId="17" xfId="0" applyFont="1" applyFill="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27" fillId="0" borderId="17" xfId="0" applyFont="1" applyBorder="1" applyAlignment="1" applyProtection="1">
      <alignment horizontal="center" vertical="center" wrapText="1"/>
      <protection locked="0"/>
    </xf>
    <xf numFmtId="0" fontId="28" fillId="0" borderId="17"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15" fillId="0" borderId="28"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3" fontId="15" fillId="0" borderId="32" xfId="0" applyNumberFormat="1" applyFont="1" applyBorder="1" applyAlignment="1" applyProtection="1">
      <alignment horizontal="center" vertical="center" wrapText="1"/>
      <protection locked="0"/>
    </xf>
    <xf numFmtId="3" fontId="15" fillId="0" borderId="3" xfId="0" applyNumberFormat="1" applyFont="1" applyBorder="1" applyAlignment="1" applyProtection="1">
      <alignment horizontal="center" vertical="center" wrapText="1"/>
      <protection locked="0"/>
    </xf>
    <xf numFmtId="3" fontId="27" fillId="0" borderId="3" xfId="0" applyNumberFormat="1" applyFont="1" applyBorder="1" applyAlignment="1" applyProtection="1">
      <alignment horizontal="center" vertical="center" wrapText="1"/>
      <protection locked="0"/>
    </xf>
    <xf numFmtId="3" fontId="25" fillId="0" borderId="3" xfId="0" applyNumberFormat="1" applyFont="1" applyBorder="1" applyAlignment="1" applyProtection="1">
      <alignment horizontal="center" vertical="center" wrapText="1"/>
      <protection locked="0"/>
    </xf>
    <xf numFmtId="3" fontId="21" fillId="0" borderId="3" xfId="0" applyNumberFormat="1" applyFont="1" applyBorder="1" applyAlignment="1" applyProtection="1">
      <alignment horizontal="center" vertical="center" wrapText="1"/>
      <protection locked="0"/>
    </xf>
    <xf numFmtId="3" fontId="6" fillId="0" borderId="3" xfId="0" applyNumberFormat="1" applyFont="1" applyBorder="1" applyAlignment="1" applyProtection="1">
      <alignment horizontal="center" vertical="center" wrapText="1"/>
      <protection locked="0"/>
    </xf>
    <xf numFmtId="3" fontId="21" fillId="4" borderId="3" xfId="0" applyNumberFormat="1" applyFont="1" applyFill="1" applyBorder="1" applyAlignment="1" applyProtection="1">
      <alignment horizontal="center" vertical="center" wrapText="1"/>
      <protection locked="0"/>
    </xf>
    <xf numFmtId="3" fontId="25" fillId="4" borderId="3" xfId="0" applyNumberFormat="1" applyFont="1" applyFill="1" applyBorder="1" applyAlignment="1" applyProtection="1">
      <alignment horizontal="center" vertical="center" wrapText="1"/>
      <protection locked="0"/>
    </xf>
    <xf numFmtId="3" fontId="27" fillId="4" borderId="3" xfId="0" applyNumberFormat="1" applyFont="1" applyFill="1" applyBorder="1" applyAlignment="1" applyProtection="1">
      <alignment horizontal="center" vertical="center" wrapText="1"/>
      <protection locked="0"/>
    </xf>
    <xf numFmtId="3" fontId="19" fillId="0" borderId="3" xfId="0"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wrapText="1"/>
      <protection locked="0"/>
    </xf>
    <xf numFmtId="3" fontId="27" fillId="0" borderId="3"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3" fontId="26" fillId="0" borderId="3" xfId="0" applyNumberFormat="1" applyFont="1" applyBorder="1" applyAlignment="1" applyProtection="1">
      <alignment horizontal="center" vertical="center" wrapText="1"/>
      <protection locked="0"/>
    </xf>
    <xf numFmtId="3" fontId="27" fillId="0" borderId="25" xfId="0" applyNumberFormat="1" applyFont="1" applyBorder="1" applyAlignment="1" applyProtection="1">
      <alignment horizontal="center" vertical="center" wrapText="1"/>
      <protection locked="0"/>
    </xf>
    <xf numFmtId="0" fontId="15" fillId="4" borderId="13" xfId="0" applyFont="1" applyFill="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25" fillId="4" borderId="17" xfId="0" applyFont="1" applyFill="1" applyBorder="1" applyAlignment="1" applyProtection="1">
      <alignment horizontal="left" vertical="center" wrapText="1"/>
      <protection locked="0"/>
    </xf>
    <xf numFmtId="0" fontId="28" fillId="4" borderId="17" xfId="0" applyFont="1" applyFill="1" applyBorder="1" applyAlignment="1" applyProtection="1">
      <alignment horizontal="left" vertical="center" wrapText="1"/>
      <protection locked="0"/>
    </xf>
    <xf numFmtId="0" fontId="27" fillId="4" borderId="17"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left" vertical="center" wrapText="1"/>
      <protection locked="0"/>
    </xf>
    <xf numFmtId="0" fontId="0" fillId="4" borderId="17" xfId="0" applyFill="1" applyBorder="1" applyAlignment="1" applyProtection="1">
      <alignment horizontal="left" vertical="center" wrapText="1"/>
      <protection locked="0"/>
    </xf>
    <xf numFmtId="0" fontId="15" fillId="0" borderId="17" xfId="0" applyFont="1" applyBorder="1" applyAlignment="1">
      <alignment horizontal="left" vertical="center" wrapText="1"/>
    </xf>
    <xf numFmtId="0" fontId="27" fillId="4" borderId="12" xfId="0" applyFont="1" applyFill="1" applyBorder="1" applyAlignment="1" applyProtection="1">
      <alignment horizontal="left" vertical="center" wrapText="1"/>
      <protection locked="0"/>
    </xf>
    <xf numFmtId="3" fontId="15" fillId="0" borderId="31" xfId="0" applyNumberFormat="1" applyFont="1" applyBorder="1" applyAlignment="1" applyProtection="1">
      <alignment horizontal="center" vertical="center" wrapText="1"/>
      <protection locked="0"/>
    </xf>
    <xf numFmtId="3" fontId="15" fillId="0" borderId="1" xfId="0" applyNumberFormat="1" applyFont="1" applyBorder="1" applyAlignment="1" applyProtection="1">
      <alignment horizontal="center" vertical="center" wrapText="1"/>
      <protection locked="0"/>
    </xf>
    <xf numFmtId="3" fontId="27" fillId="0" borderId="1" xfId="0" applyNumberFormat="1" applyFont="1" applyBorder="1" applyAlignment="1" applyProtection="1">
      <alignment horizontal="center" vertical="center" wrapText="1"/>
      <protection locked="0"/>
    </xf>
    <xf numFmtId="3" fontId="25" fillId="0" borderId="1" xfId="0" applyNumberFormat="1"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3" fontId="0" fillId="0" borderId="1" xfId="0" applyNumberFormat="1" applyBorder="1" applyAlignment="1" applyProtection="1">
      <alignment horizontal="center" vertical="center" wrapText="1"/>
      <protection locked="0"/>
    </xf>
    <xf numFmtId="3" fontId="26" fillId="0" borderId="1"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5" fillId="0" borderId="14"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49" fontId="15" fillId="0" borderId="18" xfId="0" applyNumberFormat="1" applyFont="1" applyBorder="1" applyAlignment="1" applyProtection="1">
      <alignment horizontal="center" vertical="center" wrapText="1"/>
      <protection locked="0"/>
    </xf>
    <xf numFmtId="49" fontId="15" fillId="0" borderId="19" xfId="0" applyNumberFormat="1" applyFont="1" applyBorder="1" applyAlignment="1" applyProtection="1">
      <alignment horizontal="center" vertical="center" wrapText="1"/>
      <protection locked="0"/>
    </xf>
    <xf numFmtId="14" fontId="27" fillId="0" borderId="18" xfId="0" applyNumberFormat="1" applyFont="1" applyBorder="1" applyAlignment="1" applyProtection="1">
      <alignment horizontal="center" vertical="center" wrapText="1"/>
      <protection locked="0"/>
    </xf>
    <xf numFmtId="14" fontId="27" fillId="0" borderId="19" xfId="0" applyNumberFormat="1" applyFont="1" applyBorder="1" applyAlignment="1" applyProtection="1">
      <alignment horizontal="center" vertical="center" wrapText="1"/>
      <protection locked="0"/>
    </xf>
    <xf numFmtId="49" fontId="25" fillId="0" borderId="18" xfId="0" applyNumberFormat="1" applyFont="1" applyBorder="1" applyAlignment="1" applyProtection="1">
      <alignment horizontal="center" vertical="center" wrapText="1"/>
      <protection locked="0"/>
    </xf>
    <xf numFmtId="49" fontId="25" fillId="0" borderId="19" xfId="0" applyNumberFormat="1" applyFont="1" applyBorder="1" applyAlignment="1" applyProtection="1">
      <alignment horizontal="center" vertical="center" wrapText="1"/>
      <protection locked="0"/>
    </xf>
    <xf numFmtId="0" fontId="27" fillId="4" borderId="19" xfId="0" applyFont="1" applyFill="1" applyBorder="1" applyAlignment="1" applyProtection="1">
      <alignment horizontal="center" vertical="center" wrapText="1"/>
      <protection locked="0"/>
    </xf>
    <xf numFmtId="0" fontId="27" fillId="4" borderId="18"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18"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7" fillId="4" borderId="9"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21" fillId="0" borderId="1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5" fillId="0" borderId="18" xfId="0" applyFont="1" applyBorder="1" applyAlignment="1">
      <alignment horizontal="center" vertical="center" wrapText="1"/>
    </xf>
    <xf numFmtId="0" fontId="27" fillId="0" borderId="9"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27" fillId="0" borderId="29" xfId="0" applyFont="1" applyBorder="1" applyAlignment="1" applyProtection="1">
      <alignment horizontal="center" vertical="center" wrapText="1"/>
      <protection locked="0"/>
    </xf>
    <xf numFmtId="3" fontId="19" fillId="0" borderId="3" xfId="0" applyNumberFormat="1" applyFont="1" applyBorder="1" applyAlignment="1" applyProtection="1">
      <alignment horizontal="left" vertical="center" wrapText="1"/>
      <protection locked="0"/>
    </xf>
    <xf numFmtId="0" fontId="15"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5" fillId="4" borderId="2" xfId="0" applyFont="1" applyFill="1" applyBorder="1" applyAlignment="1" applyProtection="1">
      <alignment horizontal="left" vertical="center" wrapText="1"/>
      <protection locked="0"/>
    </xf>
    <xf numFmtId="0" fontId="0" fillId="4" borderId="27" xfId="0" applyFill="1" applyBorder="1" applyAlignment="1" applyProtection="1">
      <alignment horizontal="left" vertical="center" wrapText="1"/>
      <protection locked="0"/>
    </xf>
    <xf numFmtId="0" fontId="28" fillId="4" borderId="27" xfId="0" applyFont="1"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28" fillId="0" borderId="36"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6" fillId="4" borderId="2" xfId="0" applyFont="1"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0" borderId="32" xfId="0"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3" fontId="0" fillId="0" borderId="14" xfId="0" applyNumberFormat="1" applyBorder="1" applyAlignment="1" applyProtection="1">
      <alignment horizontal="center" vertical="center" wrapText="1"/>
      <protection locked="0"/>
    </xf>
    <xf numFmtId="3" fontId="0" fillId="0" borderId="16" xfId="0" applyNumberFormat="1" applyBorder="1" applyAlignment="1" applyProtection="1">
      <alignment horizontal="center" vertical="center" wrapText="1"/>
      <protection locked="0"/>
    </xf>
    <xf numFmtId="3" fontId="0" fillId="0" borderId="18" xfId="0" applyNumberFormat="1" applyBorder="1" applyAlignment="1" applyProtection="1">
      <alignment horizontal="center" vertical="center" wrapText="1"/>
      <protection locked="0"/>
    </xf>
    <xf numFmtId="3" fontId="0" fillId="0" borderId="19" xfId="0" applyNumberFormat="1" applyBorder="1" applyAlignment="1" applyProtection="1">
      <alignment horizontal="center" vertical="center" wrapText="1"/>
      <protection locked="0"/>
    </xf>
    <xf numFmtId="3" fontId="26" fillId="0" borderId="18" xfId="0" applyNumberFormat="1" applyFont="1" applyBorder="1" applyAlignment="1" applyProtection="1">
      <alignment horizontal="center" vertical="center" wrapText="1"/>
      <protection locked="0"/>
    </xf>
    <xf numFmtId="3" fontId="26" fillId="0" borderId="19" xfId="0" applyNumberFormat="1" applyFont="1" applyBorder="1" applyAlignment="1" applyProtection="1">
      <alignment horizontal="center" vertical="center" wrapText="1"/>
      <protection locked="0"/>
    </xf>
    <xf numFmtId="3" fontId="0" fillId="0" borderId="26" xfId="0" applyNumberFormat="1" applyBorder="1" applyAlignment="1" applyProtection="1">
      <alignment horizontal="center" vertical="center" wrapText="1"/>
      <protection locked="0"/>
    </xf>
    <xf numFmtId="3" fontId="0" fillId="0" borderId="27" xfId="0" applyNumberFormat="1" applyBorder="1" applyAlignment="1" applyProtection="1">
      <alignment horizontal="center" vertical="center" wrapText="1"/>
      <protection locked="0"/>
    </xf>
    <xf numFmtId="3" fontId="28" fillId="0" borderId="26" xfId="0" applyNumberFormat="1" applyFont="1" applyBorder="1" applyAlignment="1" applyProtection="1">
      <alignment horizontal="center" vertical="center" wrapText="1"/>
      <protection locked="0"/>
    </xf>
    <xf numFmtId="3" fontId="28" fillId="0" borderId="27" xfId="0" applyNumberFormat="1" applyFont="1" applyBorder="1" applyAlignment="1" applyProtection="1">
      <alignment horizontal="center" vertical="center" wrapText="1"/>
      <protection locked="0"/>
    </xf>
    <xf numFmtId="3" fontId="2" fillId="0" borderId="9" xfId="0" applyNumberFormat="1" applyFont="1" applyBorder="1" applyAlignment="1" applyProtection="1">
      <alignment horizontal="center" vertical="center" wrapText="1"/>
      <protection locked="0"/>
    </xf>
    <xf numFmtId="3" fontId="2" fillId="0" borderId="11" xfId="0" applyNumberFormat="1"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49" fontId="0" fillId="4" borderId="26" xfId="0" applyNumberFormat="1" applyFill="1" applyBorder="1" applyAlignment="1" applyProtection="1">
      <alignment horizontal="center" vertical="center" wrapText="1"/>
      <protection locked="0"/>
    </xf>
    <xf numFmtId="49" fontId="0" fillId="4" borderId="27" xfId="0" applyNumberFormat="1" applyFill="1" applyBorder="1" applyAlignment="1" applyProtection="1">
      <alignment horizontal="center" vertical="center" wrapText="1"/>
      <protection locked="0"/>
    </xf>
    <xf numFmtId="49" fontId="28" fillId="4" borderId="26" xfId="0" applyNumberFormat="1" applyFont="1" applyFill="1" applyBorder="1" applyAlignment="1" applyProtection="1">
      <alignment horizontal="center" vertical="center" wrapText="1"/>
      <protection locked="0"/>
    </xf>
    <xf numFmtId="49" fontId="28" fillId="4" borderId="27"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0" fontId="26" fillId="0" borderId="14" xfId="0" applyFont="1" applyBorder="1" applyAlignment="1" applyProtection="1">
      <alignment horizontal="left" vertical="center" wrapText="1"/>
      <protection locked="0"/>
    </xf>
    <xf numFmtId="0" fontId="0" fillId="4" borderId="18" xfId="0" applyFill="1" applyBorder="1" applyAlignment="1" applyProtection="1">
      <alignment horizontal="left" vertical="center" wrapText="1"/>
      <protection locked="0"/>
    </xf>
    <xf numFmtId="0" fontId="0" fillId="4" borderId="26" xfId="0" applyFill="1" applyBorder="1" applyAlignment="1" applyProtection="1">
      <alignment horizontal="left" vertical="center" wrapText="1"/>
      <protection locked="0"/>
    </xf>
    <xf numFmtId="0" fontId="28" fillId="4" borderId="26" xfId="0" applyFont="1" applyFill="1" applyBorder="1" applyAlignment="1" applyProtection="1">
      <alignment horizontal="left" vertical="center" wrapText="1"/>
      <protection locked="0"/>
    </xf>
    <xf numFmtId="0" fontId="27" fillId="0" borderId="4" xfId="0" applyFon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14" fontId="2" fillId="0" borderId="9" xfId="0" applyNumberFormat="1" applyFont="1" applyBorder="1" applyAlignment="1" applyProtection="1">
      <alignment horizontal="center" vertical="center" wrapText="1"/>
      <protection locked="0"/>
    </xf>
    <xf numFmtId="14" fontId="2" fillId="0" borderId="11" xfId="0" applyNumberFormat="1"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0" fontId="27" fillId="0" borderId="38"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3" fontId="27" fillId="0" borderId="18" xfId="0" applyNumberFormat="1" applyFont="1" applyBorder="1" applyAlignment="1" applyProtection="1">
      <alignment horizontal="center" vertical="center" wrapText="1"/>
      <protection locked="0"/>
    </xf>
    <xf numFmtId="3" fontId="27" fillId="0" borderId="19" xfId="0" applyNumberFormat="1" applyFont="1" applyBorder="1" applyAlignment="1" applyProtection="1">
      <alignment horizontal="center" vertical="center" wrapText="1"/>
      <protection locked="0"/>
    </xf>
    <xf numFmtId="0" fontId="28" fillId="0" borderId="21" xfId="0" applyFont="1" applyBorder="1" applyAlignment="1" applyProtection="1">
      <alignment vertical="center" wrapText="1" shrinkToFit="1"/>
      <protection locked="0"/>
    </xf>
    <xf numFmtId="0" fontId="28" fillId="0" borderId="2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8" fillId="0" borderId="2" xfId="0" applyFont="1" applyBorder="1" applyAlignment="1" applyProtection="1">
      <alignment horizontal="center" vertical="center" wrapText="1"/>
      <protection locked="0"/>
    </xf>
    <xf numFmtId="3" fontId="28" fillId="0" borderId="3" xfId="0" applyNumberFormat="1" applyFont="1" applyBorder="1" applyAlignment="1" applyProtection="1">
      <alignment horizontal="center" vertical="center" wrapText="1"/>
      <protection locked="0"/>
    </xf>
    <xf numFmtId="3" fontId="28" fillId="0" borderId="1" xfId="0" applyNumberFormat="1" applyFont="1" applyBorder="1" applyAlignment="1" applyProtection="1">
      <alignment horizontal="center" vertical="center" wrapText="1"/>
      <protection locked="0"/>
    </xf>
    <xf numFmtId="0" fontId="0" fillId="0" borderId="1" xfId="0" applyBorder="1" applyAlignment="1">
      <alignment horizontal="left" vertical="center" wrapText="1"/>
    </xf>
    <xf numFmtId="0" fontId="27" fillId="0" borderId="21" xfId="0" applyFont="1" applyBorder="1" applyAlignment="1" applyProtection="1">
      <alignment vertical="center" wrapText="1" shrinkToFit="1"/>
      <protection locked="0"/>
    </xf>
    <xf numFmtId="0" fontId="27" fillId="0" borderId="1" xfId="0" applyFont="1" applyBorder="1" applyAlignment="1" applyProtection="1">
      <alignment vertical="center" wrapText="1" shrinkToFit="1"/>
      <protection locked="0"/>
    </xf>
    <xf numFmtId="0" fontId="27" fillId="0" borderId="2"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8" fillId="0" borderId="18" xfId="0" applyFont="1" applyBorder="1" applyAlignment="1" applyProtection="1">
      <alignment vertical="center" wrapText="1"/>
      <protection locked="0"/>
    </xf>
    <xf numFmtId="0" fontId="28" fillId="4" borderId="17" xfId="0" applyFont="1" applyFill="1" applyBorder="1" applyAlignment="1" applyProtection="1">
      <alignment horizontal="center" vertical="center" wrapText="1"/>
      <protection locked="0"/>
    </xf>
    <xf numFmtId="0" fontId="28" fillId="0" borderId="3" xfId="0" applyFont="1" applyBorder="1" applyAlignment="1" applyProtection="1">
      <alignment vertical="center" wrapText="1"/>
      <protection locked="0"/>
    </xf>
    <xf numFmtId="0" fontId="27" fillId="0" borderId="18" xfId="0" applyFont="1" applyBorder="1" applyAlignment="1" applyProtection="1">
      <alignment vertical="center" wrapText="1"/>
      <protection locked="0"/>
    </xf>
    <xf numFmtId="0" fontId="27" fillId="0" borderId="21" xfId="0" applyFont="1" applyBorder="1" applyAlignment="1" applyProtection="1">
      <alignment vertical="center" wrapText="1"/>
      <protection locked="0"/>
    </xf>
    <xf numFmtId="0" fontId="27" fillId="0" borderId="3" xfId="0"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19" fillId="0" borderId="18" xfId="0" applyFont="1" applyBorder="1" applyAlignment="1">
      <alignment vertical="center" wrapText="1"/>
    </xf>
    <xf numFmtId="0" fontId="25" fillId="0" borderId="17" xfId="0" applyFont="1" applyBorder="1" applyAlignment="1">
      <alignment vertical="center" wrapText="1"/>
    </xf>
    <xf numFmtId="0" fontId="25" fillId="0" borderId="3" xfId="0" applyFont="1" applyBorder="1" applyAlignment="1">
      <alignment vertical="center" wrapText="1"/>
    </xf>
    <xf numFmtId="0" fontId="25" fillId="0" borderId="1" xfId="0" applyFont="1" applyBorder="1" applyAlignment="1">
      <alignment vertical="center" wrapText="1"/>
    </xf>
    <xf numFmtId="0" fontId="25" fillId="0" borderId="18" xfId="0" applyFont="1" applyBorder="1" applyAlignment="1">
      <alignment vertical="center" wrapText="1"/>
    </xf>
    <xf numFmtId="0" fontId="25" fillId="0" borderId="19" xfId="0" applyFont="1" applyBorder="1" applyAlignment="1">
      <alignment vertical="center" wrapText="1"/>
    </xf>
    <xf numFmtId="0" fontId="25" fillId="0" borderId="21" xfId="0" applyFont="1" applyBorder="1" applyAlignment="1">
      <alignment vertical="center" wrapText="1"/>
    </xf>
    <xf numFmtId="0" fontId="27" fillId="0" borderId="17" xfId="0" applyFont="1" applyBorder="1" applyAlignment="1">
      <alignment vertical="center" wrapText="1"/>
    </xf>
    <xf numFmtId="0" fontId="27" fillId="0" borderId="3" xfId="0" applyFont="1" applyBorder="1" applyAlignment="1">
      <alignment vertical="center" wrapText="1"/>
    </xf>
    <xf numFmtId="0" fontId="27" fillId="0" borderId="1"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 xfId="0" applyFont="1" applyBorder="1" applyAlignment="1">
      <alignment vertical="center" wrapText="1"/>
    </xf>
    <xf numFmtId="0" fontId="27" fillId="0" borderId="19" xfId="0" applyFont="1" applyBorder="1" applyAlignment="1">
      <alignment vertical="center" wrapText="1"/>
    </xf>
    <xf numFmtId="0" fontId="27" fillId="0" borderId="9" xfId="0" applyFont="1" applyBorder="1" applyAlignment="1" applyProtection="1">
      <alignment vertical="center" wrapText="1"/>
      <protection locked="0"/>
    </xf>
    <xf numFmtId="0" fontId="27" fillId="0" borderId="25" xfId="0" applyFont="1" applyBorder="1" applyAlignment="1" applyProtection="1">
      <alignment vertical="center" wrapText="1"/>
      <protection locked="0"/>
    </xf>
    <xf numFmtId="0" fontId="27" fillId="0" borderId="10" xfId="0" applyFont="1" applyBorder="1" applyAlignment="1" applyProtection="1">
      <alignment vertical="center" wrapText="1"/>
      <protection locked="0"/>
    </xf>
    <xf numFmtId="0" fontId="27" fillId="0" borderId="29" xfId="0" applyFont="1" applyBorder="1" applyAlignment="1" applyProtection="1">
      <alignment vertical="center" wrapText="1"/>
      <protection locked="0"/>
    </xf>
    <xf numFmtId="0" fontId="25" fillId="0" borderId="2" xfId="0" applyFont="1" applyBorder="1" applyAlignment="1">
      <alignment vertical="center" wrapText="1"/>
    </xf>
    <xf numFmtId="0" fontId="28" fillId="0" borderId="17"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4" borderId="2" xfId="0" applyFont="1" applyFill="1" applyBorder="1" applyAlignment="1" applyProtection="1">
      <alignment vertical="center" wrapText="1"/>
      <protection locked="0"/>
    </xf>
    <xf numFmtId="0" fontId="28" fillId="4" borderId="17" xfId="0" applyFont="1" applyFill="1" applyBorder="1" applyAlignment="1" applyProtection="1">
      <alignment vertical="center" wrapText="1"/>
      <protection locked="0"/>
    </xf>
    <xf numFmtId="3" fontId="28" fillId="0" borderId="3" xfId="0" applyNumberFormat="1"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25" xfId="0" applyFont="1" applyBorder="1" applyAlignment="1" applyProtection="1">
      <alignment vertical="center" wrapText="1"/>
      <protection locked="0"/>
    </xf>
    <xf numFmtId="0" fontId="28" fillId="0" borderId="10" xfId="0" applyFont="1" applyBorder="1" applyAlignment="1" applyProtection="1">
      <alignment vertical="center" wrapText="1"/>
      <protection locked="0"/>
    </xf>
    <xf numFmtId="0" fontId="28" fillId="0" borderId="29" xfId="0" applyFont="1" applyBorder="1" applyAlignment="1" applyProtection="1">
      <alignment vertical="center" wrapText="1"/>
      <protection locked="0"/>
    </xf>
    <xf numFmtId="0" fontId="28" fillId="0" borderId="12" xfId="0" applyFont="1" applyBorder="1" applyAlignment="1" applyProtection="1">
      <alignment vertical="center" wrapText="1"/>
      <protection locked="0"/>
    </xf>
    <xf numFmtId="0" fontId="28" fillId="0" borderId="33" xfId="0" applyFont="1" applyBorder="1" applyAlignment="1" applyProtection="1">
      <alignment vertical="center" wrapText="1"/>
      <protection locked="0"/>
    </xf>
    <xf numFmtId="3" fontId="28" fillId="0" borderId="25" xfId="0" applyNumberFormat="1" applyFont="1" applyBorder="1" applyAlignment="1" applyProtection="1">
      <alignment vertical="center" wrapText="1"/>
      <protection locked="0"/>
    </xf>
    <xf numFmtId="0" fontId="28" fillId="0" borderId="9"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3" fontId="27" fillId="0" borderId="11" xfId="0" applyNumberFormat="1" applyFont="1" applyBorder="1" applyAlignment="1" applyProtection="1">
      <alignment horizontal="center" vertical="center" wrapText="1"/>
      <protection locked="0"/>
    </xf>
    <xf numFmtId="0" fontId="3" fillId="0" borderId="14" xfId="0" applyFont="1" applyBorder="1" applyAlignment="1">
      <alignment horizontal="center" wrapText="1"/>
    </xf>
    <xf numFmtId="0" fontId="3" fillId="0" borderId="16" xfId="0" applyFont="1" applyBorder="1" applyAlignment="1">
      <alignment horizont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3" fontId="3" fillId="0" borderId="14" xfId="0" applyNumberFormat="1" applyFont="1" applyBorder="1" applyAlignment="1">
      <alignment horizontal="center" wrapText="1"/>
    </xf>
    <xf numFmtId="3" fontId="3" fillId="0" borderId="16" xfId="0" applyNumberFormat="1" applyFont="1" applyBorder="1" applyAlignment="1">
      <alignment horizontal="center" wrapText="1"/>
    </xf>
    <xf numFmtId="3" fontId="24" fillId="0" borderId="22" xfId="0" applyNumberFormat="1" applyFont="1" applyBorder="1" applyAlignment="1" applyProtection="1">
      <alignment horizontal="center" wrapText="1"/>
      <protection locked="0"/>
    </xf>
    <xf numFmtId="3" fontId="24" fillId="0" borderId="23" xfId="0" applyNumberFormat="1" applyFont="1" applyBorder="1" applyAlignment="1" applyProtection="1">
      <alignment horizontal="center" wrapText="1"/>
      <protection locked="0"/>
    </xf>
    <xf numFmtId="3" fontId="24" fillId="0" borderId="24" xfId="0" applyNumberFormat="1" applyFont="1" applyBorder="1" applyAlignment="1" applyProtection="1">
      <alignment horizontal="center" wrapText="1"/>
      <protection locked="0"/>
    </xf>
    <xf numFmtId="0" fontId="14" fillId="4" borderId="1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17" xfId="0" applyFont="1" applyBorder="1" applyAlignment="1">
      <alignment horizontal="left" vertical="center" wrapText="1"/>
    </xf>
    <xf numFmtId="0" fontId="14"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7" xfId="0" applyFont="1" applyBorder="1" applyAlignment="1">
      <alignment horizontal="left" vertical="center" wrapText="1"/>
    </xf>
    <xf numFmtId="0" fontId="16" fillId="0" borderId="12" xfId="0" applyFont="1" applyBorder="1" applyAlignment="1">
      <alignment horizontal="left" vertical="center" wrapText="1"/>
    </xf>
    <xf numFmtId="3" fontId="14" fillId="0" borderId="14"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1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1" xfId="0" applyFont="1" applyFill="1" applyBorder="1" applyAlignment="1">
      <alignment horizontal="left" vertical="center" wrapText="1"/>
    </xf>
    <xf numFmtId="3" fontId="15" fillId="0" borderId="18" xfId="0" applyNumberFormat="1" applyFont="1" applyBorder="1" applyAlignment="1">
      <alignment horizontal="left" vertical="center" wrapText="1"/>
    </xf>
    <xf numFmtId="3" fontId="15" fillId="0" borderId="9" xfId="0" applyNumberFormat="1" applyFont="1" applyBorder="1" applyAlignment="1">
      <alignment horizontal="left" vertical="center" wrapText="1"/>
    </xf>
    <xf numFmtId="3" fontId="15" fillId="0" borderId="19" xfId="0" applyNumberFormat="1" applyFont="1" applyBorder="1" applyAlignment="1">
      <alignment horizontal="left" vertical="center" wrapText="1"/>
    </xf>
    <xf numFmtId="3" fontId="15" fillId="0" borderId="11" xfId="0" applyNumberFormat="1" applyFont="1" applyBorder="1" applyAlignment="1">
      <alignment horizontal="left" vertical="center" wrapText="1"/>
    </xf>
    <xf numFmtId="0" fontId="15" fillId="0" borderId="18" xfId="0" applyFont="1" applyBorder="1" applyAlignment="1">
      <alignment horizontal="left" vertical="center" wrapText="1"/>
    </xf>
    <xf numFmtId="0" fontId="15" fillId="0" borderId="9" xfId="0" applyFont="1" applyBorder="1" applyAlignment="1">
      <alignment horizontal="left" vertical="center" wrapText="1"/>
    </xf>
    <xf numFmtId="0" fontId="21" fillId="4" borderId="19"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15" fillId="0" borderId="19" xfId="0" applyFont="1" applyBorder="1" applyAlignment="1">
      <alignment horizontal="left" vertical="center" wrapText="1"/>
    </xf>
    <xf numFmtId="0" fontId="15" fillId="0" borderId="11" xfId="0" applyFont="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4" fillId="0" borderId="40" xfId="0" applyFont="1" applyBorder="1" applyAlignment="1">
      <alignment horizontal="center" wrapText="1"/>
    </xf>
    <xf numFmtId="0" fontId="14" fillId="0" borderId="41" xfId="0" applyFont="1" applyBorder="1" applyAlignment="1">
      <alignment horizontal="center" wrapText="1"/>
    </xf>
    <xf numFmtId="0" fontId="14" fillId="0" borderId="42" xfId="0" applyFont="1" applyBorder="1" applyAlignment="1">
      <alignment horizont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DA5375DE-44DC-4EE5-8649-CF6E7D2EBBD5}"/>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workbookViewId="0">
      <selection activeCell="G10" sqref="G10"/>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1" t="s">
        <v>0</v>
      </c>
    </row>
    <row r="2" spans="1:14" ht="14.25" customHeight="1" x14ac:dyDescent="0.25">
      <c r="D2" s="2"/>
      <c r="E2" s="2"/>
      <c r="F2" s="2"/>
      <c r="G2" s="2"/>
      <c r="H2" s="2"/>
      <c r="I2" s="2"/>
      <c r="J2" s="2"/>
      <c r="K2" s="2"/>
      <c r="L2" s="2"/>
      <c r="M2" s="2"/>
      <c r="N2" s="2"/>
    </row>
    <row r="3" spans="1:14" ht="14.25" customHeight="1" x14ac:dyDescent="0.25">
      <c r="A3" s="3" t="s">
        <v>1</v>
      </c>
      <c r="D3" s="2"/>
      <c r="E3" s="2"/>
      <c r="F3" s="2"/>
      <c r="G3" s="2"/>
      <c r="H3" s="2"/>
      <c r="I3" s="2"/>
      <c r="J3" s="2"/>
      <c r="K3" s="2"/>
      <c r="L3" s="2"/>
      <c r="M3" s="2"/>
      <c r="N3" s="2"/>
    </row>
    <row r="4" spans="1:14" ht="14.25" customHeight="1" x14ac:dyDescent="0.25">
      <c r="A4" s="2" t="s">
        <v>2</v>
      </c>
      <c r="D4" s="2"/>
      <c r="E4" s="2"/>
      <c r="F4" s="2"/>
      <c r="G4" s="2"/>
      <c r="H4" s="2"/>
      <c r="I4" s="2"/>
      <c r="J4" s="2"/>
      <c r="K4" s="2"/>
      <c r="L4" s="2"/>
      <c r="M4" s="2"/>
      <c r="N4" s="2"/>
    </row>
    <row r="5" spans="1:14" ht="14.25" customHeight="1" x14ac:dyDescent="0.25">
      <c r="D5" s="2"/>
      <c r="E5" s="2"/>
      <c r="F5" s="2"/>
      <c r="G5" s="2"/>
      <c r="H5" s="2"/>
      <c r="I5" s="2"/>
      <c r="J5" s="2"/>
      <c r="K5" s="2"/>
      <c r="L5" s="2"/>
      <c r="M5" s="2"/>
      <c r="N5" s="2"/>
    </row>
    <row r="6" spans="1:14" ht="14.25" customHeight="1" x14ac:dyDescent="0.25">
      <c r="A6" s="3"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4"/>
      <c r="D9" s="2"/>
      <c r="E9" s="2"/>
      <c r="F9" s="2"/>
      <c r="G9" s="2"/>
      <c r="H9" s="2"/>
      <c r="I9" s="2"/>
      <c r="J9" s="2"/>
      <c r="K9" s="2"/>
      <c r="L9" s="2"/>
      <c r="M9" s="2"/>
      <c r="N9" s="2"/>
    </row>
    <row r="10" spans="1:14" ht="14.25" customHeight="1" x14ac:dyDescent="0.25">
      <c r="A10" s="5" t="s">
        <v>6</v>
      </c>
      <c r="B10" s="6" t="s">
        <v>7</v>
      </c>
      <c r="C10" s="7" t="s">
        <v>8</v>
      </c>
      <c r="D10" s="2"/>
      <c r="E10" s="2"/>
      <c r="F10" s="2"/>
      <c r="G10" s="2"/>
      <c r="H10" s="2"/>
      <c r="I10" s="2"/>
      <c r="J10" s="2"/>
      <c r="K10" s="2"/>
      <c r="L10" s="2"/>
      <c r="M10" s="2"/>
      <c r="N10" s="2"/>
    </row>
    <row r="11" spans="1:14" ht="14.25" customHeight="1" x14ac:dyDescent="0.25">
      <c r="A11" s="8" t="s">
        <v>9</v>
      </c>
      <c r="B11" s="2" t="s">
        <v>10</v>
      </c>
      <c r="C11" s="9" t="s">
        <v>11</v>
      </c>
      <c r="D11" s="2"/>
      <c r="E11" s="2"/>
      <c r="F11" s="2"/>
      <c r="G11" s="2"/>
      <c r="H11" s="2"/>
      <c r="I11" s="2"/>
      <c r="J11" s="2"/>
      <c r="K11" s="2"/>
      <c r="L11" s="2"/>
      <c r="M11" s="2"/>
      <c r="N11" s="2"/>
    </row>
    <row r="12" spans="1:14" ht="14.25" customHeight="1" x14ac:dyDescent="0.25">
      <c r="A12" s="10" t="s">
        <v>12</v>
      </c>
      <c r="B12" s="11" t="s">
        <v>13</v>
      </c>
      <c r="C12" s="12" t="s">
        <v>14</v>
      </c>
      <c r="D12" s="2"/>
      <c r="E12" s="2"/>
      <c r="F12" s="2"/>
      <c r="G12" s="2"/>
      <c r="H12" s="2"/>
      <c r="I12" s="2"/>
      <c r="J12" s="2"/>
      <c r="K12" s="2"/>
      <c r="L12" s="2"/>
      <c r="M12" s="2"/>
      <c r="N12" s="2"/>
    </row>
    <row r="13" spans="1:14" ht="14.25" customHeight="1" x14ac:dyDescent="0.25">
      <c r="A13" s="10" t="s">
        <v>15</v>
      </c>
      <c r="B13" s="11" t="s">
        <v>13</v>
      </c>
      <c r="C13" s="12" t="s">
        <v>14</v>
      </c>
      <c r="D13" s="2"/>
      <c r="E13" s="2"/>
      <c r="F13" s="2"/>
      <c r="G13" s="2"/>
      <c r="H13" s="2"/>
      <c r="I13" s="2"/>
      <c r="J13" s="2"/>
      <c r="K13" s="2"/>
      <c r="L13" s="2"/>
      <c r="M13" s="2"/>
      <c r="N13" s="2"/>
    </row>
    <row r="14" spans="1:14" ht="14.25" customHeight="1" x14ac:dyDescent="0.25">
      <c r="A14" s="10" t="s">
        <v>16</v>
      </c>
      <c r="B14" s="11" t="s">
        <v>13</v>
      </c>
      <c r="C14" s="12" t="s">
        <v>14</v>
      </c>
      <c r="D14" s="2"/>
      <c r="E14" s="2"/>
      <c r="F14" s="2"/>
      <c r="G14" s="2"/>
      <c r="H14" s="2"/>
      <c r="I14" s="2"/>
      <c r="J14" s="2"/>
      <c r="K14" s="2"/>
      <c r="L14" s="2"/>
      <c r="M14" s="2"/>
      <c r="N14" s="2"/>
    </row>
    <row r="15" spans="1:14" ht="14.25" customHeight="1" x14ac:dyDescent="0.25">
      <c r="A15" s="10" t="s">
        <v>17</v>
      </c>
      <c r="B15" s="11" t="s">
        <v>13</v>
      </c>
      <c r="C15" s="12" t="s">
        <v>14</v>
      </c>
      <c r="D15" s="2"/>
      <c r="E15" s="2"/>
      <c r="F15" s="2"/>
      <c r="G15" s="2"/>
      <c r="H15" s="2"/>
      <c r="I15" s="2"/>
      <c r="J15" s="2"/>
      <c r="K15" s="2"/>
      <c r="L15" s="2"/>
      <c r="M15" s="2"/>
      <c r="N15" s="2"/>
    </row>
    <row r="16" spans="1:14" ht="14.25" customHeight="1" x14ac:dyDescent="0.25">
      <c r="A16" s="10" t="s">
        <v>18</v>
      </c>
      <c r="B16" s="11" t="s">
        <v>13</v>
      </c>
      <c r="C16" s="12" t="s">
        <v>14</v>
      </c>
      <c r="D16" s="2"/>
      <c r="E16" s="2"/>
      <c r="F16" s="2"/>
      <c r="G16" s="2"/>
      <c r="H16" s="2"/>
      <c r="I16" s="2"/>
      <c r="J16" s="2"/>
      <c r="K16" s="2"/>
      <c r="L16" s="2"/>
      <c r="M16" s="2"/>
      <c r="N16" s="2"/>
    </row>
    <row r="17" spans="1:14" ht="14.25" customHeight="1" x14ac:dyDescent="0.25">
      <c r="A17" s="13" t="s">
        <v>19</v>
      </c>
      <c r="B17" s="14" t="s">
        <v>20</v>
      </c>
      <c r="C17" s="15" t="s">
        <v>21</v>
      </c>
      <c r="D17" s="2"/>
      <c r="E17" s="2"/>
      <c r="F17" s="2"/>
      <c r="G17" s="2"/>
      <c r="H17" s="2"/>
      <c r="I17" s="2"/>
      <c r="J17" s="2"/>
      <c r="K17" s="2"/>
      <c r="L17" s="2"/>
      <c r="M17" s="2"/>
      <c r="N17" s="2"/>
    </row>
    <row r="18" spans="1:14" ht="14.25" customHeight="1" x14ac:dyDescent="0.25">
      <c r="A18" s="13" t="s">
        <v>22</v>
      </c>
      <c r="B18" s="14" t="s">
        <v>20</v>
      </c>
      <c r="C18" s="15" t="s">
        <v>21</v>
      </c>
      <c r="D18" s="2"/>
      <c r="E18" s="2"/>
      <c r="F18" s="2"/>
      <c r="G18" s="2"/>
      <c r="H18" s="2"/>
      <c r="I18" s="2"/>
      <c r="J18" s="2"/>
      <c r="K18" s="2"/>
      <c r="L18" s="2"/>
      <c r="M18" s="2"/>
      <c r="N18" s="2"/>
    </row>
    <row r="19" spans="1:14" ht="14.25" customHeight="1" x14ac:dyDescent="0.25">
      <c r="A19" s="13" t="s">
        <v>23</v>
      </c>
      <c r="B19" s="14" t="s">
        <v>20</v>
      </c>
      <c r="C19" s="15" t="s">
        <v>21</v>
      </c>
      <c r="D19" s="2"/>
      <c r="E19" s="2"/>
      <c r="F19" s="2"/>
      <c r="G19" s="2"/>
      <c r="H19" s="2"/>
      <c r="I19" s="2"/>
      <c r="J19" s="2"/>
      <c r="K19" s="2"/>
      <c r="L19" s="2"/>
      <c r="M19" s="2"/>
      <c r="N19" s="2"/>
    </row>
    <row r="20" spans="1:14" ht="14.25" customHeight="1" x14ac:dyDescent="0.25">
      <c r="A20" s="13" t="s">
        <v>24</v>
      </c>
      <c r="B20" s="14" t="s">
        <v>20</v>
      </c>
      <c r="C20" s="15" t="s">
        <v>21</v>
      </c>
      <c r="D20" s="2"/>
      <c r="E20" s="2"/>
      <c r="F20" s="2"/>
      <c r="G20" s="2"/>
      <c r="H20" s="2"/>
      <c r="I20" s="2"/>
      <c r="J20" s="2"/>
      <c r="K20" s="2"/>
      <c r="L20" s="2"/>
      <c r="M20" s="2"/>
      <c r="N20" s="2"/>
    </row>
    <row r="21" spans="1:14" ht="14.25" customHeight="1" x14ac:dyDescent="0.25">
      <c r="A21" s="13" t="s">
        <v>25</v>
      </c>
      <c r="B21" s="14" t="s">
        <v>20</v>
      </c>
      <c r="C21" s="15" t="s">
        <v>21</v>
      </c>
      <c r="D21" s="2"/>
      <c r="E21" s="2"/>
      <c r="F21" s="2"/>
      <c r="G21" s="2"/>
      <c r="H21" s="2"/>
      <c r="I21" s="2"/>
      <c r="J21" s="2"/>
      <c r="K21" s="2"/>
      <c r="L21" s="2"/>
      <c r="M21" s="2"/>
      <c r="N21" s="2"/>
    </row>
    <row r="22" spans="1:14" ht="14.25" customHeight="1" x14ac:dyDescent="0.25">
      <c r="A22" s="13" t="s">
        <v>26</v>
      </c>
      <c r="B22" s="14" t="s">
        <v>20</v>
      </c>
      <c r="C22" s="15" t="s">
        <v>21</v>
      </c>
      <c r="D22" s="2"/>
      <c r="E22" s="2"/>
      <c r="F22" s="2"/>
      <c r="G22" s="2"/>
      <c r="H22" s="2"/>
      <c r="I22" s="2"/>
      <c r="J22" s="2"/>
      <c r="K22" s="2"/>
      <c r="L22" s="2"/>
      <c r="M22" s="2"/>
      <c r="N22" s="2"/>
    </row>
    <row r="23" spans="1:14" ht="14.25" customHeight="1" x14ac:dyDescent="0.25">
      <c r="A23" s="13" t="s">
        <v>27</v>
      </c>
      <c r="B23" s="14" t="s">
        <v>20</v>
      </c>
      <c r="C23" s="15" t="s">
        <v>21</v>
      </c>
      <c r="D23" s="2"/>
      <c r="E23" s="2"/>
      <c r="F23" s="2"/>
      <c r="G23" s="2"/>
      <c r="H23" s="2"/>
      <c r="I23" s="2"/>
      <c r="J23" s="2"/>
      <c r="K23" s="2"/>
      <c r="L23" s="2"/>
      <c r="M23" s="2"/>
      <c r="N23" s="2"/>
    </row>
    <row r="24" spans="1:14" ht="14.25" customHeight="1" x14ac:dyDescent="0.25">
      <c r="A24" s="16" t="s">
        <v>28</v>
      </c>
      <c r="B24" s="17" t="s">
        <v>20</v>
      </c>
      <c r="C24" s="18" t="s">
        <v>21</v>
      </c>
      <c r="D24" s="2"/>
      <c r="E24" s="2"/>
      <c r="F24" s="2"/>
      <c r="G24" s="2"/>
      <c r="H24" s="2"/>
      <c r="I24" s="2"/>
      <c r="J24" s="2"/>
      <c r="K24" s="2"/>
      <c r="L24" s="2"/>
      <c r="M24" s="2"/>
      <c r="N24" s="2"/>
    </row>
    <row r="25" spans="1:14" ht="14.25" customHeight="1" x14ac:dyDescent="0.25">
      <c r="B25" s="2"/>
      <c r="C25" s="19"/>
      <c r="D25" s="2"/>
      <c r="E25" s="2"/>
      <c r="F25" s="2"/>
      <c r="G25" s="2"/>
      <c r="H25" s="2"/>
      <c r="I25" s="2"/>
      <c r="J25" s="2"/>
      <c r="K25" s="2"/>
      <c r="L25" s="2"/>
      <c r="M25" s="2"/>
      <c r="N25" s="2"/>
    </row>
    <row r="26" spans="1:14" x14ac:dyDescent="0.25">
      <c r="A26" s="2"/>
    </row>
    <row r="27" spans="1:14" x14ac:dyDescent="0.25">
      <c r="A27" s="3"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4"/>
    </row>
    <row r="33" spans="1:7" x14ac:dyDescent="0.25">
      <c r="A33" s="4"/>
    </row>
    <row r="34" spans="1:7" x14ac:dyDescent="0.25">
      <c r="A34" s="20" t="s">
        <v>32</v>
      </c>
    </row>
    <row r="35" spans="1:7" x14ac:dyDescent="0.25">
      <c r="A35" t="s">
        <v>33</v>
      </c>
    </row>
    <row r="37" spans="1:7" x14ac:dyDescent="0.25">
      <c r="A37" s="20" t="s">
        <v>34</v>
      </c>
    </row>
    <row r="38" spans="1:7" x14ac:dyDescent="0.25">
      <c r="A38" t="s">
        <v>35</v>
      </c>
    </row>
    <row r="40" spans="1:7" x14ac:dyDescent="0.25">
      <c r="A40" s="3" t="s">
        <v>36</v>
      </c>
    </row>
    <row r="41" spans="1:7" x14ac:dyDescent="0.25">
      <c r="A41" s="2" t="s">
        <v>37</v>
      </c>
    </row>
    <row r="42" spans="1:7" x14ac:dyDescent="0.25">
      <c r="A42" s="21" t="s">
        <v>38</v>
      </c>
    </row>
    <row r="43" spans="1:7" x14ac:dyDescent="0.25">
      <c r="B43" s="4"/>
      <c r="C43" s="4"/>
      <c r="D43" s="4"/>
      <c r="E43" s="4"/>
      <c r="F43" s="4"/>
      <c r="G43" s="4"/>
    </row>
    <row r="44" spans="1:7" x14ac:dyDescent="0.25">
      <c r="A44" s="22"/>
      <c r="B44" s="4"/>
      <c r="C44" s="4"/>
      <c r="D44" s="4"/>
      <c r="E44" s="4"/>
      <c r="F44" s="4"/>
      <c r="G44" s="4"/>
    </row>
    <row r="45" spans="1:7" x14ac:dyDescent="0.25">
      <c r="B45" s="4"/>
      <c r="C45" s="4"/>
      <c r="D45" s="4"/>
      <c r="E45" s="4"/>
      <c r="F45" s="4"/>
      <c r="G45" s="4"/>
    </row>
    <row r="46" spans="1:7" x14ac:dyDescent="0.25">
      <c r="A46" s="4"/>
      <c r="B46" s="4"/>
      <c r="C46" s="4"/>
      <c r="D46" s="4"/>
      <c r="E46" s="4"/>
      <c r="F46" s="4"/>
      <c r="G46" s="4"/>
    </row>
    <row r="47" spans="1:7" x14ac:dyDescent="0.25">
      <c r="A47" s="4"/>
      <c r="B47" s="4"/>
      <c r="C47" s="4"/>
      <c r="D47" s="4"/>
      <c r="E47" s="4"/>
      <c r="F47" s="4"/>
      <c r="G47" s="4"/>
    </row>
    <row r="48" spans="1:7" x14ac:dyDescent="0.25">
      <c r="A48" s="4"/>
      <c r="B48" s="4"/>
      <c r="C48" s="4"/>
      <c r="D48" s="4"/>
      <c r="E48" s="4"/>
      <c r="F48" s="4"/>
      <c r="G48" s="4"/>
    </row>
    <row r="49" spans="1:7" x14ac:dyDescent="0.25">
      <c r="A49" s="4"/>
      <c r="B49" s="4"/>
      <c r="C49" s="4"/>
      <c r="D49" s="4"/>
      <c r="E49" s="4"/>
      <c r="F49" s="4"/>
      <c r="G49" s="4"/>
    </row>
    <row r="50" spans="1:7" x14ac:dyDescent="0.25">
      <c r="A50" s="4"/>
      <c r="B50" s="4"/>
      <c r="C50" s="4"/>
      <c r="D50" s="4"/>
      <c r="E50" s="4"/>
      <c r="F50" s="4"/>
      <c r="G50" s="4"/>
    </row>
    <row r="51" spans="1:7" x14ac:dyDescent="0.25">
      <c r="A51" s="4"/>
      <c r="B51" s="4"/>
      <c r="C51" s="4"/>
      <c r="D51" s="4"/>
      <c r="E51" s="4"/>
      <c r="F51" s="4"/>
      <c r="G51" s="4"/>
    </row>
    <row r="52" spans="1:7" x14ac:dyDescent="0.25">
      <c r="A52" s="4"/>
      <c r="B52" s="4"/>
      <c r="C52" s="4"/>
      <c r="D52" s="4"/>
      <c r="E52" s="4"/>
      <c r="F52" s="4"/>
      <c r="G52" s="4"/>
    </row>
    <row r="53" spans="1:7" x14ac:dyDescent="0.25">
      <c r="A53" s="4"/>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7"/>
  <sheetViews>
    <sheetView zoomScale="68" zoomScaleNormal="100" workbookViewId="0">
      <selection activeCell="K4" sqref="K4"/>
    </sheetView>
  </sheetViews>
  <sheetFormatPr defaultColWidth="8.85546875" defaultRowHeight="15" x14ac:dyDescent="0.25"/>
  <cols>
    <col min="1" max="1" width="8" style="26" customWidth="1"/>
    <col min="2" max="2" width="15.7109375" style="26" customWidth="1"/>
    <col min="3" max="3" width="11.28515625" style="26" customWidth="1"/>
    <col min="4" max="4" width="11" style="26" customWidth="1"/>
    <col min="5" max="5" width="10.7109375" style="26" customWidth="1"/>
    <col min="6" max="6" width="11.140625" style="26" customWidth="1"/>
    <col min="7" max="7" width="23.140625" style="26" customWidth="1"/>
    <col min="8" max="8" width="9.5703125" style="26" customWidth="1"/>
    <col min="9" max="9" width="11.85546875" style="26" customWidth="1"/>
    <col min="10" max="10" width="9" style="26" customWidth="1"/>
    <col min="11" max="11" width="45.7109375" style="26" customWidth="1"/>
    <col min="12" max="12" width="12" style="26" customWidth="1"/>
    <col min="13" max="13" width="11.140625" style="26" customWidth="1"/>
    <col min="14" max="14" width="12.85546875" style="26" customWidth="1"/>
    <col min="15" max="15" width="12.28515625" style="26" customWidth="1"/>
    <col min="16" max="16" width="11.85546875" style="26" customWidth="1"/>
    <col min="17" max="17" width="12.42578125" style="26" customWidth="1"/>
    <col min="18" max="18" width="13.42578125" style="26" customWidth="1"/>
    <col min="19" max="19" width="9.7109375" style="26" customWidth="1"/>
    <col min="20" max="16384" width="8.85546875" style="26"/>
  </cols>
  <sheetData>
    <row r="1" spans="1:19" ht="19.5" thickBot="1" x14ac:dyDescent="0.3">
      <c r="A1" s="367" t="s">
        <v>39</v>
      </c>
      <c r="B1" s="368"/>
      <c r="C1" s="368"/>
      <c r="D1" s="368"/>
      <c r="E1" s="368"/>
      <c r="F1" s="368"/>
      <c r="G1" s="368"/>
      <c r="H1" s="368"/>
      <c r="I1" s="368"/>
      <c r="J1" s="368"/>
      <c r="K1" s="368"/>
      <c r="L1" s="368"/>
      <c r="M1" s="368"/>
      <c r="N1" s="368"/>
      <c r="O1" s="368"/>
      <c r="P1" s="368"/>
      <c r="Q1" s="368"/>
      <c r="R1" s="368"/>
      <c r="S1" s="369"/>
    </row>
    <row r="2" spans="1:19" x14ac:dyDescent="0.25">
      <c r="A2" s="370" t="s">
        <v>40</v>
      </c>
      <c r="B2" s="372" t="s">
        <v>41</v>
      </c>
      <c r="C2" s="373"/>
      <c r="D2" s="373"/>
      <c r="E2" s="373"/>
      <c r="F2" s="374"/>
      <c r="G2" s="370" t="s">
        <v>42</v>
      </c>
      <c r="H2" s="375" t="s">
        <v>43</v>
      </c>
      <c r="I2" s="377" t="s">
        <v>44</v>
      </c>
      <c r="J2" s="370" t="s">
        <v>45</v>
      </c>
      <c r="K2" s="370" t="s">
        <v>46</v>
      </c>
      <c r="L2" s="379" t="s">
        <v>356</v>
      </c>
      <c r="M2" s="380"/>
      <c r="N2" s="365" t="s">
        <v>357</v>
      </c>
      <c r="O2" s="366"/>
      <c r="P2" s="365" t="s">
        <v>358</v>
      </c>
      <c r="Q2" s="366"/>
      <c r="R2" s="365" t="s">
        <v>47</v>
      </c>
      <c r="S2" s="366"/>
    </row>
    <row r="3" spans="1:19" ht="108" thickBot="1" x14ac:dyDescent="0.3">
      <c r="A3" s="371"/>
      <c r="B3" s="27" t="s">
        <v>48</v>
      </c>
      <c r="C3" s="28" t="s">
        <v>49</v>
      </c>
      <c r="D3" s="28" t="s">
        <v>50</v>
      </c>
      <c r="E3" s="28" t="s">
        <v>51</v>
      </c>
      <c r="F3" s="29" t="s">
        <v>52</v>
      </c>
      <c r="G3" s="371"/>
      <c r="H3" s="376"/>
      <c r="I3" s="378"/>
      <c r="J3" s="371"/>
      <c r="K3" s="371"/>
      <c r="L3" s="30" t="s">
        <v>53</v>
      </c>
      <c r="M3" s="31" t="s">
        <v>54</v>
      </c>
      <c r="N3" s="32" t="s">
        <v>55</v>
      </c>
      <c r="O3" s="33" t="s">
        <v>56</v>
      </c>
      <c r="P3" s="34" t="s">
        <v>359</v>
      </c>
      <c r="Q3" s="35" t="s">
        <v>360</v>
      </c>
      <c r="R3" s="32" t="s">
        <v>57</v>
      </c>
      <c r="S3" s="33" t="s">
        <v>58</v>
      </c>
    </row>
    <row r="4" spans="1:19" ht="75" x14ac:dyDescent="0.25">
      <c r="A4" s="78">
        <v>1</v>
      </c>
      <c r="B4" s="77" t="s">
        <v>59</v>
      </c>
      <c r="C4" s="64" t="s">
        <v>65</v>
      </c>
      <c r="D4" s="64">
        <v>70695831</v>
      </c>
      <c r="E4" s="64">
        <v>107560933</v>
      </c>
      <c r="F4" s="65">
        <v>600074307</v>
      </c>
      <c r="G4" s="253" t="s">
        <v>63</v>
      </c>
      <c r="H4" s="78" t="s">
        <v>23</v>
      </c>
      <c r="I4" s="253" t="s">
        <v>60</v>
      </c>
      <c r="J4" s="78" t="s">
        <v>61</v>
      </c>
      <c r="K4" s="253" t="s">
        <v>64</v>
      </c>
      <c r="L4" s="268">
        <v>2800000</v>
      </c>
      <c r="M4" s="269">
        <f t="shared" ref="M4:M31" si="0" xml:space="preserve"> 0.85*L4</f>
        <v>2380000</v>
      </c>
      <c r="N4" s="122">
        <v>2023</v>
      </c>
      <c r="O4" s="281">
        <v>2024</v>
      </c>
      <c r="P4" s="265"/>
      <c r="Q4" s="288"/>
      <c r="R4" s="293" t="s">
        <v>572</v>
      </c>
      <c r="S4" s="65" t="s">
        <v>379</v>
      </c>
    </row>
    <row r="5" spans="1:19" ht="75.75" thickBot="1" x14ac:dyDescent="0.3">
      <c r="A5" s="81">
        <v>2</v>
      </c>
      <c r="B5" s="118" t="s">
        <v>59</v>
      </c>
      <c r="C5" s="23" t="s">
        <v>65</v>
      </c>
      <c r="D5" s="23">
        <v>70695831</v>
      </c>
      <c r="E5" s="23">
        <v>107560933</v>
      </c>
      <c r="F5" s="37">
        <v>600074307</v>
      </c>
      <c r="G5" s="166" t="s">
        <v>66</v>
      </c>
      <c r="H5" s="81" t="s">
        <v>23</v>
      </c>
      <c r="I5" s="166" t="s">
        <v>60</v>
      </c>
      <c r="J5" s="81" t="s">
        <v>61</v>
      </c>
      <c r="K5" s="263" t="s">
        <v>440</v>
      </c>
      <c r="L5" s="270">
        <v>3000000</v>
      </c>
      <c r="M5" s="271">
        <f t="shared" si="0"/>
        <v>2550000</v>
      </c>
      <c r="N5" s="223">
        <v>2024</v>
      </c>
      <c r="O5" s="224">
        <v>2025</v>
      </c>
      <c r="P5" s="205"/>
      <c r="Q5" s="243"/>
      <c r="R5" s="118" t="s">
        <v>62</v>
      </c>
      <c r="S5" s="37" t="s">
        <v>379</v>
      </c>
    </row>
    <row r="6" spans="1:19" ht="60" x14ac:dyDescent="0.25">
      <c r="A6" s="78">
        <v>3</v>
      </c>
      <c r="B6" s="118" t="s">
        <v>59</v>
      </c>
      <c r="C6" s="23" t="s">
        <v>65</v>
      </c>
      <c r="D6" s="23">
        <v>70695831</v>
      </c>
      <c r="E6" s="23">
        <v>107560933</v>
      </c>
      <c r="F6" s="37">
        <v>600074307</v>
      </c>
      <c r="G6" s="254" t="s">
        <v>67</v>
      </c>
      <c r="H6" s="81" t="s">
        <v>23</v>
      </c>
      <c r="I6" s="166" t="s">
        <v>60</v>
      </c>
      <c r="J6" s="81" t="s">
        <v>61</v>
      </c>
      <c r="K6" s="166" t="s">
        <v>68</v>
      </c>
      <c r="L6" s="272">
        <v>2000000</v>
      </c>
      <c r="M6" s="273">
        <f t="shared" si="0"/>
        <v>1700000</v>
      </c>
      <c r="N6" s="223">
        <v>2023</v>
      </c>
      <c r="O6" s="224">
        <v>2024</v>
      </c>
      <c r="P6" s="205"/>
      <c r="Q6" s="243"/>
      <c r="R6" s="118" t="s">
        <v>69</v>
      </c>
      <c r="S6" s="37" t="s">
        <v>379</v>
      </c>
    </row>
    <row r="7" spans="1:19" ht="60.75" thickBot="1" x14ac:dyDescent="0.3">
      <c r="A7" s="81">
        <v>4</v>
      </c>
      <c r="B7" s="118" t="s">
        <v>59</v>
      </c>
      <c r="C7" s="23" t="s">
        <v>65</v>
      </c>
      <c r="D7" s="23">
        <v>70695831</v>
      </c>
      <c r="E7" s="23">
        <v>107560933</v>
      </c>
      <c r="F7" s="37">
        <v>600074307</v>
      </c>
      <c r="G7" s="254" t="s">
        <v>70</v>
      </c>
      <c r="H7" s="81" t="s">
        <v>23</v>
      </c>
      <c r="I7" s="166" t="s">
        <v>60</v>
      </c>
      <c r="J7" s="81" t="s">
        <v>61</v>
      </c>
      <c r="K7" s="166" t="s">
        <v>71</v>
      </c>
      <c r="L7" s="270">
        <v>1700000</v>
      </c>
      <c r="M7" s="271">
        <f t="shared" si="0"/>
        <v>1445000</v>
      </c>
      <c r="N7" s="223">
        <v>2023</v>
      </c>
      <c r="O7" s="224">
        <v>2025</v>
      </c>
      <c r="P7" s="205"/>
      <c r="Q7" s="243"/>
      <c r="R7" s="93" t="s">
        <v>579</v>
      </c>
      <c r="S7" s="37" t="s">
        <v>379</v>
      </c>
    </row>
    <row r="8" spans="1:19" ht="45" x14ac:dyDescent="0.25">
      <c r="A8" s="78">
        <v>5</v>
      </c>
      <c r="B8" s="118" t="s">
        <v>59</v>
      </c>
      <c r="C8" s="23" t="s">
        <v>65</v>
      </c>
      <c r="D8" s="23">
        <v>70695831</v>
      </c>
      <c r="E8" s="23">
        <v>107560933</v>
      </c>
      <c r="F8" s="37">
        <v>600074307</v>
      </c>
      <c r="G8" s="254" t="s">
        <v>72</v>
      </c>
      <c r="H8" s="81" t="s">
        <v>23</v>
      </c>
      <c r="I8" s="166" t="s">
        <v>60</v>
      </c>
      <c r="J8" s="81" t="s">
        <v>61</v>
      </c>
      <c r="K8" s="166" t="s">
        <v>73</v>
      </c>
      <c r="L8" s="270">
        <v>3000000</v>
      </c>
      <c r="M8" s="271">
        <f t="shared" si="0"/>
        <v>2550000</v>
      </c>
      <c r="N8" s="223">
        <v>2023</v>
      </c>
      <c r="O8" s="224">
        <v>2025</v>
      </c>
      <c r="P8" s="205"/>
      <c r="Q8" s="243"/>
      <c r="R8" s="118" t="s">
        <v>62</v>
      </c>
      <c r="S8" s="37" t="s">
        <v>379</v>
      </c>
    </row>
    <row r="9" spans="1:19" s="96" customFormat="1" ht="45.75" thickBot="1" x14ac:dyDescent="0.3">
      <c r="A9" s="81">
        <v>6</v>
      </c>
      <c r="B9" s="93" t="s">
        <v>59</v>
      </c>
      <c r="C9" s="94" t="s">
        <v>65</v>
      </c>
      <c r="D9" s="94">
        <v>70695831</v>
      </c>
      <c r="E9" s="94">
        <v>107560933</v>
      </c>
      <c r="F9" s="95">
        <v>600074307</v>
      </c>
      <c r="G9" s="255" t="s">
        <v>573</v>
      </c>
      <c r="H9" s="259" t="s">
        <v>23</v>
      </c>
      <c r="I9" s="255" t="s">
        <v>60</v>
      </c>
      <c r="J9" s="259" t="s">
        <v>61</v>
      </c>
      <c r="K9" s="255" t="s">
        <v>574</v>
      </c>
      <c r="L9" s="272">
        <v>2500000</v>
      </c>
      <c r="M9" s="273">
        <v>2125000</v>
      </c>
      <c r="N9" s="227">
        <v>2024</v>
      </c>
      <c r="O9" s="228">
        <v>2025</v>
      </c>
      <c r="P9" s="266"/>
      <c r="Q9" s="289"/>
      <c r="R9" s="93" t="s">
        <v>69</v>
      </c>
      <c r="S9" s="95" t="s">
        <v>379</v>
      </c>
    </row>
    <row r="10" spans="1:19" s="96" customFormat="1" ht="30" x14ac:dyDescent="0.25">
      <c r="A10" s="78">
        <v>7</v>
      </c>
      <c r="B10" s="93" t="s">
        <v>59</v>
      </c>
      <c r="C10" s="94" t="s">
        <v>65</v>
      </c>
      <c r="D10" s="94">
        <v>70695831</v>
      </c>
      <c r="E10" s="94">
        <v>107560933</v>
      </c>
      <c r="F10" s="95">
        <v>600074307</v>
      </c>
      <c r="G10" s="255" t="s">
        <v>575</v>
      </c>
      <c r="H10" s="259" t="s">
        <v>23</v>
      </c>
      <c r="I10" s="255" t="s">
        <v>60</v>
      </c>
      <c r="J10" s="259" t="s">
        <v>61</v>
      </c>
      <c r="K10" s="255" t="s">
        <v>576</v>
      </c>
      <c r="L10" s="272">
        <v>2500000</v>
      </c>
      <c r="M10" s="273">
        <v>2125000</v>
      </c>
      <c r="N10" s="227">
        <v>2024</v>
      </c>
      <c r="O10" s="228">
        <v>2025</v>
      </c>
      <c r="P10" s="266"/>
      <c r="Q10" s="289"/>
      <c r="R10" s="93" t="s">
        <v>62</v>
      </c>
      <c r="S10" s="95" t="s">
        <v>379</v>
      </c>
    </row>
    <row r="11" spans="1:19" s="96" customFormat="1" ht="45.75" thickBot="1" x14ac:dyDescent="0.3">
      <c r="A11" s="81">
        <v>8</v>
      </c>
      <c r="B11" s="93" t="s">
        <v>59</v>
      </c>
      <c r="C11" s="94" t="s">
        <v>65</v>
      </c>
      <c r="D11" s="94">
        <v>70695831</v>
      </c>
      <c r="E11" s="94">
        <v>107560933</v>
      </c>
      <c r="F11" s="95">
        <v>600074307</v>
      </c>
      <c r="G11" s="255" t="s">
        <v>577</v>
      </c>
      <c r="H11" s="259" t="s">
        <v>23</v>
      </c>
      <c r="I11" s="255" t="s">
        <v>60</v>
      </c>
      <c r="J11" s="259" t="s">
        <v>61</v>
      </c>
      <c r="K11" s="255" t="s">
        <v>578</v>
      </c>
      <c r="L11" s="272">
        <v>1500000</v>
      </c>
      <c r="M11" s="273">
        <v>1275000</v>
      </c>
      <c r="N11" s="227">
        <v>2024</v>
      </c>
      <c r="O11" s="228">
        <v>2026</v>
      </c>
      <c r="P11" s="266"/>
      <c r="Q11" s="289"/>
      <c r="R11" s="93" t="s">
        <v>62</v>
      </c>
      <c r="S11" s="95" t="s">
        <v>379</v>
      </c>
    </row>
    <row r="12" spans="1:19" ht="45" x14ac:dyDescent="0.25">
      <c r="A12" s="78">
        <v>9</v>
      </c>
      <c r="B12" s="118" t="s">
        <v>74</v>
      </c>
      <c r="C12" s="23" t="s">
        <v>75</v>
      </c>
      <c r="D12" s="23">
        <v>71013105</v>
      </c>
      <c r="E12" s="23">
        <v>107560283</v>
      </c>
      <c r="F12" s="37">
        <v>600074153</v>
      </c>
      <c r="G12" s="166" t="s">
        <v>76</v>
      </c>
      <c r="H12" s="81" t="s">
        <v>23</v>
      </c>
      <c r="I12" s="166" t="s">
        <v>60</v>
      </c>
      <c r="J12" s="81" t="s">
        <v>77</v>
      </c>
      <c r="K12" s="166" t="s">
        <v>78</v>
      </c>
      <c r="L12" s="270">
        <v>3500000</v>
      </c>
      <c r="M12" s="271">
        <f t="shared" si="0"/>
        <v>2975000</v>
      </c>
      <c r="N12" s="133">
        <v>2026</v>
      </c>
      <c r="O12" s="214">
        <v>2026</v>
      </c>
      <c r="P12" s="205"/>
      <c r="Q12" s="290" t="s">
        <v>141</v>
      </c>
      <c r="R12" s="120" t="s">
        <v>62</v>
      </c>
      <c r="S12" s="37" t="s">
        <v>379</v>
      </c>
    </row>
    <row r="13" spans="1:19" ht="60.75" thickBot="1" x14ac:dyDescent="0.3">
      <c r="A13" s="81">
        <v>10</v>
      </c>
      <c r="B13" s="118" t="s">
        <v>74</v>
      </c>
      <c r="C13" s="23" t="s">
        <v>75</v>
      </c>
      <c r="D13" s="23">
        <v>71013105</v>
      </c>
      <c r="E13" s="23">
        <v>107560283</v>
      </c>
      <c r="F13" s="37">
        <v>600074153</v>
      </c>
      <c r="G13" s="166" t="s">
        <v>79</v>
      </c>
      <c r="H13" s="81" t="s">
        <v>23</v>
      </c>
      <c r="I13" s="166" t="s">
        <v>60</v>
      </c>
      <c r="J13" s="81" t="s">
        <v>77</v>
      </c>
      <c r="K13" s="166" t="s">
        <v>80</v>
      </c>
      <c r="L13" s="270">
        <v>800000</v>
      </c>
      <c r="M13" s="271">
        <f t="shared" si="0"/>
        <v>680000</v>
      </c>
      <c r="N13" s="223">
        <v>2023</v>
      </c>
      <c r="O13" s="224">
        <v>2023</v>
      </c>
      <c r="P13" s="205"/>
      <c r="Q13" s="243" t="s">
        <v>141</v>
      </c>
      <c r="R13" s="118" t="s">
        <v>376</v>
      </c>
      <c r="S13" s="37" t="s">
        <v>380</v>
      </c>
    </row>
    <row r="14" spans="1:19" ht="75" x14ac:dyDescent="0.25">
      <c r="A14" s="78">
        <v>11</v>
      </c>
      <c r="B14" s="118" t="s">
        <v>74</v>
      </c>
      <c r="C14" s="23" t="s">
        <v>75</v>
      </c>
      <c r="D14" s="23">
        <v>71013105</v>
      </c>
      <c r="E14" s="23">
        <v>116000651</v>
      </c>
      <c r="F14" s="37">
        <v>600074153</v>
      </c>
      <c r="G14" s="166" t="s">
        <v>81</v>
      </c>
      <c r="H14" s="81" t="s">
        <v>23</v>
      </c>
      <c r="I14" s="166" t="s">
        <v>60</v>
      </c>
      <c r="J14" s="81" t="s">
        <v>77</v>
      </c>
      <c r="K14" s="166" t="s">
        <v>82</v>
      </c>
      <c r="L14" s="270">
        <v>900000</v>
      </c>
      <c r="M14" s="271">
        <f t="shared" si="0"/>
        <v>765000</v>
      </c>
      <c r="N14" s="223">
        <v>2023</v>
      </c>
      <c r="O14" s="224">
        <v>2023</v>
      </c>
      <c r="P14" s="205"/>
      <c r="Q14" s="243"/>
      <c r="R14" s="118" t="s">
        <v>376</v>
      </c>
      <c r="S14" s="37" t="s">
        <v>379</v>
      </c>
    </row>
    <row r="15" spans="1:19" ht="90.75" thickBot="1" x14ac:dyDescent="0.3">
      <c r="A15" s="81">
        <v>12</v>
      </c>
      <c r="B15" s="93" t="s">
        <v>74</v>
      </c>
      <c r="C15" s="94" t="s">
        <v>75</v>
      </c>
      <c r="D15" s="94">
        <v>71013105</v>
      </c>
      <c r="E15" s="94">
        <v>116000651</v>
      </c>
      <c r="F15" s="95">
        <v>600074153</v>
      </c>
      <c r="G15" s="255" t="s">
        <v>81</v>
      </c>
      <c r="H15" s="259" t="s">
        <v>23</v>
      </c>
      <c r="I15" s="255" t="s">
        <v>60</v>
      </c>
      <c r="J15" s="259" t="s">
        <v>77</v>
      </c>
      <c r="K15" s="255" t="s">
        <v>539</v>
      </c>
      <c r="L15" s="272">
        <v>900000</v>
      </c>
      <c r="M15" s="273">
        <f t="shared" si="0"/>
        <v>765000</v>
      </c>
      <c r="N15" s="227">
        <v>2023</v>
      </c>
      <c r="O15" s="228">
        <v>2023</v>
      </c>
      <c r="P15" s="266" t="s">
        <v>141</v>
      </c>
      <c r="Q15" s="289"/>
      <c r="R15" s="93" t="s">
        <v>541</v>
      </c>
      <c r="S15" s="95" t="s">
        <v>379</v>
      </c>
    </row>
    <row r="16" spans="1:19" ht="60" x14ac:dyDescent="0.25">
      <c r="A16" s="78">
        <v>13</v>
      </c>
      <c r="B16" s="93" t="s">
        <v>74</v>
      </c>
      <c r="C16" s="94" t="s">
        <v>75</v>
      </c>
      <c r="D16" s="94">
        <v>71013105</v>
      </c>
      <c r="E16" s="94">
        <v>116000651</v>
      </c>
      <c r="F16" s="95">
        <v>600074153</v>
      </c>
      <c r="G16" s="255" t="s">
        <v>538</v>
      </c>
      <c r="H16" s="259" t="s">
        <v>23</v>
      </c>
      <c r="I16" s="255" t="s">
        <v>60</v>
      </c>
      <c r="J16" s="259" t="s">
        <v>77</v>
      </c>
      <c r="K16" s="255" t="s">
        <v>540</v>
      </c>
      <c r="L16" s="272">
        <v>3500000</v>
      </c>
      <c r="M16" s="273">
        <f t="shared" si="0"/>
        <v>2975000</v>
      </c>
      <c r="N16" s="227">
        <v>2025</v>
      </c>
      <c r="O16" s="228">
        <v>2025</v>
      </c>
      <c r="P16" s="266" t="s">
        <v>141</v>
      </c>
      <c r="Q16" s="289"/>
      <c r="R16" s="93" t="s">
        <v>375</v>
      </c>
      <c r="S16" s="95" t="s">
        <v>476</v>
      </c>
    </row>
    <row r="17" spans="1:19" ht="45.75" thickBot="1" x14ac:dyDescent="0.3">
      <c r="A17" s="81">
        <v>14</v>
      </c>
      <c r="B17" s="118" t="s">
        <v>83</v>
      </c>
      <c r="C17" s="23" t="s">
        <v>84</v>
      </c>
      <c r="D17" s="23">
        <v>70982678</v>
      </c>
      <c r="E17" s="23">
        <v>107560358</v>
      </c>
      <c r="F17" s="37">
        <v>600074188</v>
      </c>
      <c r="G17" s="166" t="s">
        <v>85</v>
      </c>
      <c r="H17" s="81" t="s">
        <v>23</v>
      </c>
      <c r="I17" s="166" t="s">
        <v>60</v>
      </c>
      <c r="J17" s="81" t="s">
        <v>86</v>
      </c>
      <c r="K17" s="264" t="s">
        <v>87</v>
      </c>
      <c r="L17" s="270">
        <v>2000000</v>
      </c>
      <c r="M17" s="271">
        <f t="shared" si="0"/>
        <v>1700000</v>
      </c>
      <c r="N17" s="223">
        <v>2022</v>
      </c>
      <c r="O17" s="224">
        <v>2025</v>
      </c>
      <c r="P17" s="205"/>
      <c r="Q17" s="243" t="s">
        <v>141</v>
      </c>
      <c r="R17" s="118" t="s">
        <v>88</v>
      </c>
      <c r="S17" s="37" t="s">
        <v>379</v>
      </c>
    </row>
    <row r="18" spans="1:19" ht="45" x14ac:dyDescent="0.25">
      <c r="A18" s="78">
        <v>15</v>
      </c>
      <c r="B18" s="118" t="s">
        <v>83</v>
      </c>
      <c r="C18" s="23" t="s">
        <v>84</v>
      </c>
      <c r="D18" s="23">
        <v>70982678</v>
      </c>
      <c r="E18" s="23">
        <v>107560364.666667</v>
      </c>
      <c r="F18" s="37">
        <v>600074188</v>
      </c>
      <c r="G18" s="166" t="s">
        <v>89</v>
      </c>
      <c r="H18" s="81" t="s">
        <v>23</v>
      </c>
      <c r="I18" s="166" t="s">
        <v>60</v>
      </c>
      <c r="J18" s="81" t="s">
        <v>86</v>
      </c>
      <c r="K18" s="264" t="s">
        <v>90</v>
      </c>
      <c r="L18" s="270">
        <v>3000000</v>
      </c>
      <c r="M18" s="271">
        <f t="shared" si="0"/>
        <v>2550000</v>
      </c>
      <c r="N18" s="223">
        <v>2021</v>
      </c>
      <c r="O18" s="224">
        <v>2025</v>
      </c>
      <c r="P18" s="205"/>
      <c r="Q18" s="243" t="s">
        <v>141</v>
      </c>
      <c r="R18" s="118" t="s">
        <v>88</v>
      </c>
      <c r="S18" s="37" t="s">
        <v>379</v>
      </c>
    </row>
    <row r="19" spans="1:19" ht="60.75" thickBot="1" x14ac:dyDescent="0.3">
      <c r="A19" s="81">
        <v>16</v>
      </c>
      <c r="B19" s="118" t="s">
        <v>83</v>
      </c>
      <c r="C19" s="23" t="s">
        <v>84</v>
      </c>
      <c r="D19" s="23">
        <v>70982678</v>
      </c>
      <c r="E19" s="23">
        <v>107560369.666667</v>
      </c>
      <c r="F19" s="37">
        <v>600074188</v>
      </c>
      <c r="G19" s="166" t="s">
        <v>91</v>
      </c>
      <c r="H19" s="81" t="s">
        <v>23</v>
      </c>
      <c r="I19" s="166" t="s">
        <v>60</v>
      </c>
      <c r="J19" s="81" t="s">
        <v>86</v>
      </c>
      <c r="K19" s="264" t="s">
        <v>92</v>
      </c>
      <c r="L19" s="270">
        <v>3500000</v>
      </c>
      <c r="M19" s="271">
        <f t="shared" si="0"/>
        <v>2975000</v>
      </c>
      <c r="N19" s="223">
        <v>2022</v>
      </c>
      <c r="O19" s="224">
        <v>2025</v>
      </c>
      <c r="P19" s="205"/>
      <c r="Q19" s="243" t="s">
        <v>141</v>
      </c>
      <c r="R19" s="118" t="s">
        <v>88</v>
      </c>
      <c r="S19" s="37" t="s">
        <v>379</v>
      </c>
    </row>
    <row r="20" spans="1:19" ht="45" x14ac:dyDescent="0.25">
      <c r="A20" s="78">
        <v>17</v>
      </c>
      <c r="B20" s="118" t="s">
        <v>93</v>
      </c>
      <c r="C20" s="38" t="s">
        <v>94</v>
      </c>
      <c r="D20" s="23">
        <v>70698503</v>
      </c>
      <c r="E20" s="23">
        <v>107560542</v>
      </c>
      <c r="F20" s="37">
        <v>600074854</v>
      </c>
      <c r="G20" s="166" t="s">
        <v>95</v>
      </c>
      <c r="H20" s="81" t="s">
        <v>23</v>
      </c>
      <c r="I20" s="166" t="s">
        <v>96</v>
      </c>
      <c r="J20" s="81" t="s">
        <v>97</v>
      </c>
      <c r="K20" s="264" t="s">
        <v>430</v>
      </c>
      <c r="L20" s="270">
        <v>1000000</v>
      </c>
      <c r="M20" s="271">
        <f t="shared" si="0"/>
        <v>850000</v>
      </c>
      <c r="N20" s="223">
        <v>2023</v>
      </c>
      <c r="O20" s="224">
        <v>2027</v>
      </c>
      <c r="P20" s="205"/>
      <c r="Q20" s="243" t="s">
        <v>141</v>
      </c>
      <c r="R20" s="294" t="s">
        <v>452</v>
      </c>
      <c r="S20" s="57" t="s">
        <v>379</v>
      </c>
    </row>
    <row r="21" spans="1:19" ht="30.75" thickBot="1" x14ac:dyDescent="0.3">
      <c r="A21" s="81">
        <v>18</v>
      </c>
      <c r="B21" s="118" t="s">
        <v>98</v>
      </c>
      <c r="C21" s="23" t="s">
        <v>99</v>
      </c>
      <c r="D21" s="23">
        <v>72742089</v>
      </c>
      <c r="E21" s="36">
        <v>107560551</v>
      </c>
      <c r="F21" s="37">
        <v>600074803</v>
      </c>
      <c r="G21" s="166" t="s">
        <v>100</v>
      </c>
      <c r="H21" s="81" t="s">
        <v>23</v>
      </c>
      <c r="I21" s="166" t="s">
        <v>96</v>
      </c>
      <c r="J21" s="81" t="s">
        <v>101</v>
      </c>
      <c r="K21" s="264" t="s">
        <v>102</v>
      </c>
      <c r="L21" s="270">
        <v>400000</v>
      </c>
      <c r="M21" s="271">
        <f t="shared" si="0"/>
        <v>340000</v>
      </c>
      <c r="N21" s="223">
        <v>2022</v>
      </c>
      <c r="O21" s="224">
        <v>2023</v>
      </c>
      <c r="P21" s="205"/>
      <c r="Q21" s="243"/>
      <c r="R21" s="118" t="s">
        <v>62</v>
      </c>
      <c r="S21" s="37" t="s">
        <v>379</v>
      </c>
    </row>
    <row r="22" spans="1:19" ht="30" x14ac:dyDescent="0.25">
      <c r="A22" s="78">
        <v>19</v>
      </c>
      <c r="B22" s="118" t="s">
        <v>104</v>
      </c>
      <c r="C22" s="23" t="s">
        <v>105</v>
      </c>
      <c r="D22" s="23">
        <v>70698554</v>
      </c>
      <c r="E22" s="23">
        <v>107560224</v>
      </c>
      <c r="F22" s="37">
        <v>600074447</v>
      </c>
      <c r="G22" s="166" t="s">
        <v>107</v>
      </c>
      <c r="H22" s="81" t="s">
        <v>23</v>
      </c>
      <c r="I22" s="166" t="s">
        <v>60</v>
      </c>
      <c r="J22" s="81" t="s">
        <v>106</v>
      </c>
      <c r="K22" s="264" t="s">
        <v>442</v>
      </c>
      <c r="L22" s="270">
        <v>60000</v>
      </c>
      <c r="M22" s="271">
        <f t="shared" si="0"/>
        <v>51000</v>
      </c>
      <c r="N22" s="223">
        <v>2022</v>
      </c>
      <c r="O22" s="224">
        <v>2026</v>
      </c>
      <c r="P22" s="205"/>
      <c r="Q22" s="243"/>
      <c r="R22" s="294" t="s">
        <v>62</v>
      </c>
      <c r="S22" s="57" t="s">
        <v>379</v>
      </c>
    </row>
    <row r="23" spans="1:19" ht="30.75" thickBot="1" x14ac:dyDescent="0.3">
      <c r="A23" s="81">
        <v>20</v>
      </c>
      <c r="B23" s="118" t="s">
        <v>104</v>
      </c>
      <c r="C23" s="23" t="s">
        <v>105</v>
      </c>
      <c r="D23" s="23">
        <v>70698554</v>
      </c>
      <c r="E23" s="23">
        <v>107560224</v>
      </c>
      <c r="F23" s="37">
        <v>600074447</v>
      </c>
      <c r="G23" s="166" t="s">
        <v>108</v>
      </c>
      <c r="H23" s="81" t="s">
        <v>23</v>
      </c>
      <c r="I23" s="166" t="s">
        <v>60</v>
      </c>
      <c r="J23" s="81" t="s">
        <v>106</v>
      </c>
      <c r="K23" s="264" t="s">
        <v>443</v>
      </c>
      <c r="L23" s="270">
        <v>750000</v>
      </c>
      <c r="M23" s="271">
        <f t="shared" si="0"/>
        <v>637500</v>
      </c>
      <c r="N23" s="223">
        <v>2022</v>
      </c>
      <c r="O23" s="224">
        <v>2026</v>
      </c>
      <c r="P23" s="205"/>
      <c r="Q23" s="243"/>
      <c r="R23" s="294" t="s">
        <v>62</v>
      </c>
      <c r="S23" s="57" t="s">
        <v>379</v>
      </c>
    </row>
    <row r="24" spans="1:19" ht="30" x14ac:dyDescent="0.25">
      <c r="A24" s="78">
        <v>21</v>
      </c>
      <c r="B24" s="118" t="s">
        <v>104</v>
      </c>
      <c r="C24" s="23" t="s">
        <v>105</v>
      </c>
      <c r="D24" s="23">
        <v>70698554</v>
      </c>
      <c r="E24" s="23">
        <v>107560224</v>
      </c>
      <c r="F24" s="37">
        <v>600074447</v>
      </c>
      <c r="G24" s="166" t="s">
        <v>109</v>
      </c>
      <c r="H24" s="81" t="s">
        <v>23</v>
      </c>
      <c r="I24" s="166" t="s">
        <v>60</v>
      </c>
      <c r="J24" s="81" t="s">
        <v>106</v>
      </c>
      <c r="K24" s="264" t="s">
        <v>109</v>
      </c>
      <c r="L24" s="270">
        <v>500000</v>
      </c>
      <c r="M24" s="271">
        <f t="shared" si="0"/>
        <v>425000</v>
      </c>
      <c r="N24" s="223">
        <v>2022</v>
      </c>
      <c r="O24" s="224">
        <v>2026</v>
      </c>
      <c r="P24" s="205"/>
      <c r="Q24" s="243"/>
      <c r="R24" s="294" t="s">
        <v>62</v>
      </c>
      <c r="S24" s="57" t="s">
        <v>379</v>
      </c>
    </row>
    <row r="25" spans="1:19" ht="45.75" thickBot="1" x14ac:dyDescent="0.3">
      <c r="A25" s="81">
        <v>22</v>
      </c>
      <c r="B25" s="118" t="s">
        <v>110</v>
      </c>
      <c r="C25" s="23" t="s">
        <v>111</v>
      </c>
      <c r="D25" s="23">
        <v>25018906</v>
      </c>
      <c r="E25" s="39">
        <v>108044823</v>
      </c>
      <c r="F25" s="37">
        <v>600000591</v>
      </c>
      <c r="G25" s="166" t="s">
        <v>112</v>
      </c>
      <c r="H25" s="81" t="s">
        <v>23</v>
      </c>
      <c r="I25" s="166" t="s">
        <v>96</v>
      </c>
      <c r="J25" s="81" t="s">
        <v>96</v>
      </c>
      <c r="K25" s="254" t="s">
        <v>425</v>
      </c>
      <c r="L25" s="270">
        <v>29000000</v>
      </c>
      <c r="M25" s="271">
        <f t="shared" si="0"/>
        <v>24650000</v>
      </c>
      <c r="N25" s="223">
        <v>2022</v>
      </c>
      <c r="O25" s="224">
        <v>2025</v>
      </c>
      <c r="P25" s="205" t="s">
        <v>141</v>
      </c>
      <c r="Q25" s="243"/>
      <c r="R25" s="118" t="s">
        <v>377</v>
      </c>
      <c r="S25" s="37" t="s">
        <v>379</v>
      </c>
    </row>
    <row r="26" spans="1:19" ht="45" x14ac:dyDescent="0.25">
      <c r="A26" s="78">
        <v>23</v>
      </c>
      <c r="B26" s="118" t="s">
        <v>110</v>
      </c>
      <c r="C26" s="23" t="s">
        <v>111</v>
      </c>
      <c r="D26" s="23">
        <v>25018906</v>
      </c>
      <c r="E26" s="39">
        <v>108044823</v>
      </c>
      <c r="F26" s="37">
        <v>600000591</v>
      </c>
      <c r="G26" s="166" t="s">
        <v>424</v>
      </c>
      <c r="H26" s="81" t="s">
        <v>23</v>
      </c>
      <c r="I26" s="166" t="s">
        <v>60</v>
      </c>
      <c r="J26" s="81" t="s">
        <v>60</v>
      </c>
      <c r="K26" s="254" t="s">
        <v>426</v>
      </c>
      <c r="L26" s="270">
        <v>39000000</v>
      </c>
      <c r="M26" s="271">
        <f t="shared" si="0"/>
        <v>33150000</v>
      </c>
      <c r="N26" s="223">
        <v>2022</v>
      </c>
      <c r="O26" s="224">
        <v>2023</v>
      </c>
      <c r="P26" s="205" t="s">
        <v>141</v>
      </c>
      <c r="Q26" s="243"/>
      <c r="R26" s="118" t="s">
        <v>427</v>
      </c>
      <c r="S26" s="37" t="s">
        <v>379</v>
      </c>
    </row>
    <row r="27" spans="1:19" ht="30.75" thickBot="1" x14ac:dyDescent="0.3">
      <c r="A27" s="81">
        <v>24</v>
      </c>
      <c r="B27" s="118" t="s">
        <v>113</v>
      </c>
      <c r="C27" s="23" t="s">
        <v>105</v>
      </c>
      <c r="D27" s="23">
        <v>70695369</v>
      </c>
      <c r="E27" s="23">
        <v>107560232</v>
      </c>
      <c r="F27" s="37">
        <v>600074455</v>
      </c>
      <c r="G27" s="166" t="s">
        <v>114</v>
      </c>
      <c r="H27" s="81" t="s">
        <v>23</v>
      </c>
      <c r="I27" s="166" t="s">
        <v>106</v>
      </c>
      <c r="J27" s="81" t="s">
        <v>106</v>
      </c>
      <c r="K27" s="264" t="s">
        <v>115</v>
      </c>
      <c r="L27" s="270">
        <v>1000000</v>
      </c>
      <c r="M27" s="271">
        <f t="shared" si="0"/>
        <v>850000</v>
      </c>
      <c r="N27" s="223">
        <v>2022</v>
      </c>
      <c r="O27" s="224">
        <v>2025</v>
      </c>
      <c r="P27" s="205"/>
      <c r="Q27" s="243"/>
      <c r="R27" s="118" t="s">
        <v>378</v>
      </c>
      <c r="S27" s="37" t="s">
        <v>380</v>
      </c>
    </row>
    <row r="28" spans="1:19" ht="90" x14ac:dyDescent="0.25">
      <c r="A28" s="78">
        <v>25</v>
      </c>
      <c r="B28" s="118" t="s">
        <v>455</v>
      </c>
      <c r="C28" s="23" t="s">
        <v>152</v>
      </c>
      <c r="D28" s="23">
        <v>48283011</v>
      </c>
      <c r="E28" s="23">
        <v>102577111</v>
      </c>
      <c r="F28" s="37">
        <v>600074579</v>
      </c>
      <c r="G28" s="166" t="s">
        <v>469</v>
      </c>
      <c r="H28" s="81" t="s">
        <v>23</v>
      </c>
      <c r="I28" s="166" t="s">
        <v>60</v>
      </c>
      <c r="J28" s="81" t="s">
        <v>154</v>
      </c>
      <c r="K28" s="264" t="s">
        <v>470</v>
      </c>
      <c r="L28" s="270">
        <v>1000000</v>
      </c>
      <c r="M28" s="271">
        <v>850000</v>
      </c>
      <c r="N28" s="223">
        <v>2023</v>
      </c>
      <c r="O28" s="224">
        <v>2023</v>
      </c>
      <c r="P28" s="205"/>
      <c r="Q28" s="243"/>
      <c r="R28" s="118" t="s">
        <v>62</v>
      </c>
      <c r="S28" s="37" t="s">
        <v>379</v>
      </c>
    </row>
    <row r="29" spans="1:19" ht="30.75" thickBot="1" x14ac:dyDescent="0.3">
      <c r="A29" s="81">
        <v>26</v>
      </c>
      <c r="B29" s="118" t="s">
        <v>116</v>
      </c>
      <c r="C29" s="23" t="s">
        <v>117</v>
      </c>
      <c r="D29" s="23">
        <v>72742437</v>
      </c>
      <c r="E29" s="23">
        <v>102005141</v>
      </c>
      <c r="F29" s="37">
        <v>650050517</v>
      </c>
      <c r="G29" s="166" t="s">
        <v>119</v>
      </c>
      <c r="H29" s="81" t="s">
        <v>453</v>
      </c>
      <c r="I29" s="166" t="s">
        <v>60</v>
      </c>
      <c r="J29" s="81" t="s">
        <v>120</v>
      </c>
      <c r="K29" s="166" t="s">
        <v>121</v>
      </c>
      <c r="L29" s="270">
        <v>4000000</v>
      </c>
      <c r="M29" s="271">
        <f t="shared" si="0"/>
        <v>3400000</v>
      </c>
      <c r="N29" s="223">
        <v>2025</v>
      </c>
      <c r="O29" s="224">
        <v>2026</v>
      </c>
      <c r="P29" s="205"/>
      <c r="Q29" s="243"/>
      <c r="R29" s="118" t="s">
        <v>62</v>
      </c>
      <c r="S29" s="37" t="s">
        <v>379</v>
      </c>
    </row>
    <row r="30" spans="1:19" ht="45" x14ac:dyDescent="0.25">
      <c r="A30" s="78">
        <v>27</v>
      </c>
      <c r="B30" s="59" t="s">
        <v>122</v>
      </c>
      <c r="C30" s="58" t="s">
        <v>123</v>
      </c>
      <c r="D30" s="62">
        <v>70695024</v>
      </c>
      <c r="E30" s="60">
        <v>107560381</v>
      </c>
      <c r="F30" s="251">
        <v>600074862</v>
      </c>
      <c r="G30" s="256" t="s">
        <v>124</v>
      </c>
      <c r="H30" s="260" t="s">
        <v>23</v>
      </c>
      <c r="I30" s="256" t="s">
        <v>96</v>
      </c>
      <c r="J30" s="260" t="s">
        <v>125</v>
      </c>
      <c r="K30" s="256" t="s">
        <v>126</v>
      </c>
      <c r="L30" s="274">
        <v>3000000</v>
      </c>
      <c r="M30" s="275">
        <f t="shared" si="0"/>
        <v>2550000</v>
      </c>
      <c r="N30" s="282">
        <v>2023</v>
      </c>
      <c r="O30" s="283">
        <v>2023</v>
      </c>
      <c r="P30" s="267"/>
      <c r="Q30" s="291" t="s">
        <v>141</v>
      </c>
      <c r="R30" s="295" t="s">
        <v>447</v>
      </c>
      <c r="S30" s="61" t="s">
        <v>379</v>
      </c>
    </row>
    <row r="31" spans="1:19" ht="45.75" thickBot="1" x14ac:dyDescent="0.3">
      <c r="A31" s="81">
        <v>28</v>
      </c>
      <c r="B31" s="59" t="s">
        <v>122</v>
      </c>
      <c r="C31" s="58" t="s">
        <v>123</v>
      </c>
      <c r="D31" s="62">
        <v>70695024</v>
      </c>
      <c r="E31" s="60">
        <v>107560381</v>
      </c>
      <c r="F31" s="251">
        <v>600074862</v>
      </c>
      <c r="G31" s="256" t="s">
        <v>127</v>
      </c>
      <c r="H31" s="260" t="s">
        <v>23</v>
      </c>
      <c r="I31" s="256" t="s">
        <v>96</v>
      </c>
      <c r="J31" s="260" t="s">
        <v>125</v>
      </c>
      <c r="K31" s="256" t="s">
        <v>374</v>
      </c>
      <c r="L31" s="274">
        <v>5000000</v>
      </c>
      <c r="M31" s="275">
        <f t="shared" si="0"/>
        <v>4250000</v>
      </c>
      <c r="N31" s="284" t="s">
        <v>234</v>
      </c>
      <c r="O31" s="285" t="s">
        <v>179</v>
      </c>
      <c r="P31" s="267" t="s">
        <v>141</v>
      </c>
      <c r="Q31" s="291"/>
      <c r="R31" s="295" t="s">
        <v>62</v>
      </c>
      <c r="S31" s="61" t="s">
        <v>379</v>
      </c>
    </row>
    <row r="32" spans="1:19" s="112" customFormat="1" ht="45" x14ac:dyDescent="0.25">
      <c r="A32" s="78">
        <v>29</v>
      </c>
      <c r="B32" s="107" t="s">
        <v>122</v>
      </c>
      <c r="C32" s="108" t="s">
        <v>123</v>
      </c>
      <c r="D32" s="109">
        <v>70695024</v>
      </c>
      <c r="E32" s="110">
        <v>107560381</v>
      </c>
      <c r="F32" s="252">
        <v>600074862</v>
      </c>
      <c r="G32" s="257" t="s">
        <v>630</v>
      </c>
      <c r="H32" s="261" t="s">
        <v>23</v>
      </c>
      <c r="I32" s="257" t="s">
        <v>96</v>
      </c>
      <c r="J32" s="261" t="s">
        <v>125</v>
      </c>
      <c r="K32" s="257" t="s">
        <v>631</v>
      </c>
      <c r="L32" s="276">
        <v>2000000</v>
      </c>
      <c r="M32" s="277">
        <v>1700000</v>
      </c>
      <c r="N32" s="286" t="s">
        <v>179</v>
      </c>
      <c r="O32" s="287" t="s">
        <v>596</v>
      </c>
      <c r="P32" s="280"/>
      <c r="Q32" s="292" t="s">
        <v>141</v>
      </c>
      <c r="R32" s="296" t="s">
        <v>632</v>
      </c>
      <c r="S32" s="111" t="s">
        <v>379</v>
      </c>
    </row>
    <row r="33" spans="1:19" ht="30.75" thickBot="1" x14ac:dyDescent="0.3">
      <c r="A33" s="81">
        <v>30</v>
      </c>
      <c r="B33" s="118" t="s">
        <v>473</v>
      </c>
      <c r="C33" s="23" t="s">
        <v>96</v>
      </c>
      <c r="D33" s="23">
        <v>72744049</v>
      </c>
      <c r="E33" s="23">
        <v>107560453</v>
      </c>
      <c r="F33" s="37">
        <v>600074056</v>
      </c>
      <c r="G33" s="166" t="s">
        <v>474</v>
      </c>
      <c r="H33" s="81" t="s">
        <v>23</v>
      </c>
      <c r="I33" s="166" t="s">
        <v>96</v>
      </c>
      <c r="J33" s="81" t="s">
        <v>96</v>
      </c>
      <c r="K33" s="166" t="s">
        <v>475</v>
      </c>
      <c r="L33" s="270">
        <v>4500000</v>
      </c>
      <c r="M33" s="271">
        <f>L33/100*85</f>
        <v>3825000</v>
      </c>
      <c r="N33" s="223">
        <v>2022</v>
      </c>
      <c r="O33" s="224">
        <v>2023</v>
      </c>
      <c r="P33" s="266" t="s">
        <v>141</v>
      </c>
      <c r="Q33" s="243" t="s">
        <v>141</v>
      </c>
      <c r="R33" s="93" t="s">
        <v>571</v>
      </c>
      <c r="S33" s="95" t="s">
        <v>476</v>
      </c>
    </row>
    <row r="34" spans="1:19" s="96" customFormat="1" ht="30" x14ac:dyDescent="0.25">
      <c r="A34" s="78">
        <v>31</v>
      </c>
      <c r="B34" s="93" t="s">
        <v>473</v>
      </c>
      <c r="C34" s="94" t="s">
        <v>96</v>
      </c>
      <c r="D34" s="94">
        <v>72744049</v>
      </c>
      <c r="E34" s="94">
        <v>107560453</v>
      </c>
      <c r="F34" s="95">
        <v>600074056</v>
      </c>
      <c r="G34" s="255" t="s">
        <v>568</v>
      </c>
      <c r="H34" s="259" t="s">
        <v>23</v>
      </c>
      <c r="I34" s="255" t="s">
        <v>96</v>
      </c>
      <c r="J34" s="259" t="s">
        <v>96</v>
      </c>
      <c r="K34" s="255" t="s">
        <v>569</v>
      </c>
      <c r="L34" s="272">
        <v>1000000</v>
      </c>
      <c r="M34" s="273">
        <v>850000</v>
      </c>
      <c r="N34" s="227">
        <v>2024</v>
      </c>
      <c r="O34" s="228">
        <v>2024</v>
      </c>
      <c r="P34" s="266" t="s">
        <v>141</v>
      </c>
      <c r="Q34" s="289"/>
      <c r="R34" s="93" t="s">
        <v>570</v>
      </c>
      <c r="S34" s="95" t="s">
        <v>379</v>
      </c>
    </row>
    <row r="35" spans="1:19" ht="75.75" thickBot="1" x14ac:dyDescent="0.3">
      <c r="A35" s="81">
        <v>32</v>
      </c>
      <c r="B35" s="118" t="s">
        <v>477</v>
      </c>
      <c r="C35" s="23" t="s">
        <v>478</v>
      </c>
      <c r="D35" s="23">
        <v>72744171</v>
      </c>
      <c r="E35" s="23">
        <v>102005681</v>
      </c>
      <c r="F35" s="37">
        <v>650037090</v>
      </c>
      <c r="G35" s="166" t="s">
        <v>227</v>
      </c>
      <c r="H35" s="81" t="s">
        <v>23</v>
      </c>
      <c r="I35" s="166" t="s">
        <v>60</v>
      </c>
      <c r="J35" s="81" t="s">
        <v>479</v>
      </c>
      <c r="K35" s="166" t="s">
        <v>480</v>
      </c>
      <c r="L35" s="270">
        <v>1000000</v>
      </c>
      <c r="M35" s="271">
        <v>850000</v>
      </c>
      <c r="N35" s="223">
        <v>2022</v>
      </c>
      <c r="O35" s="224">
        <v>2025</v>
      </c>
      <c r="P35" s="205"/>
      <c r="Q35" s="243"/>
      <c r="R35" s="118" t="s">
        <v>220</v>
      </c>
      <c r="S35" s="37" t="s">
        <v>379</v>
      </c>
    </row>
    <row r="36" spans="1:19" ht="75" x14ac:dyDescent="0.25">
      <c r="A36" s="78">
        <v>33</v>
      </c>
      <c r="B36" s="59" t="s">
        <v>477</v>
      </c>
      <c r="C36" s="58" t="s">
        <v>478</v>
      </c>
      <c r="D36" s="58">
        <v>72744171</v>
      </c>
      <c r="E36" s="58">
        <v>102005681</v>
      </c>
      <c r="F36" s="61">
        <v>650037090</v>
      </c>
      <c r="G36" s="256" t="s">
        <v>481</v>
      </c>
      <c r="H36" s="260" t="s">
        <v>23</v>
      </c>
      <c r="I36" s="256" t="s">
        <v>60</v>
      </c>
      <c r="J36" s="260" t="s">
        <v>479</v>
      </c>
      <c r="K36" s="256" t="s">
        <v>482</v>
      </c>
      <c r="L36" s="274">
        <v>1000000</v>
      </c>
      <c r="M36" s="275">
        <v>850000</v>
      </c>
      <c r="N36" s="282">
        <v>2022</v>
      </c>
      <c r="O36" s="283">
        <v>2025</v>
      </c>
      <c r="P36" s="267"/>
      <c r="Q36" s="291"/>
      <c r="R36" s="59" t="s">
        <v>88</v>
      </c>
      <c r="S36" s="61" t="s">
        <v>379</v>
      </c>
    </row>
    <row r="37" spans="1:19" ht="105.75" thickBot="1" x14ac:dyDescent="0.3">
      <c r="A37" s="81">
        <v>34</v>
      </c>
      <c r="B37" s="79" t="s">
        <v>500</v>
      </c>
      <c r="C37" s="80" t="s">
        <v>501</v>
      </c>
      <c r="D37" s="80">
        <v>72744481</v>
      </c>
      <c r="E37" s="298" t="s">
        <v>502</v>
      </c>
      <c r="F37" s="299" t="s">
        <v>503</v>
      </c>
      <c r="G37" s="258" t="s">
        <v>504</v>
      </c>
      <c r="H37" s="262" t="s">
        <v>23</v>
      </c>
      <c r="I37" s="300" t="s">
        <v>96</v>
      </c>
      <c r="J37" s="262" t="s">
        <v>505</v>
      </c>
      <c r="K37" s="258" t="s">
        <v>506</v>
      </c>
      <c r="L37" s="278">
        <v>60300000</v>
      </c>
      <c r="M37" s="279">
        <v>51255000</v>
      </c>
      <c r="N37" s="301">
        <v>44986</v>
      </c>
      <c r="O37" s="302">
        <v>45535</v>
      </c>
      <c r="P37" s="303" t="s">
        <v>141</v>
      </c>
      <c r="Q37" s="304" t="s">
        <v>141</v>
      </c>
      <c r="R37" s="79" t="s">
        <v>507</v>
      </c>
      <c r="S37" s="305" t="s">
        <v>508</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3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U1463"/>
  <sheetViews>
    <sheetView zoomScale="85" zoomScaleNormal="85" workbookViewId="0">
      <selection sqref="A1:Z1"/>
    </sheetView>
  </sheetViews>
  <sheetFormatPr defaultColWidth="8.85546875" defaultRowHeight="15" x14ac:dyDescent="0.25"/>
  <cols>
    <col min="1" max="1" width="6.5703125" style="40" customWidth="1"/>
    <col min="2" max="2" width="11.5703125" style="40" customWidth="1"/>
    <col min="3" max="3" width="10.85546875" style="40" customWidth="1"/>
    <col min="4" max="4" width="11.5703125" style="40" customWidth="1"/>
    <col min="5" max="5" width="12.42578125" style="40" customWidth="1"/>
    <col min="6" max="6" width="13.5703125" style="40" customWidth="1"/>
    <col min="7" max="7" width="15.28515625" style="40" customWidth="1"/>
    <col min="8" max="8" width="10.5703125" style="40" customWidth="1"/>
    <col min="9" max="10" width="11.140625" style="40" customWidth="1"/>
    <col min="11" max="11" width="55.42578125" style="40" customWidth="1"/>
    <col min="12" max="12" width="11.42578125" style="40" customWidth="1"/>
    <col min="13" max="13" width="12.28515625" style="40" customWidth="1"/>
    <col min="14" max="15" width="8.85546875" style="40" customWidth="1"/>
    <col min="16" max="17" width="7.85546875" style="40" customWidth="1"/>
    <col min="18" max="18" width="8.85546875" style="40"/>
    <col min="19" max="19" width="7.85546875" style="40" customWidth="1"/>
    <col min="20" max="20" width="12.28515625" style="40" customWidth="1"/>
    <col min="21" max="21" width="11.5703125" style="40" customWidth="1"/>
    <col min="22" max="22" width="15.28515625" style="40" customWidth="1"/>
    <col min="23" max="23" width="9.28515625" style="40" customWidth="1"/>
    <col min="24" max="24" width="11.28515625" style="40" customWidth="1"/>
    <col min="25" max="25" width="13" style="40" customWidth="1"/>
    <col min="26" max="26" width="10" style="41" customWidth="1"/>
    <col min="27" max="125" width="8.85546875" style="42"/>
    <col min="126" max="16384" width="8.85546875" style="40"/>
  </cols>
  <sheetData>
    <row r="1" spans="1:125" ht="19.5" thickBot="1" x14ac:dyDescent="0.35">
      <c r="A1" s="381" t="s">
        <v>129</v>
      </c>
      <c r="B1" s="382"/>
      <c r="C1" s="382"/>
      <c r="D1" s="382"/>
      <c r="E1" s="382"/>
      <c r="F1" s="382"/>
      <c r="G1" s="382"/>
      <c r="H1" s="382"/>
      <c r="I1" s="382"/>
      <c r="J1" s="382"/>
      <c r="K1" s="382"/>
      <c r="L1" s="382"/>
      <c r="M1" s="382"/>
      <c r="N1" s="382"/>
      <c r="O1" s="382"/>
      <c r="P1" s="382"/>
      <c r="Q1" s="382"/>
      <c r="R1" s="382"/>
      <c r="S1" s="382"/>
      <c r="T1" s="382"/>
      <c r="U1" s="382"/>
      <c r="V1" s="382"/>
      <c r="W1" s="382"/>
      <c r="X1" s="382"/>
      <c r="Y1" s="382"/>
      <c r="Z1" s="383"/>
      <c r="AA1" s="24"/>
    </row>
    <row r="2" spans="1:125" ht="44.45" customHeight="1" thickBot="1" x14ac:dyDescent="0.3">
      <c r="A2" s="384" t="s">
        <v>40</v>
      </c>
      <c r="B2" s="387" t="s">
        <v>41</v>
      </c>
      <c r="C2" s="388"/>
      <c r="D2" s="388"/>
      <c r="E2" s="388"/>
      <c r="F2" s="389"/>
      <c r="G2" s="384" t="s">
        <v>42</v>
      </c>
      <c r="H2" s="390" t="s">
        <v>130</v>
      </c>
      <c r="I2" s="393" t="s">
        <v>44</v>
      </c>
      <c r="J2" s="384" t="s">
        <v>45</v>
      </c>
      <c r="K2" s="384" t="s">
        <v>46</v>
      </c>
      <c r="L2" s="396" t="s">
        <v>361</v>
      </c>
      <c r="M2" s="397"/>
      <c r="N2" s="398" t="s">
        <v>362</v>
      </c>
      <c r="O2" s="399"/>
      <c r="P2" s="400" t="s">
        <v>363</v>
      </c>
      <c r="Q2" s="401"/>
      <c r="R2" s="401"/>
      <c r="S2" s="401"/>
      <c r="T2" s="402"/>
      <c r="U2" s="402"/>
      <c r="V2" s="402"/>
      <c r="W2" s="402"/>
      <c r="X2" s="399"/>
      <c r="Y2" s="398" t="s">
        <v>47</v>
      </c>
      <c r="Z2" s="399"/>
      <c r="AA2" s="24"/>
    </row>
    <row r="3" spans="1:125" x14ac:dyDescent="0.25">
      <c r="A3" s="385"/>
      <c r="B3" s="403" t="s">
        <v>48</v>
      </c>
      <c r="C3" s="405" t="s">
        <v>49</v>
      </c>
      <c r="D3" s="405" t="s">
        <v>50</v>
      </c>
      <c r="E3" s="405" t="s">
        <v>51</v>
      </c>
      <c r="F3" s="407" t="s">
        <v>52</v>
      </c>
      <c r="G3" s="385"/>
      <c r="H3" s="391"/>
      <c r="I3" s="394"/>
      <c r="J3" s="385"/>
      <c r="K3" s="385"/>
      <c r="L3" s="409" t="s">
        <v>53</v>
      </c>
      <c r="M3" s="411" t="s">
        <v>364</v>
      </c>
      <c r="N3" s="413" t="s">
        <v>55</v>
      </c>
      <c r="O3" s="417" t="s">
        <v>56</v>
      </c>
      <c r="P3" s="419" t="s">
        <v>131</v>
      </c>
      <c r="Q3" s="420"/>
      <c r="R3" s="420"/>
      <c r="S3" s="421"/>
      <c r="T3" s="422" t="s">
        <v>132</v>
      </c>
      <c r="U3" s="424" t="s">
        <v>365</v>
      </c>
      <c r="V3" s="424" t="s">
        <v>133</v>
      </c>
      <c r="W3" s="424" t="s">
        <v>134</v>
      </c>
      <c r="X3" s="415" t="s">
        <v>135</v>
      </c>
      <c r="Y3" s="413" t="s">
        <v>57</v>
      </c>
      <c r="Z3" s="417" t="s">
        <v>58</v>
      </c>
      <c r="AA3" s="24"/>
    </row>
    <row r="4" spans="1:125" ht="98.45" customHeight="1" thickBot="1" x14ac:dyDescent="0.3">
      <c r="A4" s="386"/>
      <c r="B4" s="404"/>
      <c r="C4" s="406"/>
      <c r="D4" s="406"/>
      <c r="E4" s="406"/>
      <c r="F4" s="408"/>
      <c r="G4" s="386"/>
      <c r="H4" s="392"/>
      <c r="I4" s="395"/>
      <c r="J4" s="386"/>
      <c r="K4" s="386"/>
      <c r="L4" s="410"/>
      <c r="M4" s="412"/>
      <c r="N4" s="414"/>
      <c r="O4" s="418"/>
      <c r="P4" s="51" t="s">
        <v>136</v>
      </c>
      <c r="Q4" s="46" t="s">
        <v>366</v>
      </c>
      <c r="R4" s="46" t="s">
        <v>367</v>
      </c>
      <c r="S4" s="50" t="s">
        <v>368</v>
      </c>
      <c r="T4" s="423"/>
      <c r="U4" s="425"/>
      <c r="V4" s="425"/>
      <c r="W4" s="425"/>
      <c r="X4" s="416"/>
      <c r="Y4" s="414"/>
      <c r="Z4" s="418"/>
      <c r="AA4" s="24"/>
    </row>
    <row r="5" spans="1:125" ht="45" x14ac:dyDescent="0.25">
      <c r="A5" s="150">
        <v>1</v>
      </c>
      <c r="B5" s="52" t="s">
        <v>137</v>
      </c>
      <c r="C5" s="53" t="s">
        <v>138</v>
      </c>
      <c r="D5" s="53">
        <v>70981515</v>
      </c>
      <c r="E5" s="53">
        <v>102145725</v>
      </c>
      <c r="F5" s="135">
        <v>600074820</v>
      </c>
      <c r="G5" s="150" t="s">
        <v>139</v>
      </c>
      <c r="H5" s="160" t="s">
        <v>23</v>
      </c>
      <c r="I5" s="150" t="s">
        <v>60</v>
      </c>
      <c r="J5" s="160" t="s">
        <v>140</v>
      </c>
      <c r="K5" s="183" t="s">
        <v>381</v>
      </c>
      <c r="L5" s="168">
        <v>5000000</v>
      </c>
      <c r="M5" s="192">
        <f>0.85*L5</f>
        <v>4250000</v>
      </c>
      <c r="N5" s="207">
        <v>2023</v>
      </c>
      <c r="O5" s="208">
        <v>2023</v>
      </c>
      <c r="P5" s="207"/>
      <c r="Q5" s="54"/>
      <c r="R5" s="54"/>
      <c r="S5" s="237"/>
      <c r="T5" s="207"/>
      <c r="U5" s="200"/>
      <c r="V5" s="54" t="s">
        <v>141</v>
      </c>
      <c r="W5" s="54"/>
      <c r="X5" s="237"/>
      <c r="Y5" s="52" t="s">
        <v>444</v>
      </c>
      <c r="Z5" s="55" t="s">
        <v>379</v>
      </c>
      <c r="AA5" s="24"/>
    </row>
    <row r="6" spans="1:125" ht="45" x14ac:dyDescent="0.25">
      <c r="A6" s="128">
        <v>2</v>
      </c>
      <c r="B6" s="113" t="s">
        <v>137</v>
      </c>
      <c r="C6" s="116" t="s">
        <v>138</v>
      </c>
      <c r="D6" s="116">
        <v>70981515</v>
      </c>
      <c r="E6" s="116">
        <v>102145725</v>
      </c>
      <c r="F6" s="136">
        <v>600074820</v>
      </c>
      <c r="G6" s="128" t="s">
        <v>142</v>
      </c>
      <c r="H6" s="161" t="s">
        <v>23</v>
      </c>
      <c r="I6" s="128" t="s">
        <v>60</v>
      </c>
      <c r="J6" s="161" t="s">
        <v>140</v>
      </c>
      <c r="K6" s="153" t="s">
        <v>382</v>
      </c>
      <c r="L6" s="169">
        <v>500000</v>
      </c>
      <c r="M6" s="193">
        <f t="shared" ref="M6:M44" si="0">0.85*L6</f>
        <v>425000</v>
      </c>
      <c r="N6" s="209">
        <v>2022</v>
      </c>
      <c r="O6" s="210">
        <v>2022</v>
      </c>
      <c r="P6" s="209"/>
      <c r="Q6" s="115" t="s">
        <v>141</v>
      </c>
      <c r="R6" s="115"/>
      <c r="S6" s="238"/>
      <c r="T6" s="209"/>
      <c r="U6" s="201"/>
      <c r="V6" s="115" t="s">
        <v>141</v>
      </c>
      <c r="W6" s="115" t="s">
        <v>141</v>
      </c>
      <c r="X6" s="238"/>
      <c r="Y6" s="113" t="s">
        <v>400</v>
      </c>
      <c r="Z6" s="117" t="s">
        <v>379</v>
      </c>
      <c r="AA6" s="24"/>
    </row>
    <row r="7" spans="1:125" ht="45" x14ac:dyDescent="0.25">
      <c r="A7" s="128">
        <v>3</v>
      </c>
      <c r="B7" s="113" t="s">
        <v>143</v>
      </c>
      <c r="C7" s="116" t="s">
        <v>75</v>
      </c>
      <c r="D7" s="116">
        <v>70695962</v>
      </c>
      <c r="E7" s="116">
        <v>102005389</v>
      </c>
      <c r="F7" s="136">
        <v>600074749</v>
      </c>
      <c r="G7" s="128" t="s">
        <v>144</v>
      </c>
      <c r="H7" s="161" t="s">
        <v>23</v>
      </c>
      <c r="I7" s="128" t="s">
        <v>60</v>
      </c>
      <c r="J7" s="161" t="s">
        <v>77</v>
      </c>
      <c r="K7" s="128" t="s">
        <v>145</v>
      </c>
      <c r="L7" s="169">
        <v>7000000</v>
      </c>
      <c r="M7" s="193">
        <f t="shared" si="0"/>
        <v>5950000</v>
      </c>
      <c r="N7" s="209">
        <v>2023</v>
      </c>
      <c r="O7" s="210">
        <v>2023</v>
      </c>
      <c r="P7" s="209"/>
      <c r="Q7" s="115"/>
      <c r="R7" s="115"/>
      <c r="S7" s="238"/>
      <c r="T7" s="209"/>
      <c r="U7" s="201"/>
      <c r="V7" s="115" t="s">
        <v>141</v>
      </c>
      <c r="W7" s="115"/>
      <c r="X7" s="238"/>
      <c r="Y7" s="113" t="s">
        <v>401</v>
      </c>
      <c r="Z7" s="117" t="s">
        <v>380</v>
      </c>
      <c r="AA7" s="24"/>
    </row>
    <row r="8" spans="1:125" ht="45" x14ac:dyDescent="0.25">
      <c r="A8" s="128">
        <v>4</v>
      </c>
      <c r="B8" s="113" t="s">
        <v>143</v>
      </c>
      <c r="C8" s="116" t="s">
        <v>75</v>
      </c>
      <c r="D8" s="116">
        <v>70695962</v>
      </c>
      <c r="E8" s="116">
        <v>102617546</v>
      </c>
      <c r="F8" s="136">
        <v>600074749</v>
      </c>
      <c r="G8" s="128" t="s">
        <v>146</v>
      </c>
      <c r="H8" s="161" t="s">
        <v>23</v>
      </c>
      <c r="I8" s="128" t="s">
        <v>60</v>
      </c>
      <c r="J8" s="161" t="s">
        <v>77</v>
      </c>
      <c r="K8" s="128" t="s">
        <v>147</v>
      </c>
      <c r="L8" s="169">
        <v>3000000</v>
      </c>
      <c r="M8" s="193">
        <f t="shared" si="0"/>
        <v>2550000</v>
      </c>
      <c r="N8" s="209">
        <v>2024</v>
      </c>
      <c r="O8" s="210">
        <v>2024</v>
      </c>
      <c r="P8" s="209"/>
      <c r="Q8" s="115"/>
      <c r="R8" s="115"/>
      <c r="S8" s="238"/>
      <c r="T8" s="209"/>
      <c r="U8" s="201"/>
      <c r="V8" s="115" t="s">
        <v>141</v>
      </c>
      <c r="W8" s="115"/>
      <c r="X8" s="238"/>
      <c r="Y8" s="113" t="s">
        <v>62</v>
      </c>
      <c r="Z8" s="117" t="s">
        <v>380</v>
      </c>
      <c r="AA8" s="24"/>
    </row>
    <row r="9" spans="1:125" ht="45" x14ac:dyDescent="0.25">
      <c r="A9" s="128">
        <v>5</v>
      </c>
      <c r="B9" s="113" t="s">
        <v>143</v>
      </c>
      <c r="C9" s="116" t="s">
        <v>75</v>
      </c>
      <c r="D9" s="116">
        <v>70695962</v>
      </c>
      <c r="E9" s="116">
        <v>102005389</v>
      </c>
      <c r="F9" s="136">
        <v>600074749</v>
      </c>
      <c r="G9" s="128" t="s">
        <v>148</v>
      </c>
      <c r="H9" s="161" t="s">
        <v>23</v>
      </c>
      <c r="I9" s="128" t="s">
        <v>60</v>
      </c>
      <c r="J9" s="161" t="s">
        <v>77</v>
      </c>
      <c r="K9" s="128" t="s">
        <v>149</v>
      </c>
      <c r="L9" s="169">
        <v>2500000</v>
      </c>
      <c r="M9" s="193">
        <f t="shared" si="0"/>
        <v>2125000</v>
      </c>
      <c r="N9" s="209">
        <v>2022</v>
      </c>
      <c r="O9" s="210">
        <v>2022</v>
      </c>
      <c r="P9" s="209"/>
      <c r="Q9" s="115"/>
      <c r="R9" s="115"/>
      <c r="S9" s="238"/>
      <c r="T9" s="209"/>
      <c r="U9" s="201"/>
      <c r="V9" s="115" t="s">
        <v>141</v>
      </c>
      <c r="W9" s="115"/>
      <c r="X9" s="238"/>
      <c r="Y9" s="113" t="s">
        <v>402</v>
      </c>
      <c r="Z9" s="117" t="s">
        <v>380</v>
      </c>
      <c r="AA9" s="24"/>
    </row>
    <row r="10" spans="1:125" ht="45" x14ac:dyDescent="0.25">
      <c r="A10" s="128">
        <v>6</v>
      </c>
      <c r="B10" s="83" t="s">
        <v>143</v>
      </c>
      <c r="C10" s="84" t="s">
        <v>75</v>
      </c>
      <c r="D10" s="84">
        <v>70695962</v>
      </c>
      <c r="E10" s="84">
        <v>102005389</v>
      </c>
      <c r="F10" s="137">
        <v>600074749</v>
      </c>
      <c r="G10" s="151" t="s">
        <v>335</v>
      </c>
      <c r="H10" s="162" t="s">
        <v>23</v>
      </c>
      <c r="I10" s="151" t="s">
        <v>60</v>
      </c>
      <c r="J10" s="162" t="s">
        <v>77</v>
      </c>
      <c r="K10" s="151" t="s">
        <v>512</v>
      </c>
      <c r="L10" s="170">
        <v>2500000</v>
      </c>
      <c r="M10" s="194">
        <f>0.85*L10</f>
        <v>2125000</v>
      </c>
      <c r="N10" s="211">
        <v>2024</v>
      </c>
      <c r="O10" s="212">
        <v>2025</v>
      </c>
      <c r="P10" s="211"/>
      <c r="Q10" s="85" t="s">
        <v>141</v>
      </c>
      <c r="R10" s="104" t="s">
        <v>141</v>
      </c>
      <c r="S10" s="239"/>
      <c r="T10" s="211"/>
      <c r="U10" s="202"/>
      <c r="V10" s="85"/>
      <c r="W10" s="104" t="s">
        <v>141</v>
      </c>
      <c r="X10" s="239"/>
      <c r="Y10" s="83" t="s">
        <v>513</v>
      </c>
      <c r="Z10" s="86" t="s">
        <v>379</v>
      </c>
      <c r="AA10" s="24"/>
    </row>
    <row r="11" spans="1:125" ht="45" x14ac:dyDescent="0.25">
      <c r="A11" s="128">
        <v>7</v>
      </c>
      <c r="B11" s="83" t="s">
        <v>143</v>
      </c>
      <c r="C11" s="84" t="s">
        <v>75</v>
      </c>
      <c r="D11" s="84">
        <v>70695962</v>
      </c>
      <c r="E11" s="84">
        <v>102005389</v>
      </c>
      <c r="F11" s="137">
        <v>600074749</v>
      </c>
      <c r="G11" s="151" t="s">
        <v>514</v>
      </c>
      <c r="H11" s="162" t="s">
        <v>23</v>
      </c>
      <c r="I11" s="151" t="s">
        <v>60</v>
      </c>
      <c r="J11" s="162" t="s">
        <v>77</v>
      </c>
      <c r="K11" s="151" t="s">
        <v>515</v>
      </c>
      <c r="L11" s="171">
        <v>1000000</v>
      </c>
      <c r="M11" s="195">
        <f t="shared" si="0"/>
        <v>850000</v>
      </c>
      <c r="N11" s="211">
        <v>2024</v>
      </c>
      <c r="O11" s="212">
        <v>2025</v>
      </c>
      <c r="P11" s="211"/>
      <c r="Q11" s="85"/>
      <c r="R11" s="85"/>
      <c r="S11" s="239"/>
      <c r="T11" s="211"/>
      <c r="U11" s="202"/>
      <c r="V11" s="85"/>
      <c r="W11" s="85" t="s">
        <v>141</v>
      </c>
      <c r="X11" s="239"/>
      <c r="Y11" s="83" t="s">
        <v>513</v>
      </c>
      <c r="Z11" s="86" t="s">
        <v>379</v>
      </c>
      <c r="AA11" s="24"/>
    </row>
    <row r="12" spans="1:125" s="103" customFormat="1" ht="45" x14ac:dyDescent="0.25">
      <c r="A12" s="128">
        <v>8</v>
      </c>
      <c r="B12" s="98" t="s">
        <v>143</v>
      </c>
      <c r="C12" s="99" t="s">
        <v>75</v>
      </c>
      <c r="D12" s="99">
        <v>70695962</v>
      </c>
      <c r="E12" s="99">
        <v>102005389</v>
      </c>
      <c r="F12" s="138">
        <v>600074749</v>
      </c>
      <c r="G12" s="152" t="s">
        <v>514</v>
      </c>
      <c r="H12" s="163" t="s">
        <v>23</v>
      </c>
      <c r="I12" s="152" t="s">
        <v>60</v>
      </c>
      <c r="J12" s="163" t="s">
        <v>77</v>
      </c>
      <c r="K12" s="152" t="s">
        <v>515</v>
      </c>
      <c r="L12" s="170">
        <v>1000000</v>
      </c>
      <c r="M12" s="194">
        <f>0.85*L12</f>
        <v>850000</v>
      </c>
      <c r="N12" s="132">
        <v>2024</v>
      </c>
      <c r="O12" s="213">
        <v>2025</v>
      </c>
      <c r="P12" s="132"/>
      <c r="Q12" s="100"/>
      <c r="R12" s="100"/>
      <c r="S12" s="240"/>
      <c r="T12" s="132"/>
      <c r="U12" s="203"/>
      <c r="V12" s="100"/>
      <c r="W12" s="100" t="s">
        <v>141</v>
      </c>
      <c r="X12" s="240"/>
      <c r="Y12" s="98" t="s">
        <v>513</v>
      </c>
      <c r="Z12" s="101" t="s">
        <v>379</v>
      </c>
      <c r="AA12" s="102"/>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row>
    <row r="13" spans="1:125" ht="45" x14ac:dyDescent="0.25">
      <c r="A13" s="128">
        <v>9</v>
      </c>
      <c r="B13" s="113" t="s">
        <v>143</v>
      </c>
      <c r="C13" s="116" t="s">
        <v>75</v>
      </c>
      <c r="D13" s="116">
        <v>70695962</v>
      </c>
      <c r="E13" s="116">
        <v>102005389</v>
      </c>
      <c r="F13" s="136">
        <v>600074749</v>
      </c>
      <c r="G13" s="128" t="s">
        <v>150</v>
      </c>
      <c r="H13" s="161" t="s">
        <v>23</v>
      </c>
      <c r="I13" s="128" t="s">
        <v>60</v>
      </c>
      <c r="J13" s="161" t="s">
        <v>77</v>
      </c>
      <c r="K13" s="128" t="s">
        <v>151</v>
      </c>
      <c r="L13" s="169">
        <v>9000000</v>
      </c>
      <c r="M13" s="193">
        <f t="shared" si="0"/>
        <v>7650000</v>
      </c>
      <c r="N13" s="209">
        <v>2022</v>
      </c>
      <c r="O13" s="210">
        <v>2022</v>
      </c>
      <c r="P13" s="209"/>
      <c r="Q13" s="115"/>
      <c r="R13" s="115"/>
      <c r="S13" s="238"/>
      <c r="T13" s="209"/>
      <c r="U13" s="201"/>
      <c r="V13" s="115" t="s">
        <v>141</v>
      </c>
      <c r="W13" s="115" t="s">
        <v>141</v>
      </c>
      <c r="X13" s="238"/>
      <c r="Y13" s="113" t="s">
        <v>402</v>
      </c>
      <c r="Z13" s="117" t="s">
        <v>379</v>
      </c>
      <c r="AA13" s="24"/>
    </row>
    <row r="14" spans="1:125" ht="120" x14ac:dyDescent="0.25">
      <c r="A14" s="128">
        <v>10</v>
      </c>
      <c r="B14" s="133" t="s">
        <v>627</v>
      </c>
      <c r="C14" s="116" t="s">
        <v>152</v>
      </c>
      <c r="D14" s="116">
        <v>48282545</v>
      </c>
      <c r="E14" s="116">
        <v>600074935</v>
      </c>
      <c r="F14" s="138">
        <v>600074935</v>
      </c>
      <c r="G14" s="128" t="s">
        <v>153</v>
      </c>
      <c r="H14" s="161" t="s">
        <v>23</v>
      </c>
      <c r="I14" s="128" t="s">
        <v>60</v>
      </c>
      <c r="J14" s="161" t="s">
        <v>154</v>
      </c>
      <c r="K14" s="128" t="s">
        <v>383</v>
      </c>
      <c r="L14" s="169">
        <v>4000000</v>
      </c>
      <c r="M14" s="193">
        <f t="shared" si="0"/>
        <v>3400000</v>
      </c>
      <c r="N14" s="132">
        <v>2025</v>
      </c>
      <c r="O14" s="213">
        <v>2026</v>
      </c>
      <c r="P14" s="209" t="s">
        <v>141</v>
      </c>
      <c r="Q14" s="115"/>
      <c r="R14" s="115"/>
      <c r="S14" s="238" t="s">
        <v>141</v>
      </c>
      <c r="T14" s="209"/>
      <c r="U14" s="201"/>
      <c r="V14" s="114"/>
      <c r="W14" s="114"/>
      <c r="X14" s="238"/>
      <c r="Y14" s="113" t="s">
        <v>403</v>
      </c>
      <c r="Z14" s="117" t="s">
        <v>379</v>
      </c>
      <c r="AA14" s="24"/>
    </row>
    <row r="15" spans="1:125" ht="120" x14ac:dyDescent="0.25">
      <c r="A15" s="128">
        <v>11</v>
      </c>
      <c r="B15" s="133" t="s">
        <v>627</v>
      </c>
      <c r="C15" s="116" t="s">
        <v>152</v>
      </c>
      <c r="D15" s="116">
        <v>48282545</v>
      </c>
      <c r="E15" s="116">
        <v>600074935</v>
      </c>
      <c r="F15" s="138">
        <v>600074935</v>
      </c>
      <c r="G15" s="128" t="s">
        <v>431</v>
      </c>
      <c r="H15" s="161" t="s">
        <v>23</v>
      </c>
      <c r="I15" s="128" t="s">
        <v>60</v>
      </c>
      <c r="J15" s="161" t="s">
        <v>154</v>
      </c>
      <c r="K15" s="155" t="s">
        <v>665</v>
      </c>
      <c r="L15" s="172">
        <v>4000000</v>
      </c>
      <c r="M15" s="193">
        <f t="shared" si="0"/>
        <v>3400000</v>
      </c>
      <c r="N15" s="132">
        <v>2025</v>
      </c>
      <c r="O15" s="213">
        <v>2025</v>
      </c>
      <c r="P15" s="232"/>
      <c r="Q15" s="115"/>
      <c r="R15" s="115" t="s">
        <v>141</v>
      </c>
      <c r="S15" s="238" t="s">
        <v>141</v>
      </c>
      <c r="T15" s="209"/>
      <c r="U15" s="201"/>
      <c r="V15" s="114"/>
      <c r="W15" s="114"/>
      <c r="X15" s="238"/>
      <c r="Y15" s="98" t="s">
        <v>403</v>
      </c>
      <c r="Z15" s="117" t="s">
        <v>379</v>
      </c>
      <c r="AA15" s="24"/>
    </row>
    <row r="16" spans="1:125" ht="120" x14ac:dyDescent="0.25">
      <c r="A16" s="128">
        <v>12</v>
      </c>
      <c r="B16" s="133" t="s">
        <v>627</v>
      </c>
      <c r="C16" s="23" t="s">
        <v>152</v>
      </c>
      <c r="D16" s="23">
        <v>48282545</v>
      </c>
      <c r="E16" s="23">
        <v>600074935</v>
      </c>
      <c r="F16" s="138">
        <v>600074935</v>
      </c>
      <c r="G16" s="81" t="s">
        <v>471</v>
      </c>
      <c r="H16" s="166" t="s">
        <v>23</v>
      </c>
      <c r="I16" s="81" t="s">
        <v>60</v>
      </c>
      <c r="J16" s="166" t="s">
        <v>154</v>
      </c>
      <c r="K16" s="184" t="s">
        <v>666</v>
      </c>
      <c r="L16" s="173">
        <v>4000000</v>
      </c>
      <c r="M16" s="196">
        <v>3400000</v>
      </c>
      <c r="N16" s="133">
        <v>2025</v>
      </c>
      <c r="O16" s="214">
        <v>2026</v>
      </c>
      <c r="P16" s="233"/>
      <c r="Q16" s="123" t="s">
        <v>141</v>
      </c>
      <c r="R16" s="123" t="s">
        <v>141</v>
      </c>
      <c r="S16" s="243" t="s">
        <v>141</v>
      </c>
      <c r="T16" s="223"/>
      <c r="U16" s="205"/>
      <c r="V16" s="25"/>
      <c r="W16" s="25"/>
      <c r="X16" s="243"/>
      <c r="Y16" s="118" t="s">
        <v>472</v>
      </c>
      <c r="Z16" s="37" t="s">
        <v>379</v>
      </c>
      <c r="AA16" s="24"/>
    </row>
    <row r="17" spans="1:125" ht="75" x14ac:dyDescent="0.25">
      <c r="A17" s="128">
        <v>13</v>
      </c>
      <c r="B17" s="68" t="s">
        <v>155</v>
      </c>
      <c r="C17" s="47" t="s">
        <v>156</v>
      </c>
      <c r="D17" s="116">
        <v>70695903</v>
      </c>
      <c r="E17" s="116">
        <v>102005061</v>
      </c>
      <c r="F17" s="136">
        <v>600074625</v>
      </c>
      <c r="G17" s="153" t="s">
        <v>157</v>
      </c>
      <c r="H17" s="161" t="s">
        <v>23</v>
      </c>
      <c r="I17" s="128" t="s">
        <v>60</v>
      </c>
      <c r="J17" s="161" t="s">
        <v>445</v>
      </c>
      <c r="K17" s="153" t="s">
        <v>384</v>
      </c>
      <c r="L17" s="169">
        <v>10000000</v>
      </c>
      <c r="M17" s="193">
        <f t="shared" si="0"/>
        <v>8500000</v>
      </c>
      <c r="N17" s="209">
        <v>2023</v>
      </c>
      <c r="O17" s="210">
        <v>2023</v>
      </c>
      <c r="P17" s="209" t="s">
        <v>141</v>
      </c>
      <c r="Q17" s="115" t="s">
        <v>141</v>
      </c>
      <c r="R17" s="115" t="s">
        <v>141</v>
      </c>
      <c r="S17" s="238"/>
      <c r="T17" s="209"/>
      <c r="U17" s="201"/>
      <c r="V17" s="115" t="s">
        <v>141</v>
      </c>
      <c r="W17" s="115" t="s">
        <v>141</v>
      </c>
      <c r="X17" s="238"/>
      <c r="Y17" s="113" t="s">
        <v>62</v>
      </c>
      <c r="Z17" s="117" t="s">
        <v>379</v>
      </c>
      <c r="AA17" s="24"/>
    </row>
    <row r="18" spans="1:125" ht="90" x14ac:dyDescent="0.25">
      <c r="A18" s="128">
        <v>14</v>
      </c>
      <c r="B18" s="113" t="s">
        <v>93</v>
      </c>
      <c r="C18" s="47" t="s">
        <v>94</v>
      </c>
      <c r="D18" s="116">
        <v>70698503</v>
      </c>
      <c r="E18" s="116">
        <v>108028828</v>
      </c>
      <c r="F18" s="136">
        <v>600074854</v>
      </c>
      <c r="G18" s="128" t="s">
        <v>158</v>
      </c>
      <c r="H18" s="161" t="s">
        <v>23</v>
      </c>
      <c r="I18" s="128" t="s">
        <v>96</v>
      </c>
      <c r="J18" s="161" t="s">
        <v>97</v>
      </c>
      <c r="K18" s="153" t="s">
        <v>159</v>
      </c>
      <c r="L18" s="169">
        <v>10000000</v>
      </c>
      <c r="M18" s="193">
        <f t="shared" si="0"/>
        <v>8500000</v>
      </c>
      <c r="N18" s="209">
        <v>2022</v>
      </c>
      <c r="O18" s="210">
        <v>2027</v>
      </c>
      <c r="P18" s="209" t="s">
        <v>141</v>
      </c>
      <c r="Q18" s="115"/>
      <c r="R18" s="115"/>
      <c r="S18" s="238" t="s">
        <v>141</v>
      </c>
      <c r="T18" s="209"/>
      <c r="U18" s="201" t="s">
        <v>141</v>
      </c>
      <c r="V18" s="115"/>
      <c r="W18" s="115" t="s">
        <v>141</v>
      </c>
      <c r="X18" s="238" t="s">
        <v>141</v>
      </c>
      <c r="Y18" s="113" t="s">
        <v>62</v>
      </c>
      <c r="Z18" s="117" t="s">
        <v>379</v>
      </c>
      <c r="AA18" s="24"/>
    </row>
    <row r="19" spans="1:125" ht="120" x14ac:dyDescent="0.25">
      <c r="A19" s="128">
        <v>15</v>
      </c>
      <c r="B19" s="113" t="s">
        <v>93</v>
      </c>
      <c r="C19" s="47" t="s">
        <v>94</v>
      </c>
      <c r="D19" s="116">
        <v>70698503</v>
      </c>
      <c r="E19" s="116">
        <v>108028828</v>
      </c>
      <c r="F19" s="136">
        <v>600074854</v>
      </c>
      <c r="G19" s="128" t="s">
        <v>160</v>
      </c>
      <c r="H19" s="161" t="s">
        <v>23</v>
      </c>
      <c r="I19" s="128" t="s">
        <v>96</v>
      </c>
      <c r="J19" s="161" t="s">
        <v>97</v>
      </c>
      <c r="K19" s="153" t="s">
        <v>161</v>
      </c>
      <c r="L19" s="169">
        <v>100000</v>
      </c>
      <c r="M19" s="193">
        <f t="shared" si="0"/>
        <v>85000</v>
      </c>
      <c r="N19" s="209">
        <v>2022</v>
      </c>
      <c r="O19" s="210">
        <v>2025</v>
      </c>
      <c r="P19" s="209" t="s">
        <v>141</v>
      </c>
      <c r="Q19" s="115" t="s">
        <v>141</v>
      </c>
      <c r="R19" s="115" t="s">
        <v>141</v>
      </c>
      <c r="S19" s="238" t="s">
        <v>141</v>
      </c>
      <c r="T19" s="209" t="s">
        <v>141</v>
      </c>
      <c r="U19" s="201"/>
      <c r="V19" s="115"/>
      <c r="W19" s="115"/>
      <c r="X19" s="238" t="s">
        <v>141</v>
      </c>
      <c r="Y19" s="113" t="s">
        <v>404</v>
      </c>
      <c r="Z19" s="117" t="s">
        <v>379</v>
      </c>
      <c r="AA19" s="24"/>
    </row>
    <row r="20" spans="1:125" s="91" customFormat="1" ht="45" x14ac:dyDescent="0.25">
      <c r="A20" s="128">
        <v>16</v>
      </c>
      <c r="B20" s="83" t="s">
        <v>93</v>
      </c>
      <c r="C20" s="87" t="s">
        <v>94</v>
      </c>
      <c r="D20" s="84">
        <v>70698503</v>
      </c>
      <c r="E20" s="84">
        <v>108028828</v>
      </c>
      <c r="F20" s="137">
        <v>600074854</v>
      </c>
      <c r="G20" s="151" t="s">
        <v>530</v>
      </c>
      <c r="H20" s="162" t="s">
        <v>23</v>
      </c>
      <c r="I20" s="151" t="s">
        <v>96</v>
      </c>
      <c r="J20" s="162" t="s">
        <v>97</v>
      </c>
      <c r="K20" s="185" t="s">
        <v>534</v>
      </c>
      <c r="L20" s="171">
        <v>2000000</v>
      </c>
      <c r="M20" s="195">
        <f t="shared" si="0"/>
        <v>1700000</v>
      </c>
      <c r="N20" s="211">
        <v>2023</v>
      </c>
      <c r="O20" s="212">
        <v>2025</v>
      </c>
      <c r="P20" s="211"/>
      <c r="Q20" s="85" t="s">
        <v>141</v>
      </c>
      <c r="R20" s="85"/>
      <c r="S20" s="239" t="s">
        <v>141</v>
      </c>
      <c r="T20" s="211"/>
      <c r="U20" s="202"/>
      <c r="V20" s="85"/>
      <c r="W20" s="85"/>
      <c r="X20" s="239" t="s">
        <v>141</v>
      </c>
      <c r="Y20" s="83" t="s">
        <v>413</v>
      </c>
      <c r="Z20" s="86" t="s">
        <v>379</v>
      </c>
      <c r="AA20" s="89"/>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row>
    <row r="21" spans="1:125" s="91" customFormat="1" ht="30" x14ac:dyDescent="0.25">
      <c r="A21" s="128">
        <v>17</v>
      </c>
      <c r="B21" s="83" t="s">
        <v>93</v>
      </c>
      <c r="C21" s="87" t="s">
        <v>94</v>
      </c>
      <c r="D21" s="84">
        <v>70698503</v>
      </c>
      <c r="E21" s="84">
        <v>108028828</v>
      </c>
      <c r="F21" s="137">
        <v>600074854</v>
      </c>
      <c r="G21" s="151" t="s">
        <v>531</v>
      </c>
      <c r="H21" s="162" t="s">
        <v>23</v>
      </c>
      <c r="I21" s="151" t="s">
        <v>96</v>
      </c>
      <c r="J21" s="162" t="s">
        <v>97</v>
      </c>
      <c r="K21" s="185" t="s">
        <v>535</v>
      </c>
      <c r="L21" s="171">
        <v>2000000</v>
      </c>
      <c r="M21" s="195">
        <f t="shared" si="0"/>
        <v>1700000</v>
      </c>
      <c r="N21" s="211">
        <v>2023</v>
      </c>
      <c r="O21" s="212">
        <v>2025</v>
      </c>
      <c r="P21" s="211" t="s">
        <v>141</v>
      </c>
      <c r="Q21" s="85" t="s">
        <v>141</v>
      </c>
      <c r="R21" s="85" t="s">
        <v>141</v>
      </c>
      <c r="S21" s="239" t="s">
        <v>141</v>
      </c>
      <c r="T21" s="211"/>
      <c r="U21" s="202"/>
      <c r="V21" s="85"/>
      <c r="W21" s="85"/>
      <c r="X21" s="239" t="s">
        <v>141</v>
      </c>
      <c r="Y21" s="83" t="s">
        <v>413</v>
      </c>
      <c r="Z21" s="86" t="s">
        <v>439</v>
      </c>
      <c r="AA21" s="89"/>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row>
    <row r="22" spans="1:125" s="91" customFormat="1" ht="45" x14ac:dyDescent="0.25">
      <c r="A22" s="128">
        <v>18</v>
      </c>
      <c r="B22" s="83" t="s">
        <v>93</v>
      </c>
      <c r="C22" s="87" t="s">
        <v>94</v>
      </c>
      <c r="D22" s="84">
        <v>70698503</v>
      </c>
      <c r="E22" s="84">
        <v>108028828</v>
      </c>
      <c r="F22" s="137">
        <v>600074854</v>
      </c>
      <c r="G22" s="151" t="s">
        <v>532</v>
      </c>
      <c r="H22" s="162" t="s">
        <v>23</v>
      </c>
      <c r="I22" s="151" t="s">
        <v>96</v>
      </c>
      <c r="J22" s="162" t="s">
        <v>97</v>
      </c>
      <c r="K22" s="185" t="s">
        <v>536</v>
      </c>
      <c r="L22" s="171">
        <v>2000000</v>
      </c>
      <c r="M22" s="195">
        <f t="shared" si="0"/>
        <v>1700000</v>
      </c>
      <c r="N22" s="211">
        <v>2023</v>
      </c>
      <c r="O22" s="212">
        <v>2025</v>
      </c>
      <c r="P22" s="211" t="s">
        <v>141</v>
      </c>
      <c r="Q22" s="85" t="s">
        <v>141</v>
      </c>
      <c r="R22" s="85" t="s">
        <v>141</v>
      </c>
      <c r="S22" s="239" t="s">
        <v>141</v>
      </c>
      <c r="T22" s="211" t="s">
        <v>141</v>
      </c>
      <c r="U22" s="202"/>
      <c r="V22" s="85"/>
      <c r="W22" s="85" t="s">
        <v>141</v>
      </c>
      <c r="X22" s="239"/>
      <c r="Y22" s="83" t="s">
        <v>413</v>
      </c>
      <c r="Z22" s="86" t="s">
        <v>379</v>
      </c>
      <c r="AA22" s="89"/>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row>
    <row r="23" spans="1:125" s="91" customFormat="1" ht="45" x14ac:dyDescent="0.25">
      <c r="A23" s="128">
        <v>19</v>
      </c>
      <c r="B23" s="83" t="s">
        <v>93</v>
      </c>
      <c r="C23" s="87" t="s">
        <v>94</v>
      </c>
      <c r="D23" s="84">
        <v>70698503</v>
      </c>
      <c r="E23" s="84">
        <v>108028828</v>
      </c>
      <c r="F23" s="137">
        <v>600074854</v>
      </c>
      <c r="G23" s="151" t="s">
        <v>533</v>
      </c>
      <c r="H23" s="162" t="s">
        <v>23</v>
      </c>
      <c r="I23" s="151" t="s">
        <v>96</v>
      </c>
      <c r="J23" s="162" t="s">
        <v>97</v>
      </c>
      <c r="K23" s="185" t="s">
        <v>533</v>
      </c>
      <c r="L23" s="171">
        <v>6000000</v>
      </c>
      <c r="M23" s="195">
        <f t="shared" si="0"/>
        <v>5100000</v>
      </c>
      <c r="N23" s="211">
        <v>2023</v>
      </c>
      <c r="O23" s="212">
        <v>2025</v>
      </c>
      <c r="P23" s="211"/>
      <c r="Q23" s="85" t="s">
        <v>141</v>
      </c>
      <c r="R23" s="85" t="s">
        <v>141</v>
      </c>
      <c r="S23" s="239"/>
      <c r="T23" s="211"/>
      <c r="U23" s="202"/>
      <c r="V23" s="85"/>
      <c r="W23" s="85"/>
      <c r="X23" s="239"/>
      <c r="Y23" s="83" t="s">
        <v>537</v>
      </c>
      <c r="Z23" s="86" t="s">
        <v>379</v>
      </c>
      <c r="AA23" s="89"/>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row>
    <row r="24" spans="1:125" ht="60" x14ac:dyDescent="0.25">
      <c r="A24" s="128">
        <v>20</v>
      </c>
      <c r="B24" s="113" t="s">
        <v>98</v>
      </c>
      <c r="C24" s="116" t="s">
        <v>99</v>
      </c>
      <c r="D24" s="116">
        <v>72742089</v>
      </c>
      <c r="E24" s="116">
        <v>102146687</v>
      </c>
      <c r="F24" s="136">
        <v>600074803</v>
      </c>
      <c r="G24" s="128" t="s">
        <v>162</v>
      </c>
      <c r="H24" s="161" t="s">
        <v>23</v>
      </c>
      <c r="I24" s="128" t="s">
        <v>96</v>
      </c>
      <c r="J24" s="161" t="s">
        <v>101</v>
      </c>
      <c r="K24" s="153" t="s">
        <v>163</v>
      </c>
      <c r="L24" s="169">
        <v>6000000</v>
      </c>
      <c r="M24" s="193">
        <f t="shared" si="0"/>
        <v>5100000</v>
      </c>
      <c r="N24" s="209">
        <v>2023</v>
      </c>
      <c r="O24" s="210">
        <v>2023</v>
      </c>
      <c r="P24" s="209" t="s">
        <v>141</v>
      </c>
      <c r="Q24" s="115" t="s">
        <v>141</v>
      </c>
      <c r="R24" s="115" t="s">
        <v>141</v>
      </c>
      <c r="S24" s="238" t="s">
        <v>141</v>
      </c>
      <c r="T24" s="209" t="s">
        <v>141</v>
      </c>
      <c r="U24" s="201"/>
      <c r="V24" s="115"/>
      <c r="W24" s="115"/>
      <c r="X24" s="238" t="s">
        <v>141</v>
      </c>
      <c r="Y24" s="113" t="s">
        <v>446</v>
      </c>
      <c r="Z24" s="117" t="s">
        <v>379</v>
      </c>
      <c r="AA24" s="24"/>
    </row>
    <row r="25" spans="1:125" ht="60" x14ac:dyDescent="0.25">
      <c r="A25" s="128">
        <v>21</v>
      </c>
      <c r="B25" s="113" t="s">
        <v>98</v>
      </c>
      <c r="C25" s="116" t="s">
        <v>99</v>
      </c>
      <c r="D25" s="116">
        <v>72742089</v>
      </c>
      <c r="E25" s="116">
        <v>102146687</v>
      </c>
      <c r="F25" s="136">
        <v>600074803</v>
      </c>
      <c r="G25" s="128" t="s">
        <v>162</v>
      </c>
      <c r="H25" s="161" t="s">
        <v>23</v>
      </c>
      <c r="I25" s="128" t="s">
        <v>96</v>
      </c>
      <c r="J25" s="161" t="s">
        <v>101</v>
      </c>
      <c r="K25" s="153" t="s">
        <v>164</v>
      </c>
      <c r="L25" s="169">
        <v>500000</v>
      </c>
      <c r="M25" s="193">
        <f t="shared" si="0"/>
        <v>425000</v>
      </c>
      <c r="N25" s="209">
        <v>2022</v>
      </c>
      <c r="O25" s="210">
        <v>2022</v>
      </c>
      <c r="P25" s="209" t="s">
        <v>141</v>
      </c>
      <c r="Q25" s="115" t="s">
        <v>141</v>
      </c>
      <c r="R25" s="115" t="s">
        <v>141</v>
      </c>
      <c r="S25" s="238" t="s">
        <v>141</v>
      </c>
      <c r="T25" s="209" t="s">
        <v>141</v>
      </c>
      <c r="U25" s="201" t="s">
        <v>141</v>
      </c>
      <c r="V25" s="115"/>
      <c r="W25" s="115"/>
      <c r="X25" s="238" t="s">
        <v>141</v>
      </c>
      <c r="Y25" s="113" t="s">
        <v>447</v>
      </c>
      <c r="Z25" s="117" t="s">
        <v>379</v>
      </c>
      <c r="AA25" s="24"/>
    </row>
    <row r="26" spans="1:125" ht="60" x14ac:dyDescent="0.25">
      <c r="A26" s="128">
        <v>22</v>
      </c>
      <c r="B26" s="113" t="s">
        <v>98</v>
      </c>
      <c r="C26" s="116" t="s">
        <v>99</v>
      </c>
      <c r="D26" s="116">
        <v>72742089</v>
      </c>
      <c r="E26" s="116">
        <v>102146687</v>
      </c>
      <c r="F26" s="136">
        <v>600074803</v>
      </c>
      <c r="G26" s="128" t="s">
        <v>165</v>
      </c>
      <c r="H26" s="161" t="s">
        <v>23</v>
      </c>
      <c r="I26" s="128" t="s">
        <v>96</v>
      </c>
      <c r="J26" s="161" t="s">
        <v>101</v>
      </c>
      <c r="K26" s="128" t="s">
        <v>166</v>
      </c>
      <c r="L26" s="169">
        <v>1000000</v>
      </c>
      <c r="M26" s="193">
        <f t="shared" si="0"/>
        <v>850000</v>
      </c>
      <c r="N26" s="209">
        <v>2022</v>
      </c>
      <c r="O26" s="210">
        <v>2023</v>
      </c>
      <c r="P26" s="209"/>
      <c r="Q26" s="115" t="s">
        <v>141</v>
      </c>
      <c r="R26" s="115" t="s">
        <v>141</v>
      </c>
      <c r="S26" s="238"/>
      <c r="T26" s="209"/>
      <c r="U26" s="201"/>
      <c r="V26" s="115"/>
      <c r="W26" s="115"/>
      <c r="X26" s="238"/>
      <c r="Y26" s="113" t="s">
        <v>62</v>
      </c>
      <c r="Z26" s="117" t="s">
        <v>379</v>
      </c>
      <c r="AA26" s="24"/>
    </row>
    <row r="27" spans="1:125" ht="60" x14ac:dyDescent="0.25">
      <c r="A27" s="128">
        <v>23</v>
      </c>
      <c r="B27" s="113" t="s">
        <v>167</v>
      </c>
      <c r="C27" s="116" t="s">
        <v>105</v>
      </c>
      <c r="D27" s="116">
        <v>70698520</v>
      </c>
      <c r="E27" s="116">
        <v>108029204</v>
      </c>
      <c r="F27" s="136">
        <v>600074595</v>
      </c>
      <c r="G27" s="128" t="s">
        <v>168</v>
      </c>
      <c r="H27" s="161" t="s">
        <v>23</v>
      </c>
      <c r="I27" s="128" t="s">
        <v>106</v>
      </c>
      <c r="J27" s="161" t="s">
        <v>169</v>
      </c>
      <c r="K27" s="153" t="s">
        <v>434</v>
      </c>
      <c r="L27" s="169">
        <v>4000000</v>
      </c>
      <c r="M27" s="193">
        <f t="shared" si="0"/>
        <v>3400000</v>
      </c>
      <c r="N27" s="209">
        <v>2022</v>
      </c>
      <c r="O27" s="210">
        <v>2023</v>
      </c>
      <c r="P27" s="209" t="s">
        <v>141</v>
      </c>
      <c r="Q27" s="115" t="s">
        <v>141</v>
      </c>
      <c r="R27" s="115" t="s">
        <v>141</v>
      </c>
      <c r="S27" s="238"/>
      <c r="T27" s="209"/>
      <c r="U27" s="201"/>
      <c r="V27" s="115" t="s">
        <v>141</v>
      </c>
      <c r="W27" s="115" t="s">
        <v>141</v>
      </c>
      <c r="X27" s="238" t="s">
        <v>141</v>
      </c>
      <c r="Y27" s="113" t="s">
        <v>62</v>
      </c>
      <c r="Z27" s="117" t="s">
        <v>379</v>
      </c>
      <c r="AA27" s="24"/>
    </row>
    <row r="28" spans="1:125" s="91" customFormat="1" ht="45" x14ac:dyDescent="0.25">
      <c r="A28" s="128">
        <v>24</v>
      </c>
      <c r="B28" s="83" t="s">
        <v>526</v>
      </c>
      <c r="C28" s="84" t="s">
        <v>105</v>
      </c>
      <c r="D28" s="84">
        <v>70698511</v>
      </c>
      <c r="E28" s="84">
        <v>102005320</v>
      </c>
      <c r="F28" s="137">
        <v>600074919</v>
      </c>
      <c r="G28" s="151" t="s">
        <v>281</v>
      </c>
      <c r="H28" s="162" t="s">
        <v>23</v>
      </c>
      <c r="I28" s="151" t="s">
        <v>60</v>
      </c>
      <c r="J28" s="162" t="s">
        <v>106</v>
      </c>
      <c r="K28" s="185" t="s">
        <v>528</v>
      </c>
      <c r="L28" s="171">
        <v>4500000</v>
      </c>
      <c r="M28" s="195">
        <f t="shared" si="0"/>
        <v>3825000</v>
      </c>
      <c r="N28" s="211">
        <v>2025</v>
      </c>
      <c r="O28" s="212">
        <v>2025</v>
      </c>
      <c r="P28" s="211"/>
      <c r="Q28" s="85" t="s">
        <v>141</v>
      </c>
      <c r="R28" s="85" t="s">
        <v>141</v>
      </c>
      <c r="S28" s="239"/>
      <c r="T28" s="211"/>
      <c r="U28" s="202" t="s">
        <v>141</v>
      </c>
      <c r="V28" s="85" t="s">
        <v>141</v>
      </c>
      <c r="W28" s="85"/>
      <c r="X28" s="239" t="s">
        <v>141</v>
      </c>
      <c r="Y28" s="83" t="s">
        <v>62</v>
      </c>
      <c r="Z28" s="86" t="s">
        <v>379</v>
      </c>
      <c r="AA28" s="89"/>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row>
    <row r="29" spans="1:125" s="91" customFormat="1" ht="75" x14ac:dyDescent="0.25">
      <c r="A29" s="128">
        <v>25</v>
      </c>
      <c r="B29" s="83" t="s">
        <v>526</v>
      </c>
      <c r="C29" s="84" t="s">
        <v>105</v>
      </c>
      <c r="D29" s="84">
        <v>70698511</v>
      </c>
      <c r="E29" s="84">
        <v>102005320</v>
      </c>
      <c r="F29" s="137">
        <v>600074919</v>
      </c>
      <c r="G29" s="151" t="s">
        <v>527</v>
      </c>
      <c r="H29" s="162" t="s">
        <v>23</v>
      </c>
      <c r="I29" s="151" t="s">
        <v>60</v>
      </c>
      <c r="J29" s="162" t="s">
        <v>106</v>
      </c>
      <c r="K29" s="185" t="s">
        <v>667</v>
      </c>
      <c r="L29" s="171">
        <v>5000000</v>
      </c>
      <c r="M29" s="195">
        <f t="shared" si="0"/>
        <v>4250000</v>
      </c>
      <c r="N29" s="211">
        <v>2026</v>
      </c>
      <c r="O29" s="212">
        <v>2026</v>
      </c>
      <c r="P29" s="211"/>
      <c r="Q29" s="85" t="s">
        <v>141</v>
      </c>
      <c r="R29" s="85" t="s">
        <v>141</v>
      </c>
      <c r="S29" s="239" t="s">
        <v>141</v>
      </c>
      <c r="T29" s="211"/>
      <c r="U29" s="202" t="s">
        <v>141</v>
      </c>
      <c r="V29" s="85" t="s">
        <v>141</v>
      </c>
      <c r="W29" s="85"/>
      <c r="X29" s="239" t="s">
        <v>141</v>
      </c>
      <c r="Y29" s="83" t="s">
        <v>62</v>
      </c>
      <c r="Z29" s="86" t="s">
        <v>379</v>
      </c>
      <c r="AA29" s="89"/>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row>
    <row r="30" spans="1:125" ht="90" x14ac:dyDescent="0.25">
      <c r="A30" s="128">
        <v>26</v>
      </c>
      <c r="B30" s="113" t="s">
        <v>170</v>
      </c>
      <c r="C30" s="116" t="s">
        <v>171</v>
      </c>
      <c r="D30" s="116">
        <v>46750088</v>
      </c>
      <c r="E30" s="116">
        <v>102005621</v>
      </c>
      <c r="F30" s="136">
        <v>600074465</v>
      </c>
      <c r="G30" s="128" t="s">
        <v>172</v>
      </c>
      <c r="H30" s="161" t="s">
        <v>23</v>
      </c>
      <c r="I30" s="128" t="s">
        <v>60</v>
      </c>
      <c r="J30" s="161" t="s">
        <v>173</v>
      </c>
      <c r="K30" s="128" t="s">
        <v>174</v>
      </c>
      <c r="L30" s="169">
        <v>6500000</v>
      </c>
      <c r="M30" s="193">
        <f t="shared" si="0"/>
        <v>5525000</v>
      </c>
      <c r="N30" s="215" t="s">
        <v>175</v>
      </c>
      <c r="O30" s="216" t="s">
        <v>176</v>
      </c>
      <c r="P30" s="209"/>
      <c r="Q30" s="115" t="s">
        <v>141</v>
      </c>
      <c r="R30" s="115" t="s">
        <v>141</v>
      </c>
      <c r="S30" s="238" t="s">
        <v>141</v>
      </c>
      <c r="T30" s="209"/>
      <c r="U30" s="201"/>
      <c r="V30" s="115"/>
      <c r="W30" s="115"/>
      <c r="X30" s="238"/>
      <c r="Y30" s="113" t="s">
        <v>448</v>
      </c>
      <c r="Z30" s="117" t="s">
        <v>379</v>
      </c>
      <c r="AA30" s="24"/>
    </row>
    <row r="31" spans="1:125" ht="90" x14ac:dyDescent="0.25">
      <c r="A31" s="128">
        <v>27</v>
      </c>
      <c r="B31" s="113" t="s">
        <v>170</v>
      </c>
      <c r="C31" s="116" t="s">
        <v>171</v>
      </c>
      <c r="D31" s="116">
        <v>46750088</v>
      </c>
      <c r="E31" s="116">
        <v>102005621</v>
      </c>
      <c r="F31" s="136">
        <v>600074465</v>
      </c>
      <c r="G31" s="128" t="s">
        <v>177</v>
      </c>
      <c r="H31" s="161" t="s">
        <v>23</v>
      </c>
      <c r="I31" s="128" t="s">
        <v>60</v>
      </c>
      <c r="J31" s="161" t="s">
        <v>173</v>
      </c>
      <c r="K31" s="128" t="s">
        <v>178</v>
      </c>
      <c r="L31" s="169">
        <v>6500000</v>
      </c>
      <c r="M31" s="193">
        <f t="shared" si="0"/>
        <v>5525000</v>
      </c>
      <c r="N31" s="215" t="s">
        <v>176</v>
      </c>
      <c r="O31" s="216" t="s">
        <v>179</v>
      </c>
      <c r="P31" s="209"/>
      <c r="Q31" s="115"/>
      <c r="R31" s="115" t="s">
        <v>141</v>
      </c>
      <c r="S31" s="238" t="s">
        <v>141</v>
      </c>
      <c r="T31" s="209"/>
      <c r="U31" s="201"/>
      <c r="V31" s="115"/>
      <c r="W31" s="115" t="s">
        <v>141</v>
      </c>
      <c r="X31" s="238"/>
      <c r="Y31" s="113" t="s">
        <v>405</v>
      </c>
      <c r="Z31" s="117" t="s">
        <v>379</v>
      </c>
      <c r="AA31" s="24"/>
    </row>
    <row r="32" spans="1:125" ht="105" x14ac:dyDescent="0.25">
      <c r="A32" s="128">
        <v>28</v>
      </c>
      <c r="B32" s="113" t="s">
        <v>170</v>
      </c>
      <c r="C32" s="116" t="s">
        <v>171</v>
      </c>
      <c r="D32" s="116">
        <v>46750088</v>
      </c>
      <c r="E32" s="116">
        <v>102005621</v>
      </c>
      <c r="F32" s="136">
        <v>600074465</v>
      </c>
      <c r="G32" s="128" t="s">
        <v>142</v>
      </c>
      <c r="H32" s="161" t="s">
        <v>23</v>
      </c>
      <c r="I32" s="128" t="s">
        <v>60</v>
      </c>
      <c r="J32" s="161" t="s">
        <v>173</v>
      </c>
      <c r="K32" s="128" t="s">
        <v>180</v>
      </c>
      <c r="L32" s="169">
        <v>4000000</v>
      </c>
      <c r="M32" s="193">
        <f t="shared" si="0"/>
        <v>3400000</v>
      </c>
      <c r="N32" s="215" t="s">
        <v>176</v>
      </c>
      <c r="O32" s="216" t="s">
        <v>179</v>
      </c>
      <c r="P32" s="209"/>
      <c r="Q32" s="115" t="s">
        <v>141</v>
      </c>
      <c r="R32" s="115" t="s">
        <v>141</v>
      </c>
      <c r="S32" s="238"/>
      <c r="T32" s="209"/>
      <c r="U32" s="201"/>
      <c r="V32" s="115"/>
      <c r="W32" s="115" t="s">
        <v>141</v>
      </c>
      <c r="X32" s="238"/>
      <c r="Y32" s="113" t="s">
        <v>405</v>
      </c>
      <c r="Z32" s="117" t="s">
        <v>379</v>
      </c>
      <c r="AA32" s="24"/>
    </row>
    <row r="33" spans="1:125" ht="120" x14ac:dyDescent="0.25">
      <c r="A33" s="128">
        <v>29</v>
      </c>
      <c r="B33" s="113" t="s">
        <v>181</v>
      </c>
      <c r="C33" s="116" t="s">
        <v>182</v>
      </c>
      <c r="D33" s="116">
        <v>46750428</v>
      </c>
      <c r="E33" s="116">
        <v>102005575</v>
      </c>
      <c r="F33" s="136">
        <v>600074757</v>
      </c>
      <c r="G33" s="128" t="s">
        <v>183</v>
      </c>
      <c r="H33" s="161" t="s">
        <v>23</v>
      </c>
      <c r="I33" s="128" t="s">
        <v>60</v>
      </c>
      <c r="J33" s="161" t="s">
        <v>184</v>
      </c>
      <c r="K33" s="153" t="s">
        <v>183</v>
      </c>
      <c r="L33" s="172">
        <v>12000000</v>
      </c>
      <c r="M33" s="193">
        <f t="shared" si="0"/>
        <v>10200000</v>
      </c>
      <c r="N33" s="209">
        <v>2023</v>
      </c>
      <c r="O33" s="210">
        <v>2024</v>
      </c>
      <c r="P33" s="209" t="s">
        <v>141</v>
      </c>
      <c r="Q33" s="115" t="s">
        <v>141</v>
      </c>
      <c r="R33" s="115" t="s">
        <v>141</v>
      </c>
      <c r="S33" s="238" t="s">
        <v>141</v>
      </c>
      <c r="T33" s="209"/>
      <c r="U33" s="201"/>
      <c r="V33" s="115"/>
      <c r="W33" s="115"/>
      <c r="X33" s="238"/>
      <c r="Y33" s="113" t="s">
        <v>88</v>
      </c>
      <c r="Z33" s="117" t="s">
        <v>379</v>
      </c>
      <c r="AA33" s="24"/>
    </row>
    <row r="34" spans="1:125" ht="45" x14ac:dyDescent="0.25">
      <c r="A34" s="128">
        <v>30</v>
      </c>
      <c r="B34" s="113" t="s">
        <v>181</v>
      </c>
      <c r="C34" s="116" t="s">
        <v>182</v>
      </c>
      <c r="D34" s="116">
        <v>46750428</v>
      </c>
      <c r="E34" s="116">
        <v>102005575</v>
      </c>
      <c r="F34" s="136">
        <v>600074757</v>
      </c>
      <c r="G34" s="128" t="s">
        <v>185</v>
      </c>
      <c r="H34" s="161" t="s">
        <v>23</v>
      </c>
      <c r="I34" s="128" t="s">
        <v>60</v>
      </c>
      <c r="J34" s="161" t="s">
        <v>184</v>
      </c>
      <c r="K34" s="153" t="s">
        <v>441</v>
      </c>
      <c r="L34" s="169">
        <v>650000</v>
      </c>
      <c r="M34" s="193">
        <f t="shared" si="0"/>
        <v>552500</v>
      </c>
      <c r="N34" s="209">
        <v>2022</v>
      </c>
      <c r="O34" s="210">
        <v>2024</v>
      </c>
      <c r="P34" s="209"/>
      <c r="Q34" s="115" t="s">
        <v>141</v>
      </c>
      <c r="R34" s="115"/>
      <c r="S34" s="238"/>
      <c r="T34" s="209"/>
      <c r="U34" s="201"/>
      <c r="V34" s="115" t="s">
        <v>141</v>
      </c>
      <c r="W34" s="115"/>
      <c r="X34" s="238"/>
      <c r="Y34" s="113" t="s">
        <v>406</v>
      </c>
      <c r="Z34" s="56" t="s">
        <v>379</v>
      </c>
      <c r="AA34" s="24"/>
    </row>
    <row r="35" spans="1:125" s="91" customFormat="1" ht="45" x14ac:dyDescent="0.25">
      <c r="A35" s="128">
        <v>31</v>
      </c>
      <c r="B35" s="83" t="s">
        <v>181</v>
      </c>
      <c r="C35" s="84" t="s">
        <v>182</v>
      </c>
      <c r="D35" s="84">
        <v>46750428</v>
      </c>
      <c r="E35" s="84">
        <v>102005575</v>
      </c>
      <c r="F35" s="137">
        <v>600074757</v>
      </c>
      <c r="G35" s="151" t="s">
        <v>185</v>
      </c>
      <c r="H35" s="162" t="s">
        <v>23</v>
      </c>
      <c r="I35" s="151" t="s">
        <v>60</v>
      </c>
      <c r="J35" s="162" t="s">
        <v>184</v>
      </c>
      <c r="K35" s="185" t="s">
        <v>519</v>
      </c>
      <c r="L35" s="171">
        <v>850000</v>
      </c>
      <c r="M35" s="195">
        <f t="shared" si="0"/>
        <v>722500</v>
      </c>
      <c r="N35" s="211">
        <v>2025</v>
      </c>
      <c r="O35" s="212">
        <v>2027</v>
      </c>
      <c r="P35" s="211"/>
      <c r="Q35" s="85" t="s">
        <v>141</v>
      </c>
      <c r="R35" s="85" t="s">
        <v>141</v>
      </c>
      <c r="S35" s="239"/>
      <c r="T35" s="211"/>
      <c r="U35" s="202"/>
      <c r="V35" s="85"/>
      <c r="W35" s="85"/>
      <c r="X35" s="239"/>
      <c r="Y35" s="83" t="s">
        <v>62</v>
      </c>
      <c r="Z35" s="88" t="s">
        <v>379</v>
      </c>
      <c r="AA35" s="89"/>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row>
    <row r="36" spans="1:125" s="91" customFormat="1" ht="105" x14ac:dyDescent="0.25">
      <c r="A36" s="128">
        <v>32</v>
      </c>
      <c r="B36" s="83" t="s">
        <v>181</v>
      </c>
      <c r="C36" s="84" t="s">
        <v>182</v>
      </c>
      <c r="D36" s="84">
        <v>46750428</v>
      </c>
      <c r="E36" s="84">
        <v>102005575</v>
      </c>
      <c r="F36" s="137">
        <v>600074757</v>
      </c>
      <c r="G36" s="151" t="s">
        <v>516</v>
      </c>
      <c r="H36" s="162" t="s">
        <v>23</v>
      </c>
      <c r="I36" s="151" t="s">
        <v>60</v>
      </c>
      <c r="J36" s="162" t="s">
        <v>184</v>
      </c>
      <c r="K36" s="185" t="s">
        <v>520</v>
      </c>
      <c r="L36" s="171">
        <v>8600000</v>
      </c>
      <c r="M36" s="195">
        <f t="shared" si="0"/>
        <v>7310000</v>
      </c>
      <c r="N36" s="211">
        <v>2024</v>
      </c>
      <c r="O36" s="212">
        <v>2024</v>
      </c>
      <c r="P36" s="211" t="s">
        <v>141</v>
      </c>
      <c r="Q36" s="85" t="s">
        <v>141</v>
      </c>
      <c r="R36" s="85" t="s">
        <v>141</v>
      </c>
      <c r="S36" s="239"/>
      <c r="T36" s="211"/>
      <c r="U36" s="202"/>
      <c r="V36" s="85"/>
      <c r="W36" s="85"/>
      <c r="X36" s="239"/>
      <c r="Y36" s="83" t="s">
        <v>220</v>
      </c>
      <c r="Z36" s="88" t="s">
        <v>439</v>
      </c>
      <c r="AA36" s="89"/>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row>
    <row r="37" spans="1:125" s="91" customFormat="1" ht="45" x14ac:dyDescent="0.25">
      <c r="A37" s="128">
        <v>33</v>
      </c>
      <c r="B37" s="83" t="s">
        <v>181</v>
      </c>
      <c r="C37" s="84" t="s">
        <v>182</v>
      </c>
      <c r="D37" s="84">
        <v>46750428</v>
      </c>
      <c r="E37" s="84">
        <v>102005575</v>
      </c>
      <c r="F37" s="137">
        <v>600074757</v>
      </c>
      <c r="G37" s="151" t="s">
        <v>517</v>
      </c>
      <c r="H37" s="162" t="s">
        <v>23</v>
      </c>
      <c r="I37" s="151" t="s">
        <v>60</v>
      </c>
      <c r="J37" s="162" t="s">
        <v>184</v>
      </c>
      <c r="K37" s="186" t="s">
        <v>624</v>
      </c>
      <c r="L37" s="170">
        <v>11000000</v>
      </c>
      <c r="M37" s="194">
        <f t="shared" si="0"/>
        <v>9350000</v>
      </c>
      <c r="N37" s="132">
        <v>2025</v>
      </c>
      <c r="O37" s="213">
        <v>2027</v>
      </c>
      <c r="P37" s="211"/>
      <c r="Q37" s="85"/>
      <c r="R37" s="85"/>
      <c r="S37" s="239"/>
      <c r="T37" s="211"/>
      <c r="U37" s="202"/>
      <c r="V37" s="85"/>
      <c r="W37" s="85"/>
      <c r="X37" s="239"/>
      <c r="Y37" s="83" t="s">
        <v>220</v>
      </c>
      <c r="Z37" s="88" t="s">
        <v>439</v>
      </c>
      <c r="AA37" s="89"/>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row>
    <row r="38" spans="1:125" s="91" customFormat="1" ht="45" x14ac:dyDescent="0.25">
      <c r="A38" s="128">
        <v>34</v>
      </c>
      <c r="B38" s="83" t="s">
        <v>181</v>
      </c>
      <c r="C38" s="84" t="s">
        <v>182</v>
      </c>
      <c r="D38" s="84">
        <v>46750428</v>
      </c>
      <c r="E38" s="84">
        <v>102005575</v>
      </c>
      <c r="F38" s="137">
        <v>600074757</v>
      </c>
      <c r="G38" s="151" t="s">
        <v>518</v>
      </c>
      <c r="H38" s="162" t="s">
        <v>23</v>
      </c>
      <c r="I38" s="151" t="s">
        <v>60</v>
      </c>
      <c r="J38" s="162" t="s">
        <v>184</v>
      </c>
      <c r="K38" s="185" t="s">
        <v>521</v>
      </c>
      <c r="L38" s="171">
        <v>625000</v>
      </c>
      <c r="M38" s="195">
        <f t="shared" si="0"/>
        <v>531250</v>
      </c>
      <c r="N38" s="211">
        <v>2024</v>
      </c>
      <c r="O38" s="212">
        <v>2024</v>
      </c>
      <c r="P38" s="211"/>
      <c r="Q38" s="85"/>
      <c r="R38" s="85"/>
      <c r="S38" s="239"/>
      <c r="T38" s="211"/>
      <c r="U38" s="202"/>
      <c r="V38" s="85"/>
      <c r="W38" s="85"/>
      <c r="X38" s="239"/>
      <c r="Y38" s="83" t="s">
        <v>220</v>
      </c>
      <c r="Z38" s="88" t="s">
        <v>439</v>
      </c>
      <c r="AA38" s="89"/>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row>
    <row r="39" spans="1:125" s="103" customFormat="1" ht="60" x14ac:dyDescent="0.25">
      <c r="A39" s="128">
        <v>35</v>
      </c>
      <c r="B39" s="98" t="s">
        <v>181</v>
      </c>
      <c r="C39" s="99" t="s">
        <v>182</v>
      </c>
      <c r="D39" s="99">
        <v>46750428</v>
      </c>
      <c r="E39" s="99">
        <v>102005575</v>
      </c>
      <c r="F39" s="138">
        <v>600074757</v>
      </c>
      <c r="G39" s="152" t="s">
        <v>612</v>
      </c>
      <c r="H39" s="163" t="s">
        <v>23</v>
      </c>
      <c r="I39" s="152" t="s">
        <v>60</v>
      </c>
      <c r="J39" s="163" t="s">
        <v>184</v>
      </c>
      <c r="K39" s="154" t="s">
        <v>618</v>
      </c>
      <c r="L39" s="170">
        <v>1943959</v>
      </c>
      <c r="M39" s="194">
        <f t="shared" si="0"/>
        <v>1652365.15</v>
      </c>
      <c r="N39" s="217">
        <v>45689</v>
      </c>
      <c r="O39" s="218">
        <v>45777</v>
      </c>
      <c r="P39" s="132"/>
      <c r="Q39" s="100"/>
      <c r="R39" s="100"/>
      <c r="S39" s="240"/>
      <c r="T39" s="132"/>
      <c r="U39" s="203"/>
      <c r="V39" s="100" t="s">
        <v>141</v>
      </c>
      <c r="W39" s="100"/>
      <c r="X39" s="240"/>
      <c r="Y39" s="98" t="s">
        <v>625</v>
      </c>
      <c r="Z39" s="106" t="s">
        <v>379</v>
      </c>
      <c r="AA39" s="102"/>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row>
    <row r="40" spans="1:125" s="103" customFormat="1" ht="45" x14ac:dyDescent="0.25">
      <c r="A40" s="128">
        <v>36</v>
      </c>
      <c r="B40" s="98" t="s">
        <v>181</v>
      </c>
      <c r="C40" s="99" t="s">
        <v>182</v>
      </c>
      <c r="D40" s="99">
        <v>46750428</v>
      </c>
      <c r="E40" s="99">
        <v>102005575</v>
      </c>
      <c r="F40" s="138">
        <v>600074757</v>
      </c>
      <c r="G40" s="152" t="s">
        <v>613</v>
      </c>
      <c r="H40" s="163" t="s">
        <v>23</v>
      </c>
      <c r="I40" s="152" t="s">
        <v>60</v>
      </c>
      <c r="J40" s="163" t="s">
        <v>184</v>
      </c>
      <c r="K40" s="154" t="s">
        <v>619</v>
      </c>
      <c r="L40" s="170">
        <v>2044558</v>
      </c>
      <c r="M40" s="194">
        <f t="shared" si="0"/>
        <v>1737874.3</v>
      </c>
      <c r="N40" s="217">
        <v>45717</v>
      </c>
      <c r="O40" s="218">
        <v>45900</v>
      </c>
      <c r="P40" s="132"/>
      <c r="Q40" s="100"/>
      <c r="R40" s="100"/>
      <c r="S40" s="240"/>
      <c r="T40" s="132"/>
      <c r="U40" s="203"/>
      <c r="V40" s="100"/>
      <c r="W40" s="100"/>
      <c r="X40" s="240"/>
      <c r="Y40" s="98" t="s">
        <v>625</v>
      </c>
      <c r="Z40" s="106" t="s">
        <v>476</v>
      </c>
      <c r="AA40" s="102"/>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row>
    <row r="41" spans="1:125" s="103" customFormat="1" ht="45" x14ac:dyDescent="0.25">
      <c r="A41" s="128">
        <v>37</v>
      </c>
      <c r="B41" s="98" t="s">
        <v>181</v>
      </c>
      <c r="C41" s="99" t="s">
        <v>182</v>
      </c>
      <c r="D41" s="99">
        <v>46750428</v>
      </c>
      <c r="E41" s="99">
        <v>102005575</v>
      </c>
      <c r="F41" s="138">
        <v>600074757</v>
      </c>
      <c r="G41" s="152" t="s">
        <v>614</v>
      </c>
      <c r="H41" s="163" t="s">
        <v>23</v>
      </c>
      <c r="I41" s="152" t="s">
        <v>60</v>
      </c>
      <c r="J41" s="163" t="s">
        <v>184</v>
      </c>
      <c r="K41" s="154" t="s">
        <v>620</v>
      </c>
      <c r="L41" s="170">
        <v>5500000</v>
      </c>
      <c r="M41" s="194">
        <f t="shared" si="0"/>
        <v>4675000</v>
      </c>
      <c r="N41" s="132">
        <v>2026</v>
      </c>
      <c r="O41" s="213">
        <v>2026</v>
      </c>
      <c r="P41" s="132"/>
      <c r="Q41" s="100"/>
      <c r="R41" s="100"/>
      <c r="S41" s="240"/>
      <c r="T41" s="132"/>
      <c r="U41" s="203"/>
      <c r="V41" s="100" t="s">
        <v>141</v>
      </c>
      <c r="W41" s="100"/>
      <c r="X41" s="240"/>
      <c r="Y41" s="98" t="s">
        <v>220</v>
      </c>
      <c r="Z41" s="106" t="s">
        <v>476</v>
      </c>
      <c r="AA41" s="102"/>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row>
    <row r="42" spans="1:125" s="103" customFormat="1" ht="30" x14ac:dyDescent="0.25">
      <c r="A42" s="128">
        <v>38</v>
      </c>
      <c r="B42" s="98" t="s">
        <v>181</v>
      </c>
      <c r="C42" s="99" t="s">
        <v>182</v>
      </c>
      <c r="D42" s="99">
        <v>46750428</v>
      </c>
      <c r="E42" s="99">
        <v>102005575</v>
      </c>
      <c r="F42" s="138">
        <v>600074757</v>
      </c>
      <c r="G42" s="152" t="s">
        <v>615</v>
      </c>
      <c r="H42" s="163" t="s">
        <v>23</v>
      </c>
      <c r="I42" s="152" t="s">
        <v>60</v>
      </c>
      <c r="J42" s="163" t="s">
        <v>184</v>
      </c>
      <c r="K42" s="154" t="s">
        <v>621</v>
      </c>
      <c r="L42" s="170">
        <v>300000</v>
      </c>
      <c r="M42" s="194">
        <f t="shared" si="0"/>
        <v>255000</v>
      </c>
      <c r="N42" s="132">
        <v>2026</v>
      </c>
      <c r="O42" s="213">
        <v>2026</v>
      </c>
      <c r="P42" s="132"/>
      <c r="Q42" s="100"/>
      <c r="R42" s="100"/>
      <c r="S42" s="240"/>
      <c r="T42" s="132"/>
      <c r="U42" s="203"/>
      <c r="V42" s="100"/>
      <c r="W42" s="100"/>
      <c r="X42" s="240"/>
      <c r="Y42" s="98" t="s">
        <v>220</v>
      </c>
      <c r="Z42" s="106" t="s">
        <v>379</v>
      </c>
      <c r="AA42" s="102"/>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row>
    <row r="43" spans="1:125" s="103" customFormat="1" ht="105" x14ac:dyDescent="0.25">
      <c r="A43" s="128">
        <v>39</v>
      </c>
      <c r="B43" s="98" t="s">
        <v>181</v>
      </c>
      <c r="C43" s="99" t="s">
        <v>182</v>
      </c>
      <c r="D43" s="99">
        <v>46750428</v>
      </c>
      <c r="E43" s="99">
        <v>102005575</v>
      </c>
      <c r="F43" s="138">
        <v>600074757</v>
      </c>
      <c r="G43" s="152" t="s">
        <v>616</v>
      </c>
      <c r="H43" s="163" t="s">
        <v>23</v>
      </c>
      <c r="I43" s="152" t="s">
        <v>60</v>
      </c>
      <c r="J43" s="163" t="s">
        <v>184</v>
      </c>
      <c r="K43" s="154" t="s">
        <v>622</v>
      </c>
      <c r="L43" s="170">
        <v>650000</v>
      </c>
      <c r="M43" s="194">
        <f t="shared" si="0"/>
        <v>552500</v>
      </c>
      <c r="N43" s="132">
        <v>2025</v>
      </c>
      <c r="O43" s="213">
        <v>2026</v>
      </c>
      <c r="P43" s="132"/>
      <c r="Q43" s="100"/>
      <c r="R43" s="100"/>
      <c r="S43" s="240"/>
      <c r="T43" s="132"/>
      <c r="U43" s="203"/>
      <c r="V43" s="100"/>
      <c r="W43" s="100"/>
      <c r="X43" s="240"/>
      <c r="Y43" s="98" t="s">
        <v>220</v>
      </c>
      <c r="Z43" s="106" t="s">
        <v>476</v>
      </c>
      <c r="AA43" s="102"/>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row>
    <row r="44" spans="1:125" s="103" customFormat="1" ht="30" x14ac:dyDescent="0.25">
      <c r="A44" s="128">
        <v>40</v>
      </c>
      <c r="B44" s="98" t="s">
        <v>181</v>
      </c>
      <c r="C44" s="99" t="s">
        <v>182</v>
      </c>
      <c r="D44" s="99">
        <v>46750428</v>
      </c>
      <c r="E44" s="99">
        <v>102005575</v>
      </c>
      <c r="F44" s="138">
        <v>600074757</v>
      </c>
      <c r="G44" s="152" t="s">
        <v>617</v>
      </c>
      <c r="H44" s="163" t="s">
        <v>23</v>
      </c>
      <c r="I44" s="152" t="s">
        <v>60</v>
      </c>
      <c r="J44" s="163" t="s">
        <v>184</v>
      </c>
      <c r="K44" s="154" t="s">
        <v>623</v>
      </c>
      <c r="L44" s="170">
        <v>300000</v>
      </c>
      <c r="M44" s="194">
        <f t="shared" si="0"/>
        <v>255000</v>
      </c>
      <c r="N44" s="132">
        <v>2026</v>
      </c>
      <c r="O44" s="213">
        <v>2026</v>
      </c>
      <c r="P44" s="132"/>
      <c r="Q44" s="100"/>
      <c r="R44" s="100"/>
      <c r="S44" s="240"/>
      <c r="T44" s="132"/>
      <c r="U44" s="203"/>
      <c r="V44" s="100"/>
      <c r="W44" s="100"/>
      <c r="X44" s="240"/>
      <c r="Y44" s="98" t="s">
        <v>626</v>
      </c>
      <c r="Z44" s="106" t="s">
        <v>379</v>
      </c>
      <c r="AA44" s="102"/>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row>
    <row r="45" spans="1:125" ht="135" x14ac:dyDescent="0.25">
      <c r="A45" s="128">
        <v>41</v>
      </c>
      <c r="B45" s="113" t="s">
        <v>186</v>
      </c>
      <c r="C45" s="116" t="s">
        <v>187</v>
      </c>
      <c r="D45" s="116">
        <v>70975191</v>
      </c>
      <c r="E45" s="116">
        <v>102005796</v>
      </c>
      <c r="F45" s="139" t="s">
        <v>188</v>
      </c>
      <c r="G45" s="128" t="s">
        <v>189</v>
      </c>
      <c r="H45" s="161" t="s">
        <v>23</v>
      </c>
      <c r="I45" s="128" t="s">
        <v>96</v>
      </c>
      <c r="J45" s="161" t="s">
        <v>96</v>
      </c>
      <c r="K45" s="128" t="s">
        <v>190</v>
      </c>
      <c r="L45" s="169">
        <v>800000</v>
      </c>
      <c r="M45" s="193">
        <f>0.85*L45</f>
        <v>680000</v>
      </c>
      <c r="N45" s="209">
        <v>2022</v>
      </c>
      <c r="O45" s="210">
        <v>2022</v>
      </c>
      <c r="P45" s="209"/>
      <c r="Q45" s="115"/>
      <c r="R45" s="115"/>
      <c r="S45" s="238" t="s">
        <v>141</v>
      </c>
      <c r="T45" s="209"/>
      <c r="U45" s="201"/>
      <c r="V45" s="115"/>
      <c r="W45" s="115"/>
      <c r="X45" s="238"/>
      <c r="Y45" s="113" t="s">
        <v>237</v>
      </c>
      <c r="Z45" s="117" t="s">
        <v>379</v>
      </c>
      <c r="AA45" s="24"/>
    </row>
    <row r="46" spans="1:125" ht="60" x14ac:dyDescent="0.25">
      <c r="A46" s="128">
        <v>42</v>
      </c>
      <c r="B46" s="113" t="s">
        <v>186</v>
      </c>
      <c r="C46" s="116" t="s">
        <v>187</v>
      </c>
      <c r="D46" s="116">
        <v>70975191</v>
      </c>
      <c r="E46" s="116">
        <v>102005796</v>
      </c>
      <c r="F46" s="139" t="s">
        <v>188</v>
      </c>
      <c r="G46" s="128" t="s">
        <v>191</v>
      </c>
      <c r="H46" s="161" t="s">
        <v>23</v>
      </c>
      <c r="I46" s="128" t="s">
        <v>96</v>
      </c>
      <c r="J46" s="161" t="s">
        <v>96</v>
      </c>
      <c r="K46" s="128" t="s">
        <v>192</v>
      </c>
      <c r="L46" s="169">
        <v>1000000</v>
      </c>
      <c r="M46" s="193">
        <f t="shared" ref="M46:M124" si="1">0.85*L46</f>
        <v>850000</v>
      </c>
      <c r="N46" s="209">
        <v>2023</v>
      </c>
      <c r="O46" s="210">
        <v>2023</v>
      </c>
      <c r="P46" s="209"/>
      <c r="Q46" s="115"/>
      <c r="R46" s="115"/>
      <c r="S46" s="238"/>
      <c r="T46" s="209"/>
      <c r="U46" s="201"/>
      <c r="V46" s="115" t="s">
        <v>141</v>
      </c>
      <c r="W46" s="115"/>
      <c r="X46" s="238"/>
      <c r="Y46" s="113" t="s">
        <v>237</v>
      </c>
      <c r="Z46" s="117" t="s">
        <v>379</v>
      </c>
      <c r="AA46" s="24"/>
    </row>
    <row r="47" spans="1:125" ht="60" x14ac:dyDescent="0.25">
      <c r="A47" s="128">
        <v>43</v>
      </c>
      <c r="B47" s="113" t="s">
        <v>186</v>
      </c>
      <c r="C47" s="116" t="s">
        <v>187</v>
      </c>
      <c r="D47" s="116">
        <v>70975191</v>
      </c>
      <c r="E47" s="116">
        <v>102005796</v>
      </c>
      <c r="F47" s="139" t="s">
        <v>188</v>
      </c>
      <c r="G47" s="128" t="s">
        <v>193</v>
      </c>
      <c r="H47" s="161" t="s">
        <v>23</v>
      </c>
      <c r="I47" s="128" t="s">
        <v>96</v>
      </c>
      <c r="J47" s="161" t="s">
        <v>96</v>
      </c>
      <c r="K47" s="128" t="s">
        <v>194</v>
      </c>
      <c r="L47" s="169">
        <v>1000000</v>
      </c>
      <c r="M47" s="193">
        <f t="shared" si="1"/>
        <v>850000</v>
      </c>
      <c r="N47" s="209">
        <v>2023</v>
      </c>
      <c r="O47" s="210">
        <v>2023</v>
      </c>
      <c r="P47" s="209"/>
      <c r="Q47" s="115" t="s">
        <v>141</v>
      </c>
      <c r="R47" s="115"/>
      <c r="S47" s="238"/>
      <c r="T47" s="209"/>
      <c r="U47" s="201"/>
      <c r="V47" s="115"/>
      <c r="W47" s="115"/>
      <c r="X47" s="238"/>
      <c r="Y47" s="113" t="s">
        <v>237</v>
      </c>
      <c r="Z47" s="117" t="s">
        <v>379</v>
      </c>
      <c r="AA47" s="24"/>
    </row>
    <row r="48" spans="1:125" ht="60" x14ac:dyDescent="0.25">
      <c r="A48" s="128">
        <v>44</v>
      </c>
      <c r="B48" s="113" t="s">
        <v>186</v>
      </c>
      <c r="C48" s="116" t="s">
        <v>187</v>
      </c>
      <c r="D48" s="116">
        <v>70975191</v>
      </c>
      <c r="E48" s="116">
        <v>102005796</v>
      </c>
      <c r="F48" s="139" t="s">
        <v>188</v>
      </c>
      <c r="G48" s="128" t="s">
        <v>195</v>
      </c>
      <c r="H48" s="161" t="s">
        <v>23</v>
      </c>
      <c r="I48" s="128" t="s">
        <v>96</v>
      </c>
      <c r="J48" s="161" t="s">
        <v>96</v>
      </c>
      <c r="K48" s="128" t="s">
        <v>195</v>
      </c>
      <c r="L48" s="169">
        <v>500000</v>
      </c>
      <c r="M48" s="193">
        <f t="shared" si="1"/>
        <v>425000</v>
      </c>
      <c r="N48" s="209">
        <v>2022</v>
      </c>
      <c r="O48" s="210">
        <v>2022</v>
      </c>
      <c r="P48" s="209"/>
      <c r="Q48" s="115"/>
      <c r="R48" s="115" t="s">
        <v>141</v>
      </c>
      <c r="S48" s="238"/>
      <c r="T48" s="209"/>
      <c r="U48" s="201"/>
      <c r="V48" s="115"/>
      <c r="W48" s="115"/>
      <c r="X48" s="238"/>
      <c r="Y48" s="113" t="s">
        <v>237</v>
      </c>
      <c r="Z48" s="117" t="s">
        <v>379</v>
      </c>
      <c r="AA48" s="24"/>
    </row>
    <row r="49" spans="1:125" s="91" customFormat="1" ht="105" x14ac:dyDescent="0.25">
      <c r="A49" s="128">
        <v>45</v>
      </c>
      <c r="B49" s="83" t="s">
        <v>565</v>
      </c>
      <c r="C49" s="84" t="s">
        <v>559</v>
      </c>
      <c r="D49" s="84">
        <v>70975191</v>
      </c>
      <c r="E49" s="84">
        <v>102005796</v>
      </c>
      <c r="F49" s="140" t="s">
        <v>566</v>
      </c>
      <c r="G49" s="151" t="s">
        <v>567</v>
      </c>
      <c r="H49" s="162" t="s">
        <v>23</v>
      </c>
      <c r="I49" s="151" t="s">
        <v>96</v>
      </c>
      <c r="J49" s="162" t="s">
        <v>96</v>
      </c>
      <c r="K49" s="151" t="s">
        <v>567</v>
      </c>
      <c r="L49" s="171">
        <v>350000</v>
      </c>
      <c r="M49" s="195">
        <f t="shared" si="1"/>
        <v>297500</v>
      </c>
      <c r="N49" s="211">
        <v>2026</v>
      </c>
      <c r="O49" s="212">
        <v>2026</v>
      </c>
      <c r="P49" s="211"/>
      <c r="Q49" s="85"/>
      <c r="R49" s="85"/>
      <c r="S49" s="239"/>
      <c r="T49" s="211"/>
      <c r="U49" s="202"/>
      <c r="V49" s="85"/>
      <c r="W49" s="85"/>
      <c r="X49" s="239"/>
      <c r="Y49" s="83" t="s">
        <v>537</v>
      </c>
      <c r="Z49" s="86" t="s">
        <v>379</v>
      </c>
      <c r="AA49" s="89"/>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row>
    <row r="50" spans="1:125" ht="90" x14ac:dyDescent="0.25">
      <c r="A50" s="128">
        <v>46</v>
      </c>
      <c r="B50" s="113" t="s">
        <v>196</v>
      </c>
      <c r="C50" s="116" t="s">
        <v>197</v>
      </c>
      <c r="D50" s="116" t="s">
        <v>198</v>
      </c>
      <c r="E50" s="116" t="s">
        <v>199</v>
      </c>
      <c r="F50" s="136" t="s">
        <v>200</v>
      </c>
      <c r="G50" s="128" t="s">
        <v>201</v>
      </c>
      <c r="H50" s="161" t="s">
        <v>202</v>
      </c>
      <c r="I50" s="128" t="s">
        <v>203</v>
      </c>
      <c r="J50" s="161" t="s">
        <v>204</v>
      </c>
      <c r="K50" s="128" t="s">
        <v>205</v>
      </c>
      <c r="L50" s="169">
        <v>2500000</v>
      </c>
      <c r="M50" s="193">
        <f>0.85*L50</f>
        <v>2125000</v>
      </c>
      <c r="N50" s="209" t="s">
        <v>206</v>
      </c>
      <c r="O50" s="210" t="s">
        <v>207</v>
      </c>
      <c r="P50" s="209"/>
      <c r="Q50" s="115" t="s">
        <v>141</v>
      </c>
      <c r="R50" s="115" t="s">
        <v>141</v>
      </c>
      <c r="S50" s="238"/>
      <c r="T50" s="209"/>
      <c r="U50" s="201"/>
      <c r="V50" s="115" t="s">
        <v>141</v>
      </c>
      <c r="W50" s="115" t="s">
        <v>141</v>
      </c>
      <c r="X50" s="238"/>
      <c r="Y50" s="113" t="s">
        <v>62</v>
      </c>
      <c r="Z50" s="117" t="s">
        <v>379</v>
      </c>
      <c r="AA50" s="24"/>
    </row>
    <row r="51" spans="1:125" ht="75" x14ac:dyDescent="0.25">
      <c r="A51" s="128">
        <v>47</v>
      </c>
      <c r="B51" s="113" t="s">
        <v>196</v>
      </c>
      <c r="C51" s="116" t="s">
        <v>197</v>
      </c>
      <c r="D51" s="116" t="s">
        <v>198</v>
      </c>
      <c r="E51" s="116" t="s">
        <v>199</v>
      </c>
      <c r="F51" s="136" t="s">
        <v>200</v>
      </c>
      <c r="G51" s="128" t="s">
        <v>208</v>
      </c>
      <c r="H51" s="161" t="s">
        <v>202</v>
      </c>
      <c r="I51" s="128" t="s">
        <v>203</v>
      </c>
      <c r="J51" s="161" t="s">
        <v>204</v>
      </c>
      <c r="K51" s="128" t="s">
        <v>209</v>
      </c>
      <c r="L51" s="169">
        <v>900000</v>
      </c>
      <c r="M51" s="193">
        <f t="shared" si="1"/>
        <v>765000</v>
      </c>
      <c r="N51" s="209" t="s">
        <v>206</v>
      </c>
      <c r="O51" s="210" t="s">
        <v>210</v>
      </c>
      <c r="P51" s="209"/>
      <c r="Q51" s="115" t="s">
        <v>141</v>
      </c>
      <c r="R51" s="115" t="s">
        <v>141</v>
      </c>
      <c r="S51" s="238"/>
      <c r="T51" s="209"/>
      <c r="U51" s="201"/>
      <c r="V51" s="115" t="s">
        <v>141</v>
      </c>
      <c r="W51" s="115"/>
      <c r="X51" s="238"/>
      <c r="Y51" s="113" t="s">
        <v>62</v>
      </c>
      <c r="Z51" s="117" t="s">
        <v>379</v>
      </c>
      <c r="AA51" s="24"/>
    </row>
    <row r="52" spans="1:125" ht="75" x14ac:dyDescent="0.25">
      <c r="A52" s="128">
        <v>48</v>
      </c>
      <c r="B52" s="113" t="s">
        <v>196</v>
      </c>
      <c r="C52" s="116" t="s">
        <v>197</v>
      </c>
      <c r="D52" s="116" t="s">
        <v>198</v>
      </c>
      <c r="E52" s="116" t="s">
        <v>199</v>
      </c>
      <c r="F52" s="136" t="s">
        <v>200</v>
      </c>
      <c r="G52" s="128" t="s">
        <v>211</v>
      </c>
      <c r="H52" s="161" t="s">
        <v>202</v>
      </c>
      <c r="I52" s="128" t="s">
        <v>203</v>
      </c>
      <c r="J52" s="161" t="s">
        <v>204</v>
      </c>
      <c r="K52" s="128" t="s">
        <v>212</v>
      </c>
      <c r="L52" s="169">
        <v>450000</v>
      </c>
      <c r="M52" s="193">
        <f t="shared" si="1"/>
        <v>382500</v>
      </c>
      <c r="N52" s="209">
        <v>2023</v>
      </c>
      <c r="O52" s="210">
        <v>2025</v>
      </c>
      <c r="P52" s="209"/>
      <c r="Q52" s="115" t="s">
        <v>141</v>
      </c>
      <c r="R52" s="115" t="s">
        <v>141</v>
      </c>
      <c r="S52" s="238"/>
      <c r="T52" s="209"/>
      <c r="U52" s="201"/>
      <c r="V52" s="115" t="s">
        <v>141</v>
      </c>
      <c r="W52" s="115" t="s">
        <v>141</v>
      </c>
      <c r="X52" s="238"/>
      <c r="Y52" s="113" t="s">
        <v>62</v>
      </c>
      <c r="Z52" s="117" t="s">
        <v>379</v>
      </c>
      <c r="AA52" s="24"/>
    </row>
    <row r="53" spans="1:125" ht="60" x14ac:dyDescent="0.25">
      <c r="A53" s="128">
        <v>49</v>
      </c>
      <c r="B53" s="113" t="s">
        <v>196</v>
      </c>
      <c r="C53" s="116" t="s">
        <v>197</v>
      </c>
      <c r="D53" s="116" t="s">
        <v>198</v>
      </c>
      <c r="E53" s="116" t="s">
        <v>199</v>
      </c>
      <c r="F53" s="136" t="s">
        <v>200</v>
      </c>
      <c r="G53" s="128" t="s">
        <v>213</v>
      </c>
      <c r="H53" s="161" t="s">
        <v>202</v>
      </c>
      <c r="I53" s="128" t="s">
        <v>203</v>
      </c>
      <c r="J53" s="161" t="s">
        <v>204</v>
      </c>
      <c r="K53" s="128" t="s">
        <v>214</v>
      </c>
      <c r="L53" s="169">
        <v>600000</v>
      </c>
      <c r="M53" s="193">
        <f t="shared" si="1"/>
        <v>510000</v>
      </c>
      <c r="N53" s="209">
        <v>2022</v>
      </c>
      <c r="O53" s="210">
        <v>2025</v>
      </c>
      <c r="P53" s="209"/>
      <c r="Q53" s="115" t="s">
        <v>141</v>
      </c>
      <c r="R53" s="115" t="s">
        <v>141</v>
      </c>
      <c r="S53" s="238"/>
      <c r="T53" s="209"/>
      <c r="U53" s="201"/>
      <c r="V53" s="115" t="s">
        <v>141</v>
      </c>
      <c r="W53" s="115"/>
      <c r="X53" s="238"/>
      <c r="Y53" s="113" t="s">
        <v>62</v>
      </c>
      <c r="Z53" s="117" t="s">
        <v>379</v>
      </c>
      <c r="AA53" s="24"/>
    </row>
    <row r="54" spans="1:125" ht="75" x14ac:dyDescent="0.25">
      <c r="A54" s="128">
        <v>50</v>
      </c>
      <c r="B54" s="113" t="s">
        <v>196</v>
      </c>
      <c r="C54" s="116" t="s">
        <v>197</v>
      </c>
      <c r="D54" s="116" t="s">
        <v>198</v>
      </c>
      <c r="E54" s="116" t="s">
        <v>199</v>
      </c>
      <c r="F54" s="136" t="s">
        <v>200</v>
      </c>
      <c r="G54" s="128" t="s">
        <v>215</v>
      </c>
      <c r="H54" s="161" t="s">
        <v>202</v>
      </c>
      <c r="I54" s="128" t="s">
        <v>203</v>
      </c>
      <c r="J54" s="161" t="s">
        <v>204</v>
      </c>
      <c r="K54" s="128" t="s">
        <v>216</v>
      </c>
      <c r="L54" s="169">
        <v>1500000</v>
      </c>
      <c r="M54" s="193">
        <f t="shared" si="1"/>
        <v>1275000</v>
      </c>
      <c r="N54" s="209">
        <v>2022</v>
      </c>
      <c r="O54" s="210">
        <v>2025</v>
      </c>
      <c r="P54" s="209" t="s">
        <v>141</v>
      </c>
      <c r="Q54" s="115" t="s">
        <v>141</v>
      </c>
      <c r="R54" s="115" t="s">
        <v>141</v>
      </c>
      <c r="S54" s="238"/>
      <c r="T54" s="209"/>
      <c r="U54" s="201"/>
      <c r="V54" s="115" t="s">
        <v>141</v>
      </c>
      <c r="W54" s="115"/>
      <c r="X54" s="238"/>
      <c r="Y54" s="113" t="s">
        <v>62</v>
      </c>
      <c r="Z54" s="117" t="s">
        <v>379</v>
      </c>
      <c r="AA54" s="24"/>
    </row>
    <row r="55" spans="1:125" ht="75" x14ac:dyDescent="0.25">
      <c r="A55" s="128">
        <v>51</v>
      </c>
      <c r="B55" s="113" t="s">
        <v>217</v>
      </c>
      <c r="C55" s="116" t="s">
        <v>218</v>
      </c>
      <c r="D55" s="116">
        <v>72743964</v>
      </c>
      <c r="E55" s="116">
        <v>102005150</v>
      </c>
      <c r="F55" s="136">
        <v>600074609</v>
      </c>
      <c r="G55" s="128" t="s">
        <v>219</v>
      </c>
      <c r="H55" s="161" t="s">
        <v>23</v>
      </c>
      <c r="I55" s="128" t="s">
        <v>96</v>
      </c>
      <c r="J55" s="161" t="s">
        <v>96</v>
      </c>
      <c r="K55" s="128" t="s">
        <v>668</v>
      </c>
      <c r="L55" s="169">
        <v>4500000</v>
      </c>
      <c r="M55" s="193">
        <f t="shared" si="1"/>
        <v>3825000</v>
      </c>
      <c r="N55" s="209">
        <v>2025</v>
      </c>
      <c r="O55" s="210">
        <v>2026</v>
      </c>
      <c r="P55" s="209" t="s">
        <v>141</v>
      </c>
      <c r="Q55" s="115"/>
      <c r="R55" s="115"/>
      <c r="S55" s="238" t="s">
        <v>141</v>
      </c>
      <c r="T55" s="133" t="s">
        <v>141</v>
      </c>
      <c r="U55" s="201"/>
      <c r="V55" s="115"/>
      <c r="W55" s="115"/>
      <c r="X55" s="238"/>
      <c r="Y55" s="113" t="s">
        <v>220</v>
      </c>
      <c r="Z55" s="117" t="s">
        <v>379</v>
      </c>
      <c r="AA55" s="24"/>
    </row>
    <row r="56" spans="1:125" ht="75" x14ac:dyDescent="0.25">
      <c r="A56" s="128">
        <v>52</v>
      </c>
      <c r="B56" s="113" t="s">
        <v>217</v>
      </c>
      <c r="C56" s="116" t="s">
        <v>218</v>
      </c>
      <c r="D56" s="116">
        <v>72743964</v>
      </c>
      <c r="E56" s="116">
        <v>102005150</v>
      </c>
      <c r="F56" s="136">
        <v>600074609</v>
      </c>
      <c r="G56" s="128" t="s">
        <v>223</v>
      </c>
      <c r="H56" s="161" t="s">
        <v>23</v>
      </c>
      <c r="I56" s="128" t="s">
        <v>96</v>
      </c>
      <c r="J56" s="161" t="s">
        <v>96</v>
      </c>
      <c r="K56" s="128" t="s">
        <v>224</v>
      </c>
      <c r="L56" s="170">
        <v>2000000</v>
      </c>
      <c r="M56" s="194">
        <f t="shared" si="1"/>
        <v>1700000</v>
      </c>
      <c r="N56" s="132">
        <v>2024</v>
      </c>
      <c r="O56" s="213">
        <v>2024</v>
      </c>
      <c r="P56" s="209"/>
      <c r="Q56" s="115"/>
      <c r="R56" s="115"/>
      <c r="S56" s="238"/>
      <c r="T56" s="209"/>
      <c r="U56" s="201"/>
      <c r="V56" s="115"/>
      <c r="W56" s="115"/>
      <c r="X56" s="238"/>
      <c r="Y56" s="113" t="s">
        <v>62</v>
      </c>
      <c r="Z56" s="117" t="s">
        <v>379</v>
      </c>
      <c r="AA56" s="24"/>
    </row>
    <row r="57" spans="1:125" ht="75" x14ac:dyDescent="0.25">
      <c r="A57" s="128">
        <v>53</v>
      </c>
      <c r="B57" s="113" t="s">
        <v>217</v>
      </c>
      <c r="C57" s="116" t="s">
        <v>218</v>
      </c>
      <c r="D57" s="116">
        <v>72743964</v>
      </c>
      <c r="E57" s="116">
        <v>102005150</v>
      </c>
      <c r="F57" s="136">
        <v>600074609</v>
      </c>
      <c r="G57" s="128" t="s">
        <v>225</v>
      </c>
      <c r="H57" s="161" t="s">
        <v>23</v>
      </c>
      <c r="I57" s="128" t="s">
        <v>96</v>
      </c>
      <c r="J57" s="161" t="s">
        <v>96</v>
      </c>
      <c r="K57" s="128" t="s">
        <v>226</v>
      </c>
      <c r="L57" s="169">
        <v>5000000</v>
      </c>
      <c r="M57" s="193">
        <f t="shared" si="1"/>
        <v>4250000</v>
      </c>
      <c r="N57" s="132">
        <v>2026</v>
      </c>
      <c r="O57" s="213">
        <v>2027</v>
      </c>
      <c r="P57" s="209"/>
      <c r="Q57" s="115"/>
      <c r="R57" s="104" t="s">
        <v>141</v>
      </c>
      <c r="S57" s="238"/>
      <c r="T57" s="209"/>
      <c r="U57" s="201"/>
      <c r="V57" s="115" t="s">
        <v>141</v>
      </c>
      <c r="W57" s="115" t="s">
        <v>141</v>
      </c>
      <c r="X57" s="238"/>
      <c r="Y57" s="113" t="s">
        <v>62</v>
      </c>
      <c r="Z57" s="117" t="s">
        <v>379</v>
      </c>
      <c r="AA57" s="24"/>
    </row>
    <row r="58" spans="1:125" ht="75" x14ac:dyDescent="0.25">
      <c r="A58" s="128">
        <v>54</v>
      </c>
      <c r="B58" s="113" t="s">
        <v>217</v>
      </c>
      <c r="C58" s="116" t="s">
        <v>218</v>
      </c>
      <c r="D58" s="116">
        <v>72743964</v>
      </c>
      <c r="E58" s="116">
        <v>102005150</v>
      </c>
      <c r="F58" s="136">
        <v>600074609</v>
      </c>
      <c r="G58" s="128" t="s">
        <v>227</v>
      </c>
      <c r="H58" s="161" t="s">
        <v>23</v>
      </c>
      <c r="I58" s="128" t="s">
        <v>96</v>
      </c>
      <c r="J58" s="161" t="s">
        <v>96</v>
      </c>
      <c r="K58" s="128" t="s">
        <v>228</v>
      </c>
      <c r="L58" s="169">
        <v>4000000</v>
      </c>
      <c r="M58" s="193">
        <f t="shared" si="1"/>
        <v>3400000</v>
      </c>
      <c r="N58" s="209">
        <v>2026</v>
      </c>
      <c r="O58" s="210">
        <v>2026</v>
      </c>
      <c r="P58" s="209"/>
      <c r="Q58" s="115"/>
      <c r="R58" s="115"/>
      <c r="S58" s="238"/>
      <c r="T58" s="209"/>
      <c r="U58" s="201"/>
      <c r="V58" s="115"/>
      <c r="W58" s="115"/>
      <c r="X58" s="238"/>
      <c r="Y58" s="113" t="s">
        <v>62</v>
      </c>
      <c r="Z58" s="117" t="s">
        <v>379</v>
      </c>
      <c r="AA58" s="24"/>
    </row>
    <row r="59" spans="1:125" ht="75" x14ac:dyDescent="0.25">
      <c r="A59" s="128">
        <v>55</v>
      </c>
      <c r="B59" s="113" t="s">
        <v>217</v>
      </c>
      <c r="C59" s="116" t="s">
        <v>218</v>
      </c>
      <c r="D59" s="116">
        <v>72743964</v>
      </c>
      <c r="E59" s="116">
        <v>102005150</v>
      </c>
      <c r="F59" s="136">
        <v>600074609</v>
      </c>
      <c r="G59" s="128" t="s">
        <v>229</v>
      </c>
      <c r="H59" s="161" t="s">
        <v>23</v>
      </c>
      <c r="I59" s="128" t="s">
        <v>96</v>
      </c>
      <c r="J59" s="161" t="s">
        <v>96</v>
      </c>
      <c r="K59" s="128" t="s">
        <v>230</v>
      </c>
      <c r="L59" s="169">
        <v>3000000</v>
      </c>
      <c r="M59" s="193">
        <f t="shared" si="1"/>
        <v>2550000</v>
      </c>
      <c r="N59" s="209">
        <v>2022</v>
      </c>
      <c r="O59" s="210">
        <v>2022</v>
      </c>
      <c r="P59" s="209"/>
      <c r="Q59" s="115"/>
      <c r="R59" s="115"/>
      <c r="S59" s="238"/>
      <c r="T59" s="209"/>
      <c r="U59" s="201"/>
      <c r="V59" s="115" t="s">
        <v>141</v>
      </c>
      <c r="W59" s="115" t="s">
        <v>141</v>
      </c>
      <c r="X59" s="238"/>
      <c r="Y59" s="113" t="s">
        <v>88</v>
      </c>
      <c r="Z59" s="117" t="s">
        <v>379</v>
      </c>
      <c r="AA59" s="24"/>
    </row>
    <row r="60" spans="1:125" s="91" customFormat="1" ht="90" x14ac:dyDescent="0.25">
      <c r="A60" s="128">
        <v>56</v>
      </c>
      <c r="B60" s="83" t="s">
        <v>562</v>
      </c>
      <c r="C60" s="84" t="s">
        <v>218</v>
      </c>
      <c r="D60" s="84">
        <v>72743964</v>
      </c>
      <c r="E60" s="84">
        <v>102005150</v>
      </c>
      <c r="F60" s="137">
        <v>600074609</v>
      </c>
      <c r="G60" s="151" t="s">
        <v>563</v>
      </c>
      <c r="H60" s="162" t="s">
        <v>23</v>
      </c>
      <c r="I60" s="151" t="s">
        <v>96</v>
      </c>
      <c r="J60" s="162" t="s">
        <v>96</v>
      </c>
      <c r="K60" s="151" t="s">
        <v>564</v>
      </c>
      <c r="L60" s="171">
        <v>10000000</v>
      </c>
      <c r="M60" s="195">
        <f t="shared" si="1"/>
        <v>8500000</v>
      </c>
      <c r="N60" s="211">
        <v>2024</v>
      </c>
      <c r="O60" s="212">
        <v>2026</v>
      </c>
      <c r="P60" s="211" t="s">
        <v>141</v>
      </c>
      <c r="Q60" s="85" t="s">
        <v>141</v>
      </c>
      <c r="R60" s="85" t="s">
        <v>141</v>
      </c>
      <c r="S60" s="239" t="s">
        <v>141</v>
      </c>
      <c r="T60" s="211"/>
      <c r="U60" s="202"/>
      <c r="V60" s="85" t="s">
        <v>141</v>
      </c>
      <c r="W60" s="85" t="s">
        <v>141</v>
      </c>
      <c r="X60" s="239" t="s">
        <v>141</v>
      </c>
      <c r="Y60" s="83" t="s">
        <v>413</v>
      </c>
      <c r="Z60" s="86" t="s">
        <v>379</v>
      </c>
      <c r="AA60" s="89"/>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row>
    <row r="61" spans="1:125" s="103" customFormat="1" ht="75" x14ac:dyDescent="0.25">
      <c r="A61" s="128">
        <v>57</v>
      </c>
      <c r="B61" s="98" t="s">
        <v>609</v>
      </c>
      <c r="C61" s="99" t="s">
        <v>218</v>
      </c>
      <c r="D61" s="99">
        <v>72743964</v>
      </c>
      <c r="E61" s="99">
        <v>102005150</v>
      </c>
      <c r="F61" s="138">
        <v>600074609</v>
      </c>
      <c r="G61" s="152" t="s">
        <v>610</v>
      </c>
      <c r="H61" s="162" t="s">
        <v>23</v>
      </c>
      <c r="I61" s="151" t="s">
        <v>96</v>
      </c>
      <c r="J61" s="162" t="s">
        <v>96</v>
      </c>
      <c r="K61" s="152" t="s">
        <v>611</v>
      </c>
      <c r="L61" s="170">
        <v>5000000</v>
      </c>
      <c r="M61" s="194">
        <f t="shared" si="1"/>
        <v>4250000</v>
      </c>
      <c r="N61" s="132">
        <v>2026</v>
      </c>
      <c r="O61" s="213">
        <v>2027</v>
      </c>
      <c r="P61" s="132"/>
      <c r="Q61" s="100"/>
      <c r="R61" s="100"/>
      <c r="S61" s="240" t="s">
        <v>141</v>
      </c>
      <c r="T61" s="132" t="s">
        <v>141</v>
      </c>
      <c r="U61" s="203"/>
      <c r="V61" s="100"/>
      <c r="W61" s="100"/>
      <c r="X61" s="240" t="s">
        <v>141</v>
      </c>
      <c r="Y61" s="98" t="s">
        <v>428</v>
      </c>
      <c r="Z61" s="101" t="s">
        <v>379</v>
      </c>
      <c r="AA61" s="102"/>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row>
    <row r="62" spans="1:125" ht="60" x14ac:dyDescent="0.25">
      <c r="A62" s="128">
        <v>58</v>
      </c>
      <c r="B62" s="113" t="s">
        <v>231</v>
      </c>
      <c r="C62" s="116" t="s">
        <v>218</v>
      </c>
      <c r="D62" s="116">
        <v>68430132</v>
      </c>
      <c r="E62" s="116">
        <v>102005524</v>
      </c>
      <c r="F62" s="136">
        <v>600074617</v>
      </c>
      <c r="G62" s="128" t="s">
        <v>232</v>
      </c>
      <c r="H62" s="161" t="s">
        <v>23</v>
      </c>
      <c r="I62" s="128" t="s">
        <v>96</v>
      </c>
      <c r="J62" s="161" t="s">
        <v>96</v>
      </c>
      <c r="K62" s="153" t="s">
        <v>233</v>
      </c>
      <c r="L62" s="171">
        <v>5000000</v>
      </c>
      <c r="M62" s="195">
        <f t="shared" si="1"/>
        <v>4250000</v>
      </c>
      <c r="N62" s="219" t="s">
        <v>234</v>
      </c>
      <c r="O62" s="220" t="s">
        <v>234</v>
      </c>
      <c r="P62" s="209"/>
      <c r="Q62" s="115"/>
      <c r="R62" s="115" t="s">
        <v>141</v>
      </c>
      <c r="S62" s="238" t="s">
        <v>141</v>
      </c>
      <c r="T62" s="209"/>
      <c r="U62" s="201"/>
      <c r="V62" s="115"/>
      <c r="W62" s="115"/>
      <c r="X62" s="238"/>
      <c r="Y62" s="120" t="s">
        <v>600</v>
      </c>
      <c r="Z62" s="117" t="s">
        <v>379</v>
      </c>
      <c r="AA62" s="24"/>
    </row>
    <row r="63" spans="1:125" ht="60" x14ac:dyDescent="0.25">
      <c r="A63" s="128">
        <v>59</v>
      </c>
      <c r="B63" s="113" t="s">
        <v>231</v>
      </c>
      <c r="C63" s="116" t="s">
        <v>218</v>
      </c>
      <c r="D63" s="116">
        <v>68430132</v>
      </c>
      <c r="E63" s="116">
        <v>102005524</v>
      </c>
      <c r="F63" s="136">
        <v>600074617</v>
      </c>
      <c r="G63" s="128" t="s">
        <v>235</v>
      </c>
      <c r="H63" s="161" t="s">
        <v>23</v>
      </c>
      <c r="I63" s="128" t="s">
        <v>96</v>
      </c>
      <c r="J63" s="161" t="s">
        <v>96</v>
      </c>
      <c r="K63" s="153" t="s">
        <v>236</v>
      </c>
      <c r="L63" s="170">
        <v>900000</v>
      </c>
      <c r="M63" s="194">
        <f t="shared" si="1"/>
        <v>765000</v>
      </c>
      <c r="N63" s="132">
        <v>1025</v>
      </c>
      <c r="O63" s="221">
        <v>2025</v>
      </c>
      <c r="P63" s="209"/>
      <c r="Q63" s="115"/>
      <c r="R63" s="115" t="s">
        <v>141</v>
      </c>
      <c r="S63" s="238"/>
      <c r="T63" s="209"/>
      <c r="U63" s="201"/>
      <c r="V63" s="115"/>
      <c r="W63" s="115"/>
      <c r="X63" s="238"/>
      <c r="Y63" s="113" t="s">
        <v>237</v>
      </c>
      <c r="Z63" s="117" t="s">
        <v>379</v>
      </c>
      <c r="AA63" s="24"/>
    </row>
    <row r="64" spans="1:125" ht="60" x14ac:dyDescent="0.25">
      <c r="A64" s="128">
        <v>60</v>
      </c>
      <c r="B64" s="113" t="s">
        <v>231</v>
      </c>
      <c r="C64" s="116" t="s">
        <v>218</v>
      </c>
      <c r="D64" s="116">
        <v>68430132</v>
      </c>
      <c r="E64" s="116">
        <v>102005524</v>
      </c>
      <c r="F64" s="136">
        <v>600074617</v>
      </c>
      <c r="G64" s="128" t="s">
        <v>238</v>
      </c>
      <c r="H64" s="161" t="s">
        <v>23</v>
      </c>
      <c r="I64" s="128" t="s">
        <v>96</v>
      </c>
      <c r="J64" s="161" t="s">
        <v>96</v>
      </c>
      <c r="K64" s="154" t="s">
        <v>608</v>
      </c>
      <c r="L64" s="170">
        <v>1000000</v>
      </c>
      <c r="M64" s="194">
        <f t="shared" si="1"/>
        <v>850000</v>
      </c>
      <c r="N64" s="132">
        <v>2026</v>
      </c>
      <c r="O64" s="221">
        <v>2026</v>
      </c>
      <c r="P64" s="209"/>
      <c r="Q64" s="115" t="s">
        <v>141</v>
      </c>
      <c r="R64" s="115"/>
      <c r="S64" s="238"/>
      <c r="T64" s="209"/>
      <c r="U64" s="201"/>
      <c r="V64" s="115"/>
      <c r="W64" s="115" t="s">
        <v>141</v>
      </c>
      <c r="X64" s="238"/>
      <c r="Y64" s="113" t="s">
        <v>237</v>
      </c>
      <c r="Z64" s="117" t="s">
        <v>379</v>
      </c>
      <c r="AA64" s="24"/>
    </row>
    <row r="65" spans="1:125" s="103" customFormat="1" ht="90" x14ac:dyDescent="0.25">
      <c r="A65" s="128">
        <v>61</v>
      </c>
      <c r="B65" s="98" t="s">
        <v>605</v>
      </c>
      <c r="C65" s="99" t="s">
        <v>218</v>
      </c>
      <c r="D65" s="99">
        <v>68430132</v>
      </c>
      <c r="E65" s="99">
        <v>102005524</v>
      </c>
      <c r="F65" s="138">
        <v>600074617</v>
      </c>
      <c r="G65" s="152" t="s">
        <v>289</v>
      </c>
      <c r="H65" s="163" t="s">
        <v>23</v>
      </c>
      <c r="I65" s="152" t="s">
        <v>96</v>
      </c>
      <c r="J65" s="163" t="s">
        <v>96</v>
      </c>
      <c r="K65" s="154" t="s">
        <v>604</v>
      </c>
      <c r="L65" s="170">
        <v>5000000</v>
      </c>
      <c r="M65" s="194">
        <f t="shared" si="1"/>
        <v>4250000</v>
      </c>
      <c r="N65" s="132">
        <v>2026</v>
      </c>
      <c r="O65" s="221">
        <v>2027</v>
      </c>
      <c r="P65" s="132" t="s">
        <v>141</v>
      </c>
      <c r="Q65" s="100" t="s">
        <v>141</v>
      </c>
      <c r="R65" s="100"/>
      <c r="S65" s="240" t="s">
        <v>141</v>
      </c>
      <c r="T65" s="132"/>
      <c r="U65" s="203"/>
      <c r="V65" s="100" t="s">
        <v>141</v>
      </c>
      <c r="W65" s="100" t="s">
        <v>141</v>
      </c>
      <c r="X65" s="240" t="s">
        <v>141</v>
      </c>
      <c r="Y65" s="98" t="s">
        <v>62</v>
      </c>
      <c r="Z65" s="101" t="s">
        <v>379</v>
      </c>
      <c r="AA65" s="102"/>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row>
    <row r="66" spans="1:125" s="103" customFormat="1" ht="105" x14ac:dyDescent="0.25">
      <c r="A66" s="128">
        <v>62</v>
      </c>
      <c r="B66" s="98" t="s">
        <v>606</v>
      </c>
      <c r="C66" s="99" t="s">
        <v>218</v>
      </c>
      <c r="D66" s="99">
        <v>68430132</v>
      </c>
      <c r="E66" s="99">
        <v>102005524</v>
      </c>
      <c r="F66" s="138">
        <v>600074617</v>
      </c>
      <c r="G66" s="152" t="s">
        <v>295</v>
      </c>
      <c r="H66" s="163" t="s">
        <v>23</v>
      </c>
      <c r="I66" s="152" t="s">
        <v>96</v>
      </c>
      <c r="J66" s="163" t="s">
        <v>96</v>
      </c>
      <c r="K66" s="154" t="s">
        <v>607</v>
      </c>
      <c r="L66" s="170">
        <v>4200000</v>
      </c>
      <c r="M66" s="194">
        <f t="shared" si="1"/>
        <v>3570000</v>
      </c>
      <c r="N66" s="132">
        <v>2027</v>
      </c>
      <c r="O66" s="221">
        <v>2027</v>
      </c>
      <c r="P66" s="132" t="s">
        <v>141</v>
      </c>
      <c r="Q66" s="100" t="s">
        <v>141</v>
      </c>
      <c r="R66" s="100" t="s">
        <v>141</v>
      </c>
      <c r="S66" s="240" t="s">
        <v>141</v>
      </c>
      <c r="T66" s="132"/>
      <c r="U66" s="203" t="s">
        <v>141</v>
      </c>
      <c r="V66" s="100"/>
      <c r="W66" s="100" t="s">
        <v>141</v>
      </c>
      <c r="X66" s="240"/>
      <c r="Y66" s="98" t="s">
        <v>62</v>
      </c>
      <c r="Z66" s="101" t="s">
        <v>379</v>
      </c>
      <c r="AA66" s="102"/>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row>
    <row r="67" spans="1:125" ht="45" x14ac:dyDescent="0.25">
      <c r="A67" s="128">
        <v>63</v>
      </c>
      <c r="B67" s="113" t="s">
        <v>239</v>
      </c>
      <c r="C67" s="116" t="s">
        <v>65</v>
      </c>
      <c r="D67" s="116">
        <v>48282979</v>
      </c>
      <c r="E67" s="116">
        <v>102005354</v>
      </c>
      <c r="F67" s="136">
        <v>600074731</v>
      </c>
      <c r="G67" s="128" t="s">
        <v>240</v>
      </c>
      <c r="H67" s="161" t="s">
        <v>23</v>
      </c>
      <c r="I67" s="128" t="s">
        <v>60</v>
      </c>
      <c r="J67" s="161" t="s">
        <v>61</v>
      </c>
      <c r="K67" s="152" t="s">
        <v>672</v>
      </c>
      <c r="L67" s="170">
        <v>6000000</v>
      </c>
      <c r="M67" s="194">
        <f t="shared" si="1"/>
        <v>5100000</v>
      </c>
      <c r="N67" s="132">
        <v>2026</v>
      </c>
      <c r="O67" s="213">
        <v>2027</v>
      </c>
      <c r="P67" s="132" t="s">
        <v>141</v>
      </c>
      <c r="Q67" s="100" t="s">
        <v>141</v>
      </c>
      <c r="R67" s="100" t="s">
        <v>141</v>
      </c>
      <c r="S67" s="240" t="s">
        <v>141</v>
      </c>
      <c r="T67" s="209"/>
      <c r="U67" s="201"/>
      <c r="V67" s="100" t="s">
        <v>141</v>
      </c>
      <c r="W67" s="115" t="s">
        <v>141</v>
      </c>
      <c r="X67" s="240" t="s">
        <v>141</v>
      </c>
      <c r="Y67" s="113" t="s">
        <v>220</v>
      </c>
      <c r="Z67" s="56" t="s">
        <v>379</v>
      </c>
      <c r="AA67" s="24"/>
    </row>
    <row r="68" spans="1:125" ht="30" x14ac:dyDescent="0.25">
      <c r="A68" s="128">
        <v>64</v>
      </c>
      <c r="B68" s="113" t="s">
        <v>239</v>
      </c>
      <c r="C68" s="116" t="s">
        <v>65</v>
      </c>
      <c r="D68" s="116">
        <v>48282979</v>
      </c>
      <c r="E68" s="116">
        <v>102005354</v>
      </c>
      <c r="F68" s="136">
        <v>600074731</v>
      </c>
      <c r="G68" s="128" t="s">
        <v>241</v>
      </c>
      <c r="H68" s="161" t="s">
        <v>23</v>
      </c>
      <c r="I68" s="128" t="s">
        <v>60</v>
      </c>
      <c r="J68" s="161" t="s">
        <v>61</v>
      </c>
      <c r="K68" s="128" t="s">
        <v>242</v>
      </c>
      <c r="L68" s="169">
        <v>4500000</v>
      </c>
      <c r="M68" s="193">
        <f t="shared" si="1"/>
        <v>3825000</v>
      </c>
      <c r="N68" s="209">
        <v>2024</v>
      </c>
      <c r="O68" s="210">
        <v>2025</v>
      </c>
      <c r="P68" s="209"/>
      <c r="Q68" s="115"/>
      <c r="R68" s="115"/>
      <c r="S68" s="238" t="s">
        <v>141</v>
      </c>
      <c r="T68" s="209"/>
      <c r="U68" s="201"/>
      <c r="V68" s="115"/>
      <c r="W68" s="115"/>
      <c r="X68" s="238"/>
      <c r="Y68" s="98" t="s">
        <v>673</v>
      </c>
      <c r="Z68" s="117" t="s">
        <v>379</v>
      </c>
      <c r="AA68" s="43"/>
    </row>
    <row r="69" spans="1:125" ht="30" x14ac:dyDescent="0.25">
      <c r="A69" s="128">
        <v>65</v>
      </c>
      <c r="B69" s="113" t="s">
        <v>239</v>
      </c>
      <c r="C69" s="116" t="s">
        <v>65</v>
      </c>
      <c r="D69" s="116">
        <v>48282979</v>
      </c>
      <c r="E69" s="116">
        <v>102005354</v>
      </c>
      <c r="F69" s="136">
        <v>600074731</v>
      </c>
      <c r="G69" s="128" t="s">
        <v>243</v>
      </c>
      <c r="H69" s="161" t="s">
        <v>23</v>
      </c>
      <c r="I69" s="128" t="s">
        <v>60</v>
      </c>
      <c r="J69" s="161" t="s">
        <v>61</v>
      </c>
      <c r="K69" s="128" t="s">
        <v>244</v>
      </c>
      <c r="L69" s="169">
        <v>4500000</v>
      </c>
      <c r="M69" s="193">
        <f t="shared" si="1"/>
        <v>3825000</v>
      </c>
      <c r="N69" s="132">
        <v>2024</v>
      </c>
      <c r="O69" s="213">
        <v>2025</v>
      </c>
      <c r="P69" s="209"/>
      <c r="Q69" s="115" t="s">
        <v>141</v>
      </c>
      <c r="R69" s="115"/>
      <c r="S69" s="238"/>
      <c r="T69" s="209"/>
      <c r="U69" s="201"/>
      <c r="V69" s="115"/>
      <c r="W69" s="115"/>
      <c r="X69" s="238"/>
      <c r="Y69" s="98" t="s">
        <v>673</v>
      </c>
      <c r="Z69" s="56" t="s">
        <v>379</v>
      </c>
      <c r="AA69" s="43"/>
    </row>
    <row r="70" spans="1:125" ht="45" x14ac:dyDescent="0.25">
      <c r="A70" s="128">
        <v>66</v>
      </c>
      <c r="B70" s="113" t="s">
        <v>239</v>
      </c>
      <c r="C70" s="116" t="s">
        <v>65</v>
      </c>
      <c r="D70" s="116">
        <v>48282979</v>
      </c>
      <c r="E70" s="116">
        <v>102005354</v>
      </c>
      <c r="F70" s="136">
        <v>600074731</v>
      </c>
      <c r="G70" s="152" t="s">
        <v>674</v>
      </c>
      <c r="H70" s="161" t="s">
        <v>23</v>
      </c>
      <c r="I70" s="128" t="s">
        <v>60</v>
      </c>
      <c r="J70" s="161" t="s">
        <v>61</v>
      </c>
      <c r="K70" s="152" t="s">
        <v>675</v>
      </c>
      <c r="L70" s="170">
        <v>4000000</v>
      </c>
      <c r="M70" s="194">
        <f t="shared" si="1"/>
        <v>3400000</v>
      </c>
      <c r="N70" s="132">
        <v>2025</v>
      </c>
      <c r="O70" s="210">
        <v>2026</v>
      </c>
      <c r="P70" s="132" t="s">
        <v>141</v>
      </c>
      <c r="Q70" s="115"/>
      <c r="R70" s="115" t="s">
        <v>141</v>
      </c>
      <c r="S70" s="240" t="s">
        <v>141</v>
      </c>
      <c r="T70" s="209"/>
      <c r="U70" s="201"/>
      <c r="V70" s="100" t="s">
        <v>141</v>
      </c>
      <c r="W70" s="115"/>
      <c r="X70" s="238"/>
      <c r="Y70" s="113" t="s">
        <v>62</v>
      </c>
      <c r="Z70" s="56" t="s">
        <v>379</v>
      </c>
      <c r="AA70" s="24"/>
    </row>
    <row r="71" spans="1:125" ht="30" x14ac:dyDescent="0.25">
      <c r="A71" s="128">
        <v>67</v>
      </c>
      <c r="B71" s="113" t="s">
        <v>239</v>
      </c>
      <c r="C71" s="116" t="s">
        <v>65</v>
      </c>
      <c r="D71" s="116">
        <v>48282979</v>
      </c>
      <c r="E71" s="116">
        <v>102005354</v>
      </c>
      <c r="F71" s="136">
        <v>600074731</v>
      </c>
      <c r="G71" s="128" t="s">
        <v>245</v>
      </c>
      <c r="H71" s="161" t="s">
        <v>23</v>
      </c>
      <c r="I71" s="128" t="s">
        <v>60</v>
      </c>
      <c r="J71" s="161" t="s">
        <v>61</v>
      </c>
      <c r="K71" s="128" t="s">
        <v>246</v>
      </c>
      <c r="L71" s="169">
        <v>3000000</v>
      </c>
      <c r="M71" s="193">
        <f t="shared" si="1"/>
        <v>2550000</v>
      </c>
      <c r="N71" s="132">
        <v>2025</v>
      </c>
      <c r="O71" s="213">
        <v>2027</v>
      </c>
      <c r="P71" s="132" t="s">
        <v>141</v>
      </c>
      <c r="Q71" s="100" t="s">
        <v>141</v>
      </c>
      <c r="R71" s="100" t="s">
        <v>141</v>
      </c>
      <c r="S71" s="240" t="s">
        <v>141</v>
      </c>
      <c r="T71" s="209"/>
      <c r="U71" s="201"/>
      <c r="V71" s="100" t="s">
        <v>141</v>
      </c>
      <c r="W71" s="115"/>
      <c r="X71" s="238"/>
      <c r="Y71" s="113" t="s">
        <v>62</v>
      </c>
      <c r="Z71" s="56" t="s">
        <v>379</v>
      </c>
      <c r="AA71" s="24"/>
    </row>
    <row r="72" spans="1:125" ht="30" x14ac:dyDescent="0.25">
      <c r="A72" s="128">
        <v>68</v>
      </c>
      <c r="B72" s="113" t="s">
        <v>239</v>
      </c>
      <c r="C72" s="116" t="s">
        <v>65</v>
      </c>
      <c r="D72" s="116">
        <v>48282979</v>
      </c>
      <c r="E72" s="116">
        <v>102005354</v>
      </c>
      <c r="F72" s="136">
        <v>600074731</v>
      </c>
      <c r="G72" s="128" t="s">
        <v>247</v>
      </c>
      <c r="H72" s="161" t="s">
        <v>23</v>
      </c>
      <c r="I72" s="128" t="s">
        <v>60</v>
      </c>
      <c r="J72" s="161" t="s">
        <v>61</v>
      </c>
      <c r="K72" s="128" t="s">
        <v>248</v>
      </c>
      <c r="L72" s="169">
        <v>2500000</v>
      </c>
      <c r="M72" s="193">
        <f t="shared" si="1"/>
        <v>2125000</v>
      </c>
      <c r="N72" s="209">
        <v>2025</v>
      </c>
      <c r="O72" s="210">
        <v>2028</v>
      </c>
      <c r="P72" s="209"/>
      <c r="Q72" s="115"/>
      <c r="R72" s="115"/>
      <c r="S72" s="238"/>
      <c r="T72" s="209"/>
      <c r="U72" s="201"/>
      <c r="V72" s="115" t="s">
        <v>141</v>
      </c>
      <c r="W72" s="115"/>
      <c r="X72" s="238"/>
      <c r="Y72" s="113" t="s">
        <v>62</v>
      </c>
      <c r="Z72" s="56" t="s">
        <v>379</v>
      </c>
      <c r="AA72" s="44"/>
    </row>
    <row r="73" spans="1:125" ht="45" x14ac:dyDescent="0.25">
      <c r="A73" s="128">
        <v>69</v>
      </c>
      <c r="B73" s="113" t="s">
        <v>239</v>
      </c>
      <c r="C73" s="116" t="s">
        <v>65</v>
      </c>
      <c r="D73" s="116">
        <v>48282979</v>
      </c>
      <c r="E73" s="116">
        <v>102005354</v>
      </c>
      <c r="F73" s="136">
        <v>600074731</v>
      </c>
      <c r="G73" s="128" t="s">
        <v>435</v>
      </c>
      <c r="H73" s="161" t="s">
        <v>23</v>
      </c>
      <c r="I73" s="128" t="s">
        <v>60</v>
      </c>
      <c r="J73" s="161" t="s">
        <v>61</v>
      </c>
      <c r="K73" s="128" t="s">
        <v>436</v>
      </c>
      <c r="L73" s="169">
        <v>10000000</v>
      </c>
      <c r="M73" s="193">
        <f t="shared" si="1"/>
        <v>8500000</v>
      </c>
      <c r="N73" s="132">
        <v>2026</v>
      </c>
      <c r="O73" s="210">
        <v>2027</v>
      </c>
      <c r="P73" s="132" t="s">
        <v>141</v>
      </c>
      <c r="Q73" s="100" t="s">
        <v>141</v>
      </c>
      <c r="R73" s="100" t="s">
        <v>141</v>
      </c>
      <c r="S73" s="240" t="s">
        <v>141</v>
      </c>
      <c r="T73" s="209"/>
      <c r="U73" s="201"/>
      <c r="V73" s="115" t="s">
        <v>141</v>
      </c>
      <c r="W73" s="115"/>
      <c r="X73" s="238" t="s">
        <v>141</v>
      </c>
      <c r="Y73" s="113" t="s">
        <v>62</v>
      </c>
      <c r="Z73" s="56" t="s">
        <v>379</v>
      </c>
      <c r="AA73" s="44"/>
    </row>
    <row r="74" spans="1:125" ht="30" x14ac:dyDescent="0.25">
      <c r="A74" s="128">
        <v>70</v>
      </c>
      <c r="B74" s="113" t="s">
        <v>239</v>
      </c>
      <c r="C74" s="116" t="s">
        <v>65</v>
      </c>
      <c r="D74" s="116">
        <v>48282979</v>
      </c>
      <c r="E74" s="116">
        <v>102005354</v>
      </c>
      <c r="F74" s="136">
        <v>600074731</v>
      </c>
      <c r="G74" s="128" t="s">
        <v>249</v>
      </c>
      <c r="H74" s="161" t="s">
        <v>23</v>
      </c>
      <c r="I74" s="128" t="s">
        <v>60</v>
      </c>
      <c r="J74" s="161" t="s">
        <v>61</v>
      </c>
      <c r="K74" s="128" t="s">
        <v>250</v>
      </c>
      <c r="L74" s="169">
        <v>3000000</v>
      </c>
      <c r="M74" s="193">
        <f t="shared" si="1"/>
        <v>2550000</v>
      </c>
      <c r="N74" s="209">
        <v>2024</v>
      </c>
      <c r="O74" s="210">
        <v>2026</v>
      </c>
      <c r="P74" s="209"/>
      <c r="Q74" s="115"/>
      <c r="R74" s="115"/>
      <c r="S74" s="238"/>
      <c r="T74" s="209"/>
      <c r="U74" s="201"/>
      <c r="V74" s="115"/>
      <c r="W74" s="115"/>
      <c r="X74" s="238"/>
      <c r="Y74" s="113" t="s">
        <v>62</v>
      </c>
      <c r="Z74" s="56" t="s">
        <v>379</v>
      </c>
      <c r="AA74" s="24"/>
    </row>
    <row r="75" spans="1:125" s="103" customFormat="1" ht="75" x14ac:dyDescent="0.25">
      <c r="A75" s="128">
        <v>71</v>
      </c>
      <c r="B75" s="306" t="s">
        <v>239</v>
      </c>
      <c r="C75" s="297" t="s">
        <v>65</v>
      </c>
      <c r="D75" s="297">
        <v>48282979</v>
      </c>
      <c r="E75" s="307">
        <v>102005354</v>
      </c>
      <c r="F75" s="213">
        <v>600074731</v>
      </c>
      <c r="G75" s="157" t="s">
        <v>676</v>
      </c>
      <c r="H75" s="157" t="s">
        <v>23</v>
      </c>
      <c r="I75" s="308" t="s">
        <v>60</v>
      </c>
      <c r="J75" s="157" t="s">
        <v>61</v>
      </c>
      <c r="K75" s="157" t="s">
        <v>677</v>
      </c>
      <c r="L75" s="309">
        <v>6000000</v>
      </c>
      <c r="M75" s="310">
        <v>5100000</v>
      </c>
      <c r="N75" s="132">
        <v>2025</v>
      </c>
      <c r="O75" s="213">
        <v>2027</v>
      </c>
      <c r="P75" s="132" t="s">
        <v>678</v>
      </c>
      <c r="Q75" s="100" t="s">
        <v>678</v>
      </c>
      <c r="R75" s="100" t="s">
        <v>678</v>
      </c>
      <c r="S75" s="213" t="s">
        <v>678</v>
      </c>
      <c r="T75" s="132"/>
      <c r="U75" s="100"/>
      <c r="V75" s="100" t="s">
        <v>678</v>
      </c>
      <c r="W75" s="100"/>
      <c r="X75" s="213"/>
      <c r="Y75" s="132" t="s">
        <v>62</v>
      </c>
      <c r="Z75" s="213" t="s">
        <v>379</v>
      </c>
      <c r="AA75" s="102"/>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row>
    <row r="76" spans="1:125" ht="45" x14ac:dyDescent="0.25">
      <c r="A76" s="128">
        <v>72</v>
      </c>
      <c r="B76" s="113" t="s">
        <v>116</v>
      </c>
      <c r="C76" s="116" t="s">
        <v>117</v>
      </c>
      <c r="D76" s="116" t="s">
        <v>118</v>
      </c>
      <c r="E76" s="116">
        <v>102005141</v>
      </c>
      <c r="F76" s="136" t="s">
        <v>251</v>
      </c>
      <c r="G76" s="128" t="s">
        <v>252</v>
      </c>
      <c r="H76" s="161" t="s">
        <v>453</v>
      </c>
      <c r="I76" s="128" t="s">
        <v>60</v>
      </c>
      <c r="J76" s="161" t="s">
        <v>120</v>
      </c>
      <c r="K76" s="128" t="s">
        <v>253</v>
      </c>
      <c r="L76" s="169">
        <v>800000</v>
      </c>
      <c r="M76" s="193">
        <f t="shared" si="1"/>
        <v>680000</v>
      </c>
      <c r="N76" s="209">
        <v>2023</v>
      </c>
      <c r="O76" s="210">
        <v>2023</v>
      </c>
      <c r="P76" s="209"/>
      <c r="Q76" s="115" t="s">
        <v>141</v>
      </c>
      <c r="R76" s="115" t="s">
        <v>141</v>
      </c>
      <c r="S76" s="238" t="s">
        <v>141</v>
      </c>
      <c r="T76" s="209"/>
      <c r="U76" s="201"/>
      <c r="V76" s="115"/>
      <c r="W76" s="115" t="s">
        <v>141</v>
      </c>
      <c r="X76" s="238"/>
      <c r="Y76" s="113" t="s">
        <v>62</v>
      </c>
      <c r="Z76" s="117" t="s">
        <v>379</v>
      </c>
      <c r="AA76" s="24"/>
    </row>
    <row r="77" spans="1:125" s="103" customFormat="1" ht="30" x14ac:dyDescent="0.25">
      <c r="A77" s="128">
        <v>73</v>
      </c>
      <c r="B77" s="98" t="s">
        <v>116</v>
      </c>
      <c r="C77" s="99" t="s">
        <v>117</v>
      </c>
      <c r="D77" s="99" t="s">
        <v>587</v>
      </c>
      <c r="E77" s="99">
        <v>102005142</v>
      </c>
      <c r="F77" s="138" t="s">
        <v>588</v>
      </c>
      <c r="G77" s="152" t="s">
        <v>589</v>
      </c>
      <c r="H77" s="163" t="s">
        <v>453</v>
      </c>
      <c r="I77" s="152" t="s">
        <v>60</v>
      </c>
      <c r="J77" s="163" t="s">
        <v>120</v>
      </c>
      <c r="K77" s="152" t="s">
        <v>590</v>
      </c>
      <c r="L77" s="170">
        <v>800000</v>
      </c>
      <c r="M77" s="194">
        <f>0.85*L77</f>
        <v>680000</v>
      </c>
      <c r="N77" s="132">
        <v>2026</v>
      </c>
      <c r="O77" s="213">
        <v>2027</v>
      </c>
      <c r="P77" s="132"/>
      <c r="Q77" s="100"/>
      <c r="R77" s="100"/>
      <c r="S77" s="240"/>
      <c r="T77" s="132" t="s">
        <v>141</v>
      </c>
      <c r="U77" s="203"/>
      <c r="V77" s="100"/>
      <c r="W77" s="100"/>
      <c r="X77" s="240"/>
      <c r="Y77" s="98" t="s">
        <v>62</v>
      </c>
      <c r="Z77" s="101" t="s">
        <v>379</v>
      </c>
      <c r="AA77" s="102"/>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97"/>
      <c r="DO77" s="97"/>
      <c r="DP77" s="97"/>
      <c r="DQ77" s="97"/>
      <c r="DR77" s="97"/>
      <c r="DS77" s="97"/>
      <c r="DT77" s="97"/>
      <c r="DU77" s="97"/>
    </row>
    <row r="78" spans="1:125" ht="105" x14ac:dyDescent="0.25">
      <c r="A78" s="128">
        <v>74</v>
      </c>
      <c r="B78" s="113" t="s">
        <v>116</v>
      </c>
      <c r="C78" s="116" t="s">
        <v>117</v>
      </c>
      <c r="D78" s="116" t="s">
        <v>118</v>
      </c>
      <c r="E78" s="116">
        <v>102005141</v>
      </c>
      <c r="F78" s="136" t="s">
        <v>251</v>
      </c>
      <c r="G78" s="128" t="s">
        <v>254</v>
      </c>
      <c r="H78" s="161" t="s">
        <v>453</v>
      </c>
      <c r="I78" s="128" t="s">
        <v>60</v>
      </c>
      <c r="J78" s="161" t="s">
        <v>120</v>
      </c>
      <c r="K78" s="128" t="s">
        <v>255</v>
      </c>
      <c r="L78" s="169">
        <v>8000000</v>
      </c>
      <c r="M78" s="193">
        <f>0.85*L78</f>
        <v>6800000</v>
      </c>
      <c r="N78" s="209">
        <v>2023</v>
      </c>
      <c r="O78" s="210">
        <v>2025</v>
      </c>
      <c r="P78" s="209" t="s">
        <v>141</v>
      </c>
      <c r="Q78" s="115"/>
      <c r="R78" s="115" t="s">
        <v>141</v>
      </c>
      <c r="S78" s="238"/>
      <c r="T78" s="209" t="s">
        <v>141</v>
      </c>
      <c r="U78" s="201"/>
      <c r="V78" s="115" t="s">
        <v>141</v>
      </c>
      <c r="W78" s="115" t="s">
        <v>141</v>
      </c>
      <c r="X78" s="238"/>
      <c r="Y78" s="113" t="s">
        <v>62</v>
      </c>
      <c r="Z78" s="117" t="s">
        <v>379</v>
      </c>
      <c r="AA78" s="24"/>
    </row>
    <row r="79" spans="1:125" ht="141" customHeight="1" x14ac:dyDescent="0.25">
      <c r="A79" s="128">
        <v>75</v>
      </c>
      <c r="B79" s="113" t="s">
        <v>256</v>
      </c>
      <c r="C79" s="116" t="s">
        <v>257</v>
      </c>
      <c r="D79" s="116" t="s">
        <v>258</v>
      </c>
      <c r="E79" s="116">
        <v>102005214</v>
      </c>
      <c r="F79" s="136">
        <v>600074722</v>
      </c>
      <c r="G79" s="128" t="s">
        <v>259</v>
      </c>
      <c r="H79" s="161" t="s">
        <v>23</v>
      </c>
      <c r="I79" s="128" t="s">
        <v>96</v>
      </c>
      <c r="J79" s="161" t="s">
        <v>260</v>
      </c>
      <c r="K79" s="128" t="s">
        <v>261</v>
      </c>
      <c r="L79" s="170">
        <v>3754000</v>
      </c>
      <c r="M79" s="194">
        <f t="shared" si="1"/>
        <v>3190900</v>
      </c>
      <c r="N79" s="132">
        <v>2024</v>
      </c>
      <c r="O79" s="213">
        <v>2024</v>
      </c>
      <c r="P79" s="209"/>
      <c r="Q79" s="115" t="s">
        <v>141</v>
      </c>
      <c r="R79" s="115" t="s">
        <v>141</v>
      </c>
      <c r="S79" s="238" t="s">
        <v>141</v>
      </c>
      <c r="T79" s="209"/>
      <c r="U79" s="201"/>
      <c r="V79" s="115"/>
      <c r="W79" s="115"/>
      <c r="X79" s="238"/>
      <c r="Y79" s="98" t="s">
        <v>579</v>
      </c>
      <c r="Z79" s="117" t="s">
        <v>379</v>
      </c>
      <c r="AA79" s="24"/>
    </row>
    <row r="80" spans="1:125" ht="105" x14ac:dyDescent="0.25">
      <c r="A80" s="128">
        <v>76</v>
      </c>
      <c r="B80" s="113" t="s">
        <v>256</v>
      </c>
      <c r="C80" s="116" t="s">
        <v>257</v>
      </c>
      <c r="D80" s="116" t="s">
        <v>258</v>
      </c>
      <c r="E80" s="116">
        <v>102005214</v>
      </c>
      <c r="F80" s="136">
        <v>600074722</v>
      </c>
      <c r="G80" s="128" t="s">
        <v>454</v>
      </c>
      <c r="H80" s="161" t="s">
        <v>23</v>
      </c>
      <c r="I80" s="128" t="s">
        <v>96</v>
      </c>
      <c r="J80" s="161" t="s">
        <v>260</v>
      </c>
      <c r="K80" s="128" t="s">
        <v>669</v>
      </c>
      <c r="L80" s="169">
        <v>4500000</v>
      </c>
      <c r="M80" s="193">
        <f t="shared" si="1"/>
        <v>3825000</v>
      </c>
      <c r="N80" s="209">
        <v>2022</v>
      </c>
      <c r="O80" s="210">
        <v>2025</v>
      </c>
      <c r="P80" s="209"/>
      <c r="Q80" s="115" t="s">
        <v>141</v>
      </c>
      <c r="R80" s="115"/>
      <c r="S80" s="238" t="s">
        <v>141</v>
      </c>
      <c r="T80" s="209"/>
      <c r="U80" s="201"/>
      <c r="V80" s="115"/>
      <c r="W80" s="115"/>
      <c r="X80" s="238"/>
      <c r="Y80" s="113" t="s">
        <v>262</v>
      </c>
      <c r="Z80" s="117" t="s">
        <v>379</v>
      </c>
      <c r="AA80" s="24"/>
    </row>
    <row r="81" spans="1:125" s="103" customFormat="1" ht="60" x14ac:dyDescent="0.25">
      <c r="A81" s="152"/>
      <c r="B81" s="98" t="s">
        <v>256</v>
      </c>
      <c r="C81" s="99" t="s">
        <v>257</v>
      </c>
      <c r="D81" s="99" t="s">
        <v>679</v>
      </c>
      <c r="E81" s="99">
        <v>102005214</v>
      </c>
      <c r="F81" s="138">
        <v>600074722</v>
      </c>
      <c r="G81" s="152" t="s">
        <v>680</v>
      </c>
      <c r="H81" s="163" t="s">
        <v>23</v>
      </c>
      <c r="I81" s="152" t="s">
        <v>96</v>
      </c>
      <c r="J81" s="163" t="s">
        <v>260</v>
      </c>
      <c r="K81" s="152" t="s">
        <v>681</v>
      </c>
      <c r="L81" s="170">
        <v>3000000</v>
      </c>
      <c r="M81" s="194">
        <f t="shared" si="1"/>
        <v>2550000</v>
      </c>
      <c r="N81" s="132">
        <v>2025</v>
      </c>
      <c r="O81" s="213">
        <v>2026</v>
      </c>
      <c r="P81" s="132"/>
      <c r="Q81" s="100"/>
      <c r="R81" s="100"/>
      <c r="S81" s="240"/>
      <c r="T81" s="132"/>
      <c r="U81" s="203"/>
      <c r="V81" s="100"/>
      <c r="W81" s="100"/>
      <c r="X81" s="240"/>
      <c r="Y81" s="98" t="s">
        <v>62</v>
      </c>
      <c r="Z81" s="101" t="s">
        <v>379</v>
      </c>
      <c r="AA81" s="102"/>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row>
    <row r="82" spans="1:125" ht="60" x14ac:dyDescent="0.25">
      <c r="A82" s="128">
        <v>77</v>
      </c>
      <c r="B82" s="113" t="s">
        <v>263</v>
      </c>
      <c r="C82" s="116" t="s">
        <v>264</v>
      </c>
      <c r="D82" s="116">
        <v>71011111</v>
      </c>
      <c r="E82" s="116">
        <v>102005711</v>
      </c>
      <c r="F82" s="136">
        <v>600074790</v>
      </c>
      <c r="G82" s="128" t="s">
        <v>265</v>
      </c>
      <c r="H82" s="161" t="s">
        <v>23</v>
      </c>
      <c r="I82" s="128" t="s">
        <v>60</v>
      </c>
      <c r="J82" s="161" t="s">
        <v>266</v>
      </c>
      <c r="K82" s="128" t="s">
        <v>267</v>
      </c>
      <c r="L82" s="174">
        <v>3500000</v>
      </c>
      <c r="M82" s="193">
        <f t="shared" si="1"/>
        <v>2975000</v>
      </c>
      <c r="N82" s="209">
        <v>2022</v>
      </c>
      <c r="O82" s="210">
        <v>2022</v>
      </c>
      <c r="P82" s="209"/>
      <c r="Q82" s="115"/>
      <c r="R82" s="115"/>
      <c r="S82" s="238"/>
      <c r="T82" s="209"/>
      <c r="U82" s="201"/>
      <c r="V82" s="115" t="s">
        <v>141</v>
      </c>
      <c r="W82" s="115" t="s">
        <v>141</v>
      </c>
      <c r="X82" s="238"/>
      <c r="Y82" s="113" t="s">
        <v>62</v>
      </c>
      <c r="Z82" s="117" t="s">
        <v>379</v>
      </c>
      <c r="AA82" s="24"/>
    </row>
    <row r="83" spans="1:125" s="91" customFormat="1" ht="120" x14ac:dyDescent="0.25">
      <c r="A83" s="128">
        <v>78</v>
      </c>
      <c r="B83" s="83" t="s">
        <v>263</v>
      </c>
      <c r="C83" s="84" t="s">
        <v>264</v>
      </c>
      <c r="D83" s="84">
        <v>71011111</v>
      </c>
      <c r="E83" s="84">
        <v>102005711</v>
      </c>
      <c r="F83" s="137">
        <v>600074790</v>
      </c>
      <c r="G83" s="151" t="s">
        <v>522</v>
      </c>
      <c r="H83" s="162" t="s">
        <v>23</v>
      </c>
      <c r="I83" s="151" t="s">
        <v>60</v>
      </c>
      <c r="J83" s="162" t="s">
        <v>266</v>
      </c>
      <c r="K83" s="151" t="s">
        <v>524</v>
      </c>
      <c r="L83" s="175">
        <v>4000000</v>
      </c>
      <c r="M83" s="195">
        <f t="shared" si="1"/>
        <v>3400000</v>
      </c>
      <c r="N83" s="211">
        <v>2024</v>
      </c>
      <c r="O83" s="212">
        <v>2027</v>
      </c>
      <c r="P83" s="211"/>
      <c r="Q83" s="85"/>
      <c r="R83" s="85" t="s">
        <v>141</v>
      </c>
      <c r="S83" s="239" t="s">
        <v>141</v>
      </c>
      <c r="T83" s="211"/>
      <c r="U83" s="202"/>
      <c r="V83" s="85" t="s">
        <v>141</v>
      </c>
      <c r="W83" s="85" t="s">
        <v>141</v>
      </c>
      <c r="X83" s="239" t="s">
        <v>141</v>
      </c>
      <c r="Y83" s="83" t="s">
        <v>449</v>
      </c>
      <c r="Z83" s="86" t="s">
        <v>379</v>
      </c>
      <c r="AA83" s="89"/>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row>
    <row r="84" spans="1:125" s="91" customFormat="1" ht="45" x14ac:dyDescent="0.25">
      <c r="A84" s="128">
        <v>79</v>
      </c>
      <c r="B84" s="83" t="s">
        <v>263</v>
      </c>
      <c r="C84" s="84" t="s">
        <v>264</v>
      </c>
      <c r="D84" s="84">
        <v>71011111</v>
      </c>
      <c r="E84" s="84">
        <v>102005711</v>
      </c>
      <c r="F84" s="137">
        <v>600074790</v>
      </c>
      <c r="G84" s="151" t="s">
        <v>523</v>
      </c>
      <c r="H84" s="162" t="s">
        <v>23</v>
      </c>
      <c r="I84" s="151" t="s">
        <v>60</v>
      </c>
      <c r="J84" s="162" t="s">
        <v>266</v>
      </c>
      <c r="K84" s="151" t="s">
        <v>525</v>
      </c>
      <c r="L84" s="175">
        <v>1300000</v>
      </c>
      <c r="M84" s="195">
        <f t="shared" si="1"/>
        <v>1105000</v>
      </c>
      <c r="N84" s="211">
        <v>2024</v>
      </c>
      <c r="O84" s="212">
        <v>2027</v>
      </c>
      <c r="P84" s="211" t="s">
        <v>141</v>
      </c>
      <c r="Q84" s="85" t="s">
        <v>141</v>
      </c>
      <c r="R84" s="85" t="s">
        <v>141</v>
      </c>
      <c r="S84" s="239" t="s">
        <v>141</v>
      </c>
      <c r="T84" s="211"/>
      <c r="U84" s="202"/>
      <c r="V84" s="85" t="s">
        <v>141</v>
      </c>
      <c r="W84" s="85" t="s">
        <v>141</v>
      </c>
      <c r="X84" s="239" t="s">
        <v>141</v>
      </c>
      <c r="Y84" s="83" t="s">
        <v>449</v>
      </c>
      <c r="Z84" s="86" t="s">
        <v>379</v>
      </c>
      <c r="AA84" s="89"/>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row>
    <row r="85" spans="1:125" ht="300" x14ac:dyDescent="0.25">
      <c r="A85" s="128">
        <v>80</v>
      </c>
      <c r="B85" s="113" t="s">
        <v>268</v>
      </c>
      <c r="C85" s="116" t="s">
        <v>128</v>
      </c>
      <c r="D85" s="116">
        <v>48283029</v>
      </c>
      <c r="E85" s="116">
        <v>600074897</v>
      </c>
      <c r="F85" s="136">
        <v>600074897</v>
      </c>
      <c r="G85" s="128" t="s">
        <v>269</v>
      </c>
      <c r="H85" s="161" t="s">
        <v>23</v>
      </c>
      <c r="I85" s="128" t="s">
        <v>60</v>
      </c>
      <c r="J85" s="161" t="s">
        <v>60</v>
      </c>
      <c r="K85" s="128" t="s">
        <v>270</v>
      </c>
      <c r="L85" s="169">
        <v>30000000</v>
      </c>
      <c r="M85" s="193">
        <f t="shared" si="1"/>
        <v>25500000</v>
      </c>
      <c r="N85" s="209">
        <v>2022</v>
      </c>
      <c r="O85" s="210">
        <v>2027</v>
      </c>
      <c r="P85" s="209" t="s">
        <v>141</v>
      </c>
      <c r="Q85" s="115" t="s">
        <v>141</v>
      </c>
      <c r="R85" s="115" t="s">
        <v>141</v>
      </c>
      <c r="S85" s="238" t="s">
        <v>141</v>
      </c>
      <c r="T85" s="209"/>
      <c r="U85" s="201"/>
      <c r="V85" s="115" t="s">
        <v>141</v>
      </c>
      <c r="W85" s="115"/>
      <c r="X85" s="238" t="s">
        <v>141</v>
      </c>
      <c r="Y85" s="113" t="s">
        <v>62</v>
      </c>
      <c r="Z85" s="117" t="s">
        <v>379</v>
      </c>
      <c r="AA85" s="24"/>
    </row>
    <row r="86" spans="1:125" ht="225" x14ac:dyDescent="0.25">
      <c r="A86" s="128">
        <v>81</v>
      </c>
      <c r="B86" s="113" t="s">
        <v>268</v>
      </c>
      <c r="C86" s="116" t="s">
        <v>128</v>
      </c>
      <c r="D86" s="116">
        <v>48283029</v>
      </c>
      <c r="E86" s="116">
        <v>600074897</v>
      </c>
      <c r="F86" s="136">
        <v>600074897</v>
      </c>
      <c r="G86" s="128" t="s">
        <v>271</v>
      </c>
      <c r="H86" s="161" t="s">
        <v>23</v>
      </c>
      <c r="I86" s="128" t="s">
        <v>60</v>
      </c>
      <c r="J86" s="161" t="s">
        <v>60</v>
      </c>
      <c r="K86" s="128" t="s">
        <v>272</v>
      </c>
      <c r="L86" s="169">
        <v>25000000</v>
      </c>
      <c r="M86" s="193">
        <f t="shared" si="1"/>
        <v>21250000</v>
      </c>
      <c r="N86" s="209">
        <v>2023</v>
      </c>
      <c r="O86" s="210">
        <v>2026</v>
      </c>
      <c r="P86" s="209"/>
      <c r="Q86" s="115"/>
      <c r="R86" s="115" t="s">
        <v>141</v>
      </c>
      <c r="S86" s="238" t="s">
        <v>141</v>
      </c>
      <c r="T86" s="209"/>
      <c r="U86" s="201"/>
      <c r="V86" s="115" t="s">
        <v>141</v>
      </c>
      <c r="W86" s="115" t="s">
        <v>141</v>
      </c>
      <c r="X86" s="238" t="s">
        <v>141</v>
      </c>
      <c r="Y86" s="120" t="s">
        <v>407</v>
      </c>
      <c r="Z86" s="117" t="s">
        <v>379</v>
      </c>
      <c r="AA86" s="24"/>
    </row>
    <row r="87" spans="1:125" ht="180" x14ac:dyDescent="0.25">
      <c r="A87" s="128">
        <v>82</v>
      </c>
      <c r="B87" s="113" t="s">
        <v>268</v>
      </c>
      <c r="C87" s="116" t="s">
        <v>128</v>
      </c>
      <c r="D87" s="116">
        <v>48283029</v>
      </c>
      <c r="E87" s="116">
        <v>600074897</v>
      </c>
      <c r="F87" s="136">
        <v>600074897</v>
      </c>
      <c r="G87" s="128" t="s">
        <v>273</v>
      </c>
      <c r="H87" s="161" t="s">
        <v>23</v>
      </c>
      <c r="I87" s="128" t="s">
        <v>60</v>
      </c>
      <c r="J87" s="161" t="s">
        <v>60</v>
      </c>
      <c r="K87" s="128" t="s">
        <v>274</v>
      </c>
      <c r="L87" s="169">
        <v>3000000</v>
      </c>
      <c r="M87" s="193">
        <f t="shared" si="1"/>
        <v>2550000</v>
      </c>
      <c r="N87" s="132">
        <v>2025</v>
      </c>
      <c r="O87" s="213">
        <v>2027</v>
      </c>
      <c r="P87" s="209"/>
      <c r="Q87" s="115"/>
      <c r="R87" s="115" t="s">
        <v>141</v>
      </c>
      <c r="S87" s="238" t="s">
        <v>141</v>
      </c>
      <c r="T87" s="209"/>
      <c r="U87" s="201"/>
      <c r="V87" s="115" t="s">
        <v>141</v>
      </c>
      <c r="W87" s="115" t="s">
        <v>141</v>
      </c>
      <c r="X87" s="238" t="s">
        <v>141</v>
      </c>
      <c r="Y87" s="113" t="s">
        <v>407</v>
      </c>
      <c r="Z87" s="117" t="s">
        <v>379</v>
      </c>
      <c r="AA87" s="24"/>
    </row>
    <row r="88" spans="1:125" ht="75" x14ac:dyDescent="0.25">
      <c r="A88" s="128">
        <v>83</v>
      </c>
      <c r="B88" s="324" t="s">
        <v>268</v>
      </c>
      <c r="C88" s="104" t="s">
        <v>128</v>
      </c>
      <c r="D88" s="311">
        <v>48283029</v>
      </c>
      <c r="E88" s="312">
        <v>600074897</v>
      </c>
      <c r="F88" s="313">
        <v>600074897</v>
      </c>
      <c r="G88" s="119" t="s">
        <v>653</v>
      </c>
      <c r="H88" s="314" t="s">
        <v>23</v>
      </c>
      <c r="I88" s="119" t="s">
        <v>60</v>
      </c>
      <c r="J88" s="314" t="s">
        <v>60</v>
      </c>
      <c r="K88" s="325" t="s">
        <v>654</v>
      </c>
      <c r="L88" s="315">
        <v>3000000</v>
      </c>
      <c r="M88" s="316">
        <f>0.85*L88</f>
        <v>2550000</v>
      </c>
      <c r="N88" s="133">
        <v>2024</v>
      </c>
      <c r="O88" s="214">
        <v>2026</v>
      </c>
      <c r="P88" s="324"/>
      <c r="Q88" s="312"/>
      <c r="R88" s="312"/>
      <c r="S88" s="313"/>
      <c r="T88" s="324"/>
      <c r="U88" s="326"/>
      <c r="V88" s="104" t="s">
        <v>141</v>
      </c>
      <c r="W88" s="104" t="s">
        <v>141</v>
      </c>
      <c r="X88" s="313"/>
      <c r="Y88" s="120" t="s">
        <v>655</v>
      </c>
      <c r="Z88" s="214" t="s">
        <v>379</v>
      </c>
      <c r="AA88" s="24"/>
    </row>
    <row r="89" spans="1:125" ht="45" x14ac:dyDescent="0.25">
      <c r="A89" s="128">
        <v>84</v>
      </c>
      <c r="B89" s="113" t="s">
        <v>275</v>
      </c>
      <c r="C89" s="116" t="s">
        <v>128</v>
      </c>
      <c r="D89" s="116">
        <v>70982198</v>
      </c>
      <c r="E89" s="116">
        <v>102553882</v>
      </c>
      <c r="F89" s="136">
        <v>600074986</v>
      </c>
      <c r="G89" s="128" t="s">
        <v>276</v>
      </c>
      <c r="H89" s="161" t="s">
        <v>453</v>
      </c>
      <c r="I89" s="128" t="s">
        <v>60</v>
      </c>
      <c r="J89" s="161" t="s">
        <v>60</v>
      </c>
      <c r="K89" s="153" t="s">
        <v>277</v>
      </c>
      <c r="L89" s="171">
        <v>5040000</v>
      </c>
      <c r="M89" s="195">
        <f t="shared" si="1"/>
        <v>4284000</v>
      </c>
      <c r="N89" s="211">
        <v>2024</v>
      </c>
      <c r="O89" s="212">
        <v>2027</v>
      </c>
      <c r="P89" s="209"/>
      <c r="Q89" s="115" t="s">
        <v>141</v>
      </c>
      <c r="R89" s="115"/>
      <c r="S89" s="238" t="s">
        <v>141</v>
      </c>
      <c r="T89" s="209"/>
      <c r="U89" s="201"/>
      <c r="V89" s="115"/>
      <c r="W89" s="115"/>
      <c r="X89" s="238" t="s">
        <v>141</v>
      </c>
      <c r="Y89" s="113" t="s">
        <v>62</v>
      </c>
      <c r="Z89" s="117" t="s">
        <v>379</v>
      </c>
      <c r="AA89" s="24"/>
    </row>
    <row r="90" spans="1:125" ht="45" x14ac:dyDescent="0.25">
      <c r="A90" s="128">
        <v>85</v>
      </c>
      <c r="B90" s="113" t="s">
        <v>275</v>
      </c>
      <c r="C90" s="116" t="s">
        <v>128</v>
      </c>
      <c r="D90" s="116">
        <v>70982198</v>
      </c>
      <c r="E90" s="116">
        <v>102553882</v>
      </c>
      <c r="F90" s="136">
        <v>600074986</v>
      </c>
      <c r="G90" s="128" t="s">
        <v>276</v>
      </c>
      <c r="H90" s="161" t="s">
        <v>453</v>
      </c>
      <c r="I90" s="128" t="s">
        <v>60</v>
      </c>
      <c r="J90" s="161" t="s">
        <v>60</v>
      </c>
      <c r="K90" s="153" t="s">
        <v>278</v>
      </c>
      <c r="L90" s="171">
        <v>5040000</v>
      </c>
      <c r="M90" s="195">
        <f t="shared" si="1"/>
        <v>4284000</v>
      </c>
      <c r="N90" s="132">
        <v>2025</v>
      </c>
      <c r="O90" s="213">
        <v>2027</v>
      </c>
      <c r="P90" s="209"/>
      <c r="Q90" s="115" t="s">
        <v>141</v>
      </c>
      <c r="R90" s="115"/>
      <c r="S90" s="238" t="s">
        <v>141</v>
      </c>
      <c r="T90" s="209"/>
      <c r="U90" s="201"/>
      <c r="V90" s="115"/>
      <c r="W90" s="115"/>
      <c r="X90" s="238" t="s">
        <v>141</v>
      </c>
      <c r="Y90" s="113" t="s">
        <v>62</v>
      </c>
      <c r="Z90" s="117" t="s">
        <v>379</v>
      </c>
      <c r="AA90" s="24"/>
    </row>
    <row r="91" spans="1:125" ht="45" x14ac:dyDescent="0.25">
      <c r="A91" s="128">
        <v>86</v>
      </c>
      <c r="B91" s="113" t="s">
        <v>275</v>
      </c>
      <c r="C91" s="116" t="s">
        <v>128</v>
      </c>
      <c r="D91" s="116">
        <v>70982198</v>
      </c>
      <c r="E91" s="116">
        <v>102553882</v>
      </c>
      <c r="F91" s="136">
        <v>600074986</v>
      </c>
      <c r="G91" s="128" t="s">
        <v>276</v>
      </c>
      <c r="H91" s="161" t="s">
        <v>453</v>
      </c>
      <c r="I91" s="128" t="s">
        <v>60</v>
      </c>
      <c r="J91" s="161" t="s">
        <v>60</v>
      </c>
      <c r="K91" s="153" t="s">
        <v>279</v>
      </c>
      <c r="L91" s="171">
        <v>5040000</v>
      </c>
      <c r="M91" s="195">
        <f t="shared" si="1"/>
        <v>4284000</v>
      </c>
      <c r="N91" s="132">
        <v>2025</v>
      </c>
      <c r="O91" s="212">
        <v>2027</v>
      </c>
      <c r="P91" s="209" t="s">
        <v>141</v>
      </c>
      <c r="Q91" s="115"/>
      <c r="R91" s="115"/>
      <c r="S91" s="238" t="s">
        <v>141</v>
      </c>
      <c r="T91" s="209"/>
      <c r="U91" s="201"/>
      <c r="V91" s="115"/>
      <c r="W91" s="115"/>
      <c r="X91" s="238" t="s">
        <v>141</v>
      </c>
      <c r="Y91" s="113" t="s">
        <v>62</v>
      </c>
      <c r="Z91" s="117" t="s">
        <v>379</v>
      </c>
      <c r="AA91" s="24"/>
    </row>
    <row r="92" spans="1:125" ht="45" x14ac:dyDescent="0.25">
      <c r="A92" s="128">
        <v>87</v>
      </c>
      <c r="B92" s="113" t="s">
        <v>275</v>
      </c>
      <c r="C92" s="116" t="s">
        <v>128</v>
      </c>
      <c r="D92" s="116">
        <v>70982198</v>
      </c>
      <c r="E92" s="116">
        <v>102553882</v>
      </c>
      <c r="F92" s="136">
        <v>600074986</v>
      </c>
      <c r="G92" s="128" t="s">
        <v>276</v>
      </c>
      <c r="H92" s="161" t="s">
        <v>453</v>
      </c>
      <c r="I92" s="128" t="s">
        <v>60</v>
      </c>
      <c r="J92" s="161" t="s">
        <v>60</v>
      </c>
      <c r="K92" s="153" t="s">
        <v>280</v>
      </c>
      <c r="L92" s="171">
        <v>5040000</v>
      </c>
      <c r="M92" s="195">
        <f>0.85*L92</f>
        <v>4284000</v>
      </c>
      <c r="N92" s="132">
        <v>2025</v>
      </c>
      <c r="O92" s="212">
        <v>2027</v>
      </c>
      <c r="P92" s="209" t="s">
        <v>141</v>
      </c>
      <c r="Q92" s="115"/>
      <c r="R92" s="115"/>
      <c r="S92" s="238" t="s">
        <v>141</v>
      </c>
      <c r="T92" s="209"/>
      <c r="U92" s="201"/>
      <c r="V92" s="115"/>
      <c r="W92" s="115"/>
      <c r="X92" s="238" t="s">
        <v>141</v>
      </c>
      <c r="Y92" s="113" t="s">
        <v>62</v>
      </c>
      <c r="Z92" s="117" t="s">
        <v>379</v>
      </c>
      <c r="AA92" s="24"/>
    </row>
    <row r="93" spans="1:125" ht="45" x14ac:dyDescent="0.25">
      <c r="A93" s="128">
        <v>88</v>
      </c>
      <c r="B93" s="113" t="s">
        <v>275</v>
      </c>
      <c r="C93" s="116" t="s">
        <v>128</v>
      </c>
      <c r="D93" s="116">
        <v>70982198</v>
      </c>
      <c r="E93" s="116">
        <v>102553882</v>
      </c>
      <c r="F93" s="136">
        <v>600074986</v>
      </c>
      <c r="G93" s="128" t="s">
        <v>276</v>
      </c>
      <c r="H93" s="161" t="s">
        <v>453</v>
      </c>
      <c r="I93" s="128" t="s">
        <v>60</v>
      </c>
      <c r="J93" s="161" t="s">
        <v>60</v>
      </c>
      <c r="K93" s="153" t="s">
        <v>281</v>
      </c>
      <c r="L93" s="171">
        <v>4435000</v>
      </c>
      <c r="M93" s="195">
        <f t="shared" si="1"/>
        <v>3769750</v>
      </c>
      <c r="N93" s="132">
        <v>2025</v>
      </c>
      <c r="O93" s="212">
        <v>2027</v>
      </c>
      <c r="P93" s="209"/>
      <c r="Q93" s="115" t="s">
        <v>141</v>
      </c>
      <c r="R93" s="115" t="s">
        <v>141</v>
      </c>
      <c r="S93" s="238" t="s">
        <v>141</v>
      </c>
      <c r="T93" s="209"/>
      <c r="U93" s="201"/>
      <c r="V93" s="115"/>
      <c r="W93" s="115"/>
      <c r="X93" s="238" t="s">
        <v>141</v>
      </c>
      <c r="Y93" s="113" t="s">
        <v>62</v>
      </c>
      <c r="Z93" s="117" t="s">
        <v>379</v>
      </c>
      <c r="AA93" s="24"/>
    </row>
    <row r="94" spans="1:125" ht="45" x14ac:dyDescent="0.25">
      <c r="A94" s="128">
        <v>89</v>
      </c>
      <c r="B94" s="113" t="s">
        <v>275</v>
      </c>
      <c r="C94" s="116" t="s">
        <v>128</v>
      </c>
      <c r="D94" s="116">
        <v>70982198</v>
      </c>
      <c r="E94" s="116">
        <v>102553882</v>
      </c>
      <c r="F94" s="136">
        <v>600074986</v>
      </c>
      <c r="G94" s="128" t="s">
        <v>276</v>
      </c>
      <c r="H94" s="161" t="s">
        <v>453</v>
      </c>
      <c r="I94" s="128" t="s">
        <v>60</v>
      </c>
      <c r="J94" s="161" t="s">
        <v>60</v>
      </c>
      <c r="K94" s="153" t="s">
        <v>282</v>
      </c>
      <c r="L94" s="171">
        <v>2200000</v>
      </c>
      <c r="M94" s="195">
        <f t="shared" si="1"/>
        <v>1870000</v>
      </c>
      <c r="N94" s="132">
        <v>2025</v>
      </c>
      <c r="O94" s="212">
        <v>2027</v>
      </c>
      <c r="P94" s="209" t="s">
        <v>141</v>
      </c>
      <c r="Q94" s="115" t="s">
        <v>141</v>
      </c>
      <c r="R94" s="115"/>
      <c r="S94" s="238" t="s">
        <v>141</v>
      </c>
      <c r="T94" s="209"/>
      <c r="U94" s="201"/>
      <c r="V94" s="115"/>
      <c r="W94" s="115"/>
      <c r="X94" s="238" t="s">
        <v>141</v>
      </c>
      <c r="Y94" s="113" t="s">
        <v>62</v>
      </c>
      <c r="Z94" s="117" t="s">
        <v>379</v>
      </c>
      <c r="AA94" s="24"/>
    </row>
    <row r="95" spans="1:125" ht="45" x14ac:dyDescent="0.25">
      <c r="A95" s="128">
        <v>90</v>
      </c>
      <c r="B95" s="113" t="s">
        <v>275</v>
      </c>
      <c r="C95" s="116" t="s">
        <v>128</v>
      </c>
      <c r="D95" s="116">
        <v>70982198</v>
      </c>
      <c r="E95" s="116">
        <v>102553882</v>
      </c>
      <c r="F95" s="136">
        <v>600074986</v>
      </c>
      <c r="G95" s="128" t="s">
        <v>283</v>
      </c>
      <c r="H95" s="161" t="s">
        <v>453</v>
      </c>
      <c r="I95" s="128" t="s">
        <v>60</v>
      </c>
      <c r="J95" s="161" t="s">
        <v>60</v>
      </c>
      <c r="K95" s="153" t="s">
        <v>432</v>
      </c>
      <c r="L95" s="175">
        <v>8000000</v>
      </c>
      <c r="M95" s="195">
        <f t="shared" si="1"/>
        <v>6800000</v>
      </c>
      <c r="N95" s="132">
        <v>2025</v>
      </c>
      <c r="O95" s="212">
        <v>2027</v>
      </c>
      <c r="P95" s="209"/>
      <c r="Q95" s="115"/>
      <c r="R95" s="115"/>
      <c r="S95" s="238"/>
      <c r="T95" s="209"/>
      <c r="U95" s="201"/>
      <c r="V95" s="115" t="s">
        <v>141</v>
      </c>
      <c r="W95" s="115"/>
      <c r="X95" s="238"/>
      <c r="Y95" s="113" t="s">
        <v>62</v>
      </c>
      <c r="Z95" s="117" t="s">
        <v>379</v>
      </c>
      <c r="AA95" s="24"/>
    </row>
    <row r="96" spans="1:125" ht="45" x14ac:dyDescent="0.25">
      <c r="A96" s="128">
        <v>91</v>
      </c>
      <c r="B96" s="113" t="s">
        <v>275</v>
      </c>
      <c r="C96" s="116" t="s">
        <v>128</v>
      </c>
      <c r="D96" s="116">
        <v>70982198</v>
      </c>
      <c r="E96" s="116">
        <v>102553882</v>
      </c>
      <c r="F96" s="136">
        <v>600074986</v>
      </c>
      <c r="G96" s="128" t="s">
        <v>284</v>
      </c>
      <c r="H96" s="161" t="s">
        <v>453</v>
      </c>
      <c r="I96" s="128" t="s">
        <v>60</v>
      </c>
      <c r="J96" s="161" t="s">
        <v>60</v>
      </c>
      <c r="K96" s="153" t="s">
        <v>433</v>
      </c>
      <c r="L96" s="175">
        <v>2500000</v>
      </c>
      <c r="M96" s="195">
        <f t="shared" si="1"/>
        <v>2125000</v>
      </c>
      <c r="N96" s="132">
        <v>2025</v>
      </c>
      <c r="O96" s="212">
        <v>2027</v>
      </c>
      <c r="P96" s="209"/>
      <c r="Q96" s="115"/>
      <c r="R96" s="115"/>
      <c r="S96" s="238"/>
      <c r="T96" s="209"/>
      <c r="U96" s="201"/>
      <c r="V96" s="115" t="s">
        <v>141</v>
      </c>
      <c r="W96" s="115"/>
      <c r="X96" s="238"/>
      <c r="Y96" s="113" t="s">
        <v>62</v>
      </c>
      <c r="Z96" s="117" t="s">
        <v>379</v>
      </c>
      <c r="AA96" s="24"/>
    </row>
    <row r="97" spans="1:125" ht="75" x14ac:dyDescent="0.25">
      <c r="A97" s="128">
        <v>92</v>
      </c>
      <c r="B97" s="98" t="s">
        <v>275</v>
      </c>
      <c r="C97" s="99" t="s">
        <v>128</v>
      </c>
      <c r="D97" s="99">
        <v>70982198</v>
      </c>
      <c r="E97" s="99">
        <v>102553882</v>
      </c>
      <c r="F97" s="138">
        <v>600074986</v>
      </c>
      <c r="G97" s="154" t="s">
        <v>659</v>
      </c>
      <c r="H97" s="163" t="s">
        <v>453</v>
      </c>
      <c r="I97" s="152" t="s">
        <v>60</v>
      </c>
      <c r="J97" s="163" t="s">
        <v>60</v>
      </c>
      <c r="K97" s="154" t="s">
        <v>659</v>
      </c>
      <c r="L97" s="170">
        <v>1000000</v>
      </c>
      <c r="M97" s="194">
        <f t="shared" si="1"/>
        <v>850000</v>
      </c>
      <c r="N97" s="132">
        <v>2025</v>
      </c>
      <c r="O97" s="213">
        <v>2027</v>
      </c>
      <c r="P97" s="132"/>
      <c r="Q97" s="100"/>
      <c r="R97" s="100"/>
      <c r="S97" s="240"/>
      <c r="T97" s="132"/>
      <c r="U97" s="203"/>
      <c r="V97" s="100" t="s">
        <v>141</v>
      </c>
      <c r="W97" s="100"/>
      <c r="X97" s="240"/>
      <c r="Y97" s="98" t="s">
        <v>62</v>
      </c>
      <c r="Z97" s="101" t="s">
        <v>379</v>
      </c>
      <c r="AA97" s="24"/>
    </row>
    <row r="98" spans="1:125" ht="60" x14ac:dyDescent="0.25">
      <c r="A98" s="128">
        <v>93</v>
      </c>
      <c r="B98" s="98" t="s">
        <v>275</v>
      </c>
      <c r="C98" s="99" t="s">
        <v>128</v>
      </c>
      <c r="D98" s="99">
        <v>70982198</v>
      </c>
      <c r="E98" s="99">
        <v>102553882</v>
      </c>
      <c r="F98" s="138">
        <v>600074986</v>
      </c>
      <c r="G98" s="152" t="s">
        <v>660</v>
      </c>
      <c r="H98" s="163" t="s">
        <v>453</v>
      </c>
      <c r="I98" s="152" t="s">
        <v>60</v>
      </c>
      <c r="J98" s="163" t="s">
        <v>60</v>
      </c>
      <c r="K98" s="154" t="s">
        <v>661</v>
      </c>
      <c r="L98" s="176">
        <v>120000000</v>
      </c>
      <c r="M98" s="194">
        <f t="shared" si="1"/>
        <v>102000000</v>
      </c>
      <c r="N98" s="132">
        <v>2025</v>
      </c>
      <c r="O98" s="213">
        <v>2027</v>
      </c>
      <c r="P98" s="132"/>
      <c r="Q98" s="100"/>
      <c r="R98" s="100"/>
      <c r="S98" s="240"/>
      <c r="T98" s="132"/>
      <c r="U98" s="203"/>
      <c r="V98" s="100"/>
      <c r="W98" s="100"/>
      <c r="X98" s="240"/>
      <c r="Y98" s="98" t="s">
        <v>62</v>
      </c>
      <c r="Z98" s="101" t="s">
        <v>379</v>
      </c>
      <c r="AA98" s="24"/>
    </row>
    <row r="99" spans="1:125" ht="90" x14ac:dyDescent="0.25">
      <c r="A99" s="128">
        <v>94</v>
      </c>
      <c r="B99" s="113" t="s">
        <v>285</v>
      </c>
      <c r="C99" s="116" t="s">
        <v>128</v>
      </c>
      <c r="D99" s="116">
        <v>48283070</v>
      </c>
      <c r="E99" s="116">
        <v>102145695</v>
      </c>
      <c r="F99" s="136">
        <v>600074811</v>
      </c>
      <c r="G99" s="128" t="s">
        <v>289</v>
      </c>
      <c r="H99" s="161" t="s">
        <v>23</v>
      </c>
      <c r="I99" s="128" t="s">
        <v>287</v>
      </c>
      <c r="J99" s="161" t="s">
        <v>60</v>
      </c>
      <c r="K99" s="153" t="s">
        <v>290</v>
      </c>
      <c r="L99" s="171">
        <v>6900000</v>
      </c>
      <c r="M99" s="195">
        <f t="shared" si="1"/>
        <v>5865000</v>
      </c>
      <c r="N99" s="211">
        <v>2026</v>
      </c>
      <c r="O99" s="212">
        <v>2027</v>
      </c>
      <c r="P99" s="209" t="s">
        <v>141</v>
      </c>
      <c r="Q99" s="115" t="s">
        <v>141</v>
      </c>
      <c r="R99" s="115"/>
      <c r="S99" s="238" t="s">
        <v>141</v>
      </c>
      <c r="T99" s="209"/>
      <c r="U99" s="201"/>
      <c r="V99" s="115" t="s">
        <v>141</v>
      </c>
      <c r="W99" s="115" t="s">
        <v>141</v>
      </c>
      <c r="X99" s="238" t="s">
        <v>141</v>
      </c>
      <c r="Y99" s="113" t="s">
        <v>449</v>
      </c>
      <c r="Z99" s="117" t="s">
        <v>379</v>
      </c>
      <c r="AA99" s="24"/>
    </row>
    <row r="100" spans="1:125" ht="75" x14ac:dyDescent="0.25">
      <c r="A100" s="128">
        <v>95</v>
      </c>
      <c r="B100" s="113" t="s">
        <v>285</v>
      </c>
      <c r="C100" s="116" t="s">
        <v>128</v>
      </c>
      <c r="D100" s="116">
        <v>48283070</v>
      </c>
      <c r="E100" s="116">
        <v>102145695</v>
      </c>
      <c r="F100" s="136">
        <v>600074811</v>
      </c>
      <c r="G100" s="128" t="s">
        <v>293</v>
      </c>
      <c r="H100" s="161" t="s">
        <v>23</v>
      </c>
      <c r="I100" s="128" t="s">
        <v>287</v>
      </c>
      <c r="J100" s="161" t="s">
        <v>60</v>
      </c>
      <c r="K100" s="128" t="s">
        <v>294</v>
      </c>
      <c r="L100" s="171">
        <v>3300000</v>
      </c>
      <c r="M100" s="195">
        <f t="shared" si="1"/>
        <v>2805000</v>
      </c>
      <c r="N100" s="132">
        <v>2026</v>
      </c>
      <c r="O100" s="213">
        <v>2026</v>
      </c>
      <c r="P100" s="209"/>
      <c r="Q100" s="115" t="s">
        <v>141</v>
      </c>
      <c r="R100" s="115"/>
      <c r="S100" s="238" t="s">
        <v>141</v>
      </c>
      <c r="T100" s="209"/>
      <c r="U100" s="201"/>
      <c r="V100" s="115" t="s">
        <v>141</v>
      </c>
      <c r="W100" s="115"/>
      <c r="X100" s="238" t="s">
        <v>141</v>
      </c>
      <c r="Y100" s="113" t="s">
        <v>449</v>
      </c>
      <c r="Z100" s="117" t="s">
        <v>379</v>
      </c>
      <c r="AA100" s="24"/>
    </row>
    <row r="101" spans="1:125" ht="60" x14ac:dyDescent="0.25">
      <c r="A101" s="128">
        <v>96</v>
      </c>
      <c r="B101" s="113" t="s">
        <v>285</v>
      </c>
      <c r="C101" s="116" t="s">
        <v>128</v>
      </c>
      <c r="D101" s="116">
        <v>48283070</v>
      </c>
      <c r="E101" s="116">
        <v>102145695</v>
      </c>
      <c r="F101" s="136">
        <v>600074811</v>
      </c>
      <c r="G101" s="128" t="s">
        <v>295</v>
      </c>
      <c r="H101" s="161" t="s">
        <v>23</v>
      </c>
      <c r="I101" s="128" t="s">
        <v>287</v>
      </c>
      <c r="J101" s="161" t="s">
        <v>60</v>
      </c>
      <c r="K101" s="128" t="s">
        <v>296</v>
      </c>
      <c r="L101" s="171">
        <v>6750000</v>
      </c>
      <c r="M101" s="195">
        <f t="shared" si="1"/>
        <v>5737500</v>
      </c>
      <c r="N101" s="211">
        <v>2027</v>
      </c>
      <c r="O101" s="212">
        <v>2027</v>
      </c>
      <c r="P101" s="209"/>
      <c r="Q101" s="115"/>
      <c r="R101" s="115"/>
      <c r="S101" s="238"/>
      <c r="T101" s="209"/>
      <c r="U101" s="201"/>
      <c r="V101" s="115"/>
      <c r="W101" s="115"/>
      <c r="X101" s="238"/>
      <c r="Y101" s="113" t="s">
        <v>449</v>
      </c>
      <c r="Z101" s="117" t="s">
        <v>379</v>
      </c>
      <c r="AA101" s="24"/>
    </row>
    <row r="102" spans="1:125" ht="60" x14ac:dyDescent="0.25">
      <c r="A102" s="128">
        <v>97</v>
      </c>
      <c r="B102" s="98" t="s">
        <v>285</v>
      </c>
      <c r="C102" s="99" t="s">
        <v>128</v>
      </c>
      <c r="D102" s="99">
        <v>48283070</v>
      </c>
      <c r="E102" s="99">
        <v>102145695</v>
      </c>
      <c r="F102" s="138">
        <v>600074811</v>
      </c>
      <c r="G102" s="152" t="s">
        <v>662</v>
      </c>
      <c r="H102" s="163" t="s">
        <v>23</v>
      </c>
      <c r="I102" s="152" t="s">
        <v>287</v>
      </c>
      <c r="J102" s="163" t="s">
        <v>60</v>
      </c>
      <c r="K102" s="152" t="s">
        <v>663</v>
      </c>
      <c r="L102" s="170">
        <v>13000000</v>
      </c>
      <c r="M102" s="194">
        <f t="shared" si="1"/>
        <v>11050000</v>
      </c>
      <c r="N102" s="132">
        <v>2027</v>
      </c>
      <c r="O102" s="213">
        <v>2027</v>
      </c>
      <c r="P102" s="132"/>
      <c r="Q102" s="100"/>
      <c r="R102" s="100"/>
      <c r="S102" s="240"/>
      <c r="T102" s="132"/>
      <c r="U102" s="203"/>
      <c r="V102" s="100" t="s">
        <v>141</v>
      </c>
      <c r="W102" s="100"/>
      <c r="X102" s="240"/>
      <c r="Y102" s="98" t="s">
        <v>449</v>
      </c>
      <c r="Z102" s="101" t="s">
        <v>379</v>
      </c>
      <c r="AA102" s="24"/>
    </row>
    <row r="103" spans="1:125" ht="90" x14ac:dyDescent="0.25">
      <c r="A103" s="128">
        <v>98</v>
      </c>
      <c r="B103" s="113" t="s">
        <v>429</v>
      </c>
      <c r="C103" s="116" t="s">
        <v>128</v>
      </c>
      <c r="D103" s="116">
        <v>49864611</v>
      </c>
      <c r="E103" s="116">
        <v>102005265</v>
      </c>
      <c r="F103" s="136">
        <v>600074889</v>
      </c>
      <c r="G103" s="128" t="s">
        <v>297</v>
      </c>
      <c r="H103" s="161" t="s">
        <v>23</v>
      </c>
      <c r="I103" s="128" t="s">
        <v>60</v>
      </c>
      <c r="J103" s="161" t="s">
        <v>60</v>
      </c>
      <c r="K103" s="153" t="s">
        <v>298</v>
      </c>
      <c r="L103" s="171">
        <v>1200000</v>
      </c>
      <c r="M103" s="195">
        <f t="shared" si="1"/>
        <v>1020000</v>
      </c>
      <c r="N103" s="211">
        <v>2025</v>
      </c>
      <c r="O103" s="212">
        <v>2027</v>
      </c>
      <c r="P103" s="209" t="s">
        <v>141</v>
      </c>
      <c r="Q103" s="115" t="s">
        <v>141</v>
      </c>
      <c r="R103" s="115" t="s">
        <v>141</v>
      </c>
      <c r="S103" s="238" t="s">
        <v>141</v>
      </c>
      <c r="T103" s="209"/>
      <c r="U103" s="201"/>
      <c r="V103" s="115"/>
      <c r="W103" s="115"/>
      <c r="X103" s="238"/>
      <c r="Y103" s="98" t="s">
        <v>449</v>
      </c>
      <c r="Z103" s="56" t="s">
        <v>379</v>
      </c>
      <c r="AA103" s="24"/>
    </row>
    <row r="104" spans="1:125" ht="90" x14ac:dyDescent="0.25">
      <c r="A104" s="128">
        <v>99</v>
      </c>
      <c r="B104" s="113" t="s">
        <v>429</v>
      </c>
      <c r="C104" s="116" t="s">
        <v>128</v>
      </c>
      <c r="D104" s="116">
        <v>49864611</v>
      </c>
      <c r="E104" s="116">
        <v>102005265</v>
      </c>
      <c r="F104" s="136">
        <v>600074889</v>
      </c>
      <c r="G104" s="128" t="s">
        <v>299</v>
      </c>
      <c r="H104" s="161" t="s">
        <v>23</v>
      </c>
      <c r="I104" s="128" t="s">
        <v>60</v>
      </c>
      <c r="J104" s="161" t="s">
        <v>60</v>
      </c>
      <c r="K104" s="153" t="s">
        <v>300</v>
      </c>
      <c r="L104" s="171">
        <v>14000000</v>
      </c>
      <c r="M104" s="195">
        <f t="shared" si="1"/>
        <v>11900000</v>
      </c>
      <c r="N104" s="211">
        <v>2026</v>
      </c>
      <c r="O104" s="212">
        <v>2027</v>
      </c>
      <c r="P104" s="209" t="s">
        <v>141</v>
      </c>
      <c r="Q104" s="115" t="s">
        <v>141</v>
      </c>
      <c r="R104" s="115" t="s">
        <v>141</v>
      </c>
      <c r="S104" s="238" t="s">
        <v>141</v>
      </c>
      <c r="T104" s="209"/>
      <c r="U104" s="201"/>
      <c r="V104" s="115"/>
      <c r="W104" s="115"/>
      <c r="X104" s="238"/>
      <c r="Y104" s="98" t="s">
        <v>449</v>
      </c>
      <c r="Z104" s="56" t="s">
        <v>379</v>
      </c>
      <c r="AA104" s="24"/>
    </row>
    <row r="105" spans="1:125" ht="90" x14ac:dyDescent="0.25">
      <c r="A105" s="128">
        <v>100</v>
      </c>
      <c r="B105" s="113" t="s">
        <v>429</v>
      </c>
      <c r="C105" s="116" t="s">
        <v>128</v>
      </c>
      <c r="D105" s="116">
        <v>49864611</v>
      </c>
      <c r="E105" s="116">
        <v>102005265</v>
      </c>
      <c r="F105" s="136">
        <v>600074889</v>
      </c>
      <c r="G105" s="128" t="s">
        <v>301</v>
      </c>
      <c r="H105" s="161" t="s">
        <v>23</v>
      </c>
      <c r="I105" s="128" t="s">
        <v>60</v>
      </c>
      <c r="J105" s="161" t="s">
        <v>60</v>
      </c>
      <c r="K105" s="153" t="s">
        <v>302</v>
      </c>
      <c r="L105" s="171">
        <v>1500000</v>
      </c>
      <c r="M105" s="195">
        <f t="shared" si="1"/>
        <v>1275000</v>
      </c>
      <c r="N105" s="211">
        <v>2026</v>
      </c>
      <c r="O105" s="212">
        <v>2027</v>
      </c>
      <c r="P105" s="209" t="s">
        <v>141</v>
      </c>
      <c r="Q105" s="115" t="s">
        <v>141</v>
      </c>
      <c r="R105" s="115" t="s">
        <v>141</v>
      </c>
      <c r="S105" s="238" t="s">
        <v>141</v>
      </c>
      <c r="T105" s="209"/>
      <c r="U105" s="201"/>
      <c r="V105" s="115" t="s">
        <v>141</v>
      </c>
      <c r="W105" s="115" t="s">
        <v>141</v>
      </c>
      <c r="X105" s="238"/>
      <c r="Y105" s="98" t="s">
        <v>449</v>
      </c>
      <c r="Z105" s="56" t="s">
        <v>379</v>
      </c>
      <c r="AA105" s="24"/>
    </row>
    <row r="106" spans="1:125" ht="90" x14ac:dyDescent="0.25">
      <c r="A106" s="128">
        <v>101</v>
      </c>
      <c r="B106" s="113" t="s">
        <v>429</v>
      </c>
      <c r="C106" s="116" t="s">
        <v>128</v>
      </c>
      <c r="D106" s="116">
        <v>49864611</v>
      </c>
      <c r="E106" s="116">
        <v>102005265</v>
      </c>
      <c r="F106" s="136">
        <v>600074889</v>
      </c>
      <c r="G106" s="128" t="s">
        <v>303</v>
      </c>
      <c r="H106" s="161" t="s">
        <v>23</v>
      </c>
      <c r="I106" s="128" t="s">
        <v>60</v>
      </c>
      <c r="J106" s="161" t="s">
        <v>60</v>
      </c>
      <c r="K106" s="153" t="s">
        <v>304</v>
      </c>
      <c r="L106" s="171">
        <v>2500000</v>
      </c>
      <c r="M106" s="195">
        <f t="shared" si="1"/>
        <v>2125000</v>
      </c>
      <c r="N106" s="132">
        <v>2026</v>
      </c>
      <c r="O106" s="213">
        <v>2027</v>
      </c>
      <c r="P106" s="209" t="s">
        <v>141</v>
      </c>
      <c r="Q106" s="115" t="s">
        <v>141</v>
      </c>
      <c r="R106" s="115" t="s">
        <v>141</v>
      </c>
      <c r="S106" s="238" t="s">
        <v>141</v>
      </c>
      <c r="T106" s="209"/>
      <c r="U106" s="201"/>
      <c r="V106" s="115"/>
      <c r="W106" s="115"/>
      <c r="X106" s="238" t="s">
        <v>141</v>
      </c>
      <c r="Y106" s="98" t="s">
        <v>449</v>
      </c>
      <c r="Z106" s="56" t="s">
        <v>379</v>
      </c>
      <c r="AA106" s="24"/>
    </row>
    <row r="107" spans="1:125" ht="90" x14ac:dyDescent="0.25">
      <c r="A107" s="128">
        <v>102</v>
      </c>
      <c r="B107" s="98" t="s">
        <v>429</v>
      </c>
      <c r="C107" s="99" t="s">
        <v>128</v>
      </c>
      <c r="D107" s="99">
        <v>49864611</v>
      </c>
      <c r="E107" s="99">
        <v>102005265</v>
      </c>
      <c r="F107" s="138">
        <v>600074889</v>
      </c>
      <c r="G107" s="152" t="s">
        <v>652</v>
      </c>
      <c r="H107" s="163" t="s">
        <v>23</v>
      </c>
      <c r="I107" s="152" t="s">
        <v>60</v>
      </c>
      <c r="J107" s="163" t="s">
        <v>60</v>
      </c>
      <c r="K107" s="187" t="s">
        <v>296</v>
      </c>
      <c r="L107" s="170">
        <v>4000000</v>
      </c>
      <c r="M107" s="194">
        <f t="shared" si="1"/>
        <v>3400000</v>
      </c>
      <c r="N107" s="132">
        <v>2026</v>
      </c>
      <c r="O107" s="213">
        <v>2027</v>
      </c>
      <c r="P107" s="327"/>
      <c r="Q107" s="328"/>
      <c r="R107" s="328"/>
      <c r="S107" s="240" t="s">
        <v>141</v>
      </c>
      <c r="T107" s="327"/>
      <c r="U107" s="329"/>
      <c r="V107" s="328"/>
      <c r="W107" s="328"/>
      <c r="X107" s="330"/>
      <c r="Y107" s="132" t="s">
        <v>449</v>
      </c>
      <c r="Z107" s="213" t="s">
        <v>379</v>
      </c>
      <c r="AA107" s="24"/>
    </row>
    <row r="108" spans="1:125" s="91" customFormat="1" ht="45" x14ac:dyDescent="0.25">
      <c r="A108" s="128">
        <v>103</v>
      </c>
      <c r="B108" s="124" t="s">
        <v>305</v>
      </c>
      <c r="C108" s="125" t="s">
        <v>128</v>
      </c>
      <c r="D108" s="125">
        <v>46750045</v>
      </c>
      <c r="E108" s="125">
        <v>102577099</v>
      </c>
      <c r="F108" s="141">
        <v>600074994</v>
      </c>
      <c r="G108" s="155" t="s">
        <v>306</v>
      </c>
      <c r="H108" s="164" t="s">
        <v>23</v>
      </c>
      <c r="I108" s="155" t="s">
        <v>60</v>
      </c>
      <c r="J108" s="164" t="s">
        <v>60</v>
      </c>
      <c r="K108" s="155" t="s">
        <v>386</v>
      </c>
      <c r="L108" s="171">
        <v>2000000</v>
      </c>
      <c r="M108" s="195">
        <f t="shared" si="1"/>
        <v>1700000</v>
      </c>
      <c r="N108" s="211">
        <v>2024</v>
      </c>
      <c r="O108" s="212">
        <v>2025</v>
      </c>
      <c r="P108" s="232"/>
      <c r="Q108" s="126" t="s">
        <v>141</v>
      </c>
      <c r="R108" s="126" t="s">
        <v>141</v>
      </c>
      <c r="S108" s="241" t="s">
        <v>141</v>
      </c>
      <c r="T108" s="232"/>
      <c r="U108" s="204"/>
      <c r="V108" s="126"/>
      <c r="W108" s="126"/>
      <c r="X108" s="241" t="s">
        <v>141</v>
      </c>
      <c r="Y108" s="124" t="s">
        <v>404</v>
      </c>
      <c r="Z108" s="92" t="s">
        <v>379</v>
      </c>
      <c r="AA108" s="89"/>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row>
    <row r="109" spans="1:125" s="91" customFormat="1" ht="45" x14ac:dyDescent="0.25">
      <c r="A109" s="128">
        <v>104</v>
      </c>
      <c r="B109" s="124" t="s">
        <v>305</v>
      </c>
      <c r="C109" s="125" t="s">
        <v>128</v>
      </c>
      <c r="D109" s="125">
        <v>46750045</v>
      </c>
      <c r="E109" s="125">
        <v>102577099</v>
      </c>
      <c r="F109" s="141">
        <v>600074994</v>
      </c>
      <c r="G109" s="155" t="s">
        <v>307</v>
      </c>
      <c r="H109" s="164" t="s">
        <v>23</v>
      </c>
      <c r="I109" s="155" t="s">
        <v>60</v>
      </c>
      <c r="J109" s="164" t="s">
        <v>60</v>
      </c>
      <c r="K109" s="155" t="s">
        <v>385</v>
      </c>
      <c r="L109" s="170">
        <v>5000000</v>
      </c>
      <c r="M109" s="194">
        <f t="shared" si="1"/>
        <v>4250000</v>
      </c>
      <c r="N109" s="132">
        <v>2026</v>
      </c>
      <c r="O109" s="213">
        <v>2027</v>
      </c>
      <c r="P109" s="232"/>
      <c r="Q109" s="126"/>
      <c r="R109" s="126"/>
      <c r="S109" s="241" t="s">
        <v>141</v>
      </c>
      <c r="T109" s="232"/>
      <c r="U109" s="204"/>
      <c r="V109" s="126" t="s">
        <v>141</v>
      </c>
      <c r="W109" s="126"/>
      <c r="X109" s="241" t="s">
        <v>141</v>
      </c>
      <c r="Y109" s="124" t="s">
        <v>404</v>
      </c>
      <c r="Z109" s="92" t="s">
        <v>379</v>
      </c>
      <c r="AA109" s="89"/>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row>
    <row r="110" spans="1:125" s="91" customFormat="1" ht="45" x14ac:dyDescent="0.25">
      <c r="A110" s="128">
        <v>105</v>
      </c>
      <c r="B110" s="124" t="s">
        <v>305</v>
      </c>
      <c r="C110" s="125" t="s">
        <v>128</v>
      </c>
      <c r="D110" s="125">
        <v>46750045</v>
      </c>
      <c r="E110" s="125">
        <v>102577099</v>
      </c>
      <c r="F110" s="141">
        <v>600074994</v>
      </c>
      <c r="G110" s="155" t="s">
        <v>308</v>
      </c>
      <c r="H110" s="164" t="s">
        <v>23</v>
      </c>
      <c r="I110" s="155" t="s">
        <v>60</v>
      </c>
      <c r="J110" s="164" t="s">
        <v>60</v>
      </c>
      <c r="K110" s="155" t="s">
        <v>387</v>
      </c>
      <c r="L110" s="171">
        <v>900000</v>
      </c>
      <c r="M110" s="195">
        <f t="shared" si="1"/>
        <v>765000</v>
      </c>
      <c r="N110" s="132">
        <v>2025</v>
      </c>
      <c r="O110" s="213">
        <v>2026</v>
      </c>
      <c r="P110" s="232"/>
      <c r="Q110" s="126"/>
      <c r="R110" s="126"/>
      <c r="S110" s="241" t="s">
        <v>141</v>
      </c>
      <c r="T110" s="232"/>
      <c r="U110" s="204" t="s">
        <v>141</v>
      </c>
      <c r="V110" s="126" t="s">
        <v>141</v>
      </c>
      <c r="W110" s="126"/>
      <c r="X110" s="241" t="s">
        <v>141</v>
      </c>
      <c r="Y110" s="124" t="s">
        <v>404</v>
      </c>
      <c r="Z110" s="101" t="s">
        <v>476</v>
      </c>
      <c r="AA110" s="89"/>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row>
    <row r="111" spans="1:125" s="91" customFormat="1" ht="60" x14ac:dyDescent="0.25">
      <c r="A111" s="128">
        <v>106</v>
      </c>
      <c r="B111" s="124" t="s">
        <v>305</v>
      </c>
      <c r="C111" s="125" t="s">
        <v>128</v>
      </c>
      <c r="D111" s="125">
        <v>46750045</v>
      </c>
      <c r="E111" s="125">
        <v>102577099</v>
      </c>
      <c r="F111" s="141">
        <v>600074994</v>
      </c>
      <c r="G111" s="155" t="s">
        <v>309</v>
      </c>
      <c r="H111" s="164" t="s">
        <v>23</v>
      </c>
      <c r="I111" s="155" t="s">
        <v>60</v>
      </c>
      <c r="J111" s="164" t="s">
        <v>60</v>
      </c>
      <c r="K111" s="152" t="s">
        <v>645</v>
      </c>
      <c r="L111" s="171">
        <v>1000000</v>
      </c>
      <c r="M111" s="195">
        <f t="shared" si="1"/>
        <v>850000</v>
      </c>
      <c r="N111" s="132">
        <v>2026</v>
      </c>
      <c r="O111" s="213">
        <v>2027</v>
      </c>
      <c r="P111" s="232" t="s">
        <v>141</v>
      </c>
      <c r="Q111" s="126" t="s">
        <v>141</v>
      </c>
      <c r="R111" s="126" t="s">
        <v>141</v>
      </c>
      <c r="S111" s="241" t="s">
        <v>141</v>
      </c>
      <c r="T111" s="232"/>
      <c r="U111" s="204" t="s">
        <v>141</v>
      </c>
      <c r="V111" s="126"/>
      <c r="W111" s="126"/>
      <c r="X111" s="241" t="s">
        <v>141</v>
      </c>
      <c r="Y111" s="124" t="s">
        <v>404</v>
      </c>
      <c r="Z111" s="92" t="s">
        <v>379</v>
      </c>
      <c r="AA111" s="89"/>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row>
    <row r="112" spans="1:125" ht="45" x14ac:dyDescent="0.25">
      <c r="A112" s="128">
        <v>107</v>
      </c>
      <c r="B112" s="113" t="s">
        <v>305</v>
      </c>
      <c r="C112" s="116" t="s">
        <v>128</v>
      </c>
      <c r="D112" s="116">
        <v>46750045</v>
      </c>
      <c r="E112" s="116">
        <v>102577099</v>
      </c>
      <c r="F112" s="136">
        <v>600074994</v>
      </c>
      <c r="G112" s="128" t="s">
        <v>310</v>
      </c>
      <c r="H112" s="161" t="s">
        <v>23</v>
      </c>
      <c r="I112" s="128" t="s">
        <v>60</v>
      </c>
      <c r="J112" s="161" t="s">
        <v>60</v>
      </c>
      <c r="K112" s="128" t="s">
        <v>388</v>
      </c>
      <c r="L112" s="169">
        <v>2500000</v>
      </c>
      <c r="M112" s="193">
        <f t="shared" si="1"/>
        <v>2125000</v>
      </c>
      <c r="N112" s="209">
        <v>2024</v>
      </c>
      <c r="O112" s="210">
        <v>2025</v>
      </c>
      <c r="P112" s="209"/>
      <c r="Q112" s="115" t="s">
        <v>141</v>
      </c>
      <c r="R112" s="115" t="s">
        <v>141</v>
      </c>
      <c r="S112" s="238" t="s">
        <v>141</v>
      </c>
      <c r="T112" s="209"/>
      <c r="U112" s="201"/>
      <c r="V112" s="115" t="s">
        <v>141</v>
      </c>
      <c r="W112" s="115" t="s">
        <v>141</v>
      </c>
      <c r="X112" s="238" t="s">
        <v>141</v>
      </c>
      <c r="Y112" s="113" t="s">
        <v>404</v>
      </c>
      <c r="Z112" s="117" t="s">
        <v>379</v>
      </c>
      <c r="AA112" s="24"/>
    </row>
    <row r="113" spans="1:27" ht="45" x14ac:dyDescent="0.25">
      <c r="A113" s="128">
        <v>108</v>
      </c>
      <c r="B113" s="98" t="s">
        <v>305</v>
      </c>
      <c r="C113" s="99" t="s">
        <v>128</v>
      </c>
      <c r="D113" s="99">
        <v>46750045</v>
      </c>
      <c r="E113" s="99">
        <v>102577099</v>
      </c>
      <c r="F113" s="138">
        <v>600074994</v>
      </c>
      <c r="G113" s="152" t="s">
        <v>306</v>
      </c>
      <c r="H113" s="163" t="s">
        <v>23</v>
      </c>
      <c r="I113" s="152" t="s">
        <v>60</v>
      </c>
      <c r="J113" s="163" t="s">
        <v>60</v>
      </c>
      <c r="K113" s="152" t="s">
        <v>644</v>
      </c>
      <c r="L113" s="170">
        <v>6000000</v>
      </c>
      <c r="M113" s="194">
        <f t="shared" si="1"/>
        <v>5100000</v>
      </c>
      <c r="N113" s="132">
        <v>2026</v>
      </c>
      <c r="O113" s="213">
        <v>2027</v>
      </c>
      <c r="P113" s="132"/>
      <c r="Q113" s="100" t="s">
        <v>141</v>
      </c>
      <c r="R113" s="100" t="s">
        <v>141</v>
      </c>
      <c r="S113" s="240" t="s">
        <v>141</v>
      </c>
      <c r="T113" s="132"/>
      <c r="U113" s="203"/>
      <c r="V113" s="100"/>
      <c r="W113" s="100"/>
      <c r="X113" s="240" t="s">
        <v>141</v>
      </c>
      <c r="Y113" s="98" t="s">
        <v>404</v>
      </c>
      <c r="Z113" s="101" t="s">
        <v>379</v>
      </c>
      <c r="AA113" s="24"/>
    </row>
    <row r="114" spans="1:27" ht="45" x14ac:dyDescent="0.25">
      <c r="A114" s="128">
        <v>109</v>
      </c>
      <c r="B114" s="98" t="s">
        <v>305</v>
      </c>
      <c r="C114" s="99" t="s">
        <v>128</v>
      </c>
      <c r="D114" s="99">
        <v>46750045</v>
      </c>
      <c r="E114" s="99">
        <v>102577099</v>
      </c>
      <c r="F114" s="138">
        <v>600074994</v>
      </c>
      <c r="G114" s="152" t="s">
        <v>640</v>
      </c>
      <c r="H114" s="163" t="s">
        <v>23</v>
      </c>
      <c r="I114" s="152" t="s">
        <v>60</v>
      </c>
      <c r="J114" s="163" t="s">
        <v>60</v>
      </c>
      <c r="K114" s="152" t="s">
        <v>641</v>
      </c>
      <c r="L114" s="170">
        <v>6000000</v>
      </c>
      <c r="M114" s="194">
        <f t="shared" si="1"/>
        <v>5100000</v>
      </c>
      <c r="N114" s="132">
        <v>2026</v>
      </c>
      <c r="O114" s="213">
        <v>2027</v>
      </c>
      <c r="P114" s="132"/>
      <c r="Q114" s="100" t="s">
        <v>141</v>
      </c>
      <c r="R114" s="100" t="s">
        <v>141</v>
      </c>
      <c r="S114" s="240" t="s">
        <v>141</v>
      </c>
      <c r="T114" s="132"/>
      <c r="U114" s="203"/>
      <c r="V114" s="100"/>
      <c r="W114" s="100"/>
      <c r="X114" s="240" t="s">
        <v>141</v>
      </c>
      <c r="Y114" s="98" t="s">
        <v>404</v>
      </c>
      <c r="Z114" s="101" t="s">
        <v>379</v>
      </c>
      <c r="AA114" s="24"/>
    </row>
    <row r="115" spans="1:27" ht="45" x14ac:dyDescent="0.25">
      <c r="A115" s="128">
        <v>110</v>
      </c>
      <c r="B115" s="98" t="s">
        <v>305</v>
      </c>
      <c r="C115" s="99" t="s">
        <v>128</v>
      </c>
      <c r="D115" s="99">
        <v>46750045</v>
      </c>
      <c r="E115" s="99">
        <v>102577099</v>
      </c>
      <c r="F115" s="138">
        <v>600074994</v>
      </c>
      <c r="G115" s="152" t="s">
        <v>642</v>
      </c>
      <c r="H115" s="163" t="s">
        <v>23</v>
      </c>
      <c r="I115" s="152" t="s">
        <v>60</v>
      </c>
      <c r="J115" s="163" t="s">
        <v>60</v>
      </c>
      <c r="K115" s="152" t="s">
        <v>643</v>
      </c>
      <c r="L115" s="170">
        <v>6000000</v>
      </c>
      <c r="M115" s="194">
        <f t="shared" si="1"/>
        <v>5100000</v>
      </c>
      <c r="N115" s="132">
        <v>2026</v>
      </c>
      <c r="O115" s="213">
        <v>2027</v>
      </c>
      <c r="P115" s="132"/>
      <c r="Q115" s="100" t="s">
        <v>141</v>
      </c>
      <c r="R115" s="100" t="s">
        <v>141</v>
      </c>
      <c r="S115" s="240" t="s">
        <v>141</v>
      </c>
      <c r="T115" s="132"/>
      <c r="U115" s="203"/>
      <c r="V115" s="100"/>
      <c r="W115" s="100"/>
      <c r="X115" s="240" t="s">
        <v>141</v>
      </c>
      <c r="Y115" s="98" t="s">
        <v>404</v>
      </c>
      <c r="Z115" s="101" t="s">
        <v>379</v>
      </c>
      <c r="AA115" s="24"/>
    </row>
    <row r="116" spans="1:27" ht="90" x14ac:dyDescent="0.25">
      <c r="A116" s="128">
        <v>111</v>
      </c>
      <c r="B116" s="113" t="s">
        <v>311</v>
      </c>
      <c r="C116" s="116" t="s">
        <v>312</v>
      </c>
      <c r="D116" s="116">
        <v>49864599</v>
      </c>
      <c r="E116" s="116">
        <v>102005249</v>
      </c>
      <c r="F116" s="136">
        <v>600074871</v>
      </c>
      <c r="G116" s="128" t="s">
        <v>313</v>
      </c>
      <c r="H116" s="161" t="s">
        <v>23</v>
      </c>
      <c r="I116" s="128" t="s">
        <v>60</v>
      </c>
      <c r="J116" s="161" t="s">
        <v>60</v>
      </c>
      <c r="K116" s="153" t="s">
        <v>670</v>
      </c>
      <c r="L116" s="169">
        <v>3500000</v>
      </c>
      <c r="M116" s="193">
        <f t="shared" si="1"/>
        <v>2975000</v>
      </c>
      <c r="N116" s="222">
        <v>2025</v>
      </c>
      <c r="O116" s="221">
        <v>2026</v>
      </c>
      <c r="P116" s="209" t="s">
        <v>141</v>
      </c>
      <c r="Q116" s="115" t="s">
        <v>141</v>
      </c>
      <c r="R116" s="115" t="s">
        <v>141</v>
      </c>
      <c r="S116" s="238" t="s">
        <v>141</v>
      </c>
      <c r="T116" s="209"/>
      <c r="U116" s="201" t="s">
        <v>141</v>
      </c>
      <c r="V116" s="115" t="s">
        <v>141</v>
      </c>
      <c r="W116" s="115"/>
      <c r="X116" s="238"/>
      <c r="Y116" s="113" t="s">
        <v>408</v>
      </c>
      <c r="Z116" s="117" t="s">
        <v>379</v>
      </c>
      <c r="AA116" s="24"/>
    </row>
    <row r="117" spans="1:27" ht="75" x14ac:dyDescent="0.25">
      <c r="A117" s="128">
        <v>112</v>
      </c>
      <c r="B117" s="113" t="s">
        <v>311</v>
      </c>
      <c r="C117" s="116" t="s">
        <v>312</v>
      </c>
      <c r="D117" s="116">
        <v>49864599</v>
      </c>
      <c r="E117" s="116">
        <v>102005249</v>
      </c>
      <c r="F117" s="136">
        <v>600074871</v>
      </c>
      <c r="G117" s="128" t="s">
        <v>437</v>
      </c>
      <c r="H117" s="161" t="s">
        <v>23</v>
      </c>
      <c r="I117" s="128" t="s">
        <v>60</v>
      </c>
      <c r="J117" s="161" t="s">
        <v>60</v>
      </c>
      <c r="K117" s="153" t="s">
        <v>438</v>
      </c>
      <c r="L117" s="169">
        <v>2900000</v>
      </c>
      <c r="M117" s="193">
        <f t="shared" si="1"/>
        <v>2465000</v>
      </c>
      <c r="N117" s="222">
        <v>2025</v>
      </c>
      <c r="O117" s="221">
        <v>2026</v>
      </c>
      <c r="P117" s="209"/>
      <c r="Q117" s="115"/>
      <c r="R117" s="115" t="s">
        <v>141</v>
      </c>
      <c r="S117" s="238" t="s">
        <v>141</v>
      </c>
      <c r="T117" s="209"/>
      <c r="U117" s="201"/>
      <c r="V117" s="115"/>
      <c r="W117" s="115"/>
      <c r="X117" s="238"/>
      <c r="Y117" s="113" t="s">
        <v>62</v>
      </c>
      <c r="Z117" s="117" t="s">
        <v>439</v>
      </c>
      <c r="AA117" s="24"/>
    </row>
    <row r="118" spans="1:27" s="75" customFormat="1" ht="120" x14ac:dyDescent="0.25">
      <c r="A118" s="128">
        <v>113</v>
      </c>
      <c r="B118" s="71" t="s">
        <v>311</v>
      </c>
      <c r="C118" s="72" t="s">
        <v>128</v>
      </c>
      <c r="D118" s="72">
        <v>49864599</v>
      </c>
      <c r="E118" s="72">
        <v>102005249</v>
      </c>
      <c r="F118" s="142">
        <v>600074871</v>
      </c>
      <c r="G118" s="156" t="s">
        <v>353</v>
      </c>
      <c r="H118" s="165" t="s">
        <v>23</v>
      </c>
      <c r="I118" s="156" t="s">
        <v>60</v>
      </c>
      <c r="J118" s="165" t="s">
        <v>60</v>
      </c>
      <c r="K118" s="188" t="s">
        <v>497</v>
      </c>
      <c r="L118" s="177">
        <v>4000000</v>
      </c>
      <c r="M118" s="197">
        <f>0.85*L118</f>
        <v>3400000</v>
      </c>
      <c r="N118" s="222">
        <v>2025</v>
      </c>
      <c r="O118" s="221">
        <v>2026</v>
      </c>
      <c r="P118" s="234" t="s">
        <v>141</v>
      </c>
      <c r="Q118" s="73" t="s">
        <v>141</v>
      </c>
      <c r="R118" s="73" t="s">
        <v>141</v>
      </c>
      <c r="S118" s="245" t="s">
        <v>141</v>
      </c>
      <c r="T118" s="331"/>
      <c r="U118" s="231" t="s">
        <v>141</v>
      </c>
      <c r="V118" s="76" t="s">
        <v>141</v>
      </c>
      <c r="W118" s="76" t="s">
        <v>141</v>
      </c>
      <c r="X118" s="242" t="s">
        <v>141</v>
      </c>
      <c r="Y118" s="71" t="s">
        <v>412</v>
      </c>
      <c r="Z118" s="74" t="s">
        <v>414</v>
      </c>
    </row>
    <row r="119" spans="1:27" ht="61.15" customHeight="1" x14ac:dyDescent="0.25">
      <c r="A119" s="128">
        <v>114</v>
      </c>
      <c r="B119" s="113" t="s">
        <v>122</v>
      </c>
      <c r="C119" s="116" t="s">
        <v>123</v>
      </c>
      <c r="D119" s="116">
        <v>70695024</v>
      </c>
      <c r="E119" s="116">
        <v>102005036</v>
      </c>
      <c r="F119" s="317">
        <v>600074862</v>
      </c>
      <c r="G119" s="128" t="s">
        <v>314</v>
      </c>
      <c r="H119" s="161" t="s">
        <v>23</v>
      </c>
      <c r="I119" s="128" t="s">
        <v>96</v>
      </c>
      <c r="J119" s="161" t="s">
        <v>315</v>
      </c>
      <c r="K119" s="128" t="s">
        <v>389</v>
      </c>
      <c r="L119" s="169">
        <v>300000</v>
      </c>
      <c r="M119" s="193">
        <f t="shared" si="1"/>
        <v>255000</v>
      </c>
      <c r="N119" s="209">
        <v>2022</v>
      </c>
      <c r="O119" s="210">
        <v>2024</v>
      </c>
      <c r="P119" s="209"/>
      <c r="Q119" s="115"/>
      <c r="R119" s="115"/>
      <c r="S119" s="238"/>
      <c r="T119" s="209"/>
      <c r="U119" s="201"/>
      <c r="V119" s="115"/>
      <c r="W119" s="115"/>
      <c r="X119" s="238"/>
      <c r="Y119" s="68" t="s">
        <v>62</v>
      </c>
      <c r="Z119" s="117" t="s">
        <v>379</v>
      </c>
      <c r="AA119" s="24"/>
    </row>
    <row r="120" spans="1:27" ht="60" x14ac:dyDescent="0.25">
      <c r="A120" s="128">
        <v>115</v>
      </c>
      <c r="B120" s="113" t="s">
        <v>122</v>
      </c>
      <c r="C120" s="116" t="s">
        <v>123</v>
      </c>
      <c r="D120" s="116">
        <v>70695024</v>
      </c>
      <c r="E120" s="116">
        <v>102005036</v>
      </c>
      <c r="F120" s="136">
        <v>600074862</v>
      </c>
      <c r="G120" s="128" t="s">
        <v>316</v>
      </c>
      <c r="H120" s="161" t="s">
        <v>23</v>
      </c>
      <c r="I120" s="128" t="s">
        <v>96</v>
      </c>
      <c r="J120" s="161" t="s">
        <v>315</v>
      </c>
      <c r="K120" s="128" t="s">
        <v>390</v>
      </c>
      <c r="L120" s="169">
        <v>500000</v>
      </c>
      <c r="M120" s="193">
        <f t="shared" si="1"/>
        <v>425000</v>
      </c>
      <c r="N120" s="209">
        <v>2022</v>
      </c>
      <c r="O120" s="210">
        <v>2024</v>
      </c>
      <c r="P120" s="209"/>
      <c r="Q120" s="115"/>
      <c r="R120" s="115"/>
      <c r="S120" s="238" t="s">
        <v>141</v>
      </c>
      <c r="T120" s="209"/>
      <c r="U120" s="201"/>
      <c r="V120" s="115"/>
      <c r="W120" s="115"/>
      <c r="X120" s="238" t="s">
        <v>141</v>
      </c>
      <c r="Y120" s="68" t="s">
        <v>62</v>
      </c>
      <c r="Z120" s="56" t="s">
        <v>379</v>
      </c>
      <c r="AA120" s="24"/>
    </row>
    <row r="121" spans="1:27" ht="75" x14ac:dyDescent="0.25">
      <c r="A121" s="128">
        <v>116</v>
      </c>
      <c r="B121" s="113" t="s">
        <v>122</v>
      </c>
      <c r="C121" s="116" t="s">
        <v>123</v>
      </c>
      <c r="D121" s="116">
        <v>70695024</v>
      </c>
      <c r="E121" s="116">
        <v>102005036</v>
      </c>
      <c r="F121" s="136">
        <v>600074862</v>
      </c>
      <c r="G121" s="128" t="s">
        <v>317</v>
      </c>
      <c r="H121" s="161" t="s">
        <v>23</v>
      </c>
      <c r="I121" s="128" t="s">
        <v>96</v>
      </c>
      <c r="J121" s="161" t="s">
        <v>315</v>
      </c>
      <c r="K121" s="128" t="s">
        <v>391</v>
      </c>
      <c r="L121" s="169">
        <v>100000</v>
      </c>
      <c r="M121" s="193">
        <f t="shared" si="1"/>
        <v>85000</v>
      </c>
      <c r="N121" s="209">
        <v>2022</v>
      </c>
      <c r="O121" s="210">
        <v>2024</v>
      </c>
      <c r="P121" s="209"/>
      <c r="Q121" s="115" t="s">
        <v>141</v>
      </c>
      <c r="R121" s="115"/>
      <c r="S121" s="238"/>
      <c r="T121" s="209"/>
      <c r="U121" s="201"/>
      <c r="V121" s="115"/>
      <c r="W121" s="115"/>
      <c r="X121" s="238"/>
      <c r="Y121" s="68" t="s">
        <v>62</v>
      </c>
      <c r="Z121" s="56" t="s">
        <v>450</v>
      </c>
      <c r="AA121" s="24"/>
    </row>
    <row r="122" spans="1:27" ht="60" x14ac:dyDescent="0.25">
      <c r="A122" s="128">
        <v>117</v>
      </c>
      <c r="B122" s="113" t="s">
        <v>122</v>
      </c>
      <c r="C122" s="116" t="s">
        <v>123</v>
      </c>
      <c r="D122" s="116">
        <v>70695024</v>
      </c>
      <c r="E122" s="116">
        <v>102005036</v>
      </c>
      <c r="F122" s="136">
        <v>600074862</v>
      </c>
      <c r="G122" s="128" t="s">
        <v>318</v>
      </c>
      <c r="H122" s="161" t="s">
        <v>23</v>
      </c>
      <c r="I122" s="128" t="s">
        <v>96</v>
      </c>
      <c r="J122" s="161" t="s">
        <v>315</v>
      </c>
      <c r="K122" s="128" t="s">
        <v>392</v>
      </c>
      <c r="L122" s="169">
        <v>100000</v>
      </c>
      <c r="M122" s="193">
        <f t="shared" si="1"/>
        <v>85000</v>
      </c>
      <c r="N122" s="209">
        <v>2022</v>
      </c>
      <c r="O122" s="210">
        <v>2024</v>
      </c>
      <c r="P122" s="209"/>
      <c r="Q122" s="115" t="s">
        <v>141</v>
      </c>
      <c r="R122" s="115"/>
      <c r="S122" s="238"/>
      <c r="T122" s="209"/>
      <c r="U122" s="201"/>
      <c r="V122" s="115"/>
      <c r="W122" s="115"/>
      <c r="X122" s="238"/>
      <c r="Y122" s="68" t="s">
        <v>428</v>
      </c>
      <c r="Z122" s="56" t="s">
        <v>450</v>
      </c>
      <c r="AA122" s="24"/>
    </row>
    <row r="123" spans="1:27" ht="90" x14ac:dyDescent="0.25">
      <c r="A123" s="128">
        <v>118</v>
      </c>
      <c r="B123" s="113" t="s">
        <v>122</v>
      </c>
      <c r="C123" s="116" t="s">
        <v>123</v>
      </c>
      <c r="D123" s="116">
        <v>70695024</v>
      </c>
      <c r="E123" s="116">
        <v>102005036</v>
      </c>
      <c r="F123" s="136">
        <v>600074862</v>
      </c>
      <c r="G123" s="128" t="s">
        <v>319</v>
      </c>
      <c r="H123" s="161" t="s">
        <v>23</v>
      </c>
      <c r="I123" s="128" t="s">
        <v>96</v>
      </c>
      <c r="J123" s="161" t="s">
        <v>315</v>
      </c>
      <c r="K123" s="128" t="s">
        <v>393</v>
      </c>
      <c r="L123" s="169">
        <v>100000</v>
      </c>
      <c r="M123" s="193">
        <f t="shared" si="1"/>
        <v>85000</v>
      </c>
      <c r="N123" s="209">
        <v>2022</v>
      </c>
      <c r="O123" s="210">
        <v>2024</v>
      </c>
      <c r="P123" s="209"/>
      <c r="Q123" s="115"/>
      <c r="R123" s="115" t="s">
        <v>141</v>
      </c>
      <c r="S123" s="238"/>
      <c r="T123" s="209"/>
      <c r="U123" s="201"/>
      <c r="V123" s="115"/>
      <c r="W123" s="115"/>
      <c r="X123" s="238"/>
      <c r="Y123" s="68" t="s">
        <v>62</v>
      </c>
      <c r="Z123" s="56" t="s">
        <v>450</v>
      </c>
      <c r="AA123" s="24"/>
    </row>
    <row r="124" spans="1:27" ht="60" x14ac:dyDescent="0.25">
      <c r="A124" s="128">
        <v>119</v>
      </c>
      <c r="B124" s="113" t="s">
        <v>122</v>
      </c>
      <c r="C124" s="116" t="s">
        <v>123</v>
      </c>
      <c r="D124" s="116">
        <v>70695024</v>
      </c>
      <c r="E124" s="116">
        <v>102005036</v>
      </c>
      <c r="F124" s="136">
        <v>600074862</v>
      </c>
      <c r="G124" s="128" t="s">
        <v>320</v>
      </c>
      <c r="H124" s="161" t="s">
        <v>23</v>
      </c>
      <c r="I124" s="128" t="s">
        <v>96</v>
      </c>
      <c r="J124" s="161" t="s">
        <v>315</v>
      </c>
      <c r="K124" s="128" t="s">
        <v>394</v>
      </c>
      <c r="L124" s="169">
        <v>100000</v>
      </c>
      <c r="M124" s="193">
        <f t="shared" si="1"/>
        <v>85000</v>
      </c>
      <c r="N124" s="209">
        <v>2022</v>
      </c>
      <c r="O124" s="210">
        <v>2024</v>
      </c>
      <c r="P124" s="209" t="s">
        <v>141</v>
      </c>
      <c r="Q124" s="115"/>
      <c r="R124" s="115"/>
      <c r="S124" s="238"/>
      <c r="T124" s="209"/>
      <c r="U124" s="201"/>
      <c r="V124" s="115"/>
      <c r="W124" s="115"/>
      <c r="X124" s="238"/>
      <c r="Y124" s="68" t="s">
        <v>62</v>
      </c>
      <c r="Z124" s="56" t="s">
        <v>450</v>
      </c>
      <c r="AA124" s="24"/>
    </row>
    <row r="125" spans="1:27" ht="75" x14ac:dyDescent="0.25">
      <c r="A125" s="128">
        <v>120</v>
      </c>
      <c r="B125" s="113" t="s">
        <v>122</v>
      </c>
      <c r="C125" s="116" t="s">
        <v>123</v>
      </c>
      <c r="D125" s="116">
        <v>70695024</v>
      </c>
      <c r="E125" s="116">
        <v>102005036</v>
      </c>
      <c r="F125" s="136">
        <v>600074862</v>
      </c>
      <c r="G125" s="128" t="s">
        <v>321</v>
      </c>
      <c r="H125" s="161" t="s">
        <v>23</v>
      </c>
      <c r="I125" s="128" t="s">
        <v>96</v>
      </c>
      <c r="J125" s="161" t="s">
        <v>315</v>
      </c>
      <c r="K125" s="128" t="s">
        <v>395</v>
      </c>
      <c r="L125" s="169">
        <v>2000000</v>
      </c>
      <c r="M125" s="193">
        <f t="shared" ref="M125:M131" si="2">0.85*L125</f>
        <v>1700000</v>
      </c>
      <c r="N125" s="209">
        <v>2022</v>
      </c>
      <c r="O125" s="210">
        <v>2024</v>
      </c>
      <c r="P125" s="209"/>
      <c r="Q125" s="115"/>
      <c r="R125" s="115"/>
      <c r="S125" s="238"/>
      <c r="T125" s="209"/>
      <c r="U125" s="201"/>
      <c r="V125" s="115"/>
      <c r="W125" s="115" t="s">
        <v>141</v>
      </c>
      <c r="X125" s="238"/>
      <c r="Y125" s="113" t="s">
        <v>451</v>
      </c>
      <c r="Z125" s="117" t="s">
        <v>379</v>
      </c>
      <c r="AA125" s="24"/>
    </row>
    <row r="126" spans="1:27" ht="60" x14ac:dyDescent="0.25">
      <c r="A126" s="128">
        <v>121</v>
      </c>
      <c r="B126" s="113" t="s">
        <v>122</v>
      </c>
      <c r="C126" s="116" t="s">
        <v>123</v>
      </c>
      <c r="D126" s="116">
        <v>70695024</v>
      </c>
      <c r="E126" s="116">
        <v>102005036</v>
      </c>
      <c r="F126" s="136">
        <v>600074862</v>
      </c>
      <c r="G126" s="128" t="s">
        <v>322</v>
      </c>
      <c r="H126" s="161" t="s">
        <v>23</v>
      </c>
      <c r="I126" s="128" t="s">
        <v>96</v>
      </c>
      <c r="J126" s="161" t="s">
        <v>315</v>
      </c>
      <c r="K126" s="128" t="s">
        <v>396</v>
      </c>
      <c r="L126" s="169">
        <v>1500000</v>
      </c>
      <c r="M126" s="193">
        <f t="shared" si="2"/>
        <v>1275000</v>
      </c>
      <c r="N126" s="209">
        <v>2022</v>
      </c>
      <c r="O126" s="210">
        <v>2024</v>
      </c>
      <c r="P126" s="209"/>
      <c r="Q126" s="115"/>
      <c r="R126" s="115"/>
      <c r="S126" s="238"/>
      <c r="T126" s="209"/>
      <c r="U126" s="201"/>
      <c r="V126" s="115"/>
      <c r="W126" s="115"/>
      <c r="X126" s="238"/>
      <c r="Y126" s="68" t="s">
        <v>62</v>
      </c>
      <c r="Z126" s="56" t="s">
        <v>379</v>
      </c>
      <c r="AA126" s="24"/>
    </row>
    <row r="127" spans="1:27" ht="60" x14ac:dyDescent="0.25">
      <c r="A127" s="128">
        <v>122</v>
      </c>
      <c r="B127" s="113" t="s">
        <v>122</v>
      </c>
      <c r="C127" s="116" t="s">
        <v>123</v>
      </c>
      <c r="D127" s="116">
        <v>70695024</v>
      </c>
      <c r="E127" s="116">
        <v>102005036</v>
      </c>
      <c r="F127" s="136">
        <v>600074862</v>
      </c>
      <c r="G127" s="128" t="s">
        <v>323</v>
      </c>
      <c r="H127" s="161" t="s">
        <v>23</v>
      </c>
      <c r="I127" s="128" t="s">
        <v>96</v>
      </c>
      <c r="J127" s="161" t="s">
        <v>315</v>
      </c>
      <c r="K127" s="128" t="s">
        <v>397</v>
      </c>
      <c r="L127" s="169">
        <v>2000000</v>
      </c>
      <c r="M127" s="193">
        <f t="shared" si="2"/>
        <v>1700000</v>
      </c>
      <c r="N127" s="209">
        <v>2022</v>
      </c>
      <c r="O127" s="210">
        <v>2024</v>
      </c>
      <c r="P127" s="209"/>
      <c r="Q127" s="115"/>
      <c r="R127" s="115"/>
      <c r="S127" s="238"/>
      <c r="T127" s="209"/>
      <c r="U127" s="201"/>
      <c r="V127" s="115"/>
      <c r="W127" s="115"/>
      <c r="X127" s="238"/>
      <c r="Y127" s="68" t="s">
        <v>62</v>
      </c>
      <c r="Z127" s="56" t="s">
        <v>379</v>
      </c>
      <c r="AA127" s="24"/>
    </row>
    <row r="128" spans="1:27" ht="45" x14ac:dyDescent="0.25">
      <c r="A128" s="128">
        <v>123</v>
      </c>
      <c r="B128" s="113" t="s">
        <v>122</v>
      </c>
      <c r="C128" s="116" t="s">
        <v>123</v>
      </c>
      <c r="D128" s="116">
        <v>70695024</v>
      </c>
      <c r="E128" s="116">
        <v>102005036</v>
      </c>
      <c r="F128" s="136">
        <v>600074862</v>
      </c>
      <c r="G128" s="128" t="s">
        <v>324</v>
      </c>
      <c r="H128" s="161" t="s">
        <v>23</v>
      </c>
      <c r="I128" s="128" t="s">
        <v>96</v>
      </c>
      <c r="J128" s="161" t="s">
        <v>315</v>
      </c>
      <c r="K128" s="128" t="s">
        <v>398</v>
      </c>
      <c r="L128" s="169">
        <v>1000000</v>
      </c>
      <c r="M128" s="193">
        <f t="shared" si="2"/>
        <v>850000</v>
      </c>
      <c r="N128" s="209">
        <v>2022</v>
      </c>
      <c r="O128" s="210">
        <v>2024</v>
      </c>
      <c r="P128" s="209"/>
      <c r="Q128" s="115"/>
      <c r="R128" s="115"/>
      <c r="S128" s="238"/>
      <c r="T128" s="209"/>
      <c r="U128" s="201"/>
      <c r="V128" s="115"/>
      <c r="W128" s="115"/>
      <c r="X128" s="238"/>
      <c r="Y128" s="68" t="s">
        <v>62</v>
      </c>
      <c r="Z128" s="56" t="s">
        <v>379</v>
      </c>
      <c r="AA128" s="24"/>
    </row>
    <row r="129" spans="1:125" ht="45" x14ac:dyDescent="0.25">
      <c r="A129" s="128">
        <v>124</v>
      </c>
      <c r="B129" s="113" t="s">
        <v>122</v>
      </c>
      <c r="C129" s="116" t="s">
        <v>123</v>
      </c>
      <c r="D129" s="116">
        <v>70695024</v>
      </c>
      <c r="E129" s="116">
        <v>102005036</v>
      </c>
      <c r="F129" s="136">
        <v>600074862</v>
      </c>
      <c r="G129" s="128" t="s">
        <v>325</v>
      </c>
      <c r="H129" s="161" t="s">
        <v>23</v>
      </c>
      <c r="I129" s="128" t="s">
        <v>96</v>
      </c>
      <c r="J129" s="161" t="s">
        <v>315</v>
      </c>
      <c r="K129" s="128" t="s">
        <v>399</v>
      </c>
      <c r="L129" s="169">
        <v>2000000</v>
      </c>
      <c r="M129" s="193">
        <f t="shared" si="2"/>
        <v>1700000</v>
      </c>
      <c r="N129" s="209">
        <v>2022</v>
      </c>
      <c r="O129" s="210">
        <v>2024</v>
      </c>
      <c r="P129" s="209"/>
      <c r="Q129" s="115"/>
      <c r="R129" s="115"/>
      <c r="S129" s="238"/>
      <c r="T129" s="209"/>
      <c r="U129" s="201"/>
      <c r="V129" s="115"/>
      <c r="W129" s="115"/>
      <c r="X129" s="238"/>
      <c r="Y129" s="113" t="s">
        <v>413</v>
      </c>
      <c r="Z129" s="117" t="s">
        <v>379</v>
      </c>
      <c r="AA129" s="24"/>
    </row>
    <row r="130" spans="1:125" s="91" customFormat="1" ht="90" x14ac:dyDescent="0.25">
      <c r="A130" s="128">
        <v>125</v>
      </c>
      <c r="B130" s="83" t="s">
        <v>122</v>
      </c>
      <c r="C130" s="84" t="s">
        <v>123</v>
      </c>
      <c r="D130" s="84">
        <v>70695024</v>
      </c>
      <c r="E130" s="84">
        <v>102005036</v>
      </c>
      <c r="F130" s="137">
        <v>600074862</v>
      </c>
      <c r="G130" s="151" t="s">
        <v>542</v>
      </c>
      <c r="H130" s="162" t="s">
        <v>23</v>
      </c>
      <c r="I130" s="151" t="s">
        <v>96</v>
      </c>
      <c r="J130" s="162" t="s">
        <v>315</v>
      </c>
      <c r="K130" s="151" t="s">
        <v>543</v>
      </c>
      <c r="L130" s="171">
        <v>5000000</v>
      </c>
      <c r="M130" s="195">
        <f t="shared" si="2"/>
        <v>4250000</v>
      </c>
      <c r="N130" s="211">
        <v>2024</v>
      </c>
      <c r="O130" s="212">
        <v>2025</v>
      </c>
      <c r="P130" s="211"/>
      <c r="Q130" s="85" t="s">
        <v>141</v>
      </c>
      <c r="R130" s="85" t="s">
        <v>141</v>
      </c>
      <c r="S130" s="239" t="s">
        <v>141</v>
      </c>
      <c r="T130" s="211"/>
      <c r="U130" s="202"/>
      <c r="V130" s="85" t="s">
        <v>141</v>
      </c>
      <c r="W130" s="85" t="s">
        <v>141</v>
      </c>
      <c r="X130" s="239"/>
      <c r="Y130" s="83" t="s">
        <v>62</v>
      </c>
      <c r="Z130" s="86" t="s">
        <v>379</v>
      </c>
      <c r="AA130" s="89"/>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row>
    <row r="131" spans="1:125" ht="45" x14ac:dyDescent="0.25">
      <c r="A131" s="128">
        <v>126</v>
      </c>
      <c r="B131" s="113" t="s">
        <v>326</v>
      </c>
      <c r="C131" s="116" t="s">
        <v>128</v>
      </c>
      <c r="D131" s="116">
        <v>48283088</v>
      </c>
      <c r="E131" s="116">
        <v>102005702</v>
      </c>
      <c r="F131" s="136">
        <v>600074951</v>
      </c>
      <c r="G131" s="128" t="s">
        <v>327</v>
      </c>
      <c r="H131" s="161" t="s">
        <v>23</v>
      </c>
      <c r="I131" s="128" t="s">
        <v>60</v>
      </c>
      <c r="J131" s="161" t="s">
        <v>60</v>
      </c>
      <c r="K131" s="153" t="s">
        <v>328</v>
      </c>
      <c r="L131" s="171">
        <v>65000000</v>
      </c>
      <c r="M131" s="195">
        <f t="shared" si="2"/>
        <v>55250000</v>
      </c>
      <c r="N131" s="211">
        <v>2024</v>
      </c>
      <c r="O131" s="212">
        <v>2026</v>
      </c>
      <c r="P131" s="209"/>
      <c r="Q131" s="115"/>
      <c r="R131" s="115"/>
      <c r="S131" s="238"/>
      <c r="T131" s="209"/>
      <c r="U131" s="201"/>
      <c r="V131" s="115"/>
      <c r="W131" s="115"/>
      <c r="X131" s="238"/>
      <c r="Y131" s="113" t="s">
        <v>62</v>
      </c>
      <c r="Z131" s="117" t="s">
        <v>379</v>
      </c>
      <c r="AA131" s="24"/>
    </row>
    <row r="132" spans="1:125" s="45" customFormat="1" ht="45" x14ac:dyDescent="0.25">
      <c r="A132" s="128">
        <v>127</v>
      </c>
      <c r="B132" s="113" t="s">
        <v>326</v>
      </c>
      <c r="C132" s="116" t="s">
        <v>128</v>
      </c>
      <c r="D132" s="116">
        <v>48283088</v>
      </c>
      <c r="E132" s="116">
        <v>102005702</v>
      </c>
      <c r="F132" s="136">
        <v>600074951</v>
      </c>
      <c r="G132" s="128" t="s">
        <v>329</v>
      </c>
      <c r="H132" s="161" t="s">
        <v>23</v>
      </c>
      <c r="I132" s="128" t="s">
        <v>60</v>
      </c>
      <c r="J132" s="161" t="s">
        <v>60</v>
      </c>
      <c r="K132" s="154" t="s">
        <v>646</v>
      </c>
      <c r="L132" s="171">
        <v>25000000</v>
      </c>
      <c r="M132" s="195">
        <f>0.85*L132</f>
        <v>21250000</v>
      </c>
      <c r="N132" s="132">
        <v>2026</v>
      </c>
      <c r="O132" s="210">
        <v>2027</v>
      </c>
      <c r="P132" s="209" t="s">
        <v>141</v>
      </c>
      <c r="Q132" s="115" t="s">
        <v>141</v>
      </c>
      <c r="R132" s="115" t="s">
        <v>141</v>
      </c>
      <c r="S132" s="238" t="s">
        <v>141</v>
      </c>
      <c r="T132" s="209"/>
      <c r="U132" s="201"/>
      <c r="V132" s="115"/>
      <c r="W132" s="115"/>
      <c r="X132" s="238"/>
      <c r="Y132" s="113" t="s">
        <v>62</v>
      </c>
      <c r="Z132" s="117" t="s">
        <v>379</v>
      </c>
      <c r="AA132" s="24"/>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row>
    <row r="133" spans="1:125" s="97" customFormat="1" ht="105" x14ac:dyDescent="0.25">
      <c r="A133" s="128">
        <v>128</v>
      </c>
      <c r="B133" s="132" t="s">
        <v>647</v>
      </c>
      <c r="C133" s="100" t="s">
        <v>128</v>
      </c>
      <c r="D133" s="318">
        <v>48283088</v>
      </c>
      <c r="E133" s="99">
        <v>102005702</v>
      </c>
      <c r="F133" s="319">
        <v>600074951</v>
      </c>
      <c r="G133" s="157" t="s">
        <v>648</v>
      </c>
      <c r="H133" s="320" t="s">
        <v>23</v>
      </c>
      <c r="I133" s="157" t="s">
        <v>60</v>
      </c>
      <c r="J133" s="320" t="s">
        <v>60</v>
      </c>
      <c r="K133" s="154" t="s">
        <v>649</v>
      </c>
      <c r="L133" s="170">
        <v>80000000</v>
      </c>
      <c r="M133" s="194">
        <f>0.85*L133</f>
        <v>68000000</v>
      </c>
      <c r="N133" s="132">
        <v>2026</v>
      </c>
      <c r="O133" s="213">
        <v>2028</v>
      </c>
      <c r="P133" s="327"/>
      <c r="Q133" s="328"/>
      <c r="R133" s="328"/>
      <c r="S133" s="240"/>
      <c r="T133" s="327"/>
      <c r="U133" s="329"/>
      <c r="V133" s="328"/>
      <c r="W133" s="328"/>
      <c r="X133" s="330"/>
      <c r="Y133" s="98" t="s">
        <v>62</v>
      </c>
      <c r="Z133" s="101" t="s">
        <v>379</v>
      </c>
      <c r="AA133" s="102"/>
    </row>
    <row r="134" spans="1:125" s="97" customFormat="1" ht="75" x14ac:dyDescent="0.25">
      <c r="A134" s="128">
        <v>129</v>
      </c>
      <c r="B134" s="98" t="s">
        <v>326</v>
      </c>
      <c r="C134" s="99" t="s">
        <v>128</v>
      </c>
      <c r="D134" s="99">
        <v>48283088</v>
      </c>
      <c r="E134" s="99">
        <v>102005702</v>
      </c>
      <c r="F134" s="138">
        <v>600074951</v>
      </c>
      <c r="G134" s="152" t="s">
        <v>650</v>
      </c>
      <c r="H134" s="163" t="s">
        <v>23</v>
      </c>
      <c r="I134" s="152" t="s">
        <v>60</v>
      </c>
      <c r="J134" s="163" t="s">
        <v>60</v>
      </c>
      <c r="K134" s="154" t="s">
        <v>651</v>
      </c>
      <c r="L134" s="170">
        <v>15000000</v>
      </c>
      <c r="M134" s="194">
        <f>0.85*L134</f>
        <v>12750000</v>
      </c>
      <c r="N134" s="132">
        <v>2026</v>
      </c>
      <c r="O134" s="213">
        <v>2027</v>
      </c>
      <c r="P134" s="132"/>
      <c r="Q134" s="100"/>
      <c r="R134" s="100"/>
      <c r="S134" s="240"/>
      <c r="T134" s="132"/>
      <c r="U134" s="203"/>
      <c r="V134" s="100"/>
      <c r="W134" s="100"/>
      <c r="X134" s="240"/>
      <c r="Y134" s="98" t="s">
        <v>62</v>
      </c>
      <c r="Z134" s="101" t="s">
        <v>379</v>
      </c>
      <c r="AA134" s="102"/>
    </row>
    <row r="135" spans="1:125" s="42" customFormat="1" ht="135" x14ac:dyDescent="0.25">
      <c r="A135" s="128">
        <v>130</v>
      </c>
      <c r="B135" s="118" t="s">
        <v>415</v>
      </c>
      <c r="C135" s="23" t="s">
        <v>416</v>
      </c>
      <c r="D135" s="67" t="s">
        <v>417</v>
      </c>
      <c r="E135" s="67">
        <v>102145733</v>
      </c>
      <c r="F135" s="143">
        <v>650039017</v>
      </c>
      <c r="G135" s="81" t="s">
        <v>418</v>
      </c>
      <c r="H135" s="166" t="s">
        <v>453</v>
      </c>
      <c r="I135" s="81" t="s">
        <v>60</v>
      </c>
      <c r="J135" s="166" t="s">
        <v>419</v>
      </c>
      <c r="K135" s="189" t="s">
        <v>420</v>
      </c>
      <c r="L135" s="178">
        <v>15000000</v>
      </c>
      <c r="M135" s="198">
        <f>L135/100*85</f>
        <v>12750000</v>
      </c>
      <c r="N135" s="223">
        <v>2024</v>
      </c>
      <c r="O135" s="224">
        <v>2026</v>
      </c>
      <c r="P135" s="223"/>
      <c r="Q135" s="123"/>
      <c r="R135" s="123"/>
      <c r="S135" s="243" t="s">
        <v>141</v>
      </c>
      <c r="T135" s="223"/>
      <c r="U135" s="205"/>
      <c r="V135" s="123"/>
      <c r="W135" s="123"/>
      <c r="X135" s="243"/>
      <c r="Y135" s="118" t="s">
        <v>421</v>
      </c>
      <c r="Z135" s="37" t="s">
        <v>379</v>
      </c>
      <c r="AA135" s="24"/>
    </row>
    <row r="136" spans="1:125" s="42" customFormat="1" ht="135" x14ac:dyDescent="0.25">
      <c r="A136" s="128">
        <v>131</v>
      </c>
      <c r="B136" s="118" t="s">
        <v>415</v>
      </c>
      <c r="C136" s="23" t="s">
        <v>416</v>
      </c>
      <c r="D136" s="67" t="s">
        <v>417</v>
      </c>
      <c r="E136" s="23">
        <v>102145733</v>
      </c>
      <c r="F136" s="144">
        <v>650039017</v>
      </c>
      <c r="G136" s="81" t="s">
        <v>422</v>
      </c>
      <c r="H136" s="166" t="s">
        <v>453</v>
      </c>
      <c r="I136" s="81" t="s">
        <v>60</v>
      </c>
      <c r="J136" s="166" t="s">
        <v>419</v>
      </c>
      <c r="K136" s="189" t="s">
        <v>423</v>
      </c>
      <c r="L136" s="178">
        <v>9000000</v>
      </c>
      <c r="M136" s="198">
        <f>L136/100*85</f>
        <v>7650000</v>
      </c>
      <c r="N136" s="223">
        <v>2024</v>
      </c>
      <c r="O136" s="224">
        <v>2027</v>
      </c>
      <c r="P136" s="223"/>
      <c r="Q136" s="123"/>
      <c r="R136" s="123"/>
      <c r="S136" s="243"/>
      <c r="T136" s="223" t="s">
        <v>141</v>
      </c>
      <c r="U136" s="205"/>
      <c r="V136" s="123"/>
      <c r="W136" s="123"/>
      <c r="X136" s="243"/>
      <c r="Y136" s="118" t="s">
        <v>62</v>
      </c>
      <c r="Z136" s="37" t="s">
        <v>379</v>
      </c>
    </row>
    <row r="137" spans="1:125" s="42" customFormat="1" ht="105" x14ac:dyDescent="0.25">
      <c r="A137" s="128">
        <v>132</v>
      </c>
      <c r="B137" s="324" t="s">
        <v>627</v>
      </c>
      <c r="C137" s="23" t="s">
        <v>496</v>
      </c>
      <c r="D137" s="23" t="s">
        <v>456</v>
      </c>
      <c r="E137" s="23" t="s">
        <v>457</v>
      </c>
      <c r="F137" s="145" t="s">
        <v>628</v>
      </c>
      <c r="G137" s="158" t="s">
        <v>629</v>
      </c>
      <c r="H137" s="166" t="s">
        <v>460</v>
      </c>
      <c r="I137" s="81" t="s">
        <v>462</v>
      </c>
      <c r="J137" s="166" t="s">
        <v>463</v>
      </c>
      <c r="K137" s="189" t="s">
        <v>464</v>
      </c>
      <c r="L137" s="179">
        <v>1000000</v>
      </c>
      <c r="M137" s="194">
        <f>0.85*L137</f>
        <v>850000</v>
      </c>
      <c r="N137" s="225">
        <v>2025</v>
      </c>
      <c r="O137" s="226">
        <v>2026</v>
      </c>
      <c r="P137" s="235"/>
      <c r="Q137" s="66" t="s">
        <v>141</v>
      </c>
      <c r="R137" s="66" t="s">
        <v>141</v>
      </c>
      <c r="S137" s="244"/>
      <c r="T137" s="235"/>
      <c r="U137" s="206"/>
      <c r="V137" s="66"/>
      <c r="W137" s="66"/>
      <c r="X137" s="244"/>
      <c r="Y137" s="70" t="s">
        <v>467</v>
      </c>
      <c r="Z137" s="69" t="s">
        <v>468</v>
      </c>
    </row>
    <row r="138" spans="1:125" s="42" customFormat="1" ht="105" x14ac:dyDescent="0.25">
      <c r="A138" s="128">
        <v>133</v>
      </c>
      <c r="B138" s="324" t="s">
        <v>627</v>
      </c>
      <c r="C138" s="23" t="s">
        <v>496</v>
      </c>
      <c r="D138" s="23" t="s">
        <v>456</v>
      </c>
      <c r="E138" s="23" t="s">
        <v>457</v>
      </c>
      <c r="F138" s="145" t="s">
        <v>628</v>
      </c>
      <c r="G138" s="81" t="s">
        <v>458</v>
      </c>
      <c r="H138" s="166" t="s">
        <v>461</v>
      </c>
      <c r="I138" s="81" t="s">
        <v>462</v>
      </c>
      <c r="J138" s="166" t="s">
        <v>463</v>
      </c>
      <c r="K138" s="190" t="s">
        <v>465</v>
      </c>
      <c r="L138" s="180">
        <v>2000000</v>
      </c>
      <c r="M138" s="198">
        <v>1700000</v>
      </c>
      <c r="N138" s="225">
        <v>2025</v>
      </c>
      <c r="O138" s="226">
        <v>2026</v>
      </c>
      <c r="P138" s="235"/>
      <c r="Q138" s="66"/>
      <c r="R138" s="66"/>
      <c r="S138" s="244" t="s">
        <v>141</v>
      </c>
      <c r="T138" s="235"/>
      <c r="U138" s="206"/>
      <c r="V138" s="66"/>
      <c r="W138" s="66"/>
      <c r="X138" s="244"/>
      <c r="Y138" s="70" t="s">
        <v>467</v>
      </c>
      <c r="Z138" s="69" t="s">
        <v>468</v>
      </c>
    </row>
    <row r="139" spans="1:125" s="42" customFormat="1" ht="105" x14ac:dyDescent="0.25">
      <c r="A139" s="128">
        <v>134</v>
      </c>
      <c r="B139" s="324" t="s">
        <v>627</v>
      </c>
      <c r="C139" s="23" t="s">
        <v>152</v>
      </c>
      <c r="D139" s="23" t="s">
        <v>456</v>
      </c>
      <c r="E139" s="23" t="s">
        <v>457</v>
      </c>
      <c r="F139" s="145" t="s">
        <v>628</v>
      </c>
      <c r="G139" s="81" t="s">
        <v>459</v>
      </c>
      <c r="H139" s="166" t="s">
        <v>461</v>
      </c>
      <c r="I139" s="81" t="s">
        <v>462</v>
      </c>
      <c r="J139" s="166" t="s">
        <v>463</v>
      </c>
      <c r="K139" s="189" t="s">
        <v>466</v>
      </c>
      <c r="L139" s="180">
        <v>2000000</v>
      </c>
      <c r="M139" s="198">
        <v>1700000</v>
      </c>
      <c r="N139" s="225">
        <v>2025</v>
      </c>
      <c r="O139" s="226">
        <v>2026</v>
      </c>
      <c r="P139" s="235"/>
      <c r="Q139" s="66"/>
      <c r="R139" s="66"/>
      <c r="S139" s="244" t="s">
        <v>141</v>
      </c>
      <c r="T139" s="235"/>
      <c r="U139" s="206"/>
      <c r="V139" s="66"/>
      <c r="W139" s="66"/>
      <c r="X139" s="244"/>
      <c r="Y139" s="70" t="s">
        <v>467</v>
      </c>
      <c r="Z139" s="69" t="s">
        <v>468</v>
      </c>
    </row>
    <row r="140" spans="1:125" s="42" customFormat="1" ht="105" x14ac:dyDescent="0.25">
      <c r="A140" s="128">
        <v>135</v>
      </c>
      <c r="B140" s="118" t="s">
        <v>477</v>
      </c>
      <c r="C140" s="23" t="s">
        <v>478</v>
      </c>
      <c r="D140" s="23">
        <v>72744171</v>
      </c>
      <c r="E140" s="23">
        <v>102005681</v>
      </c>
      <c r="F140" s="144">
        <v>650037090</v>
      </c>
      <c r="G140" s="81" t="s">
        <v>483</v>
      </c>
      <c r="H140" s="166" t="s">
        <v>23</v>
      </c>
      <c r="I140" s="81" t="s">
        <v>60</v>
      </c>
      <c r="J140" s="166" t="s">
        <v>479</v>
      </c>
      <c r="K140" s="81" t="s">
        <v>484</v>
      </c>
      <c r="L140" s="178">
        <v>12000000</v>
      </c>
      <c r="M140" s="198">
        <v>10200000</v>
      </c>
      <c r="N140" s="223">
        <v>2022</v>
      </c>
      <c r="O140" s="224">
        <v>2025</v>
      </c>
      <c r="P140" s="223" t="s">
        <v>141</v>
      </c>
      <c r="Q140" s="123" t="s">
        <v>141</v>
      </c>
      <c r="R140" s="123" t="s">
        <v>141</v>
      </c>
      <c r="S140" s="243" t="s">
        <v>141</v>
      </c>
      <c r="T140" s="223"/>
      <c r="U140" s="205"/>
      <c r="V140" s="123"/>
      <c r="W140" s="82" t="s">
        <v>141</v>
      </c>
      <c r="X140" s="243" t="s">
        <v>141</v>
      </c>
      <c r="Y140" s="118" t="s">
        <v>88</v>
      </c>
      <c r="Z140" s="37" t="s">
        <v>379</v>
      </c>
    </row>
    <row r="141" spans="1:125" s="42" customFormat="1" ht="105" x14ac:dyDescent="0.25">
      <c r="A141" s="128">
        <v>136</v>
      </c>
      <c r="B141" s="118" t="s">
        <v>477</v>
      </c>
      <c r="C141" s="23" t="s">
        <v>478</v>
      </c>
      <c r="D141" s="23">
        <v>72744171</v>
      </c>
      <c r="E141" s="23">
        <v>102005681</v>
      </c>
      <c r="F141" s="144">
        <v>650037090</v>
      </c>
      <c r="G141" s="81" t="s">
        <v>485</v>
      </c>
      <c r="H141" s="166" t="s">
        <v>23</v>
      </c>
      <c r="I141" s="81" t="s">
        <v>60</v>
      </c>
      <c r="J141" s="166" t="s">
        <v>479</v>
      </c>
      <c r="K141" s="81" t="s">
        <v>486</v>
      </c>
      <c r="L141" s="178">
        <v>3000000</v>
      </c>
      <c r="M141" s="198">
        <v>2550000</v>
      </c>
      <c r="N141" s="223">
        <v>2022</v>
      </c>
      <c r="O141" s="224">
        <v>2025</v>
      </c>
      <c r="P141" s="223"/>
      <c r="Q141" s="123"/>
      <c r="R141" s="123"/>
      <c r="S141" s="243"/>
      <c r="T141" s="223"/>
      <c r="U141" s="205"/>
      <c r="V141" s="123"/>
      <c r="W141" s="82" t="s">
        <v>141</v>
      </c>
      <c r="X141" s="243" t="s">
        <v>141</v>
      </c>
      <c r="Y141" s="118" t="s">
        <v>88</v>
      </c>
      <c r="Z141" s="37" t="s">
        <v>379</v>
      </c>
    </row>
    <row r="142" spans="1:125" s="42" customFormat="1" ht="105" x14ac:dyDescent="0.25">
      <c r="A142" s="128">
        <v>137</v>
      </c>
      <c r="B142" s="118" t="s">
        <v>477</v>
      </c>
      <c r="C142" s="23" t="s">
        <v>478</v>
      </c>
      <c r="D142" s="23">
        <v>72744171</v>
      </c>
      <c r="E142" s="23">
        <v>102005681</v>
      </c>
      <c r="F142" s="144">
        <v>650037090</v>
      </c>
      <c r="G142" s="81" t="s">
        <v>487</v>
      </c>
      <c r="H142" s="166" t="s">
        <v>23</v>
      </c>
      <c r="I142" s="81" t="s">
        <v>60</v>
      </c>
      <c r="J142" s="166" t="s">
        <v>479</v>
      </c>
      <c r="K142" s="81" t="s">
        <v>488</v>
      </c>
      <c r="L142" s="178">
        <v>3000000</v>
      </c>
      <c r="M142" s="198">
        <v>2550000</v>
      </c>
      <c r="N142" s="223">
        <v>2022</v>
      </c>
      <c r="O142" s="224">
        <v>2025</v>
      </c>
      <c r="P142" s="223"/>
      <c r="Q142" s="123" t="s">
        <v>141</v>
      </c>
      <c r="R142" s="123" t="s">
        <v>141</v>
      </c>
      <c r="S142" s="243"/>
      <c r="T142" s="223"/>
      <c r="U142" s="205"/>
      <c r="V142" s="123"/>
      <c r="W142" s="123"/>
      <c r="X142" s="243"/>
      <c r="Y142" s="118" t="s">
        <v>88</v>
      </c>
      <c r="Z142" s="37" t="s">
        <v>379</v>
      </c>
    </row>
    <row r="143" spans="1:125" s="42" customFormat="1" ht="105" x14ac:dyDescent="0.25">
      <c r="A143" s="128">
        <v>138</v>
      </c>
      <c r="B143" s="118" t="s">
        <v>477</v>
      </c>
      <c r="C143" s="23" t="s">
        <v>478</v>
      </c>
      <c r="D143" s="23">
        <v>72744171</v>
      </c>
      <c r="E143" s="23">
        <v>102005681</v>
      </c>
      <c r="F143" s="144">
        <v>650037090</v>
      </c>
      <c r="G143" s="81" t="s">
        <v>489</v>
      </c>
      <c r="H143" s="166" t="s">
        <v>23</v>
      </c>
      <c r="I143" s="81" t="s">
        <v>60</v>
      </c>
      <c r="J143" s="166" t="s">
        <v>479</v>
      </c>
      <c r="K143" s="81" t="s">
        <v>490</v>
      </c>
      <c r="L143" s="178">
        <v>30000000</v>
      </c>
      <c r="M143" s="198">
        <v>25500000</v>
      </c>
      <c r="N143" s="223">
        <v>2023</v>
      </c>
      <c r="O143" s="224">
        <v>2026</v>
      </c>
      <c r="P143" s="223" t="s">
        <v>141</v>
      </c>
      <c r="Q143" s="123" t="s">
        <v>141</v>
      </c>
      <c r="R143" s="123" t="s">
        <v>141</v>
      </c>
      <c r="S143" s="243" t="s">
        <v>141</v>
      </c>
      <c r="T143" s="223"/>
      <c r="U143" s="205"/>
      <c r="V143" s="123" t="s">
        <v>141</v>
      </c>
      <c r="W143" s="123" t="s">
        <v>141</v>
      </c>
      <c r="X143" s="243"/>
      <c r="Y143" s="118" t="s">
        <v>88</v>
      </c>
      <c r="Z143" s="37" t="s">
        <v>379</v>
      </c>
    </row>
    <row r="144" spans="1:125" s="42" customFormat="1" ht="105" x14ac:dyDescent="0.25">
      <c r="A144" s="128">
        <v>139</v>
      </c>
      <c r="B144" s="118" t="s">
        <v>477</v>
      </c>
      <c r="C144" s="23" t="s">
        <v>478</v>
      </c>
      <c r="D144" s="23">
        <v>72744171</v>
      </c>
      <c r="E144" s="23">
        <v>102005681</v>
      </c>
      <c r="F144" s="144">
        <v>650037090</v>
      </c>
      <c r="G144" s="81" t="s">
        <v>491</v>
      </c>
      <c r="H144" s="166" t="s">
        <v>23</v>
      </c>
      <c r="I144" s="81" t="s">
        <v>60</v>
      </c>
      <c r="J144" s="166" t="s">
        <v>479</v>
      </c>
      <c r="K144" s="81" t="s">
        <v>492</v>
      </c>
      <c r="L144" s="178">
        <v>10000000</v>
      </c>
      <c r="M144" s="198">
        <v>8500000</v>
      </c>
      <c r="N144" s="223">
        <v>2023</v>
      </c>
      <c r="O144" s="224">
        <v>2026</v>
      </c>
      <c r="P144" s="223"/>
      <c r="Q144" s="123"/>
      <c r="R144" s="123"/>
      <c r="S144" s="243"/>
      <c r="T144" s="223"/>
      <c r="U144" s="205"/>
      <c r="V144" s="123"/>
      <c r="W144" s="123"/>
      <c r="X144" s="243"/>
      <c r="Y144" s="118" t="s">
        <v>88</v>
      </c>
      <c r="Z144" s="37" t="s">
        <v>379</v>
      </c>
    </row>
    <row r="145" spans="1:26" s="42" customFormat="1" ht="105" x14ac:dyDescent="0.25">
      <c r="A145" s="128">
        <v>140</v>
      </c>
      <c r="B145" s="118" t="s">
        <v>477</v>
      </c>
      <c r="C145" s="23" t="s">
        <v>478</v>
      </c>
      <c r="D145" s="23">
        <v>72744171</v>
      </c>
      <c r="E145" s="23">
        <v>102005681</v>
      </c>
      <c r="F145" s="144">
        <v>650037090</v>
      </c>
      <c r="G145" s="81" t="s">
        <v>493</v>
      </c>
      <c r="H145" s="166" t="s">
        <v>23</v>
      </c>
      <c r="I145" s="81" t="s">
        <v>60</v>
      </c>
      <c r="J145" s="166" t="s">
        <v>479</v>
      </c>
      <c r="K145" s="81" t="s">
        <v>580</v>
      </c>
      <c r="L145" s="181">
        <v>12000000</v>
      </c>
      <c r="M145" s="199">
        <v>10200000</v>
      </c>
      <c r="N145" s="227">
        <v>2023</v>
      </c>
      <c r="O145" s="228">
        <v>2026</v>
      </c>
      <c r="P145" s="223"/>
      <c r="Q145" s="123"/>
      <c r="R145" s="123"/>
      <c r="S145" s="243"/>
      <c r="T145" s="223"/>
      <c r="U145" s="205"/>
      <c r="V145" s="123"/>
      <c r="W145" s="123"/>
      <c r="X145" s="243"/>
      <c r="Y145" s="118" t="s">
        <v>88</v>
      </c>
      <c r="Z145" s="37" t="s">
        <v>379</v>
      </c>
    </row>
    <row r="146" spans="1:26" s="42" customFormat="1" ht="105" x14ac:dyDescent="0.25">
      <c r="A146" s="128">
        <v>141</v>
      </c>
      <c r="B146" s="118" t="s">
        <v>477</v>
      </c>
      <c r="C146" s="23" t="s">
        <v>478</v>
      </c>
      <c r="D146" s="23">
        <v>72744171</v>
      </c>
      <c r="E146" s="23">
        <v>102005681</v>
      </c>
      <c r="F146" s="144">
        <v>650037090</v>
      </c>
      <c r="G146" s="81" t="s">
        <v>494</v>
      </c>
      <c r="H146" s="166" t="s">
        <v>23</v>
      </c>
      <c r="I146" s="81" t="s">
        <v>60</v>
      </c>
      <c r="J146" s="166" t="s">
        <v>479</v>
      </c>
      <c r="K146" s="81" t="s">
        <v>495</v>
      </c>
      <c r="L146" s="178">
        <v>1000000</v>
      </c>
      <c r="M146" s="198">
        <v>850000</v>
      </c>
      <c r="N146" s="223">
        <v>2022</v>
      </c>
      <c r="O146" s="224">
        <v>2026</v>
      </c>
      <c r="P146" s="223"/>
      <c r="Q146" s="123" t="s">
        <v>141</v>
      </c>
      <c r="R146" s="123"/>
      <c r="S146" s="243"/>
      <c r="T146" s="223"/>
      <c r="U146" s="205"/>
      <c r="V146" s="123"/>
      <c r="W146" s="123"/>
      <c r="X146" s="243"/>
      <c r="Y146" s="118" t="s">
        <v>88</v>
      </c>
      <c r="Z146" s="37" t="s">
        <v>379</v>
      </c>
    </row>
    <row r="147" spans="1:26" s="90" customFormat="1" ht="105" x14ac:dyDescent="0.25">
      <c r="A147" s="128">
        <v>142</v>
      </c>
      <c r="B147" s="83" t="s">
        <v>477</v>
      </c>
      <c r="C147" s="84" t="s">
        <v>478</v>
      </c>
      <c r="D147" s="84">
        <v>72744171</v>
      </c>
      <c r="E147" s="84">
        <v>102005681</v>
      </c>
      <c r="F147" s="137">
        <v>650037090</v>
      </c>
      <c r="G147" s="151" t="s">
        <v>544</v>
      </c>
      <c r="H147" s="162" t="s">
        <v>23</v>
      </c>
      <c r="I147" s="151" t="s">
        <v>60</v>
      </c>
      <c r="J147" s="162" t="s">
        <v>547</v>
      </c>
      <c r="K147" s="151" t="s">
        <v>549</v>
      </c>
      <c r="L147" s="171">
        <v>4000000</v>
      </c>
      <c r="M147" s="195">
        <v>3400000</v>
      </c>
      <c r="N147" s="211">
        <v>2024</v>
      </c>
      <c r="O147" s="212">
        <v>2026</v>
      </c>
      <c r="P147" s="211" t="s">
        <v>141</v>
      </c>
      <c r="Q147" s="85"/>
      <c r="R147" s="85"/>
      <c r="S147" s="239" t="s">
        <v>141</v>
      </c>
      <c r="T147" s="211"/>
      <c r="U147" s="202"/>
      <c r="V147" s="85"/>
      <c r="W147" s="85"/>
      <c r="X147" s="239"/>
      <c r="Y147" s="83" t="s">
        <v>413</v>
      </c>
      <c r="Z147" s="86" t="s">
        <v>380</v>
      </c>
    </row>
    <row r="148" spans="1:26" s="90" customFormat="1" ht="105" x14ac:dyDescent="0.25">
      <c r="A148" s="128">
        <v>143</v>
      </c>
      <c r="B148" s="83" t="s">
        <v>477</v>
      </c>
      <c r="C148" s="84" t="s">
        <v>478</v>
      </c>
      <c r="D148" s="84">
        <v>72744171</v>
      </c>
      <c r="E148" s="84">
        <v>102005681</v>
      </c>
      <c r="F148" s="137">
        <v>650037090</v>
      </c>
      <c r="G148" s="151" t="s">
        <v>545</v>
      </c>
      <c r="H148" s="162" t="s">
        <v>23</v>
      </c>
      <c r="I148" s="151" t="s">
        <v>60</v>
      </c>
      <c r="J148" s="162" t="s">
        <v>548</v>
      </c>
      <c r="K148" s="151" t="s">
        <v>550</v>
      </c>
      <c r="L148" s="171">
        <v>3500000</v>
      </c>
      <c r="M148" s="195">
        <v>2975000</v>
      </c>
      <c r="N148" s="211">
        <v>2024</v>
      </c>
      <c r="O148" s="212">
        <v>2026</v>
      </c>
      <c r="P148" s="211" t="s">
        <v>141</v>
      </c>
      <c r="Q148" s="85" t="s">
        <v>141</v>
      </c>
      <c r="R148" s="85" t="s">
        <v>141</v>
      </c>
      <c r="S148" s="239" t="s">
        <v>141</v>
      </c>
      <c r="T148" s="211"/>
      <c r="U148" s="202"/>
      <c r="V148" s="85"/>
      <c r="W148" s="85"/>
      <c r="X148" s="239"/>
      <c r="Y148" s="83" t="s">
        <v>413</v>
      </c>
      <c r="Z148" s="86" t="s">
        <v>555</v>
      </c>
    </row>
    <row r="149" spans="1:26" s="90" customFormat="1" ht="120" x14ac:dyDescent="0.25">
      <c r="A149" s="128">
        <v>144</v>
      </c>
      <c r="B149" s="83" t="s">
        <v>477</v>
      </c>
      <c r="C149" s="84" t="s">
        <v>478</v>
      </c>
      <c r="D149" s="84">
        <v>72744171</v>
      </c>
      <c r="E149" s="84">
        <v>102005681</v>
      </c>
      <c r="F149" s="137">
        <v>650037090</v>
      </c>
      <c r="G149" s="151" t="s">
        <v>483</v>
      </c>
      <c r="H149" s="162" t="s">
        <v>23</v>
      </c>
      <c r="I149" s="151" t="s">
        <v>60</v>
      </c>
      <c r="J149" s="162" t="s">
        <v>547</v>
      </c>
      <c r="K149" s="151" t="s">
        <v>483</v>
      </c>
      <c r="L149" s="171">
        <v>5000000</v>
      </c>
      <c r="M149" s="195">
        <v>4250000</v>
      </c>
      <c r="N149" s="211">
        <v>2024</v>
      </c>
      <c r="O149" s="212">
        <v>2026</v>
      </c>
      <c r="P149" s="211" t="s">
        <v>141</v>
      </c>
      <c r="Q149" s="85" t="s">
        <v>141</v>
      </c>
      <c r="R149" s="85" t="s">
        <v>141</v>
      </c>
      <c r="S149" s="239" t="s">
        <v>141</v>
      </c>
      <c r="T149" s="211"/>
      <c r="U149" s="202"/>
      <c r="V149" s="85"/>
      <c r="W149" s="85"/>
      <c r="X149" s="239" t="s">
        <v>141</v>
      </c>
      <c r="Y149" s="83" t="s">
        <v>413</v>
      </c>
      <c r="Z149" s="86" t="s">
        <v>555</v>
      </c>
    </row>
    <row r="150" spans="1:26" s="90" customFormat="1" ht="120" x14ac:dyDescent="0.25">
      <c r="A150" s="128">
        <v>145</v>
      </c>
      <c r="B150" s="83" t="s">
        <v>477</v>
      </c>
      <c r="C150" s="84" t="s">
        <v>478</v>
      </c>
      <c r="D150" s="84">
        <v>72744171</v>
      </c>
      <c r="E150" s="84">
        <v>102005681</v>
      </c>
      <c r="F150" s="137">
        <v>650037090</v>
      </c>
      <c r="G150" s="151" t="s">
        <v>533</v>
      </c>
      <c r="H150" s="162" t="s">
        <v>23</v>
      </c>
      <c r="I150" s="151" t="s">
        <v>60</v>
      </c>
      <c r="J150" s="162" t="s">
        <v>479</v>
      </c>
      <c r="K150" s="151" t="s">
        <v>552</v>
      </c>
      <c r="L150" s="171">
        <v>3000000</v>
      </c>
      <c r="M150" s="195">
        <v>2550000</v>
      </c>
      <c r="N150" s="211">
        <v>2024</v>
      </c>
      <c r="O150" s="212">
        <v>2026</v>
      </c>
      <c r="P150" s="211" t="s">
        <v>141</v>
      </c>
      <c r="Q150" s="85" t="s">
        <v>141</v>
      </c>
      <c r="R150" s="85" t="s">
        <v>141</v>
      </c>
      <c r="S150" s="239" t="s">
        <v>141</v>
      </c>
      <c r="T150" s="211"/>
      <c r="U150" s="202"/>
      <c r="V150" s="85" t="s">
        <v>141</v>
      </c>
      <c r="W150" s="85"/>
      <c r="X150" s="239"/>
      <c r="Y150" s="83" t="s">
        <v>62</v>
      </c>
      <c r="Z150" s="86" t="s">
        <v>379</v>
      </c>
    </row>
    <row r="151" spans="1:26" s="90" customFormat="1" ht="120" x14ac:dyDescent="0.25">
      <c r="A151" s="128">
        <v>146</v>
      </c>
      <c r="B151" s="83" t="s">
        <v>477</v>
      </c>
      <c r="C151" s="84" t="s">
        <v>478</v>
      </c>
      <c r="D151" s="84">
        <v>72744171</v>
      </c>
      <c r="E151" s="84">
        <v>102005681</v>
      </c>
      <c r="F151" s="137">
        <v>650037090</v>
      </c>
      <c r="G151" s="332" t="s">
        <v>533</v>
      </c>
      <c r="H151" s="162" t="s">
        <v>23</v>
      </c>
      <c r="I151" s="151" t="s">
        <v>60</v>
      </c>
      <c r="J151" s="162" t="s">
        <v>479</v>
      </c>
      <c r="K151" s="151" t="s">
        <v>551</v>
      </c>
      <c r="L151" s="171">
        <v>3000000</v>
      </c>
      <c r="M151" s="195">
        <v>2550000</v>
      </c>
      <c r="N151" s="211">
        <v>2024</v>
      </c>
      <c r="O151" s="212">
        <v>2026</v>
      </c>
      <c r="P151" s="211" t="s">
        <v>141</v>
      </c>
      <c r="Q151" s="85" t="s">
        <v>141</v>
      </c>
      <c r="R151" s="85" t="s">
        <v>141</v>
      </c>
      <c r="S151" s="239" t="s">
        <v>141</v>
      </c>
      <c r="T151" s="211"/>
      <c r="U151" s="202"/>
      <c r="V151" s="85" t="s">
        <v>141</v>
      </c>
      <c r="W151" s="85"/>
      <c r="X151" s="239"/>
      <c r="Y151" s="83" t="s">
        <v>62</v>
      </c>
      <c r="Z151" s="86" t="s">
        <v>379</v>
      </c>
    </row>
    <row r="152" spans="1:26" s="90" customFormat="1" ht="120" x14ac:dyDescent="0.25">
      <c r="A152" s="128">
        <v>147</v>
      </c>
      <c r="B152" s="83" t="s">
        <v>477</v>
      </c>
      <c r="C152" s="84" t="s">
        <v>478</v>
      </c>
      <c r="D152" s="84">
        <v>72744171</v>
      </c>
      <c r="E152" s="84">
        <v>102005681</v>
      </c>
      <c r="F152" s="137">
        <v>650037090</v>
      </c>
      <c r="G152" s="151" t="s">
        <v>485</v>
      </c>
      <c r="H152" s="162" t="s">
        <v>23</v>
      </c>
      <c r="I152" s="151" t="s">
        <v>60</v>
      </c>
      <c r="J152" s="162" t="s">
        <v>479</v>
      </c>
      <c r="K152" s="151" t="s">
        <v>553</v>
      </c>
      <c r="L152" s="171">
        <v>2000000</v>
      </c>
      <c r="M152" s="195">
        <v>1700000</v>
      </c>
      <c r="N152" s="211">
        <v>2024</v>
      </c>
      <c r="O152" s="212">
        <v>2026</v>
      </c>
      <c r="P152" s="211"/>
      <c r="Q152" s="85"/>
      <c r="R152" s="85"/>
      <c r="S152" s="239" t="s">
        <v>141</v>
      </c>
      <c r="T152" s="211"/>
      <c r="U152" s="202"/>
      <c r="V152" s="85"/>
      <c r="W152" s="85"/>
      <c r="X152" s="239" t="s">
        <v>141</v>
      </c>
      <c r="Y152" s="83" t="s">
        <v>62</v>
      </c>
      <c r="Z152" s="86" t="s">
        <v>379</v>
      </c>
    </row>
    <row r="153" spans="1:26" s="90" customFormat="1" ht="120" x14ac:dyDescent="0.25">
      <c r="A153" s="128">
        <v>148</v>
      </c>
      <c r="B153" s="83" t="s">
        <v>477</v>
      </c>
      <c r="C153" s="84" t="s">
        <v>478</v>
      </c>
      <c r="D153" s="84">
        <v>72744171</v>
      </c>
      <c r="E153" s="84">
        <v>102005681</v>
      </c>
      <c r="F153" s="137">
        <v>650037090</v>
      </c>
      <c r="G153" s="151" t="s">
        <v>546</v>
      </c>
      <c r="H153" s="162" t="s">
        <v>23</v>
      </c>
      <c r="I153" s="151" t="s">
        <v>60</v>
      </c>
      <c r="J153" s="162" t="s">
        <v>547</v>
      </c>
      <c r="K153" s="151" t="s">
        <v>554</v>
      </c>
      <c r="L153" s="171">
        <v>35000000</v>
      </c>
      <c r="M153" s="195">
        <v>29750000</v>
      </c>
      <c r="N153" s="211">
        <v>2024</v>
      </c>
      <c r="O153" s="212">
        <v>2028</v>
      </c>
      <c r="P153" s="211" t="s">
        <v>141</v>
      </c>
      <c r="Q153" s="85" t="s">
        <v>141</v>
      </c>
      <c r="R153" s="85" t="s">
        <v>141</v>
      </c>
      <c r="S153" s="239" t="s">
        <v>141</v>
      </c>
      <c r="T153" s="211"/>
      <c r="U153" s="202"/>
      <c r="V153" s="85" t="s">
        <v>141</v>
      </c>
      <c r="W153" s="85" t="s">
        <v>141</v>
      </c>
      <c r="X153" s="239"/>
      <c r="Y153" s="83" t="s">
        <v>62</v>
      </c>
      <c r="Z153" s="86" t="s">
        <v>379</v>
      </c>
    </row>
    <row r="154" spans="1:26" s="42" customFormat="1" ht="90" x14ac:dyDescent="0.25">
      <c r="A154" s="128">
        <v>149</v>
      </c>
      <c r="B154" s="71" t="s">
        <v>498</v>
      </c>
      <c r="C154" s="72" t="s">
        <v>187</v>
      </c>
      <c r="D154" s="72">
        <v>46750461</v>
      </c>
      <c r="E154" s="72">
        <v>102005532</v>
      </c>
      <c r="F154" s="142">
        <v>600074943</v>
      </c>
      <c r="G154" s="156" t="s">
        <v>232</v>
      </c>
      <c r="H154" s="165" t="s">
        <v>23</v>
      </c>
      <c r="I154" s="156" t="s">
        <v>96</v>
      </c>
      <c r="J154" s="165" t="s">
        <v>96</v>
      </c>
      <c r="K154" s="188" t="s">
        <v>499</v>
      </c>
      <c r="L154" s="177">
        <v>5000000</v>
      </c>
      <c r="M154" s="197">
        <v>4250000</v>
      </c>
      <c r="N154" s="234">
        <v>2023</v>
      </c>
      <c r="O154" s="321">
        <v>2024</v>
      </c>
      <c r="P154" s="234"/>
      <c r="Q154" s="73"/>
      <c r="R154" s="73" t="s">
        <v>141</v>
      </c>
      <c r="S154" s="245" t="s">
        <v>141</v>
      </c>
      <c r="T154" s="234"/>
      <c r="U154" s="322"/>
      <c r="V154" s="73"/>
      <c r="W154" s="73"/>
      <c r="X154" s="245" t="s">
        <v>141</v>
      </c>
      <c r="Y154" s="133" t="s">
        <v>600</v>
      </c>
      <c r="Z154" s="321" t="s">
        <v>439</v>
      </c>
    </row>
    <row r="155" spans="1:26" s="90" customFormat="1" ht="135" x14ac:dyDescent="0.25">
      <c r="A155" s="128">
        <v>150</v>
      </c>
      <c r="B155" s="83" t="s">
        <v>557</v>
      </c>
      <c r="C155" s="84" t="s">
        <v>559</v>
      </c>
      <c r="D155" s="84">
        <v>46750461</v>
      </c>
      <c r="E155" s="84">
        <v>102005532</v>
      </c>
      <c r="F155" s="137">
        <v>600074943</v>
      </c>
      <c r="G155" s="332" t="s">
        <v>561</v>
      </c>
      <c r="H155" s="162" t="s">
        <v>23</v>
      </c>
      <c r="I155" s="151" t="s">
        <v>96</v>
      </c>
      <c r="J155" s="162" t="s">
        <v>96</v>
      </c>
      <c r="K155" s="332" t="s">
        <v>601</v>
      </c>
      <c r="L155" s="333">
        <v>3000000</v>
      </c>
      <c r="M155" s="334">
        <v>2550000</v>
      </c>
      <c r="N155" s="335">
        <v>2025</v>
      </c>
      <c r="O155" s="336">
        <v>2026</v>
      </c>
      <c r="P155" s="335"/>
      <c r="Q155" s="337"/>
      <c r="R155" s="337" t="s">
        <v>141</v>
      </c>
      <c r="S155" s="334" t="s">
        <v>141</v>
      </c>
      <c r="T155" s="335"/>
      <c r="U155" s="333"/>
      <c r="V155" s="337"/>
      <c r="W155" s="337"/>
      <c r="X155" s="334" t="s">
        <v>141</v>
      </c>
      <c r="Y155" s="335" t="s">
        <v>62</v>
      </c>
      <c r="Z155" s="336" t="s">
        <v>379</v>
      </c>
    </row>
    <row r="156" spans="1:26" s="90" customFormat="1" ht="120" x14ac:dyDescent="0.25">
      <c r="A156" s="128">
        <v>151</v>
      </c>
      <c r="B156" s="83" t="s">
        <v>558</v>
      </c>
      <c r="C156" s="84" t="s">
        <v>560</v>
      </c>
      <c r="D156" s="84">
        <v>46750461</v>
      </c>
      <c r="E156" s="84">
        <v>102005532</v>
      </c>
      <c r="F156" s="137">
        <v>600074943</v>
      </c>
      <c r="G156" s="338" t="s">
        <v>602</v>
      </c>
      <c r="H156" s="162" t="s">
        <v>23</v>
      </c>
      <c r="I156" s="151" t="s">
        <v>96</v>
      </c>
      <c r="J156" s="162" t="s">
        <v>96</v>
      </c>
      <c r="K156" s="338" t="s">
        <v>603</v>
      </c>
      <c r="L156" s="339">
        <v>7000000</v>
      </c>
      <c r="M156" s="340">
        <f>0.85*L156</f>
        <v>5950000</v>
      </c>
      <c r="N156" s="335">
        <v>2025</v>
      </c>
      <c r="O156" s="336">
        <v>2026</v>
      </c>
      <c r="P156" s="335"/>
      <c r="Q156" s="337" t="s">
        <v>141</v>
      </c>
      <c r="R156" s="337" t="s">
        <v>141</v>
      </c>
      <c r="S156" s="334"/>
      <c r="T156" s="335"/>
      <c r="U156" s="333"/>
      <c r="V156" s="337"/>
      <c r="W156" s="337"/>
      <c r="X156" s="334"/>
      <c r="Y156" s="335" t="s">
        <v>62</v>
      </c>
      <c r="Z156" s="336" t="s">
        <v>379</v>
      </c>
    </row>
    <row r="157" spans="1:26" s="97" customFormat="1" ht="123" customHeight="1" x14ac:dyDescent="0.25">
      <c r="A157" s="128">
        <v>152</v>
      </c>
      <c r="B157" s="341" t="s">
        <v>581</v>
      </c>
      <c r="C157" s="342" t="s">
        <v>582</v>
      </c>
      <c r="D157" s="342">
        <v>71010467</v>
      </c>
      <c r="E157" s="342">
        <v>102005125</v>
      </c>
      <c r="F157" s="340">
        <v>600074684</v>
      </c>
      <c r="G157" s="338" t="s">
        <v>103</v>
      </c>
      <c r="H157" s="343" t="s">
        <v>23</v>
      </c>
      <c r="I157" s="338" t="s">
        <v>96</v>
      </c>
      <c r="J157" s="343" t="s">
        <v>583</v>
      </c>
      <c r="K157" s="338" t="s">
        <v>584</v>
      </c>
      <c r="L157" s="339">
        <v>400000</v>
      </c>
      <c r="M157" s="340">
        <f t="shared" ref="M157:M163" si="3">0.85*L157</f>
        <v>340000</v>
      </c>
      <c r="N157" s="341">
        <v>2027</v>
      </c>
      <c r="O157" s="344">
        <v>2027</v>
      </c>
      <c r="P157" s="341"/>
      <c r="Q157" s="342" t="s">
        <v>141</v>
      </c>
      <c r="R157" s="342"/>
      <c r="S157" s="340"/>
      <c r="T157" s="341"/>
      <c r="U157" s="339"/>
      <c r="V157" s="342" t="s">
        <v>141</v>
      </c>
      <c r="W157" s="342" t="s">
        <v>141</v>
      </c>
      <c r="X157" s="340"/>
      <c r="Y157" s="341" t="s">
        <v>472</v>
      </c>
      <c r="Z157" s="344" t="s">
        <v>379</v>
      </c>
    </row>
    <row r="158" spans="1:26" s="97" customFormat="1" ht="30" x14ac:dyDescent="0.25">
      <c r="A158" s="128">
        <v>153</v>
      </c>
      <c r="B158" s="341" t="s">
        <v>581</v>
      </c>
      <c r="C158" s="342" t="s">
        <v>582</v>
      </c>
      <c r="D158" s="342">
        <v>71010467</v>
      </c>
      <c r="E158" s="342">
        <v>102005125</v>
      </c>
      <c r="F158" s="340">
        <v>600074684</v>
      </c>
      <c r="G158" s="338" t="s">
        <v>586</v>
      </c>
      <c r="H158" s="343" t="s">
        <v>23</v>
      </c>
      <c r="I158" s="338" t="s">
        <v>96</v>
      </c>
      <c r="J158" s="343" t="s">
        <v>583</v>
      </c>
      <c r="K158" s="338" t="s">
        <v>585</v>
      </c>
      <c r="L158" s="339">
        <v>500000</v>
      </c>
      <c r="M158" s="340">
        <f t="shared" si="3"/>
        <v>425000</v>
      </c>
      <c r="N158" s="341">
        <v>2026</v>
      </c>
      <c r="O158" s="344">
        <v>2026</v>
      </c>
      <c r="P158" s="341"/>
      <c r="Q158" s="342"/>
      <c r="R158" s="342"/>
      <c r="S158" s="340"/>
      <c r="T158" s="341" t="s">
        <v>141</v>
      </c>
      <c r="U158" s="339"/>
      <c r="V158" s="342"/>
      <c r="W158" s="342"/>
      <c r="X158" s="340"/>
      <c r="Y158" s="341" t="s">
        <v>472</v>
      </c>
      <c r="Z158" s="344" t="s">
        <v>379</v>
      </c>
    </row>
    <row r="159" spans="1:26" s="42" customFormat="1" ht="165" x14ac:dyDescent="0.25">
      <c r="A159" s="128">
        <v>154</v>
      </c>
      <c r="B159" s="341" t="s">
        <v>593</v>
      </c>
      <c r="C159" s="342" t="s">
        <v>187</v>
      </c>
      <c r="D159" s="342">
        <v>70975191</v>
      </c>
      <c r="E159" s="342">
        <v>102005796</v>
      </c>
      <c r="F159" s="340" t="s">
        <v>188</v>
      </c>
      <c r="G159" s="338" t="s">
        <v>594</v>
      </c>
      <c r="H159" s="343" t="s">
        <v>23</v>
      </c>
      <c r="I159" s="338" t="s">
        <v>595</v>
      </c>
      <c r="J159" s="343" t="s">
        <v>595</v>
      </c>
      <c r="K159" s="338" t="s">
        <v>594</v>
      </c>
      <c r="L159" s="339">
        <v>1800000</v>
      </c>
      <c r="M159" s="340">
        <f t="shared" si="3"/>
        <v>1530000</v>
      </c>
      <c r="N159" s="341" t="s">
        <v>596</v>
      </c>
      <c r="O159" s="344" t="s">
        <v>596</v>
      </c>
      <c r="P159" s="341"/>
      <c r="Q159" s="342"/>
      <c r="R159" s="342"/>
      <c r="S159" s="340" t="s">
        <v>141</v>
      </c>
      <c r="T159" s="341"/>
      <c r="U159" s="339"/>
      <c r="V159" s="342" t="s">
        <v>141</v>
      </c>
      <c r="W159" s="342"/>
      <c r="X159" s="340" t="s">
        <v>141</v>
      </c>
      <c r="Y159" s="341" t="s">
        <v>537</v>
      </c>
      <c r="Z159" s="344" t="s">
        <v>439</v>
      </c>
    </row>
    <row r="160" spans="1:26" s="42" customFormat="1" ht="165" x14ac:dyDescent="0.25">
      <c r="A160" s="128">
        <v>155</v>
      </c>
      <c r="B160" s="341" t="s">
        <v>593</v>
      </c>
      <c r="C160" s="342" t="s">
        <v>187</v>
      </c>
      <c r="D160" s="342">
        <v>70975191</v>
      </c>
      <c r="E160" s="342">
        <v>102005796</v>
      </c>
      <c r="F160" s="340" t="s">
        <v>188</v>
      </c>
      <c r="G160" s="338" t="s">
        <v>597</v>
      </c>
      <c r="H160" s="343" t="s">
        <v>23</v>
      </c>
      <c r="I160" s="338" t="s">
        <v>595</v>
      </c>
      <c r="J160" s="343" t="s">
        <v>595</v>
      </c>
      <c r="K160" s="338" t="s">
        <v>597</v>
      </c>
      <c r="L160" s="339">
        <v>1000000</v>
      </c>
      <c r="M160" s="340">
        <f t="shared" si="3"/>
        <v>850000</v>
      </c>
      <c r="N160" s="341" t="s">
        <v>596</v>
      </c>
      <c r="O160" s="344" t="s">
        <v>596</v>
      </c>
      <c r="P160" s="341"/>
      <c r="Q160" s="342" t="s">
        <v>141</v>
      </c>
      <c r="R160" s="342" t="s">
        <v>141</v>
      </c>
      <c r="S160" s="340"/>
      <c r="T160" s="341"/>
      <c r="U160" s="339"/>
      <c r="V160" s="342" t="s">
        <v>141</v>
      </c>
      <c r="W160" s="342"/>
      <c r="X160" s="340"/>
      <c r="Y160" s="341" t="s">
        <v>537</v>
      </c>
      <c r="Z160" s="344" t="s">
        <v>439</v>
      </c>
    </row>
    <row r="161" spans="1:26" s="42" customFormat="1" ht="165" x14ac:dyDescent="0.25">
      <c r="A161" s="128">
        <v>156</v>
      </c>
      <c r="B161" s="341" t="s">
        <v>593</v>
      </c>
      <c r="C161" s="342" t="s">
        <v>187</v>
      </c>
      <c r="D161" s="342">
        <v>70975191</v>
      </c>
      <c r="E161" s="342">
        <v>102005796</v>
      </c>
      <c r="F161" s="340" t="s">
        <v>188</v>
      </c>
      <c r="G161" s="338" t="s">
        <v>195</v>
      </c>
      <c r="H161" s="343" t="s">
        <v>23</v>
      </c>
      <c r="I161" s="338" t="s">
        <v>595</v>
      </c>
      <c r="J161" s="343" t="s">
        <v>595</v>
      </c>
      <c r="K161" s="338" t="s">
        <v>195</v>
      </c>
      <c r="L161" s="339">
        <v>500000</v>
      </c>
      <c r="M161" s="340">
        <f t="shared" si="3"/>
        <v>425000</v>
      </c>
      <c r="N161" s="341" t="s">
        <v>179</v>
      </c>
      <c r="O161" s="344" t="s">
        <v>179</v>
      </c>
      <c r="P161" s="341"/>
      <c r="Q161" s="342"/>
      <c r="R161" s="342" t="s">
        <v>141</v>
      </c>
      <c r="S161" s="340"/>
      <c r="T161" s="341"/>
      <c r="U161" s="339"/>
      <c r="V161" s="342" t="s">
        <v>141</v>
      </c>
      <c r="W161" s="342"/>
      <c r="X161" s="340"/>
      <c r="Y161" s="341" t="s">
        <v>537</v>
      </c>
      <c r="Z161" s="344" t="s">
        <v>439</v>
      </c>
    </row>
    <row r="162" spans="1:26" s="42" customFormat="1" ht="165" x14ac:dyDescent="0.25">
      <c r="A162" s="128">
        <v>157</v>
      </c>
      <c r="B162" s="341" t="s">
        <v>593</v>
      </c>
      <c r="C162" s="342" t="s">
        <v>187</v>
      </c>
      <c r="D162" s="342">
        <v>70975191</v>
      </c>
      <c r="E162" s="342">
        <v>102005796</v>
      </c>
      <c r="F162" s="340" t="s">
        <v>188</v>
      </c>
      <c r="G162" s="338" t="s">
        <v>598</v>
      </c>
      <c r="H162" s="343" t="s">
        <v>23</v>
      </c>
      <c r="I162" s="338" t="s">
        <v>595</v>
      </c>
      <c r="J162" s="343" t="s">
        <v>595</v>
      </c>
      <c r="K162" s="338" t="s">
        <v>599</v>
      </c>
      <c r="L162" s="339">
        <v>3500000</v>
      </c>
      <c r="M162" s="340">
        <f t="shared" si="3"/>
        <v>2975000</v>
      </c>
      <c r="N162" s="341" t="s">
        <v>596</v>
      </c>
      <c r="O162" s="344" t="s">
        <v>596</v>
      </c>
      <c r="P162" s="341"/>
      <c r="Q162" s="342"/>
      <c r="R162" s="342" t="s">
        <v>141</v>
      </c>
      <c r="S162" s="340"/>
      <c r="T162" s="341"/>
      <c r="U162" s="339"/>
      <c r="V162" s="342" t="s">
        <v>141</v>
      </c>
      <c r="W162" s="342"/>
      <c r="X162" s="340"/>
      <c r="Y162" s="341" t="s">
        <v>537</v>
      </c>
      <c r="Z162" s="344" t="s">
        <v>439</v>
      </c>
    </row>
    <row r="163" spans="1:26" s="42" customFormat="1" ht="135.75" thickBot="1" x14ac:dyDescent="0.3">
      <c r="A163" s="128">
        <v>158</v>
      </c>
      <c r="B163" s="134" t="s">
        <v>656</v>
      </c>
      <c r="C163" s="130" t="s">
        <v>128</v>
      </c>
      <c r="D163" s="130">
        <v>48283061</v>
      </c>
      <c r="E163" s="130">
        <v>102005311</v>
      </c>
      <c r="F163" s="146">
        <v>600074901</v>
      </c>
      <c r="G163" s="159" t="s">
        <v>657</v>
      </c>
      <c r="H163" s="167" t="s">
        <v>23</v>
      </c>
      <c r="I163" s="159" t="s">
        <v>60</v>
      </c>
      <c r="J163" s="167" t="s">
        <v>60</v>
      </c>
      <c r="K163" s="191" t="s">
        <v>658</v>
      </c>
      <c r="L163" s="182">
        <v>4000000</v>
      </c>
      <c r="M163" s="340">
        <f t="shared" si="3"/>
        <v>3400000</v>
      </c>
      <c r="N163" s="229">
        <v>2026</v>
      </c>
      <c r="O163" s="230">
        <v>2027</v>
      </c>
      <c r="P163" s="236" t="s">
        <v>141</v>
      </c>
      <c r="Q163" s="131" t="s">
        <v>141</v>
      </c>
      <c r="R163" s="131" t="s">
        <v>141</v>
      </c>
      <c r="S163" s="246" t="s">
        <v>141</v>
      </c>
      <c r="T163" s="345"/>
      <c r="U163" s="346"/>
      <c r="V163" s="347"/>
      <c r="W163" s="347"/>
      <c r="X163" s="348"/>
      <c r="Y163" s="236" t="s">
        <v>62</v>
      </c>
      <c r="Z163" s="323"/>
    </row>
    <row r="164" spans="1:26" s="42" customFormat="1" x14ac:dyDescent="0.25"/>
    <row r="165" spans="1:26" s="42" customFormat="1" x14ac:dyDescent="0.25"/>
    <row r="166" spans="1:26" s="42" customFormat="1" x14ac:dyDescent="0.25"/>
    <row r="167" spans="1:26" s="42" customFormat="1" x14ac:dyDescent="0.25"/>
    <row r="168" spans="1:26" s="42" customFormat="1" x14ac:dyDescent="0.25"/>
    <row r="169" spans="1:26" s="42" customFormat="1" x14ac:dyDescent="0.25"/>
    <row r="170" spans="1:26" s="42" customFormat="1" x14ac:dyDescent="0.25"/>
    <row r="171" spans="1:26" s="42" customFormat="1" x14ac:dyDescent="0.25"/>
    <row r="172" spans="1:26" s="42" customFormat="1" x14ac:dyDescent="0.25"/>
    <row r="173" spans="1:26" s="42" customFormat="1" x14ac:dyDescent="0.25"/>
    <row r="174" spans="1:26" s="42" customFormat="1" x14ac:dyDescent="0.25"/>
    <row r="175" spans="1:26" s="42" customFormat="1" x14ac:dyDescent="0.25"/>
    <row r="176" spans="1:26" s="42" customFormat="1" x14ac:dyDescent="0.25"/>
    <row r="177" s="42" customFormat="1" x14ac:dyDescent="0.25"/>
    <row r="178" s="42" customFormat="1" x14ac:dyDescent="0.25"/>
    <row r="179" s="42" customFormat="1" x14ac:dyDescent="0.25"/>
    <row r="180" s="42" customFormat="1" x14ac:dyDescent="0.25"/>
    <row r="181" s="42" customFormat="1" x14ac:dyDescent="0.25"/>
    <row r="182" s="42" customFormat="1" x14ac:dyDescent="0.25"/>
    <row r="183" s="42" customFormat="1" x14ac:dyDescent="0.25"/>
    <row r="184" s="42" customFormat="1" x14ac:dyDescent="0.25"/>
    <row r="185" s="42" customFormat="1" x14ac:dyDescent="0.25"/>
    <row r="186" s="42" customFormat="1" x14ac:dyDescent="0.25"/>
    <row r="187" s="42" customFormat="1" x14ac:dyDescent="0.25"/>
    <row r="188" s="42" customFormat="1" x14ac:dyDescent="0.25"/>
    <row r="189" s="42" customFormat="1" x14ac:dyDescent="0.25"/>
    <row r="190" s="42" customFormat="1" x14ac:dyDescent="0.25"/>
    <row r="191" s="42" customFormat="1" x14ac:dyDescent="0.25"/>
    <row r="192" s="42" customFormat="1" x14ac:dyDescent="0.25"/>
    <row r="193" s="42" customFormat="1" x14ac:dyDescent="0.25"/>
    <row r="194" s="42" customFormat="1" x14ac:dyDescent="0.25"/>
    <row r="195" s="42" customFormat="1" x14ac:dyDescent="0.25"/>
    <row r="196" s="42" customFormat="1" x14ac:dyDescent="0.25"/>
    <row r="197" s="42" customFormat="1" x14ac:dyDescent="0.25"/>
    <row r="198" s="42" customFormat="1" x14ac:dyDescent="0.25"/>
    <row r="199" s="42" customFormat="1" x14ac:dyDescent="0.25"/>
    <row r="200" s="42" customFormat="1" x14ac:dyDescent="0.25"/>
    <row r="201" s="42" customFormat="1" x14ac:dyDescent="0.25"/>
    <row r="202" s="42" customFormat="1" x14ac:dyDescent="0.25"/>
    <row r="203" s="42" customFormat="1" x14ac:dyDescent="0.25"/>
    <row r="204" s="42" customFormat="1" x14ac:dyDescent="0.25"/>
    <row r="205" s="42" customFormat="1" x14ac:dyDescent="0.25"/>
    <row r="206" s="42" customFormat="1" x14ac:dyDescent="0.25"/>
    <row r="207" s="42" customFormat="1" x14ac:dyDescent="0.25"/>
    <row r="208" s="42" customFormat="1" x14ac:dyDescent="0.25"/>
    <row r="209" s="42" customFormat="1" x14ac:dyDescent="0.25"/>
    <row r="210" s="42" customFormat="1" x14ac:dyDescent="0.25"/>
    <row r="211" s="42" customFormat="1" x14ac:dyDescent="0.25"/>
    <row r="212" s="42" customFormat="1" x14ac:dyDescent="0.25"/>
    <row r="213" s="42" customFormat="1" x14ac:dyDescent="0.25"/>
    <row r="214" s="42" customFormat="1" x14ac:dyDescent="0.25"/>
    <row r="215" s="42" customFormat="1" x14ac:dyDescent="0.25"/>
    <row r="216" s="42" customFormat="1" x14ac:dyDescent="0.25"/>
    <row r="217" s="42" customFormat="1" x14ac:dyDescent="0.25"/>
    <row r="218" s="42" customFormat="1" x14ac:dyDescent="0.25"/>
    <row r="219" s="42" customFormat="1" x14ac:dyDescent="0.25"/>
    <row r="220" s="42" customFormat="1" x14ac:dyDescent="0.25"/>
    <row r="221" s="42" customFormat="1" x14ac:dyDescent="0.25"/>
    <row r="222" s="42" customFormat="1" x14ac:dyDescent="0.25"/>
    <row r="223" s="42" customFormat="1" x14ac:dyDescent="0.25"/>
    <row r="224" s="42" customFormat="1" x14ac:dyDescent="0.25"/>
    <row r="225" s="42" customFormat="1" x14ac:dyDescent="0.25"/>
    <row r="226" s="42" customFormat="1" x14ac:dyDescent="0.25"/>
    <row r="227" s="42" customFormat="1" x14ac:dyDescent="0.25"/>
    <row r="228" s="42" customFormat="1" x14ac:dyDescent="0.25"/>
    <row r="229" s="42" customFormat="1" x14ac:dyDescent="0.25"/>
    <row r="230" s="42" customFormat="1" x14ac:dyDescent="0.25"/>
    <row r="231" s="42" customFormat="1" x14ac:dyDescent="0.25"/>
    <row r="232" s="42" customFormat="1" x14ac:dyDescent="0.25"/>
    <row r="233" s="42" customFormat="1" x14ac:dyDescent="0.25"/>
    <row r="234" s="42" customFormat="1" x14ac:dyDescent="0.25"/>
    <row r="235" s="42" customFormat="1" x14ac:dyDescent="0.25"/>
    <row r="236" s="42" customFormat="1" x14ac:dyDescent="0.25"/>
    <row r="237" s="42" customFormat="1" x14ac:dyDescent="0.25"/>
    <row r="238" s="42" customFormat="1" x14ac:dyDescent="0.25"/>
    <row r="239" s="42" customFormat="1" x14ac:dyDescent="0.25"/>
    <row r="240" s="42" customFormat="1" x14ac:dyDescent="0.25"/>
    <row r="241" s="42" customFormat="1" x14ac:dyDescent="0.25"/>
    <row r="242" s="42" customFormat="1" x14ac:dyDescent="0.25"/>
    <row r="243" s="42" customFormat="1" x14ac:dyDescent="0.25"/>
    <row r="244" s="42" customFormat="1" x14ac:dyDescent="0.25"/>
    <row r="245" s="42" customFormat="1" x14ac:dyDescent="0.25"/>
    <row r="246" s="42" customFormat="1" x14ac:dyDescent="0.25"/>
    <row r="247" s="42" customFormat="1" x14ac:dyDescent="0.25"/>
    <row r="248" s="42" customFormat="1" x14ac:dyDescent="0.25"/>
    <row r="249" s="42" customFormat="1" x14ac:dyDescent="0.25"/>
    <row r="250" s="42" customFormat="1" x14ac:dyDescent="0.25"/>
    <row r="251" s="42" customFormat="1" x14ac:dyDescent="0.25"/>
    <row r="252" s="42" customFormat="1" x14ac:dyDescent="0.25"/>
    <row r="253" s="42" customFormat="1" x14ac:dyDescent="0.25"/>
    <row r="254" s="42" customFormat="1" x14ac:dyDescent="0.25"/>
    <row r="255" s="42" customFormat="1" x14ac:dyDescent="0.25"/>
    <row r="256" s="42" customFormat="1" x14ac:dyDescent="0.25"/>
    <row r="257" s="42" customFormat="1" x14ac:dyDescent="0.25"/>
    <row r="258" s="42" customFormat="1" x14ac:dyDescent="0.25"/>
    <row r="259" s="42" customFormat="1" x14ac:dyDescent="0.25"/>
    <row r="260" s="42" customFormat="1" x14ac:dyDescent="0.25"/>
    <row r="261" s="42" customFormat="1" x14ac:dyDescent="0.25"/>
    <row r="262" s="42" customFormat="1" x14ac:dyDescent="0.25"/>
    <row r="263" s="42" customFormat="1" x14ac:dyDescent="0.25"/>
    <row r="264" s="42" customFormat="1" x14ac:dyDescent="0.25"/>
    <row r="265" s="42" customFormat="1" x14ac:dyDescent="0.25"/>
    <row r="266" s="42" customFormat="1" x14ac:dyDescent="0.25"/>
    <row r="267" s="42" customFormat="1" x14ac:dyDescent="0.25"/>
    <row r="268" s="42" customFormat="1" x14ac:dyDescent="0.25"/>
    <row r="269" s="42" customFormat="1" x14ac:dyDescent="0.25"/>
    <row r="270" s="42" customFormat="1" x14ac:dyDescent="0.25"/>
    <row r="271" s="42" customFormat="1" x14ac:dyDescent="0.25"/>
    <row r="272" s="42" customFormat="1" x14ac:dyDescent="0.25"/>
    <row r="273" s="42" customFormat="1" x14ac:dyDescent="0.25"/>
    <row r="274" s="42" customFormat="1" x14ac:dyDescent="0.25"/>
    <row r="275" s="42" customFormat="1" x14ac:dyDescent="0.25"/>
    <row r="276" s="42" customFormat="1" x14ac:dyDescent="0.25"/>
    <row r="277" s="42" customFormat="1" x14ac:dyDescent="0.25"/>
    <row r="278" s="42" customFormat="1" x14ac:dyDescent="0.25"/>
    <row r="279" s="42" customFormat="1" x14ac:dyDescent="0.25"/>
    <row r="280" s="42" customFormat="1" x14ac:dyDescent="0.25"/>
    <row r="281" s="42" customFormat="1" x14ac:dyDescent="0.25"/>
    <row r="282" s="42" customFormat="1" x14ac:dyDescent="0.25"/>
    <row r="283" s="42" customFormat="1" x14ac:dyDescent="0.25"/>
    <row r="284" s="42" customFormat="1" x14ac:dyDescent="0.25"/>
    <row r="285" s="42" customFormat="1" x14ac:dyDescent="0.25"/>
    <row r="286" s="42" customFormat="1" x14ac:dyDescent="0.25"/>
    <row r="287" s="42" customFormat="1" x14ac:dyDescent="0.25"/>
    <row r="288" s="42" customFormat="1" x14ac:dyDescent="0.25"/>
    <row r="289" s="42" customFormat="1" x14ac:dyDescent="0.25"/>
    <row r="290" s="42" customFormat="1" x14ac:dyDescent="0.25"/>
    <row r="291" s="42" customFormat="1" x14ac:dyDescent="0.25"/>
    <row r="292" s="42" customFormat="1" x14ac:dyDescent="0.25"/>
    <row r="293" s="42" customFormat="1" x14ac:dyDescent="0.25"/>
    <row r="294" s="42" customFormat="1" x14ac:dyDescent="0.25"/>
    <row r="295" s="42" customFormat="1" x14ac:dyDescent="0.25"/>
    <row r="296" s="42" customFormat="1" x14ac:dyDescent="0.25"/>
    <row r="297" s="42" customFormat="1" x14ac:dyDescent="0.25"/>
    <row r="298" s="42" customFormat="1" x14ac:dyDescent="0.25"/>
    <row r="299" s="42" customFormat="1" x14ac:dyDescent="0.25"/>
    <row r="300" s="42" customFormat="1" x14ac:dyDescent="0.25"/>
    <row r="301" s="42" customFormat="1" x14ac:dyDescent="0.25"/>
    <row r="302" s="42" customFormat="1" x14ac:dyDescent="0.25"/>
    <row r="303" s="42" customFormat="1" x14ac:dyDescent="0.25"/>
    <row r="304" s="42" customFormat="1" x14ac:dyDescent="0.25"/>
    <row r="305" s="42" customFormat="1" x14ac:dyDescent="0.25"/>
    <row r="306" s="42" customFormat="1" x14ac:dyDescent="0.25"/>
    <row r="307" s="42" customFormat="1" x14ac:dyDescent="0.25"/>
    <row r="308" s="42" customFormat="1" x14ac:dyDescent="0.25"/>
    <row r="309" s="42" customFormat="1" x14ac:dyDescent="0.25"/>
    <row r="310" s="42" customFormat="1" x14ac:dyDescent="0.25"/>
    <row r="311" s="42" customFormat="1" x14ac:dyDescent="0.25"/>
    <row r="312" s="42" customFormat="1" x14ac:dyDescent="0.25"/>
    <row r="313" s="42" customFormat="1" x14ac:dyDescent="0.25"/>
    <row r="314" s="42" customFormat="1" x14ac:dyDescent="0.25"/>
    <row r="315" s="42" customFormat="1" x14ac:dyDescent="0.25"/>
    <row r="316" s="42" customFormat="1" x14ac:dyDescent="0.25"/>
    <row r="317" s="42" customFormat="1" x14ac:dyDescent="0.25"/>
    <row r="318" s="42" customFormat="1" x14ac:dyDescent="0.25"/>
    <row r="319" s="42" customFormat="1" x14ac:dyDescent="0.25"/>
    <row r="320" s="42" customFormat="1" x14ac:dyDescent="0.25"/>
    <row r="321" s="42" customFormat="1" x14ac:dyDescent="0.25"/>
    <row r="322" s="42" customFormat="1" x14ac:dyDescent="0.25"/>
    <row r="323" s="42" customFormat="1" x14ac:dyDescent="0.25"/>
    <row r="324" s="42" customFormat="1" x14ac:dyDescent="0.25"/>
    <row r="325" s="42" customFormat="1" x14ac:dyDescent="0.25"/>
    <row r="326" s="42" customFormat="1" x14ac:dyDescent="0.25"/>
    <row r="327" s="42" customFormat="1" x14ac:dyDescent="0.25"/>
    <row r="328" s="42" customFormat="1" x14ac:dyDescent="0.25"/>
    <row r="329" s="42" customFormat="1" x14ac:dyDescent="0.25"/>
    <row r="330" s="42" customFormat="1" x14ac:dyDescent="0.25"/>
    <row r="331" s="42" customFormat="1" x14ac:dyDescent="0.25"/>
    <row r="332" s="42" customFormat="1" x14ac:dyDescent="0.25"/>
    <row r="333" s="42" customFormat="1" x14ac:dyDescent="0.25"/>
    <row r="334" s="42" customFormat="1" x14ac:dyDescent="0.25"/>
    <row r="335" s="42" customFormat="1" x14ac:dyDescent="0.25"/>
    <row r="336" s="42" customFormat="1" x14ac:dyDescent="0.25"/>
    <row r="337" s="42" customFormat="1" x14ac:dyDescent="0.25"/>
    <row r="338" s="42" customFormat="1" x14ac:dyDescent="0.25"/>
    <row r="339" s="42" customFormat="1" x14ac:dyDescent="0.25"/>
    <row r="340" s="42" customFormat="1" x14ac:dyDescent="0.25"/>
    <row r="341" s="42" customFormat="1" x14ac:dyDescent="0.25"/>
    <row r="342" s="42" customFormat="1" x14ac:dyDescent="0.25"/>
    <row r="343" s="42" customFormat="1" x14ac:dyDescent="0.25"/>
    <row r="344" s="42" customFormat="1" x14ac:dyDescent="0.25"/>
    <row r="345" s="42" customFormat="1" x14ac:dyDescent="0.25"/>
    <row r="346" s="42" customFormat="1" x14ac:dyDescent="0.25"/>
    <row r="347" s="42" customFormat="1" x14ac:dyDescent="0.25"/>
    <row r="348" s="42" customFormat="1" x14ac:dyDescent="0.25"/>
    <row r="349" s="42" customFormat="1" x14ac:dyDescent="0.25"/>
    <row r="350" s="42" customFormat="1" x14ac:dyDescent="0.25"/>
    <row r="351" s="42" customFormat="1" x14ac:dyDescent="0.25"/>
    <row r="352" s="42" customFormat="1" x14ac:dyDescent="0.25"/>
    <row r="353" s="42" customFormat="1" x14ac:dyDescent="0.25"/>
    <row r="354" s="42" customFormat="1" x14ac:dyDescent="0.25"/>
    <row r="355" s="42" customFormat="1" x14ac:dyDescent="0.25"/>
    <row r="356" s="42" customFormat="1" x14ac:dyDescent="0.25"/>
    <row r="357" s="42" customFormat="1" x14ac:dyDescent="0.25"/>
    <row r="358" s="42" customFormat="1" x14ac:dyDescent="0.25"/>
    <row r="359" s="42" customFormat="1" x14ac:dyDescent="0.25"/>
    <row r="360" s="42" customFormat="1" x14ac:dyDescent="0.25"/>
    <row r="361" s="42" customFormat="1" x14ac:dyDescent="0.25"/>
    <row r="362" s="42" customFormat="1" x14ac:dyDescent="0.25"/>
    <row r="363" s="42" customFormat="1" x14ac:dyDescent="0.25"/>
    <row r="364" s="42" customFormat="1" x14ac:dyDescent="0.25"/>
    <row r="365" s="42" customFormat="1" x14ac:dyDescent="0.25"/>
    <row r="366" s="42" customFormat="1" x14ac:dyDescent="0.25"/>
    <row r="367" s="42" customFormat="1" x14ac:dyDescent="0.25"/>
    <row r="368" s="42" customFormat="1" x14ac:dyDescent="0.25"/>
    <row r="369" s="42" customFormat="1" x14ac:dyDescent="0.25"/>
    <row r="370" s="42" customFormat="1" x14ac:dyDescent="0.25"/>
    <row r="371" s="42" customFormat="1" x14ac:dyDescent="0.25"/>
    <row r="372" s="42" customFormat="1" x14ac:dyDescent="0.25"/>
    <row r="373" s="42" customFormat="1" x14ac:dyDescent="0.25"/>
    <row r="374" s="42" customFormat="1" x14ac:dyDescent="0.25"/>
    <row r="375" s="42" customFormat="1" x14ac:dyDescent="0.25"/>
    <row r="376" s="42" customFormat="1" x14ac:dyDescent="0.25"/>
    <row r="377" s="42" customFormat="1" x14ac:dyDescent="0.25"/>
    <row r="378" s="42" customFormat="1" x14ac:dyDescent="0.25"/>
    <row r="379" s="42" customFormat="1" x14ac:dyDescent="0.25"/>
    <row r="380" s="42" customFormat="1" x14ac:dyDescent="0.25"/>
    <row r="381" s="42" customFormat="1" x14ac:dyDescent="0.25"/>
    <row r="382" s="42" customFormat="1" x14ac:dyDescent="0.25"/>
    <row r="383" s="42" customFormat="1" x14ac:dyDescent="0.25"/>
    <row r="384" s="42" customFormat="1" x14ac:dyDescent="0.25"/>
    <row r="385" s="42" customFormat="1" x14ac:dyDescent="0.25"/>
    <row r="386" s="42" customFormat="1" x14ac:dyDescent="0.25"/>
    <row r="387" s="42" customFormat="1" x14ac:dyDescent="0.25"/>
    <row r="388" s="42" customFormat="1" x14ac:dyDescent="0.25"/>
    <row r="389" s="42" customFormat="1" x14ac:dyDescent="0.25"/>
    <row r="390" s="42" customFormat="1" x14ac:dyDescent="0.25"/>
    <row r="391" s="42" customFormat="1" x14ac:dyDescent="0.25"/>
    <row r="392" s="42" customFormat="1" x14ac:dyDescent="0.25"/>
    <row r="393" s="42" customFormat="1" x14ac:dyDescent="0.25"/>
    <row r="394" s="42" customFormat="1" x14ac:dyDescent="0.25"/>
    <row r="395" s="42" customFormat="1" x14ac:dyDescent="0.25"/>
    <row r="396" s="42" customFormat="1" x14ac:dyDescent="0.25"/>
    <row r="397" s="42" customFormat="1" x14ac:dyDescent="0.25"/>
    <row r="398" s="42" customFormat="1" x14ac:dyDescent="0.25"/>
    <row r="399" s="42" customFormat="1" x14ac:dyDescent="0.25"/>
    <row r="400" s="42" customFormat="1" x14ac:dyDescent="0.25"/>
    <row r="401" s="42" customFormat="1" x14ac:dyDescent="0.25"/>
    <row r="402" s="42" customFormat="1" x14ac:dyDescent="0.25"/>
    <row r="403" s="42" customFormat="1" x14ac:dyDescent="0.25"/>
    <row r="404" s="42" customFormat="1" x14ac:dyDescent="0.25"/>
    <row r="405" s="42" customFormat="1" x14ac:dyDescent="0.25"/>
    <row r="406" s="42" customFormat="1" x14ac:dyDescent="0.25"/>
    <row r="407" s="42" customFormat="1" x14ac:dyDescent="0.25"/>
    <row r="408" s="42" customFormat="1" x14ac:dyDescent="0.25"/>
    <row r="409" s="42" customFormat="1" x14ac:dyDescent="0.25"/>
    <row r="410" s="42" customFormat="1" x14ac:dyDescent="0.25"/>
    <row r="411" s="42" customFormat="1" x14ac:dyDescent="0.25"/>
    <row r="412" s="42" customFormat="1" x14ac:dyDescent="0.25"/>
    <row r="413" s="42" customFormat="1" x14ac:dyDescent="0.25"/>
    <row r="414" s="42" customFormat="1" x14ac:dyDescent="0.25"/>
    <row r="415" s="42" customFormat="1" x14ac:dyDescent="0.25"/>
    <row r="416" s="42" customFormat="1" x14ac:dyDescent="0.25"/>
    <row r="417" s="42" customFormat="1" x14ac:dyDescent="0.25"/>
    <row r="418" s="42" customFormat="1" x14ac:dyDescent="0.25"/>
    <row r="419" s="42" customFormat="1" x14ac:dyDescent="0.25"/>
    <row r="420" s="42" customFormat="1" x14ac:dyDescent="0.25"/>
    <row r="421" s="42" customFormat="1" x14ac:dyDescent="0.25"/>
    <row r="422" s="42" customFormat="1" x14ac:dyDescent="0.25"/>
    <row r="423" s="42" customFormat="1" x14ac:dyDescent="0.25"/>
    <row r="424" s="42" customFormat="1" x14ac:dyDescent="0.25"/>
    <row r="425" s="42" customFormat="1" x14ac:dyDescent="0.25"/>
    <row r="426" s="42" customFormat="1" x14ac:dyDescent="0.25"/>
    <row r="427" s="42" customFormat="1" x14ac:dyDescent="0.25"/>
    <row r="428" s="42" customFormat="1" x14ac:dyDescent="0.25"/>
    <row r="429" s="42" customFormat="1" x14ac:dyDescent="0.25"/>
    <row r="430" s="42" customFormat="1" x14ac:dyDescent="0.25"/>
    <row r="431" s="42" customFormat="1" x14ac:dyDescent="0.25"/>
    <row r="432" s="42" customFormat="1" x14ac:dyDescent="0.25"/>
    <row r="433" s="42" customFormat="1" x14ac:dyDescent="0.25"/>
    <row r="434" s="42" customFormat="1" x14ac:dyDescent="0.25"/>
    <row r="435" s="42" customFormat="1" x14ac:dyDescent="0.25"/>
    <row r="436" s="42" customFormat="1" x14ac:dyDescent="0.25"/>
    <row r="437" s="42" customFormat="1" x14ac:dyDescent="0.25"/>
    <row r="438" s="42" customFormat="1" x14ac:dyDescent="0.25"/>
    <row r="439" s="42" customFormat="1" x14ac:dyDescent="0.25"/>
    <row r="440" s="42" customFormat="1" x14ac:dyDescent="0.25"/>
    <row r="441" s="42" customFormat="1" x14ac:dyDescent="0.25"/>
    <row r="442" s="42" customFormat="1" x14ac:dyDescent="0.25"/>
    <row r="443" s="42" customFormat="1" x14ac:dyDescent="0.25"/>
    <row r="444" s="42" customFormat="1" x14ac:dyDescent="0.25"/>
    <row r="445" s="42" customFormat="1" x14ac:dyDescent="0.25"/>
    <row r="446" s="42" customFormat="1" x14ac:dyDescent="0.25"/>
    <row r="447" s="42" customFormat="1" x14ac:dyDescent="0.25"/>
    <row r="448" s="42" customFormat="1" x14ac:dyDescent="0.25"/>
    <row r="449" s="42" customFormat="1" x14ac:dyDescent="0.25"/>
    <row r="450" s="42" customFormat="1" x14ac:dyDescent="0.25"/>
    <row r="451" s="42" customFormat="1" x14ac:dyDescent="0.25"/>
    <row r="452" s="42" customFormat="1" x14ac:dyDescent="0.25"/>
    <row r="453" s="42" customFormat="1" x14ac:dyDescent="0.25"/>
    <row r="454" s="42" customFormat="1" x14ac:dyDescent="0.25"/>
    <row r="455" s="42" customFormat="1" x14ac:dyDescent="0.25"/>
    <row r="456" s="42" customFormat="1" x14ac:dyDescent="0.25"/>
    <row r="457" s="42" customFormat="1" x14ac:dyDescent="0.25"/>
    <row r="458" s="42" customFormat="1" x14ac:dyDescent="0.25"/>
    <row r="459" s="42" customFormat="1" x14ac:dyDescent="0.25"/>
    <row r="460" s="42" customFormat="1" x14ac:dyDescent="0.25"/>
    <row r="461" s="42" customFormat="1" x14ac:dyDescent="0.25"/>
    <row r="462" s="42" customFormat="1" x14ac:dyDescent="0.25"/>
    <row r="463" s="42" customFormat="1" x14ac:dyDescent="0.25"/>
    <row r="464" s="42" customFormat="1" x14ac:dyDescent="0.25"/>
    <row r="465" s="42" customFormat="1" x14ac:dyDescent="0.25"/>
    <row r="466" s="42" customFormat="1" x14ac:dyDescent="0.25"/>
    <row r="467" s="42" customFormat="1" x14ac:dyDescent="0.25"/>
    <row r="468" s="42" customFormat="1" x14ac:dyDescent="0.25"/>
    <row r="469" s="42" customFormat="1" x14ac:dyDescent="0.25"/>
    <row r="470" s="42" customFormat="1" x14ac:dyDescent="0.25"/>
    <row r="471" s="42" customFormat="1" x14ac:dyDescent="0.25"/>
    <row r="472" s="42" customFormat="1" x14ac:dyDescent="0.25"/>
    <row r="473" s="42" customFormat="1" x14ac:dyDescent="0.25"/>
    <row r="474" s="42" customFormat="1" x14ac:dyDescent="0.25"/>
    <row r="475" s="42" customFormat="1" x14ac:dyDescent="0.25"/>
    <row r="476" s="42" customFormat="1" x14ac:dyDescent="0.25"/>
    <row r="477" s="42" customFormat="1" x14ac:dyDescent="0.25"/>
    <row r="478" s="42" customFormat="1" x14ac:dyDescent="0.25"/>
    <row r="479" s="42" customFormat="1" x14ac:dyDescent="0.25"/>
    <row r="480" s="42" customFormat="1" x14ac:dyDescent="0.25"/>
    <row r="481" s="42" customFormat="1" x14ac:dyDescent="0.25"/>
    <row r="482" s="42" customFormat="1" x14ac:dyDescent="0.25"/>
    <row r="483" s="42" customFormat="1" x14ac:dyDescent="0.25"/>
    <row r="484" s="42" customFormat="1" x14ac:dyDescent="0.25"/>
    <row r="485" s="42" customFormat="1" x14ac:dyDescent="0.25"/>
    <row r="486" s="42" customFormat="1" x14ac:dyDescent="0.25"/>
    <row r="487" s="42" customFormat="1" x14ac:dyDescent="0.25"/>
    <row r="488" s="42" customFormat="1" x14ac:dyDescent="0.25"/>
    <row r="489" s="42" customFormat="1" x14ac:dyDescent="0.25"/>
    <row r="490" s="42" customFormat="1" x14ac:dyDescent="0.25"/>
    <row r="491" s="42" customFormat="1" x14ac:dyDescent="0.25"/>
    <row r="492" s="42" customFormat="1" x14ac:dyDescent="0.25"/>
    <row r="493" s="42" customFormat="1" x14ac:dyDescent="0.25"/>
    <row r="494" s="42" customFormat="1" x14ac:dyDescent="0.25"/>
    <row r="495" s="42" customFormat="1" x14ac:dyDescent="0.25"/>
    <row r="496" s="42" customFormat="1" x14ac:dyDescent="0.25"/>
    <row r="497" s="42" customFormat="1" x14ac:dyDescent="0.25"/>
    <row r="498" s="42" customFormat="1" x14ac:dyDescent="0.25"/>
    <row r="499" s="42" customFormat="1" x14ac:dyDescent="0.25"/>
    <row r="500" s="42" customFormat="1" x14ac:dyDescent="0.25"/>
    <row r="501" s="42" customFormat="1" x14ac:dyDescent="0.25"/>
    <row r="502" s="42" customFormat="1" x14ac:dyDescent="0.25"/>
    <row r="503" s="42" customFormat="1" x14ac:dyDescent="0.25"/>
    <row r="504" s="42" customFormat="1" x14ac:dyDescent="0.25"/>
    <row r="505" s="42" customFormat="1" x14ac:dyDescent="0.25"/>
    <row r="506" s="42" customFormat="1" x14ac:dyDescent="0.25"/>
    <row r="507" s="42" customFormat="1" x14ac:dyDescent="0.25"/>
    <row r="508" s="42" customFormat="1" x14ac:dyDescent="0.25"/>
    <row r="509" s="42" customFormat="1" x14ac:dyDescent="0.25"/>
    <row r="510" s="42" customFormat="1" x14ac:dyDescent="0.25"/>
    <row r="511" s="42" customFormat="1" x14ac:dyDescent="0.25"/>
    <row r="512" s="42" customFormat="1" x14ac:dyDescent="0.25"/>
    <row r="513" s="42" customFormat="1" x14ac:dyDescent="0.25"/>
    <row r="514" s="42" customFormat="1" x14ac:dyDescent="0.25"/>
    <row r="515" s="42" customFormat="1" x14ac:dyDescent="0.25"/>
    <row r="516" s="42" customFormat="1" x14ac:dyDescent="0.25"/>
    <row r="517" s="42" customFormat="1" x14ac:dyDescent="0.25"/>
    <row r="518" s="42" customFormat="1" x14ac:dyDescent="0.25"/>
    <row r="519" s="42" customFormat="1" x14ac:dyDescent="0.25"/>
    <row r="520" s="42" customFormat="1" x14ac:dyDescent="0.25"/>
    <row r="521" s="42" customFormat="1" x14ac:dyDescent="0.25"/>
    <row r="522" s="42" customFormat="1" x14ac:dyDescent="0.25"/>
    <row r="523" s="42" customFormat="1" x14ac:dyDescent="0.25"/>
    <row r="524" s="42" customFormat="1" x14ac:dyDescent="0.25"/>
    <row r="525" s="42" customFormat="1" x14ac:dyDescent="0.25"/>
    <row r="526" s="42" customFormat="1" x14ac:dyDescent="0.25"/>
    <row r="527" s="42" customFormat="1" x14ac:dyDescent="0.25"/>
    <row r="528" s="42" customFormat="1" x14ac:dyDescent="0.25"/>
    <row r="529" s="42" customFormat="1" x14ac:dyDescent="0.25"/>
    <row r="530" s="42" customFormat="1" x14ac:dyDescent="0.25"/>
    <row r="531" s="42" customFormat="1" x14ac:dyDescent="0.25"/>
    <row r="532" s="42" customFormat="1" x14ac:dyDescent="0.25"/>
    <row r="533" s="42" customFormat="1" x14ac:dyDescent="0.25"/>
    <row r="534" s="42" customFormat="1" x14ac:dyDescent="0.25"/>
    <row r="535" s="42" customFormat="1" x14ac:dyDescent="0.25"/>
    <row r="536" s="42" customFormat="1" x14ac:dyDescent="0.25"/>
    <row r="537" s="42" customFormat="1" x14ac:dyDescent="0.25"/>
    <row r="538" s="42" customFormat="1" x14ac:dyDescent="0.25"/>
    <row r="539" s="42" customFormat="1" x14ac:dyDescent="0.25"/>
    <row r="540" s="42" customFormat="1" x14ac:dyDescent="0.25"/>
    <row r="541" s="42" customFormat="1" x14ac:dyDescent="0.25"/>
    <row r="542" s="42" customFormat="1" x14ac:dyDescent="0.25"/>
    <row r="543" s="42" customFormat="1" x14ac:dyDescent="0.25"/>
    <row r="544" s="42" customFormat="1" x14ac:dyDescent="0.25"/>
    <row r="545" s="42" customFormat="1" x14ac:dyDescent="0.25"/>
    <row r="546" s="42" customFormat="1" x14ac:dyDescent="0.25"/>
    <row r="547" s="42" customFormat="1" x14ac:dyDescent="0.25"/>
    <row r="548" s="42" customFormat="1" x14ac:dyDescent="0.25"/>
    <row r="549" s="42" customFormat="1" x14ac:dyDescent="0.25"/>
    <row r="550" s="42" customFormat="1" x14ac:dyDescent="0.25"/>
    <row r="551" s="42" customFormat="1" x14ac:dyDescent="0.25"/>
    <row r="552" s="42" customFormat="1" x14ac:dyDescent="0.25"/>
    <row r="553" s="42" customFormat="1" x14ac:dyDescent="0.25"/>
    <row r="554" s="42" customFormat="1" x14ac:dyDescent="0.25"/>
    <row r="555" s="42" customFormat="1" x14ac:dyDescent="0.25"/>
    <row r="556" s="42" customFormat="1" x14ac:dyDescent="0.25"/>
    <row r="557" s="42" customFormat="1" x14ac:dyDescent="0.25"/>
    <row r="558" s="42" customFormat="1" x14ac:dyDescent="0.25"/>
    <row r="559" s="42" customFormat="1" x14ac:dyDescent="0.25"/>
    <row r="560" s="42" customFormat="1" x14ac:dyDescent="0.25"/>
    <row r="561" s="42" customFormat="1" x14ac:dyDescent="0.25"/>
    <row r="562" s="42" customFormat="1" x14ac:dyDescent="0.25"/>
    <row r="563" s="42" customFormat="1" x14ac:dyDescent="0.25"/>
    <row r="564" s="42" customFormat="1" x14ac:dyDescent="0.25"/>
    <row r="565" s="42" customFormat="1" x14ac:dyDescent="0.25"/>
    <row r="566" s="42" customFormat="1" x14ac:dyDescent="0.25"/>
    <row r="567" s="42" customFormat="1" x14ac:dyDescent="0.25"/>
    <row r="568" s="42" customFormat="1" x14ac:dyDescent="0.25"/>
    <row r="569" s="42" customFormat="1" x14ac:dyDescent="0.25"/>
    <row r="570" s="42" customFormat="1" x14ac:dyDescent="0.25"/>
    <row r="571" s="42" customFormat="1" x14ac:dyDescent="0.25"/>
    <row r="572" s="42" customFormat="1" x14ac:dyDescent="0.25"/>
    <row r="573" s="42" customFormat="1" x14ac:dyDescent="0.25"/>
    <row r="574" s="42" customFormat="1" x14ac:dyDescent="0.25"/>
    <row r="575" s="42" customFormat="1" x14ac:dyDescent="0.25"/>
    <row r="576" s="42" customFormat="1" x14ac:dyDescent="0.25"/>
    <row r="577" s="42" customFormat="1" x14ac:dyDescent="0.25"/>
    <row r="578" s="42" customFormat="1" x14ac:dyDescent="0.25"/>
    <row r="579" s="42" customFormat="1" x14ac:dyDescent="0.25"/>
    <row r="580" s="42" customFormat="1" x14ac:dyDescent="0.25"/>
    <row r="581" s="42" customFormat="1" x14ac:dyDescent="0.25"/>
    <row r="582" s="42" customFormat="1" x14ac:dyDescent="0.25"/>
    <row r="583" s="42" customFormat="1" x14ac:dyDescent="0.25"/>
    <row r="584" s="42" customFormat="1" x14ac:dyDescent="0.25"/>
    <row r="585" s="42" customFormat="1" x14ac:dyDescent="0.25"/>
    <row r="586" s="42" customFormat="1" x14ac:dyDescent="0.25"/>
    <row r="587" s="42" customFormat="1" x14ac:dyDescent="0.25"/>
    <row r="588" s="42" customFormat="1" x14ac:dyDescent="0.25"/>
    <row r="589" s="42" customFormat="1" x14ac:dyDescent="0.25"/>
    <row r="590" s="42" customFormat="1" x14ac:dyDescent="0.25"/>
    <row r="591" s="42" customFormat="1" x14ac:dyDescent="0.25"/>
    <row r="592" s="42" customFormat="1" x14ac:dyDescent="0.25"/>
    <row r="593" s="42" customFormat="1" x14ac:dyDescent="0.25"/>
    <row r="594" s="42" customFormat="1" x14ac:dyDescent="0.25"/>
    <row r="595" s="42" customFormat="1" x14ac:dyDescent="0.25"/>
    <row r="596" s="42" customFormat="1" x14ac:dyDescent="0.25"/>
    <row r="597" s="42" customFormat="1" x14ac:dyDescent="0.25"/>
    <row r="598" s="42" customFormat="1" x14ac:dyDescent="0.25"/>
    <row r="599" s="42" customFormat="1" x14ac:dyDescent="0.25"/>
    <row r="600" s="42" customFormat="1" x14ac:dyDescent="0.25"/>
    <row r="601" s="42" customFormat="1" x14ac:dyDescent="0.25"/>
    <row r="602" s="42" customFormat="1" x14ac:dyDescent="0.25"/>
    <row r="603" s="42" customFormat="1" x14ac:dyDescent="0.25"/>
    <row r="604" s="42" customFormat="1" x14ac:dyDescent="0.25"/>
    <row r="605" s="42" customFormat="1" x14ac:dyDescent="0.25"/>
    <row r="606" s="42" customFormat="1" x14ac:dyDescent="0.25"/>
    <row r="607" s="42" customFormat="1" x14ac:dyDescent="0.25"/>
    <row r="608" s="42" customFormat="1" x14ac:dyDescent="0.25"/>
    <row r="609" s="42" customFormat="1" x14ac:dyDescent="0.25"/>
    <row r="610" s="42" customFormat="1" x14ac:dyDescent="0.25"/>
    <row r="611" s="42" customFormat="1" x14ac:dyDescent="0.25"/>
    <row r="612" s="42" customFormat="1" x14ac:dyDescent="0.25"/>
    <row r="613" s="42" customFormat="1" x14ac:dyDescent="0.25"/>
    <row r="614" s="42" customFormat="1" x14ac:dyDescent="0.25"/>
    <row r="615" s="42" customFormat="1" x14ac:dyDescent="0.25"/>
    <row r="616" s="42" customFormat="1" x14ac:dyDescent="0.25"/>
    <row r="617" s="42" customFormat="1" x14ac:dyDescent="0.25"/>
    <row r="618" s="42" customFormat="1" x14ac:dyDescent="0.25"/>
    <row r="619" s="42" customFormat="1" x14ac:dyDescent="0.25"/>
    <row r="620" s="42" customFormat="1" x14ac:dyDescent="0.25"/>
    <row r="621" s="42" customFormat="1" x14ac:dyDescent="0.25"/>
    <row r="622" s="42" customFormat="1" x14ac:dyDescent="0.25"/>
    <row r="623" s="42" customFormat="1" x14ac:dyDescent="0.25"/>
    <row r="624" s="42" customFormat="1" x14ac:dyDescent="0.25"/>
    <row r="625" s="42" customFormat="1" x14ac:dyDescent="0.25"/>
    <row r="626" s="42" customFormat="1" x14ac:dyDescent="0.25"/>
    <row r="627" s="42" customFormat="1" x14ac:dyDescent="0.25"/>
    <row r="628" s="42" customFormat="1" x14ac:dyDescent="0.25"/>
    <row r="629" s="42" customFormat="1" x14ac:dyDescent="0.25"/>
    <row r="630" s="42" customFormat="1" x14ac:dyDescent="0.25"/>
    <row r="631" s="42" customFormat="1" x14ac:dyDescent="0.25"/>
    <row r="632" s="42" customFormat="1" x14ac:dyDescent="0.25"/>
    <row r="633" s="42" customFormat="1" x14ac:dyDescent="0.25"/>
    <row r="634" s="42" customFormat="1" x14ac:dyDescent="0.25"/>
    <row r="635" s="42" customFormat="1" x14ac:dyDescent="0.25"/>
    <row r="636" s="42" customFormat="1" x14ac:dyDescent="0.25"/>
    <row r="637" s="42" customFormat="1" x14ac:dyDescent="0.25"/>
    <row r="638" s="42" customFormat="1" x14ac:dyDescent="0.25"/>
    <row r="639" s="42" customFormat="1" x14ac:dyDescent="0.25"/>
    <row r="640" s="42" customFormat="1" x14ac:dyDescent="0.25"/>
    <row r="641" s="42" customFormat="1" x14ac:dyDescent="0.25"/>
    <row r="642" s="42" customFormat="1" x14ac:dyDescent="0.25"/>
    <row r="643" s="42" customFormat="1" x14ac:dyDescent="0.25"/>
    <row r="644" s="42" customFormat="1" x14ac:dyDescent="0.25"/>
    <row r="645" s="42" customFormat="1" x14ac:dyDescent="0.25"/>
    <row r="646" s="42" customFormat="1" x14ac:dyDescent="0.25"/>
    <row r="647" s="42" customFormat="1" x14ac:dyDescent="0.25"/>
    <row r="648" s="42" customFormat="1" x14ac:dyDescent="0.25"/>
    <row r="649" s="42" customFormat="1" x14ac:dyDescent="0.25"/>
    <row r="650" s="42" customFormat="1" x14ac:dyDescent="0.25"/>
    <row r="651" s="42" customFormat="1" x14ac:dyDescent="0.25"/>
    <row r="652" s="42" customFormat="1" x14ac:dyDescent="0.25"/>
    <row r="653" s="42" customFormat="1" x14ac:dyDescent="0.25"/>
    <row r="654" s="42" customFormat="1" x14ac:dyDescent="0.25"/>
    <row r="655" s="42" customFormat="1" x14ac:dyDescent="0.25"/>
    <row r="656" s="42" customFormat="1" x14ac:dyDescent="0.25"/>
    <row r="657" s="42" customFormat="1" x14ac:dyDescent="0.25"/>
    <row r="658" s="42" customFormat="1" x14ac:dyDescent="0.25"/>
    <row r="659" s="42" customFormat="1" x14ac:dyDescent="0.25"/>
    <row r="660" s="42" customFormat="1" x14ac:dyDescent="0.25"/>
    <row r="661" s="42" customFormat="1" x14ac:dyDescent="0.25"/>
    <row r="662" s="42" customFormat="1" x14ac:dyDescent="0.25"/>
    <row r="663" s="42" customFormat="1" x14ac:dyDescent="0.25"/>
    <row r="664" s="42" customFormat="1" x14ac:dyDescent="0.25"/>
    <row r="665" s="42" customFormat="1" x14ac:dyDescent="0.25"/>
    <row r="666" s="42" customFormat="1" x14ac:dyDescent="0.25"/>
    <row r="667" s="42" customFormat="1" x14ac:dyDescent="0.25"/>
    <row r="668" s="42" customFormat="1" x14ac:dyDescent="0.25"/>
    <row r="669" s="42" customFormat="1" x14ac:dyDescent="0.25"/>
    <row r="670" s="42" customFormat="1" x14ac:dyDescent="0.25"/>
    <row r="671" s="42" customFormat="1" x14ac:dyDescent="0.25"/>
    <row r="672" s="42" customFormat="1" x14ac:dyDescent="0.25"/>
    <row r="673" s="42" customFormat="1" x14ac:dyDescent="0.25"/>
    <row r="674" s="42" customFormat="1" x14ac:dyDescent="0.25"/>
    <row r="675" s="42" customFormat="1" x14ac:dyDescent="0.25"/>
    <row r="676" s="42" customFormat="1" x14ac:dyDescent="0.25"/>
    <row r="677" s="42" customFormat="1" x14ac:dyDescent="0.25"/>
    <row r="678" s="42" customFormat="1" x14ac:dyDescent="0.25"/>
    <row r="679" s="42" customFormat="1" x14ac:dyDescent="0.25"/>
    <row r="680" s="42" customFormat="1" x14ac:dyDescent="0.25"/>
    <row r="681" s="42" customFormat="1" x14ac:dyDescent="0.25"/>
    <row r="682" s="42" customFormat="1" x14ac:dyDescent="0.25"/>
    <row r="683" s="42" customFormat="1" x14ac:dyDescent="0.25"/>
    <row r="684" s="42" customFormat="1" x14ac:dyDescent="0.25"/>
    <row r="685" s="42" customFormat="1" x14ac:dyDescent="0.25"/>
    <row r="686" s="42" customFormat="1" x14ac:dyDescent="0.25"/>
    <row r="687" s="42" customFormat="1" x14ac:dyDescent="0.25"/>
    <row r="688" s="42" customFormat="1" x14ac:dyDescent="0.25"/>
    <row r="689" s="42" customFormat="1" x14ac:dyDescent="0.25"/>
    <row r="690" s="42" customFormat="1" x14ac:dyDescent="0.25"/>
    <row r="691" s="42" customFormat="1" x14ac:dyDescent="0.25"/>
    <row r="692" s="42" customFormat="1" x14ac:dyDescent="0.25"/>
    <row r="693" s="42" customFormat="1" x14ac:dyDescent="0.25"/>
    <row r="694" s="42" customFormat="1" x14ac:dyDescent="0.25"/>
    <row r="695" s="42" customFormat="1" x14ac:dyDescent="0.25"/>
    <row r="696" s="42" customFormat="1" x14ac:dyDescent="0.25"/>
    <row r="697" s="42" customFormat="1" x14ac:dyDescent="0.25"/>
    <row r="698" s="42" customFormat="1" x14ac:dyDescent="0.25"/>
    <row r="699" s="42" customFormat="1" x14ac:dyDescent="0.25"/>
    <row r="700" s="42" customFormat="1" x14ac:dyDescent="0.25"/>
    <row r="701" s="42" customFormat="1" x14ac:dyDescent="0.25"/>
    <row r="702" s="42" customFormat="1" x14ac:dyDescent="0.25"/>
    <row r="703" s="42" customFormat="1" x14ac:dyDescent="0.25"/>
    <row r="704" s="42" customFormat="1" x14ac:dyDescent="0.25"/>
    <row r="705" s="42" customFormat="1" x14ac:dyDescent="0.25"/>
    <row r="706" s="42" customFormat="1" x14ac:dyDescent="0.25"/>
    <row r="707" s="42" customFormat="1" x14ac:dyDescent="0.25"/>
    <row r="708" s="42" customFormat="1" x14ac:dyDescent="0.25"/>
    <row r="709" s="42" customFormat="1" x14ac:dyDescent="0.25"/>
    <row r="710" s="42" customFormat="1" x14ac:dyDescent="0.25"/>
    <row r="711" s="42" customFormat="1" x14ac:dyDescent="0.25"/>
    <row r="712" s="42" customFormat="1" x14ac:dyDescent="0.25"/>
    <row r="713" s="42" customFormat="1" x14ac:dyDescent="0.25"/>
    <row r="714" s="42" customFormat="1" x14ac:dyDescent="0.25"/>
    <row r="715" s="42" customFormat="1" x14ac:dyDescent="0.25"/>
    <row r="716" s="42" customFormat="1" x14ac:dyDescent="0.25"/>
    <row r="717" s="42" customFormat="1" x14ac:dyDescent="0.25"/>
    <row r="718" s="42" customFormat="1" x14ac:dyDescent="0.25"/>
    <row r="719" s="42" customFormat="1" x14ac:dyDescent="0.25"/>
    <row r="720" s="42" customFormat="1" x14ac:dyDescent="0.25"/>
    <row r="721" s="42" customFormat="1" x14ac:dyDescent="0.25"/>
    <row r="722" s="42" customFormat="1" x14ac:dyDescent="0.25"/>
    <row r="723" s="42" customFormat="1" x14ac:dyDescent="0.25"/>
    <row r="724" s="42" customFormat="1" x14ac:dyDescent="0.25"/>
    <row r="725" s="42" customFormat="1" x14ac:dyDescent="0.25"/>
    <row r="726" s="42" customFormat="1" x14ac:dyDescent="0.25"/>
    <row r="727" s="42" customFormat="1" x14ac:dyDescent="0.25"/>
    <row r="728" s="42" customFormat="1" x14ac:dyDescent="0.25"/>
    <row r="729" s="42" customFormat="1" x14ac:dyDescent="0.25"/>
    <row r="730" s="42" customFormat="1" x14ac:dyDescent="0.25"/>
    <row r="731" s="42" customFormat="1" x14ac:dyDescent="0.25"/>
    <row r="732" s="42" customFormat="1" x14ac:dyDescent="0.25"/>
    <row r="733" s="42" customFormat="1" x14ac:dyDescent="0.25"/>
    <row r="734" s="42" customFormat="1" x14ac:dyDescent="0.25"/>
    <row r="735" s="42" customFormat="1" x14ac:dyDescent="0.25"/>
    <row r="736" s="42" customFormat="1" x14ac:dyDescent="0.25"/>
    <row r="737" s="42" customFormat="1" x14ac:dyDescent="0.25"/>
    <row r="738" s="42" customFormat="1" x14ac:dyDescent="0.25"/>
    <row r="739" s="42" customFormat="1" x14ac:dyDescent="0.25"/>
    <row r="740" s="42" customFormat="1" x14ac:dyDescent="0.25"/>
    <row r="741" s="42" customFormat="1" x14ac:dyDescent="0.25"/>
    <row r="742" s="42" customFormat="1" x14ac:dyDescent="0.25"/>
    <row r="743" s="42" customFormat="1" x14ac:dyDescent="0.25"/>
    <row r="744" s="42" customFormat="1" x14ac:dyDescent="0.25"/>
    <row r="745" s="42" customFormat="1" x14ac:dyDescent="0.25"/>
    <row r="746" s="42" customFormat="1" x14ac:dyDescent="0.25"/>
    <row r="747" s="42" customFormat="1" x14ac:dyDescent="0.25"/>
    <row r="748" s="42" customFormat="1" x14ac:dyDescent="0.25"/>
    <row r="749" s="42" customFormat="1" x14ac:dyDescent="0.25"/>
    <row r="750" s="42" customFormat="1" x14ac:dyDescent="0.25"/>
    <row r="751" s="42" customFormat="1" x14ac:dyDescent="0.25"/>
    <row r="752" s="42" customFormat="1" x14ac:dyDescent="0.25"/>
    <row r="753" s="42" customFormat="1" x14ac:dyDescent="0.25"/>
    <row r="754" s="42" customFormat="1" x14ac:dyDescent="0.25"/>
    <row r="755" s="42" customFormat="1" x14ac:dyDescent="0.25"/>
    <row r="756" s="42" customFormat="1" x14ac:dyDescent="0.25"/>
    <row r="757" s="42" customFormat="1" x14ac:dyDescent="0.25"/>
    <row r="758" s="42" customFormat="1" x14ac:dyDescent="0.25"/>
    <row r="759" s="42" customFormat="1" x14ac:dyDescent="0.25"/>
    <row r="760" s="42" customFormat="1" x14ac:dyDescent="0.25"/>
    <row r="761" s="42" customFormat="1" x14ac:dyDescent="0.25"/>
    <row r="762" s="42" customFormat="1" x14ac:dyDescent="0.25"/>
    <row r="763" s="42" customFormat="1" x14ac:dyDescent="0.25"/>
    <row r="764" s="42" customFormat="1" x14ac:dyDescent="0.25"/>
    <row r="765" s="42" customFormat="1" x14ac:dyDescent="0.25"/>
    <row r="766" s="42" customFormat="1" x14ac:dyDescent="0.25"/>
    <row r="767" s="42" customFormat="1" x14ac:dyDescent="0.25"/>
    <row r="768" s="42" customFormat="1" x14ac:dyDescent="0.25"/>
    <row r="769" s="42" customFormat="1" x14ac:dyDescent="0.25"/>
    <row r="770" s="42" customFormat="1" x14ac:dyDescent="0.25"/>
    <row r="771" s="42" customFormat="1" x14ac:dyDescent="0.25"/>
    <row r="772" s="42" customFormat="1" x14ac:dyDescent="0.25"/>
    <row r="773" s="42" customFormat="1" x14ac:dyDescent="0.25"/>
    <row r="774" s="42" customFormat="1" x14ac:dyDescent="0.25"/>
    <row r="775" s="42" customFormat="1" x14ac:dyDescent="0.25"/>
    <row r="776" s="42" customFormat="1" x14ac:dyDescent="0.25"/>
    <row r="777" s="42" customFormat="1" x14ac:dyDescent="0.25"/>
    <row r="778" s="42" customFormat="1" x14ac:dyDescent="0.25"/>
    <row r="779" s="42" customFormat="1" x14ac:dyDescent="0.25"/>
    <row r="780" s="42" customFormat="1" x14ac:dyDescent="0.25"/>
    <row r="781" s="42" customFormat="1" x14ac:dyDescent="0.25"/>
    <row r="782" s="42" customFormat="1" x14ac:dyDescent="0.25"/>
    <row r="783" s="42" customFormat="1" x14ac:dyDescent="0.25"/>
    <row r="784" s="42" customFormat="1" x14ac:dyDescent="0.25"/>
    <row r="785" s="42" customFormat="1" x14ac:dyDescent="0.25"/>
    <row r="786" s="42" customFormat="1" x14ac:dyDescent="0.25"/>
    <row r="787" s="42" customFormat="1" x14ac:dyDescent="0.25"/>
    <row r="788" s="42" customFormat="1" x14ac:dyDescent="0.25"/>
    <row r="789" s="42" customFormat="1" x14ac:dyDescent="0.25"/>
    <row r="790" s="42" customFormat="1" x14ac:dyDescent="0.25"/>
    <row r="791" s="42" customFormat="1" x14ac:dyDescent="0.25"/>
    <row r="792" s="42" customFormat="1" x14ac:dyDescent="0.25"/>
    <row r="793" s="42" customFormat="1" x14ac:dyDescent="0.25"/>
    <row r="794" s="42" customFormat="1" x14ac:dyDescent="0.25"/>
    <row r="795" s="42" customFormat="1" x14ac:dyDescent="0.25"/>
    <row r="796" s="42" customFormat="1" x14ac:dyDescent="0.25"/>
    <row r="797" s="42" customFormat="1" x14ac:dyDescent="0.25"/>
    <row r="798" s="42" customFormat="1" x14ac:dyDescent="0.25"/>
    <row r="799" s="42" customFormat="1" x14ac:dyDescent="0.25"/>
    <row r="800" s="42" customFormat="1" x14ac:dyDescent="0.25"/>
    <row r="801" s="42" customFormat="1" x14ac:dyDescent="0.25"/>
    <row r="802" s="42" customFormat="1" x14ac:dyDescent="0.25"/>
    <row r="803" s="42" customFormat="1" x14ac:dyDescent="0.25"/>
    <row r="804" s="42" customFormat="1" x14ac:dyDescent="0.25"/>
    <row r="805" s="42" customFormat="1" x14ac:dyDescent="0.25"/>
    <row r="806" s="42" customFormat="1" x14ac:dyDescent="0.25"/>
    <row r="807" s="42" customFormat="1" x14ac:dyDescent="0.25"/>
    <row r="808" s="42" customFormat="1" x14ac:dyDescent="0.25"/>
    <row r="809" s="42" customFormat="1" x14ac:dyDescent="0.25"/>
    <row r="810" s="42" customFormat="1" x14ac:dyDescent="0.25"/>
    <row r="811" s="42" customFormat="1" x14ac:dyDescent="0.25"/>
    <row r="812" s="42" customFormat="1" x14ac:dyDescent="0.25"/>
    <row r="813" s="42" customFormat="1" x14ac:dyDescent="0.25"/>
    <row r="814" s="42" customFormat="1" x14ac:dyDescent="0.25"/>
    <row r="815" s="42" customFormat="1" x14ac:dyDescent="0.25"/>
    <row r="816" s="42" customFormat="1" x14ac:dyDescent="0.25"/>
    <row r="817" s="42" customFormat="1" x14ac:dyDescent="0.25"/>
    <row r="818" s="42" customFormat="1" x14ac:dyDescent="0.25"/>
    <row r="819" s="42" customFormat="1" x14ac:dyDescent="0.25"/>
    <row r="820" s="42" customFormat="1" x14ac:dyDescent="0.25"/>
    <row r="821" s="42" customFormat="1" x14ac:dyDescent="0.25"/>
    <row r="822" s="42" customFormat="1" x14ac:dyDescent="0.25"/>
    <row r="823" s="42" customFormat="1" x14ac:dyDescent="0.25"/>
    <row r="824" s="42" customFormat="1" x14ac:dyDescent="0.25"/>
    <row r="825" s="42" customFormat="1" x14ac:dyDescent="0.25"/>
    <row r="826" s="42" customFormat="1" x14ac:dyDescent="0.25"/>
    <row r="827" s="42" customFormat="1" x14ac:dyDescent="0.25"/>
    <row r="828" s="42" customFormat="1" x14ac:dyDescent="0.25"/>
    <row r="829" s="42" customFormat="1" x14ac:dyDescent="0.25"/>
    <row r="830" s="42" customFormat="1" x14ac:dyDescent="0.25"/>
    <row r="831" s="42" customFormat="1" x14ac:dyDescent="0.25"/>
    <row r="832" s="42" customFormat="1" x14ac:dyDescent="0.25"/>
    <row r="833" s="42" customFormat="1" x14ac:dyDescent="0.25"/>
    <row r="834" s="42" customFormat="1" x14ac:dyDescent="0.25"/>
    <row r="835" s="42" customFormat="1" x14ac:dyDescent="0.25"/>
    <row r="836" s="42" customFormat="1" x14ac:dyDescent="0.25"/>
    <row r="837" s="42" customFormat="1" x14ac:dyDescent="0.25"/>
    <row r="838" s="42" customFormat="1" x14ac:dyDescent="0.25"/>
    <row r="839" s="42" customFormat="1" x14ac:dyDescent="0.25"/>
    <row r="840" s="42" customFormat="1" x14ac:dyDescent="0.25"/>
    <row r="841" s="42" customFormat="1" x14ac:dyDescent="0.25"/>
    <row r="842" s="42" customFormat="1" x14ac:dyDescent="0.25"/>
    <row r="843" s="42" customFormat="1" x14ac:dyDescent="0.25"/>
    <row r="844" s="42" customFormat="1" x14ac:dyDescent="0.25"/>
    <row r="845" s="42" customFormat="1" x14ac:dyDescent="0.25"/>
    <row r="846" s="42" customFormat="1" x14ac:dyDescent="0.25"/>
    <row r="847" s="42" customFormat="1" x14ac:dyDescent="0.25"/>
    <row r="848" s="42" customFormat="1" x14ac:dyDescent="0.25"/>
    <row r="849" s="42" customFormat="1" x14ac:dyDescent="0.25"/>
    <row r="850" s="42" customFormat="1" x14ac:dyDescent="0.25"/>
    <row r="851" s="42" customFormat="1" x14ac:dyDescent="0.25"/>
    <row r="852" s="42" customFormat="1" x14ac:dyDescent="0.25"/>
    <row r="853" s="42" customFormat="1" x14ac:dyDescent="0.25"/>
    <row r="854" s="42" customFormat="1" x14ac:dyDescent="0.25"/>
    <row r="855" s="42" customFormat="1" x14ac:dyDescent="0.25"/>
    <row r="856" s="42" customFormat="1" x14ac:dyDescent="0.25"/>
    <row r="857" s="42" customFormat="1" x14ac:dyDescent="0.25"/>
    <row r="858" s="42" customFormat="1" x14ac:dyDescent="0.25"/>
    <row r="859" s="42" customFormat="1" x14ac:dyDescent="0.25"/>
    <row r="860" s="42" customFormat="1" x14ac:dyDescent="0.25"/>
    <row r="861" s="42" customFormat="1" x14ac:dyDescent="0.25"/>
    <row r="862" s="42" customFormat="1" x14ac:dyDescent="0.25"/>
    <row r="863" s="42" customFormat="1" x14ac:dyDescent="0.25"/>
    <row r="864" s="42" customFormat="1" x14ac:dyDescent="0.25"/>
    <row r="865" s="42" customFormat="1" x14ac:dyDescent="0.25"/>
    <row r="866" s="42" customFormat="1" x14ac:dyDescent="0.25"/>
    <row r="867" s="42" customFormat="1" x14ac:dyDescent="0.25"/>
    <row r="868" s="42" customFormat="1" x14ac:dyDescent="0.25"/>
    <row r="869" s="42" customFormat="1" x14ac:dyDescent="0.25"/>
    <row r="870" s="42" customFormat="1" x14ac:dyDescent="0.25"/>
    <row r="871" s="42" customFormat="1" x14ac:dyDescent="0.25"/>
    <row r="872" s="42" customFormat="1" x14ac:dyDescent="0.25"/>
    <row r="873" s="42" customFormat="1" x14ac:dyDescent="0.25"/>
    <row r="874" s="42" customFormat="1" x14ac:dyDescent="0.25"/>
    <row r="875" s="42" customFormat="1" x14ac:dyDescent="0.25"/>
    <row r="876" s="42" customFormat="1" x14ac:dyDescent="0.25"/>
    <row r="877" s="42" customFormat="1" x14ac:dyDescent="0.25"/>
    <row r="878" s="42" customFormat="1" x14ac:dyDescent="0.25"/>
    <row r="879" s="42" customFormat="1" x14ac:dyDescent="0.25"/>
    <row r="880" s="42" customFormat="1" x14ac:dyDescent="0.25"/>
    <row r="881" s="42" customFormat="1" x14ac:dyDescent="0.25"/>
    <row r="882" s="42" customFormat="1" x14ac:dyDescent="0.25"/>
    <row r="883" s="42" customFormat="1" x14ac:dyDescent="0.25"/>
    <row r="884" s="42" customFormat="1" x14ac:dyDescent="0.25"/>
    <row r="885" s="42" customFormat="1" x14ac:dyDescent="0.25"/>
    <row r="886" s="42" customFormat="1" x14ac:dyDescent="0.25"/>
    <row r="887" s="42" customFormat="1" x14ac:dyDescent="0.25"/>
    <row r="888" s="42" customFormat="1" x14ac:dyDescent="0.25"/>
    <row r="889" s="42" customFormat="1" x14ac:dyDescent="0.25"/>
    <row r="890" s="42" customFormat="1" x14ac:dyDescent="0.25"/>
    <row r="891" s="42" customFormat="1" x14ac:dyDescent="0.25"/>
    <row r="892" s="42" customFormat="1" x14ac:dyDescent="0.25"/>
    <row r="893" s="42" customFormat="1" x14ac:dyDescent="0.25"/>
    <row r="894" s="42" customFormat="1" x14ac:dyDescent="0.25"/>
    <row r="895" s="42" customFormat="1" x14ac:dyDescent="0.25"/>
    <row r="896" s="42" customFormat="1" x14ac:dyDescent="0.25"/>
    <row r="897" s="42" customFormat="1" x14ac:dyDescent="0.25"/>
    <row r="898" s="42" customFormat="1" x14ac:dyDescent="0.25"/>
    <row r="899" s="42" customFormat="1" x14ac:dyDescent="0.25"/>
    <row r="900" s="42" customFormat="1" x14ac:dyDescent="0.25"/>
    <row r="901" s="42" customFormat="1" x14ac:dyDescent="0.25"/>
    <row r="902" s="42" customFormat="1" x14ac:dyDescent="0.25"/>
    <row r="903" s="42" customFormat="1" x14ac:dyDescent="0.25"/>
    <row r="904" s="42" customFormat="1" x14ac:dyDescent="0.25"/>
    <row r="905" s="42" customFormat="1" x14ac:dyDescent="0.25"/>
    <row r="906" s="42" customFormat="1" x14ac:dyDescent="0.25"/>
    <row r="907" s="42" customFormat="1" x14ac:dyDescent="0.25"/>
    <row r="908" s="42" customFormat="1" x14ac:dyDescent="0.25"/>
    <row r="909" s="42" customFormat="1" x14ac:dyDescent="0.25"/>
    <row r="910" s="42" customFormat="1" x14ac:dyDescent="0.25"/>
    <row r="911" s="42" customFormat="1" x14ac:dyDescent="0.25"/>
    <row r="912" s="42" customFormat="1" x14ac:dyDescent="0.25"/>
    <row r="913" s="42" customFormat="1" x14ac:dyDescent="0.25"/>
    <row r="914" s="42" customFormat="1" x14ac:dyDescent="0.25"/>
    <row r="915" s="42" customFormat="1" x14ac:dyDescent="0.25"/>
    <row r="916" s="42" customFormat="1" x14ac:dyDescent="0.25"/>
    <row r="917" s="42" customFormat="1" x14ac:dyDescent="0.25"/>
    <row r="918" s="42" customFormat="1" x14ac:dyDescent="0.25"/>
    <row r="919" s="42" customFormat="1" x14ac:dyDescent="0.25"/>
    <row r="920" s="42" customFormat="1" x14ac:dyDescent="0.25"/>
    <row r="921" s="42" customFormat="1" x14ac:dyDescent="0.25"/>
    <row r="922" s="42" customFormat="1" x14ac:dyDescent="0.25"/>
    <row r="923" s="42" customFormat="1" x14ac:dyDescent="0.25"/>
    <row r="924" s="42" customFormat="1" x14ac:dyDescent="0.25"/>
    <row r="925" s="42" customFormat="1" x14ac:dyDescent="0.25"/>
    <row r="926" s="42" customFormat="1" x14ac:dyDescent="0.25"/>
    <row r="927" s="42" customFormat="1" x14ac:dyDescent="0.25"/>
    <row r="928" s="42" customFormat="1" x14ac:dyDescent="0.25"/>
    <row r="929" s="42" customFormat="1" x14ac:dyDescent="0.25"/>
    <row r="930" s="42" customFormat="1" x14ac:dyDescent="0.25"/>
    <row r="931" s="42" customFormat="1" x14ac:dyDescent="0.25"/>
    <row r="932" s="42" customFormat="1" x14ac:dyDescent="0.25"/>
    <row r="933" s="42" customFormat="1" x14ac:dyDescent="0.25"/>
    <row r="934" s="42" customFormat="1" x14ac:dyDescent="0.25"/>
    <row r="935" s="42" customFormat="1" x14ac:dyDescent="0.25"/>
    <row r="936" s="42" customFormat="1" x14ac:dyDescent="0.25"/>
    <row r="937" s="42" customFormat="1" x14ac:dyDescent="0.25"/>
    <row r="938" s="42" customFormat="1" x14ac:dyDescent="0.25"/>
    <row r="939" s="42" customFormat="1" x14ac:dyDescent="0.25"/>
    <row r="940" s="42" customFormat="1" x14ac:dyDescent="0.25"/>
    <row r="941" s="42" customFormat="1" x14ac:dyDescent="0.25"/>
    <row r="942" s="42" customFormat="1" x14ac:dyDescent="0.25"/>
    <row r="943" s="42" customFormat="1" x14ac:dyDescent="0.25"/>
    <row r="944" s="42" customFormat="1" x14ac:dyDescent="0.25"/>
    <row r="945" s="42" customFormat="1" x14ac:dyDescent="0.25"/>
    <row r="946" s="42" customFormat="1" x14ac:dyDescent="0.25"/>
    <row r="947" s="42" customFormat="1" x14ac:dyDescent="0.25"/>
    <row r="948" s="42" customFormat="1" x14ac:dyDescent="0.25"/>
    <row r="949" s="42" customFormat="1" x14ac:dyDescent="0.25"/>
    <row r="950" s="42" customFormat="1" x14ac:dyDescent="0.25"/>
    <row r="951" s="42" customFormat="1" x14ac:dyDescent="0.25"/>
    <row r="952" s="42" customFormat="1" x14ac:dyDescent="0.25"/>
    <row r="953" s="42" customFormat="1" x14ac:dyDescent="0.25"/>
    <row r="954" s="42" customFormat="1" x14ac:dyDescent="0.25"/>
    <row r="955" s="42" customFormat="1" x14ac:dyDescent="0.25"/>
    <row r="956" s="42" customFormat="1" x14ac:dyDescent="0.25"/>
    <row r="957" s="42" customFormat="1" x14ac:dyDescent="0.25"/>
    <row r="958" s="42" customFormat="1" x14ac:dyDescent="0.25"/>
    <row r="959" s="42" customFormat="1" x14ac:dyDescent="0.25"/>
    <row r="960" s="42" customFormat="1" x14ac:dyDescent="0.25"/>
    <row r="961" s="42" customFormat="1" x14ac:dyDescent="0.25"/>
    <row r="962" s="42" customFormat="1" x14ac:dyDescent="0.25"/>
    <row r="963" s="42" customFormat="1" x14ac:dyDescent="0.25"/>
    <row r="964" s="42" customFormat="1" x14ac:dyDescent="0.25"/>
    <row r="965" s="42" customFormat="1" x14ac:dyDescent="0.25"/>
    <row r="966" s="42" customFormat="1" x14ac:dyDescent="0.25"/>
    <row r="967" s="42" customFormat="1" x14ac:dyDescent="0.25"/>
    <row r="968" s="42" customFormat="1" x14ac:dyDescent="0.25"/>
    <row r="969" s="42" customFormat="1" x14ac:dyDescent="0.25"/>
    <row r="970" s="42" customFormat="1" x14ac:dyDescent="0.25"/>
    <row r="971" s="42" customFormat="1" x14ac:dyDescent="0.25"/>
    <row r="972" s="42" customFormat="1" x14ac:dyDescent="0.25"/>
    <row r="973" s="42" customFormat="1" x14ac:dyDescent="0.25"/>
    <row r="974" s="42" customFormat="1" x14ac:dyDescent="0.25"/>
    <row r="975" s="42" customFormat="1" x14ac:dyDescent="0.25"/>
    <row r="976" s="42" customFormat="1" x14ac:dyDescent="0.25"/>
    <row r="977" s="42" customFormat="1" x14ac:dyDescent="0.25"/>
    <row r="978" s="42" customFormat="1" x14ac:dyDescent="0.25"/>
    <row r="979" s="42" customFormat="1" x14ac:dyDescent="0.25"/>
    <row r="980" s="42" customFormat="1" x14ac:dyDescent="0.25"/>
    <row r="981" s="42" customFormat="1" x14ac:dyDescent="0.25"/>
    <row r="982" s="42" customFormat="1" x14ac:dyDescent="0.25"/>
    <row r="983" s="42" customFormat="1" x14ac:dyDescent="0.25"/>
    <row r="984" s="42" customFormat="1" x14ac:dyDescent="0.25"/>
    <row r="985" s="42" customFormat="1" x14ac:dyDescent="0.25"/>
    <row r="986" s="42" customFormat="1" x14ac:dyDescent="0.25"/>
    <row r="987" s="42" customFormat="1" x14ac:dyDescent="0.25"/>
    <row r="988" s="42" customFormat="1" x14ac:dyDescent="0.25"/>
    <row r="989" s="42" customFormat="1" x14ac:dyDescent="0.25"/>
    <row r="990" s="42" customFormat="1" x14ac:dyDescent="0.25"/>
    <row r="991" s="42" customFormat="1" x14ac:dyDescent="0.25"/>
    <row r="992" s="42" customFormat="1" x14ac:dyDescent="0.25"/>
    <row r="993" s="42" customFormat="1" x14ac:dyDescent="0.25"/>
    <row r="994" s="42" customFormat="1" x14ac:dyDescent="0.25"/>
    <row r="995" s="42" customFormat="1" x14ac:dyDescent="0.25"/>
    <row r="996" s="42" customFormat="1" x14ac:dyDescent="0.25"/>
    <row r="997" s="42" customFormat="1" x14ac:dyDescent="0.25"/>
    <row r="998" s="42" customFormat="1" x14ac:dyDescent="0.25"/>
    <row r="999" s="42" customFormat="1" x14ac:dyDescent="0.25"/>
    <row r="1000" s="42" customFormat="1" x14ac:dyDescent="0.25"/>
    <row r="1001" s="42" customFormat="1" x14ac:dyDescent="0.25"/>
    <row r="1002" s="42" customFormat="1" x14ac:dyDescent="0.25"/>
    <row r="1003" s="42" customFormat="1" x14ac:dyDescent="0.25"/>
    <row r="1004" s="42" customFormat="1" x14ac:dyDescent="0.25"/>
    <row r="1005" s="42" customFormat="1" x14ac:dyDescent="0.25"/>
    <row r="1006" s="42" customFormat="1" x14ac:dyDescent="0.25"/>
    <row r="1007" s="42" customFormat="1" x14ac:dyDescent="0.25"/>
    <row r="1008" s="42" customFormat="1" x14ac:dyDescent="0.25"/>
    <row r="1009" s="42" customFormat="1" x14ac:dyDescent="0.25"/>
    <row r="1010" s="42" customFormat="1" x14ac:dyDescent="0.25"/>
    <row r="1011" s="42" customFormat="1" x14ac:dyDescent="0.25"/>
    <row r="1012" s="42" customFormat="1" x14ac:dyDescent="0.25"/>
    <row r="1013" s="42" customFormat="1" x14ac:dyDescent="0.25"/>
    <row r="1014" s="42" customFormat="1" x14ac:dyDescent="0.25"/>
    <row r="1015" s="42" customFormat="1" x14ac:dyDescent="0.25"/>
    <row r="1016" s="42" customFormat="1" x14ac:dyDescent="0.25"/>
    <row r="1017" s="42" customFormat="1" x14ac:dyDescent="0.25"/>
    <row r="1018" s="42" customFormat="1" x14ac:dyDescent="0.25"/>
    <row r="1019" s="42" customFormat="1" x14ac:dyDescent="0.25"/>
    <row r="1020" s="42" customFormat="1" x14ac:dyDescent="0.25"/>
    <row r="1021" s="42" customFormat="1" x14ac:dyDescent="0.25"/>
    <row r="1022" s="42" customFormat="1" x14ac:dyDescent="0.25"/>
    <row r="1023" s="42" customFormat="1" x14ac:dyDescent="0.25"/>
    <row r="1024" s="42" customFormat="1" x14ac:dyDescent="0.25"/>
    <row r="1025" s="42" customFormat="1" x14ac:dyDescent="0.25"/>
    <row r="1026" s="42" customFormat="1" x14ac:dyDescent="0.25"/>
    <row r="1027" s="42" customFormat="1" x14ac:dyDescent="0.25"/>
    <row r="1028" s="42" customFormat="1" x14ac:dyDescent="0.25"/>
    <row r="1029" s="42" customFormat="1" x14ac:dyDescent="0.25"/>
    <row r="1030" s="42" customFormat="1" x14ac:dyDescent="0.25"/>
    <row r="1031" s="42" customFormat="1" x14ac:dyDescent="0.25"/>
    <row r="1032" s="42" customFormat="1" x14ac:dyDescent="0.25"/>
    <row r="1033" s="42" customFormat="1" x14ac:dyDescent="0.25"/>
    <row r="1034" s="42" customFormat="1" x14ac:dyDescent="0.25"/>
    <row r="1035" s="42" customFormat="1" x14ac:dyDescent="0.25"/>
    <row r="1036" s="42" customFormat="1" x14ac:dyDescent="0.25"/>
    <row r="1037" s="42" customFormat="1" x14ac:dyDescent="0.25"/>
    <row r="1038" s="42" customFormat="1" x14ac:dyDescent="0.25"/>
    <row r="1039" s="42" customFormat="1" x14ac:dyDescent="0.25"/>
    <row r="1040" s="42" customFormat="1" x14ac:dyDescent="0.25"/>
    <row r="1041" s="42" customFormat="1" x14ac:dyDescent="0.25"/>
    <row r="1042" s="42" customFormat="1" x14ac:dyDescent="0.25"/>
    <row r="1043" s="42" customFormat="1" x14ac:dyDescent="0.25"/>
    <row r="1044" s="42" customFormat="1" x14ac:dyDescent="0.25"/>
    <row r="1045" s="42" customFormat="1" x14ac:dyDescent="0.25"/>
    <row r="1046" s="42" customFormat="1" x14ac:dyDescent="0.25"/>
    <row r="1047" s="42" customFormat="1" x14ac:dyDescent="0.25"/>
    <row r="1048" s="42" customFormat="1" x14ac:dyDescent="0.25"/>
    <row r="1049" s="42" customFormat="1" x14ac:dyDescent="0.25"/>
    <row r="1050" s="42" customFormat="1" x14ac:dyDescent="0.25"/>
    <row r="1051" s="42" customFormat="1" x14ac:dyDescent="0.25"/>
    <row r="1052" s="42" customFormat="1" x14ac:dyDescent="0.25"/>
    <row r="1053" s="42" customFormat="1" x14ac:dyDescent="0.25"/>
    <row r="1054" s="42" customFormat="1" x14ac:dyDescent="0.25"/>
    <row r="1055" s="42" customFormat="1" x14ac:dyDescent="0.25"/>
    <row r="1056" s="42" customFormat="1" x14ac:dyDescent="0.25"/>
    <row r="1057" s="42" customFormat="1" x14ac:dyDescent="0.25"/>
    <row r="1058" s="42" customFormat="1" x14ac:dyDescent="0.25"/>
    <row r="1059" s="42" customFormat="1" x14ac:dyDescent="0.25"/>
    <row r="1060" s="42" customFormat="1" x14ac:dyDescent="0.25"/>
    <row r="1061" s="42" customFormat="1" x14ac:dyDescent="0.25"/>
    <row r="1062" s="42" customFormat="1" x14ac:dyDescent="0.25"/>
    <row r="1063" s="42" customFormat="1" x14ac:dyDescent="0.25"/>
    <row r="1064" s="42" customFormat="1" x14ac:dyDescent="0.25"/>
    <row r="1065" s="42" customFormat="1" x14ac:dyDescent="0.25"/>
    <row r="1066" s="42" customFormat="1" x14ac:dyDescent="0.25"/>
    <row r="1067" s="42" customFormat="1" x14ac:dyDescent="0.25"/>
    <row r="1068" s="42" customFormat="1" x14ac:dyDescent="0.25"/>
    <row r="1069" s="42" customFormat="1" x14ac:dyDescent="0.25"/>
    <row r="1070" s="42" customFormat="1" x14ac:dyDescent="0.25"/>
    <row r="1071" s="42" customFormat="1" x14ac:dyDescent="0.25"/>
    <row r="1072" s="42" customFormat="1" x14ac:dyDescent="0.25"/>
    <row r="1073" s="42" customFormat="1" x14ac:dyDescent="0.25"/>
    <row r="1074" s="42" customFormat="1" x14ac:dyDescent="0.25"/>
    <row r="1075" s="42" customFormat="1" x14ac:dyDescent="0.25"/>
    <row r="1076" s="42" customFormat="1" x14ac:dyDescent="0.25"/>
    <row r="1077" s="42" customFormat="1" x14ac:dyDescent="0.25"/>
    <row r="1078" s="42" customFormat="1" x14ac:dyDescent="0.25"/>
    <row r="1079" s="42" customFormat="1" x14ac:dyDescent="0.25"/>
    <row r="1080" s="42" customFormat="1" x14ac:dyDescent="0.25"/>
    <row r="1081" s="42" customFormat="1" x14ac:dyDescent="0.25"/>
    <row r="1082" s="42" customFormat="1" x14ac:dyDescent="0.25"/>
    <row r="1083" s="42" customFormat="1" x14ac:dyDescent="0.25"/>
    <row r="1084" s="42" customFormat="1" x14ac:dyDescent="0.25"/>
    <row r="1085" s="42" customFormat="1" x14ac:dyDescent="0.25"/>
    <row r="1086" s="42" customFormat="1" x14ac:dyDescent="0.25"/>
    <row r="1087" s="42" customFormat="1" x14ac:dyDescent="0.25"/>
    <row r="1088" s="42" customFormat="1" x14ac:dyDescent="0.25"/>
    <row r="1089" s="42" customFormat="1" x14ac:dyDescent="0.25"/>
    <row r="1090" s="42" customFormat="1" x14ac:dyDescent="0.25"/>
    <row r="1091" s="42" customFormat="1" x14ac:dyDescent="0.25"/>
    <row r="1092" s="42" customFormat="1" x14ac:dyDescent="0.25"/>
    <row r="1093" s="42" customFormat="1" x14ac:dyDescent="0.25"/>
    <row r="1094" s="42" customFormat="1" x14ac:dyDescent="0.25"/>
    <row r="1095" s="42" customFormat="1" x14ac:dyDescent="0.25"/>
    <row r="1096" s="42" customFormat="1" x14ac:dyDescent="0.25"/>
    <row r="1097" s="42" customFormat="1" x14ac:dyDescent="0.25"/>
    <row r="1098" s="42" customFormat="1" x14ac:dyDescent="0.25"/>
    <row r="1099" s="42" customFormat="1" x14ac:dyDescent="0.25"/>
    <row r="1100" s="42" customFormat="1" x14ac:dyDescent="0.25"/>
    <row r="1101" s="42" customFormat="1" x14ac:dyDescent="0.25"/>
    <row r="1102" s="42" customFormat="1" x14ac:dyDescent="0.25"/>
    <row r="1103" s="42" customFormat="1" x14ac:dyDescent="0.25"/>
    <row r="1104" s="42" customFormat="1" x14ac:dyDescent="0.25"/>
    <row r="1105" s="42" customFormat="1" x14ac:dyDescent="0.25"/>
    <row r="1106" s="42" customFormat="1" x14ac:dyDescent="0.25"/>
    <row r="1107" s="42" customFormat="1" x14ac:dyDescent="0.25"/>
    <row r="1108" s="42" customFormat="1" x14ac:dyDescent="0.25"/>
    <row r="1109" s="42" customFormat="1" x14ac:dyDescent="0.25"/>
    <row r="1110" s="42" customFormat="1" x14ac:dyDescent="0.25"/>
    <row r="1111" s="42" customFormat="1" x14ac:dyDescent="0.25"/>
    <row r="1112" s="42" customFormat="1" x14ac:dyDescent="0.25"/>
    <row r="1113" s="42" customFormat="1" x14ac:dyDescent="0.25"/>
    <row r="1114" s="42" customFormat="1" x14ac:dyDescent="0.25"/>
    <row r="1115" s="42" customFormat="1" x14ac:dyDescent="0.25"/>
    <row r="1116" s="42" customFormat="1" x14ac:dyDescent="0.25"/>
    <row r="1117" s="42" customFormat="1" x14ac:dyDescent="0.25"/>
    <row r="1118" s="42" customFormat="1" x14ac:dyDescent="0.25"/>
    <row r="1119" s="42" customFormat="1" x14ac:dyDescent="0.25"/>
    <row r="1120" s="42" customFormat="1" x14ac:dyDescent="0.25"/>
    <row r="1121" s="42" customFormat="1" x14ac:dyDescent="0.25"/>
    <row r="1122" s="42" customFormat="1" x14ac:dyDescent="0.25"/>
    <row r="1123" s="42" customFormat="1" x14ac:dyDescent="0.25"/>
    <row r="1124" s="42" customFormat="1" x14ac:dyDescent="0.25"/>
    <row r="1125" s="42" customFormat="1" x14ac:dyDescent="0.25"/>
    <row r="1126" s="42" customFormat="1" x14ac:dyDescent="0.25"/>
    <row r="1127" s="42" customFormat="1" x14ac:dyDescent="0.25"/>
    <row r="1128" s="42" customFormat="1" x14ac:dyDescent="0.25"/>
    <row r="1129" s="42" customFormat="1" x14ac:dyDescent="0.25"/>
    <row r="1130" s="42" customFormat="1" x14ac:dyDescent="0.25"/>
    <row r="1131" s="42" customFormat="1" x14ac:dyDescent="0.25"/>
    <row r="1132" s="42" customFormat="1" x14ac:dyDescent="0.25"/>
    <row r="1133" s="42" customFormat="1" x14ac:dyDescent="0.25"/>
    <row r="1134" s="42" customFormat="1" x14ac:dyDescent="0.25"/>
    <row r="1135" s="42" customFormat="1" x14ac:dyDescent="0.25"/>
    <row r="1136" s="42" customFormat="1" x14ac:dyDescent="0.25"/>
    <row r="1137" s="42" customFormat="1" x14ac:dyDescent="0.25"/>
    <row r="1138" s="42" customFormat="1" x14ac:dyDescent="0.25"/>
    <row r="1139" s="42" customFormat="1" x14ac:dyDescent="0.25"/>
    <row r="1140" s="42" customFormat="1" x14ac:dyDescent="0.25"/>
    <row r="1141" s="42" customFormat="1" x14ac:dyDescent="0.25"/>
    <row r="1142" s="42" customFormat="1" x14ac:dyDescent="0.25"/>
    <row r="1143" s="42" customFormat="1" x14ac:dyDescent="0.25"/>
    <row r="1144" s="42" customFormat="1" x14ac:dyDescent="0.25"/>
    <row r="1145" s="42" customFormat="1" x14ac:dyDescent="0.25"/>
    <row r="1146" s="42" customFormat="1" x14ac:dyDescent="0.25"/>
    <row r="1147" s="42" customFormat="1" x14ac:dyDescent="0.25"/>
    <row r="1148" s="42" customFormat="1" x14ac:dyDescent="0.25"/>
    <row r="1149" s="42" customFormat="1" x14ac:dyDescent="0.25"/>
    <row r="1150" s="42" customFormat="1" x14ac:dyDescent="0.25"/>
    <row r="1151" s="42" customFormat="1" x14ac:dyDescent="0.25"/>
    <row r="1152" s="42" customFormat="1" x14ac:dyDescent="0.25"/>
    <row r="1153" s="42" customFormat="1" x14ac:dyDescent="0.25"/>
    <row r="1154" s="42" customFormat="1" x14ac:dyDescent="0.25"/>
    <row r="1155" s="42" customFormat="1" x14ac:dyDescent="0.25"/>
    <row r="1156" s="42" customFormat="1" x14ac:dyDescent="0.25"/>
    <row r="1157" s="42" customFormat="1" x14ac:dyDescent="0.25"/>
    <row r="1158" s="42" customFormat="1" x14ac:dyDescent="0.25"/>
    <row r="1159" s="42" customFormat="1" x14ac:dyDescent="0.25"/>
    <row r="1160" s="42" customFormat="1" x14ac:dyDescent="0.25"/>
    <row r="1161" s="42" customFormat="1" x14ac:dyDescent="0.25"/>
    <row r="1162" s="42" customFormat="1" x14ac:dyDescent="0.25"/>
    <row r="1163" s="42" customFormat="1" x14ac:dyDescent="0.25"/>
    <row r="1164" s="42" customFormat="1" x14ac:dyDescent="0.25"/>
    <row r="1165" s="42" customFormat="1" x14ac:dyDescent="0.25"/>
    <row r="1166" s="42" customFormat="1" x14ac:dyDescent="0.25"/>
    <row r="1167" s="42" customFormat="1" x14ac:dyDescent="0.25"/>
    <row r="1168" s="42" customFormat="1" x14ac:dyDescent="0.25"/>
    <row r="1169" s="42" customFormat="1" x14ac:dyDescent="0.25"/>
    <row r="1170" s="42" customFormat="1" x14ac:dyDescent="0.25"/>
    <row r="1171" s="42" customFormat="1" x14ac:dyDescent="0.25"/>
    <row r="1172" s="42" customFormat="1" x14ac:dyDescent="0.25"/>
    <row r="1173" s="42" customFormat="1" x14ac:dyDescent="0.25"/>
    <row r="1174" s="42" customFormat="1" x14ac:dyDescent="0.25"/>
    <row r="1175" s="42" customFormat="1" x14ac:dyDescent="0.25"/>
    <row r="1176" s="42" customFormat="1" x14ac:dyDescent="0.25"/>
    <row r="1177" s="42" customFormat="1" x14ac:dyDescent="0.25"/>
    <row r="1178" s="42" customFormat="1" x14ac:dyDescent="0.25"/>
    <row r="1179" s="42" customFormat="1" x14ac:dyDescent="0.25"/>
    <row r="1180" s="42" customFormat="1" x14ac:dyDescent="0.25"/>
    <row r="1181" s="42" customFormat="1" x14ac:dyDescent="0.25"/>
    <row r="1182" s="42" customFormat="1" x14ac:dyDescent="0.25"/>
    <row r="1183" s="42" customFormat="1" x14ac:dyDescent="0.25"/>
    <row r="1184" s="42" customFormat="1" x14ac:dyDescent="0.25"/>
    <row r="1185" s="42" customFormat="1" x14ac:dyDescent="0.25"/>
    <row r="1186" s="42" customFormat="1" x14ac:dyDescent="0.25"/>
    <row r="1187" s="42" customFormat="1" x14ac:dyDescent="0.25"/>
    <row r="1188" s="42" customFormat="1" x14ac:dyDescent="0.25"/>
    <row r="1189" s="42" customFormat="1" x14ac:dyDescent="0.25"/>
    <row r="1190" s="42" customFormat="1" x14ac:dyDescent="0.25"/>
    <row r="1191" s="42" customFormat="1" x14ac:dyDescent="0.25"/>
    <row r="1192" s="42" customFormat="1" x14ac:dyDescent="0.25"/>
    <row r="1193" s="42" customFormat="1" x14ac:dyDescent="0.25"/>
    <row r="1194" s="42" customFormat="1" x14ac:dyDescent="0.25"/>
    <row r="1195" s="42" customFormat="1" x14ac:dyDescent="0.25"/>
    <row r="1196" s="42" customFormat="1" x14ac:dyDescent="0.25"/>
    <row r="1197" s="42" customFormat="1" x14ac:dyDescent="0.25"/>
    <row r="1198" s="42" customFormat="1" x14ac:dyDescent="0.25"/>
    <row r="1199" s="42" customFormat="1" x14ac:dyDescent="0.25"/>
    <row r="1200" s="42" customFormat="1" x14ac:dyDescent="0.25"/>
    <row r="1201" s="42" customFormat="1" x14ac:dyDescent="0.25"/>
    <row r="1202" s="42" customFormat="1" x14ac:dyDescent="0.25"/>
    <row r="1203" s="42" customFormat="1" x14ac:dyDescent="0.25"/>
    <row r="1204" s="42" customFormat="1" x14ac:dyDescent="0.25"/>
    <row r="1205" s="42" customFormat="1" x14ac:dyDescent="0.25"/>
    <row r="1206" s="42" customFormat="1" x14ac:dyDescent="0.25"/>
    <row r="1207" s="42" customFormat="1" x14ac:dyDescent="0.25"/>
    <row r="1208" s="42" customFormat="1" x14ac:dyDescent="0.25"/>
    <row r="1209" s="42" customFormat="1" x14ac:dyDescent="0.25"/>
    <row r="1210" s="42" customFormat="1" x14ac:dyDescent="0.25"/>
    <row r="1211" s="42" customFormat="1" x14ac:dyDescent="0.25"/>
    <row r="1212" s="42" customFormat="1" x14ac:dyDescent="0.25"/>
    <row r="1213" s="42" customFormat="1" x14ac:dyDescent="0.25"/>
    <row r="1214" s="42" customFormat="1" x14ac:dyDescent="0.25"/>
    <row r="1215" s="42" customFormat="1" x14ac:dyDescent="0.25"/>
    <row r="1216" s="42" customFormat="1" x14ac:dyDescent="0.25"/>
    <row r="1217" s="42" customFormat="1" x14ac:dyDescent="0.25"/>
    <row r="1218" s="42" customFormat="1" x14ac:dyDescent="0.25"/>
    <row r="1219" s="42" customFormat="1" x14ac:dyDescent="0.25"/>
    <row r="1220" s="42" customFormat="1" x14ac:dyDescent="0.25"/>
    <row r="1221" s="42" customFormat="1" x14ac:dyDescent="0.25"/>
    <row r="1222" s="42" customFormat="1" x14ac:dyDescent="0.25"/>
    <row r="1223" s="42" customFormat="1" x14ac:dyDescent="0.25"/>
    <row r="1224" s="42" customFormat="1" x14ac:dyDescent="0.25"/>
    <row r="1225" s="42" customFormat="1" x14ac:dyDescent="0.25"/>
    <row r="1226" s="42" customFormat="1" x14ac:dyDescent="0.25"/>
    <row r="1227" s="42" customFormat="1" x14ac:dyDescent="0.25"/>
    <row r="1228" s="42" customFormat="1" x14ac:dyDescent="0.25"/>
    <row r="1229" s="42" customFormat="1" x14ac:dyDescent="0.25"/>
    <row r="1230" s="42" customFormat="1" x14ac:dyDescent="0.25"/>
    <row r="1231" s="42" customFormat="1" x14ac:dyDescent="0.25"/>
    <row r="1232" s="42" customFormat="1" x14ac:dyDescent="0.25"/>
    <row r="1233" s="42" customFormat="1" x14ac:dyDescent="0.25"/>
    <row r="1234" s="42" customFormat="1" x14ac:dyDescent="0.25"/>
    <row r="1235" s="42" customFormat="1" x14ac:dyDescent="0.25"/>
    <row r="1236" s="42" customFormat="1" x14ac:dyDescent="0.25"/>
    <row r="1237" s="42" customFormat="1" x14ac:dyDescent="0.25"/>
    <row r="1238" s="42" customFormat="1" x14ac:dyDescent="0.25"/>
    <row r="1239" s="42" customFormat="1" x14ac:dyDescent="0.25"/>
    <row r="1240" s="42" customFormat="1" x14ac:dyDescent="0.25"/>
    <row r="1241" s="42" customFormat="1" x14ac:dyDescent="0.25"/>
    <row r="1242" s="42" customFormat="1" x14ac:dyDescent="0.25"/>
    <row r="1243" s="42" customFormat="1" x14ac:dyDescent="0.25"/>
    <row r="1244" s="42" customFormat="1" x14ac:dyDescent="0.25"/>
    <row r="1245" s="42" customFormat="1" x14ac:dyDescent="0.25"/>
    <row r="1246" s="42" customFormat="1" x14ac:dyDescent="0.25"/>
    <row r="1247" s="42" customFormat="1" x14ac:dyDescent="0.25"/>
    <row r="1248" s="42" customFormat="1" x14ac:dyDescent="0.25"/>
    <row r="1249" s="42" customFormat="1" x14ac:dyDescent="0.25"/>
    <row r="1250" s="42" customFormat="1" x14ac:dyDescent="0.25"/>
    <row r="1251" s="42" customFormat="1" x14ac:dyDescent="0.25"/>
    <row r="1252" s="42" customFormat="1" x14ac:dyDescent="0.25"/>
    <row r="1253" s="42" customFormat="1" x14ac:dyDescent="0.25"/>
    <row r="1254" s="42" customFormat="1" x14ac:dyDescent="0.25"/>
    <row r="1255" s="42" customFormat="1" x14ac:dyDescent="0.25"/>
    <row r="1256" s="42" customFormat="1" x14ac:dyDescent="0.25"/>
    <row r="1257" s="42" customFormat="1" x14ac:dyDescent="0.25"/>
    <row r="1258" s="42" customFormat="1" x14ac:dyDescent="0.25"/>
    <row r="1259" s="42" customFormat="1" x14ac:dyDescent="0.25"/>
    <row r="1260" s="42" customFormat="1" x14ac:dyDescent="0.25"/>
    <row r="1261" s="42" customFormat="1" x14ac:dyDescent="0.25"/>
    <row r="1262" s="42" customFormat="1" x14ac:dyDescent="0.25"/>
    <row r="1263" s="42" customFormat="1" x14ac:dyDescent="0.25"/>
    <row r="1264" s="42" customFormat="1" x14ac:dyDescent="0.25"/>
    <row r="1265" s="42" customFormat="1" x14ac:dyDescent="0.25"/>
    <row r="1266" s="42" customFormat="1" x14ac:dyDescent="0.25"/>
    <row r="1267" s="42" customFormat="1" x14ac:dyDescent="0.25"/>
    <row r="1268" s="42" customFormat="1" x14ac:dyDescent="0.25"/>
    <row r="1269" s="42" customFormat="1" x14ac:dyDescent="0.25"/>
    <row r="1270" s="42" customFormat="1" x14ac:dyDescent="0.25"/>
    <row r="1271" s="42" customFormat="1" x14ac:dyDescent="0.25"/>
    <row r="1272" s="42" customFormat="1" x14ac:dyDescent="0.25"/>
    <row r="1273" s="42" customFormat="1" x14ac:dyDescent="0.25"/>
    <row r="1274" s="42" customFormat="1" x14ac:dyDescent="0.25"/>
    <row r="1275" s="42" customFormat="1" x14ac:dyDescent="0.25"/>
    <row r="1276" s="42" customFormat="1" x14ac:dyDescent="0.25"/>
    <row r="1277" s="42" customFormat="1" x14ac:dyDescent="0.25"/>
    <row r="1278" s="42" customFormat="1" x14ac:dyDescent="0.25"/>
    <row r="1279" s="42" customFormat="1" x14ac:dyDescent="0.25"/>
    <row r="1280" s="42" customFormat="1" x14ac:dyDescent="0.25"/>
    <row r="1281" s="42" customFormat="1" x14ac:dyDescent="0.25"/>
    <row r="1282" s="42" customFormat="1" x14ac:dyDescent="0.25"/>
    <row r="1283" s="42" customFormat="1" x14ac:dyDescent="0.25"/>
    <row r="1284" s="42" customFormat="1" x14ac:dyDescent="0.25"/>
    <row r="1285" s="42" customFormat="1" x14ac:dyDescent="0.25"/>
    <row r="1286" s="42" customFormat="1" x14ac:dyDescent="0.25"/>
    <row r="1287" s="42" customFormat="1" x14ac:dyDescent="0.25"/>
    <row r="1288" s="42" customFormat="1" x14ac:dyDescent="0.25"/>
    <row r="1289" s="42" customFormat="1" x14ac:dyDescent="0.25"/>
    <row r="1290" s="42" customFormat="1" x14ac:dyDescent="0.25"/>
    <row r="1291" s="42" customFormat="1" x14ac:dyDescent="0.25"/>
    <row r="1292" s="42" customFormat="1" x14ac:dyDescent="0.25"/>
    <row r="1293" s="42" customFormat="1" x14ac:dyDescent="0.25"/>
    <row r="1294" s="42" customFormat="1" x14ac:dyDescent="0.25"/>
    <row r="1295" s="42" customFormat="1" x14ac:dyDescent="0.25"/>
    <row r="1296" s="42" customFormat="1" x14ac:dyDescent="0.25"/>
    <row r="1297" s="42" customFormat="1" x14ac:dyDescent="0.25"/>
    <row r="1298" s="42" customFormat="1" x14ac:dyDescent="0.25"/>
    <row r="1299" s="42" customFormat="1" x14ac:dyDescent="0.25"/>
    <row r="1300" s="42" customFormat="1" x14ac:dyDescent="0.25"/>
    <row r="1301" s="42" customFormat="1" x14ac:dyDescent="0.25"/>
    <row r="1302" s="42" customFormat="1" x14ac:dyDescent="0.25"/>
    <row r="1303" s="42" customFormat="1" x14ac:dyDescent="0.25"/>
    <row r="1304" s="42" customFormat="1" x14ac:dyDescent="0.25"/>
    <row r="1305" s="42" customFormat="1" x14ac:dyDescent="0.25"/>
    <row r="1306" s="42" customFormat="1" x14ac:dyDescent="0.25"/>
    <row r="1307" s="42" customFormat="1" x14ac:dyDescent="0.25"/>
    <row r="1308" s="42" customFormat="1" x14ac:dyDescent="0.25"/>
    <row r="1309" s="42" customFormat="1" x14ac:dyDescent="0.25"/>
    <row r="1310" s="42" customFormat="1" x14ac:dyDescent="0.25"/>
    <row r="1311" s="42" customFormat="1" x14ac:dyDescent="0.25"/>
    <row r="1312" s="42" customFormat="1" x14ac:dyDescent="0.25"/>
    <row r="1313" s="42" customFormat="1" x14ac:dyDescent="0.25"/>
    <row r="1314" s="42" customFormat="1" x14ac:dyDescent="0.25"/>
    <row r="1315" s="42" customFormat="1" x14ac:dyDescent="0.25"/>
    <row r="1316" s="42" customFormat="1" x14ac:dyDescent="0.25"/>
    <row r="1317" s="42" customFormat="1" x14ac:dyDescent="0.25"/>
    <row r="1318" s="42" customFormat="1" x14ac:dyDescent="0.25"/>
    <row r="1319" s="42" customFormat="1" x14ac:dyDescent="0.25"/>
    <row r="1320" s="42" customFormat="1" x14ac:dyDescent="0.25"/>
    <row r="1321" s="42" customFormat="1" x14ac:dyDescent="0.25"/>
    <row r="1322" s="42" customFormat="1" x14ac:dyDescent="0.25"/>
    <row r="1323" s="42" customFormat="1" x14ac:dyDescent="0.25"/>
    <row r="1324" s="42" customFormat="1" x14ac:dyDescent="0.25"/>
    <row r="1325" s="42" customFormat="1" x14ac:dyDescent="0.25"/>
    <row r="1326" s="42" customFormat="1" x14ac:dyDescent="0.25"/>
    <row r="1327" s="42" customFormat="1" x14ac:dyDescent="0.25"/>
    <row r="1328" s="42" customFormat="1" x14ac:dyDescent="0.25"/>
    <row r="1329" s="42" customFormat="1" x14ac:dyDescent="0.25"/>
    <row r="1330" s="42" customFormat="1" x14ac:dyDescent="0.25"/>
    <row r="1331" s="42" customFormat="1" x14ac:dyDescent="0.25"/>
    <row r="1332" s="42" customFormat="1" x14ac:dyDescent="0.25"/>
    <row r="1333" s="42" customFormat="1" x14ac:dyDescent="0.25"/>
    <row r="1334" s="42" customFormat="1" x14ac:dyDescent="0.25"/>
    <row r="1335" s="42" customFormat="1" x14ac:dyDescent="0.25"/>
    <row r="1336" s="42" customFormat="1" x14ac:dyDescent="0.25"/>
    <row r="1337" s="42" customFormat="1" x14ac:dyDescent="0.25"/>
    <row r="1338" s="42" customFormat="1" x14ac:dyDescent="0.25"/>
    <row r="1339" s="42" customFormat="1" x14ac:dyDescent="0.25"/>
    <row r="1340" s="42" customFormat="1" x14ac:dyDescent="0.25"/>
    <row r="1341" s="42" customFormat="1" x14ac:dyDescent="0.25"/>
    <row r="1342" s="42" customFormat="1" x14ac:dyDescent="0.25"/>
    <row r="1343" s="42" customFormat="1" x14ac:dyDescent="0.25"/>
    <row r="1344" s="42" customFormat="1" x14ac:dyDescent="0.25"/>
    <row r="1345" s="42" customFormat="1" x14ac:dyDescent="0.25"/>
    <row r="1346" s="42" customFormat="1" x14ac:dyDescent="0.25"/>
    <row r="1347" s="42" customFormat="1" x14ac:dyDescent="0.25"/>
    <row r="1348" s="42" customFormat="1" x14ac:dyDescent="0.25"/>
    <row r="1349" s="42" customFormat="1" x14ac:dyDescent="0.25"/>
    <row r="1350" s="42" customFormat="1" x14ac:dyDescent="0.25"/>
    <row r="1351" s="42" customFormat="1" x14ac:dyDescent="0.25"/>
    <row r="1352" s="42" customFormat="1" x14ac:dyDescent="0.25"/>
    <row r="1353" s="42" customFormat="1" x14ac:dyDescent="0.25"/>
    <row r="1354" s="42" customFormat="1" x14ac:dyDescent="0.25"/>
    <row r="1355" s="42" customFormat="1" x14ac:dyDescent="0.25"/>
    <row r="1356" s="42" customFormat="1" x14ac:dyDescent="0.25"/>
    <row r="1357" s="42" customFormat="1" x14ac:dyDescent="0.25"/>
    <row r="1358" s="42" customFormat="1" x14ac:dyDescent="0.25"/>
    <row r="1359" s="42" customFormat="1" x14ac:dyDescent="0.25"/>
    <row r="1360" s="42" customFormat="1" x14ac:dyDescent="0.25"/>
    <row r="1361" s="42" customFormat="1" x14ac:dyDescent="0.25"/>
    <row r="1362" s="42" customFormat="1" x14ac:dyDescent="0.25"/>
    <row r="1363" s="42" customFormat="1" x14ac:dyDescent="0.25"/>
    <row r="1364" s="42" customFormat="1" x14ac:dyDescent="0.25"/>
    <row r="1365" s="42" customFormat="1" x14ac:dyDescent="0.25"/>
    <row r="1366" s="42" customFormat="1" x14ac:dyDescent="0.25"/>
    <row r="1367" s="42" customFormat="1" x14ac:dyDescent="0.25"/>
    <row r="1368" s="42" customFormat="1" x14ac:dyDescent="0.25"/>
    <row r="1369" s="42" customFormat="1" x14ac:dyDescent="0.25"/>
    <row r="1370" s="42" customFormat="1" x14ac:dyDescent="0.25"/>
    <row r="1371" s="42" customFormat="1" x14ac:dyDescent="0.25"/>
    <row r="1372" s="42" customFormat="1" x14ac:dyDescent="0.25"/>
    <row r="1373" s="42" customFormat="1" x14ac:dyDescent="0.25"/>
    <row r="1374" s="42" customFormat="1" x14ac:dyDescent="0.25"/>
    <row r="1375" s="42" customFormat="1" x14ac:dyDescent="0.25"/>
    <row r="1376" s="42" customFormat="1" x14ac:dyDescent="0.25"/>
    <row r="1377" s="42" customFormat="1" x14ac:dyDescent="0.25"/>
    <row r="1378" s="42" customFormat="1" x14ac:dyDescent="0.25"/>
    <row r="1379" s="42" customFormat="1" x14ac:dyDescent="0.25"/>
    <row r="1380" s="42" customFormat="1" x14ac:dyDescent="0.25"/>
    <row r="1381" s="42" customFormat="1" x14ac:dyDescent="0.25"/>
    <row r="1382" s="42" customFormat="1" x14ac:dyDescent="0.25"/>
    <row r="1383" s="42" customFormat="1" x14ac:dyDescent="0.25"/>
    <row r="1384" s="42" customFormat="1" x14ac:dyDescent="0.25"/>
    <row r="1385" s="42" customFormat="1" x14ac:dyDescent="0.25"/>
    <row r="1386" s="42" customFormat="1" x14ac:dyDescent="0.25"/>
    <row r="1387" s="42" customFormat="1" x14ac:dyDescent="0.25"/>
    <row r="1388" s="42" customFormat="1" x14ac:dyDescent="0.25"/>
    <row r="1389" s="42" customFormat="1" x14ac:dyDescent="0.25"/>
    <row r="1390" s="42" customFormat="1" x14ac:dyDescent="0.25"/>
    <row r="1391" s="42" customFormat="1" x14ac:dyDescent="0.25"/>
    <row r="1392" s="42" customFormat="1" x14ac:dyDescent="0.25"/>
    <row r="1393" s="42" customFormat="1" x14ac:dyDescent="0.25"/>
    <row r="1394" s="42" customFormat="1" x14ac:dyDescent="0.25"/>
    <row r="1395" s="42" customFormat="1" x14ac:dyDescent="0.25"/>
    <row r="1396" s="42" customFormat="1" x14ac:dyDescent="0.25"/>
    <row r="1397" s="42" customFormat="1" x14ac:dyDescent="0.25"/>
    <row r="1398" s="42" customFormat="1" x14ac:dyDescent="0.25"/>
    <row r="1399" s="42" customFormat="1" x14ac:dyDescent="0.25"/>
    <row r="1400" s="42" customFormat="1" x14ac:dyDescent="0.25"/>
    <row r="1401" s="42" customFormat="1" x14ac:dyDescent="0.25"/>
    <row r="1402" s="42" customFormat="1" x14ac:dyDescent="0.25"/>
    <row r="1403" s="42" customFormat="1" x14ac:dyDescent="0.25"/>
    <row r="1404" s="42" customFormat="1" x14ac:dyDescent="0.25"/>
    <row r="1405" s="42" customFormat="1" x14ac:dyDescent="0.25"/>
    <row r="1406" s="42" customFormat="1" x14ac:dyDescent="0.25"/>
    <row r="1407" s="42" customFormat="1" x14ac:dyDescent="0.25"/>
    <row r="1408" s="42" customFormat="1" x14ac:dyDescent="0.25"/>
    <row r="1409" s="42" customFormat="1" x14ac:dyDescent="0.25"/>
    <row r="1410" s="42" customFormat="1" x14ac:dyDescent="0.25"/>
    <row r="1411" s="42" customFormat="1" x14ac:dyDescent="0.25"/>
    <row r="1412" s="42" customFormat="1" x14ac:dyDescent="0.25"/>
    <row r="1413" s="42" customFormat="1" x14ac:dyDescent="0.25"/>
    <row r="1414" s="42" customFormat="1" x14ac:dyDescent="0.25"/>
    <row r="1415" s="42" customFormat="1" x14ac:dyDescent="0.25"/>
    <row r="1416" s="42" customFormat="1" x14ac:dyDescent="0.25"/>
    <row r="1417" s="42" customFormat="1" x14ac:dyDescent="0.25"/>
    <row r="1418" s="42" customFormat="1" x14ac:dyDescent="0.25"/>
    <row r="1419" s="42" customFormat="1" x14ac:dyDescent="0.25"/>
    <row r="1420" s="42" customFormat="1" x14ac:dyDescent="0.25"/>
    <row r="1421" s="42" customFormat="1" x14ac:dyDescent="0.25"/>
    <row r="1422" s="42" customFormat="1" x14ac:dyDescent="0.25"/>
    <row r="1423" s="42" customFormat="1" x14ac:dyDescent="0.25"/>
    <row r="1424" s="42" customFormat="1" x14ac:dyDescent="0.25"/>
    <row r="1425" s="42" customFormat="1" x14ac:dyDescent="0.25"/>
    <row r="1426" s="42" customFormat="1" x14ac:dyDescent="0.25"/>
    <row r="1427" s="42" customFormat="1" x14ac:dyDescent="0.25"/>
    <row r="1428" s="42" customFormat="1" x14ac:dyDescent="0.25"/>
    <row r="1429" s="42" customFormat="1" x14ac:dyDescent="0.25"/>
    <row r="1430" s="42" customFormat="1" x14ac:dyDescent="0.25"/>
    <row r="1431" s="42" customFormat="1" x14ac:dyDescent="0.25"/>
    <row r="1432" s="42" customFormat="1" x14ac:dyDescent="0.25"/>
    <row r="1433" s="42" customFormat="1" x14ac:dyDescent="0.25"/>
    <row r="1434" s="42" customFormat="1" x14ac:dyDescent="0.25"/>
    <row r="1435" s="42" customFormat="1" x14ac:dyDescent="0.25"/>
    <row r="1436" s="42" customFormat="1" x14ac:dyDescent="0.25"/>
    <row r="1437" s="42" customFormat="1" x14ac:dyDescent="0.25"/>
    <row r="1438" s="42" customFormat="1" x14ac:dyDescent="0.25"/>
    <row r="1439" s="42" customFormat="1" x14ac:dyDescent="0.25"/>
    <row r="1440" s="42" customFormat="1" x14ac:dyDescent="0.25"/>
    <row r="1441" s="42" customFormat="1" x14ac:dyDescent="0.25"/>
    <row r="1442" s="42" customFormat="1" x14ac:dyDescent="0.25"/>
    <row r="1443" s="42" customFormat="1" x14ac:dyDescent="0.25"/>
    <row r="1444" s="42" customFormat="1" x14ac:dyDescent="0.25"/>
    <row r="1445" s="42" customFormat="1" x14ac:dyDescent="0.25"/>
    <row r="1446" s="42" customFormat="1" x14ac:dyDescent="0.25"/>
    <row r="1447" s="42" customFormat="1" x14ac:dyDescent="0.25"/>
    <row r="1448" s="42" customFormat="1" x14ac:dyDescent="0.25"/>
    <row r="1449" s="42" customFormat="1" x14ac:dyDescent="0.25"/>
    <row r="1450" s="42" customFormat="1" x14ac:dyDescent="0.25"/>
    <row r="1451" s="42" customFormat="1" x14ac:dyDescent="0.25"/>
    <row r="1452" s="42" customFormat="1" x14ac:dyDescent="0.25"/>
    <row r="1453" s="42" customFormat="1" x14ac:dyDescent="0.25"/>
    <row r="1454" s="42" customFormat="1" x14ac:dyDescent="0.25"/>
    <row r="1455" s="42" customFormat="1" x14ac:dyDescent="0.25"/>
    <row r="1456" s="42" customFormat="1" x14ac:dyDescent="0.25"/>
    <row r="1457" s="42" customFormat="1" x14ac:dyDescent="0.25"/>
    <row r="1458" s="42" customFormat="1" x14ac:dyDescent="0.25"/>
    <row r="1459" s="42" customFormat="1" x14ac:dyDescent="0.25"/>
    <row r="1460" s="42" customFormat="1" x14ac:dyDescent="0.25"/>
    <row r="1461" s="42" customFormat="1" x14ac:dyDescent="0.25"/>
    <row r="1462" s="42" customFormat="1" x14ac:dyDescent="0.25"/>
    <row r="1463" s="42" customFormat="1" x14ac:dyDescent="0.25"/>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honeticPr fontId="29" type="noConversion"/>
  <pageMargins left="0.7" right="0.7" top="0.78740157499999996" bottom="0.78740157499999996" header="0.3" footer="0.3"/>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8"/>
  <sheetViews>
    <sheetView tabSelected="1" zoomScale="85" zoomScaleNormal="85" workbookViewId="0">
      <selection sqref="A1:S1"/>
    </sheetView>
  </sheetViews>
  <sheetFormatPr defaultColWidth="8.85546875" defaultRowHeight="15" x14ac:dyDescent="0.25"/>
  <cols>
    <col min="1" max="1" width="7.140625" style="42" customWidth="1"/>
    <col min="2" max="2" width="13.28515625" style="42" customWidth="1"/>
    <col min="3" max="3" width="11.7109375" style="42" customWidth="1"/>
    <col min="4" max="4" width="11.85546875" style="42" customWidth="1"/>
    <col min="5" max="5" width="11.7109375" style="42" customWidth="1"/>
    <col min="6" max="6" width="9.7109375" style="42" customWidth="1"/>
    <col min="7" max="7" width="11.28515625" style="42" customWidth="1"/>
    <col min="8" max="8" width="9.28515625" style="42" customWidth="1"/>
    <col min="9" max="9" width="57.5703125" style="42" customWidth="1"/>
    <col min="10" max="10" width="13.28515625" style="42" customWidth="1"/>
    <col min="11" max="11" width="9" style="42" customWidth="1"/>
    <col min="12" max="13" width="8.42578125" style="42" customWidth="1"/>
    <col min="14" max="14" width="8.85546875" style="42"/>
    <col min="15" max="15" width="8.28515625" style="42" customWidth="1"/>
    <col min="16" max="16" width="10.42578125" style="42" customWidth="1"/>
    <col min="17" max="17" width="8.85546875" style="42"/>
    <col min="18" max="18" width="15.5703125" style="42" customWidth="1"/>
    <col min="19" max="19" width="10.42578125" style="42" customWidth="1"/>
    <col min="20" max="16384" width="8.85546875" style="42"/>
  </cols>
  <sheetData>
    <row r="1" spans="1:19" ht="15.75" customHeight="1" thickBot="1" x14ac:dyDescent="0.3">
      <c r="A1" s="431" t="s">
        <v>682</v>
      </c>
      <c r="B1" s="432"/>
      <c r="C1" s="432"/>
      <c r="D1" s="432"/>
      <c r="E1" s="432"/>
      <c r="F1" s="432"/>
      <c r="G1" s="432"/>
      <c r="H1" s="432"/>
      <c r="I1" s="432"/>
      <c r="J1" s="432"/>
      <c r="K1" s="432"/>
      <c r="L1" s="432"/>
      <c r="M1" s="432"/>
      <c r="N1" s="432"/>
      <c r="O1" s="432"/>
      <c r="P1" s="432"/>
      <c r="Q1" s="432"/>
      <c r="R1" s="432"/>
      <c r="S1" s="433"/>
    </row>
    <row r="2" spans="1:19" ht="42" customHeight="1" x14ac:dyDescent="0.25">
      <c r="A2" s="384" t="s">
        <v>40</v>
      </c>
      <c r="B2" s="387" t="s">
        <v>330</v>
      </c>
      <c r="C2" s="388"/>
      <c r="D2" s="389"/>
      <c r="E2" s="384" t="s">
        <v>42</v>
      </c>
      <c r="F2" s="390" t="s">
        <v>130</v>
      </c>
      <c r="G2" s="393" t="s">
        <v>44</v>
      </c>
      <c r="H2" s="390" t="s">
        <v>45</v>
      </c>
      <c r="I2" s="426" t="s">
        <v>46</v>
      </c>
      <c r="J2" s="396" t="s">
        <v>370</v>
      </c>
      <c r="K2" s="397"/>
      <c r="L2" s="398" t="s">
        <v>362</v>
      </c>
      <c r="M2" s="399"/>
      <c r="N2" s="387" t="s">
        <v>371</v>
      </c>
      <c r="O2" s="388"/>
      <c r="P2" s="388"/>
      <c r="Q2" s="389"/>
      <c r="R2" s="398" t="s">
        <v>47</v>
      </c>
      <c r="S2" s="399"/>
    </row>
    <row r="3" spans="1:19" x14ac:dyDescent="0.25">
      <c r="A3" s="385"/>
      <c r="B3" s="403" t="s">
        <v>331</v>
      </c>
      <c r="C3" s="405" t="s">
        <v>332</v>
      </c>
      <c r="D3" s="407" t="s">
        <v>333</v>
      </c>
      <c r="E3" s="385"/>
      <c r="F3" s="391"/>
      <c r="G3" s="394"/>
      <c r="H3" s="391"/>
      <c r="I3" s="427"/>
      <c r="J3" s="409" t="s">
        <v>334</v>
      </c>
      <c r="K3" s="411" t="s">
        <v>372</v>
      </c>
      <c r="L3" s="413" t="s">
        <v>55</v>
      </c>
      <c r="M3" s="417" t="s">
        <v>56</v>
      </c>
      <c r="N3" s="429" t="s">
        <v>131</v>
      </c>
      <c r="O3" s="424"/>
      <c r="P3" s="424"/>
      <c r="Q3" s="430"/>
      <c r="R3" s="413" t="s">
        <v>369</v>
      </c>
      <c r="S3" s="417" t="s">
        <v>58</v>
      </c>
    </row>
    <row r="4" spans="1:19" ht="80.25" thickBot="1" x14ac:dyDescent="0.3">
      <c r="A4" s="386"/>
      <c r="B4" s="404"/>
      <c r="C4" s="406"/>
      <c r="D4" s="408"/>
      <c r="E4" s="386"/>
      <c r="F4" s="392"/>
      <c r="G4" s="395"/>
      <c r="H4" s="392"/>
      <c r="I4" s="428"/>
      <c r="J4" s="410"/>
      <c r="K4" s="412"/>
      <c r="L4" s="414"/>
      <c r="M4" s="418"/>
      <c r="N4" s="48" t="s">
        <v>136</v>
      </c>
      <c r="O4" s="63" t="s">
        <v>366</v>
      </c>
      <c r="P4" s="63" t="s">
        <v>367</v>
      </c>
      <c r="Q4" s="49" t="s">
        <v>373</v>
      </c>
      <c r="R4" s="414"/>
      <c r="S4" s="418"/>
    </row>
    <row r="5" spans="1:19" ht="90" x14ac:dyDescent="0.25">
      <c r="A5" s="150">
        <v>1</v>
      </c>
      <c r="B5" s="147" t="s">
        <v>83</v>
      </c>
      <c r="C5" s="53" t="s">
        <v>84</v>
      </c>
      <c r="D5" s="135">
        <v>70982678</v>
      </c>
      <c r="E5" s="150" t="s">
        <v>335</v>
      </c>
      <c r="F5" s="160" t="s">
        <v>23</v>
      </c>
      <c r="G5" s="150" t="s">
        <v>60</v>
      </c>
      <c r="H5" s="160" t="s">
        <v>86</v>
      </c>
      <c r="I5" s="183" t="s">
        <v>336</v>
      </c>
      <c r="J5" s="168">
        <v>500000</v>
      </c>
      <c r="K5" s="192">
        <f t="shared" ref="K5:K28" si="0">0.85*J5</f>
        <v>425000</v>
      </c>
      <c r="L5" s="207">
        <v>2021</v>
      </c>
      <c r="M5" s="208">
        <v>2025</v>
      </c>
      <c r="N5" s="200"/>
      <c r="O5" s="54" t="s">
        <v>141</v>
      </c>
      <c r="P5" s="54" t="s">
        <v>141</v>
      </c>
      <c r="Q5" s="237"/>
      <c r="R5" s="52" t="s">
        <v>337</v>
      </c>
      <c r="S5" s="55" t="s">
        <v>338</v>
      </c>
    </row>
    <row r="6" spans="1:19" ht="135" x14ac:dyDescent="0.25">
      <c r="A6" s="128">
        <v>2</v>
      </c>
      <c r="B6" s="148" t="s">
        <v>83</v>
      </c>
      <c r="C6" s="116" t="s">
        <v>84</v>
      </c>
      <c r="D6" s="136">
        <v>70982678</v>
      </c>
      <c r="E6" s="128" t="s">
        <v>193</v>
      </c>
      <c r="F6" s="161" t="s">
        <v>23</v>
      </c>
      <c r="G6" s="128" t="s">
        <v>60</v>
      </c>
      <c r="H6" s="161" t="s">
        <v>86</v>
      </c>
      <c r="I6" s="153" t="s">
        <v>671</v>
      </c>
      <c r="J6" s="169">
        <v>500000</v>
      </c>
      <c r="K6" s="193">
        <f t="shared" si="0"/>
        <v>425000</v>
      </c>
      <c r="L6" s="209">
        <v>2021</v>
      </c>
      <c r="M6" s="210">
        <v>2025</v>
      </c>
      <c r="N6" s="201"/>
      <c r="O6" s="115" t="s">
        <v>141</v>
      </c>
      <c r="P6" s="115" t="s">
        <v>141</v>
      </c>
      <c r="Q6" s="238"/>
      <c r="R6" s="113" t="s">
        <v>339</v>
      </c>
      <c r="S6" s="117" t="s">
        <v>338</v>
      </c>
    </row>
    <row r="7" spans="1:19" ht="105" x14ac:dyDescent="0.25">
      <c r="A7" s="128">
        <v>3</v>
      </c>
      <c r="B7" s="148" t="s">
        <v>340</v>
      </c>
      <c r="C7" s="116" t="s">
        <v>218</v>
      </c>
      <c r="D7" s="136">
        <v>46750401</v>
      </c>
      <c r="E7" s="128" t="s">
        <v>341</v>
      </c>
      <c r="F7" s="161" t="s">
        <v>23</v>
      </c>
      <c r="G7" s="128" t="s">
        <v>96</v>
      </c>
      <c r="H7" s="161" t="s">
        <v>96</v>
      </c>
      <c r="I7" s="153" t="s">
        <v>342</v>
      </c>
      <c r="J7" s="169">
        <v>4000000</v>
      </c>
      <c r="K7" s="193">
        <f t="shared" si="0"/>
        <v>3400000</v>
      </c>
      <c r="L7" s="209">
        <v>2023</v>
      </c>
      <c r="M7" s="210">
        <v>2024</v>
      </c>
      <c r="N7" s="201"/>
      <c r="O7" s="115" t="s">
        <v>141</v>
      </c>
      <c r="P7" s="115" t="s">
        <v>141</v>
      </c>
      <c r="Q7" s="238"/>
      <c r="R7" s="113" t="s">
        <v>409</v>
      </c>
      <c r="S7" s="117" t="s">
        <v>379</v>
      </c>
    </row>
    <row r="8" spans="1:19" ht="120" x14ac:dyDescent="0.25">
      <c r="A8" s="128">
        <v>4</v>
      </c>
      <c r="B8" s="148" t="s">
        <v>340</v>
      </c>
      <c r="C8" s="116" t="s">
        <v>218</v>
      </c>
      <c r="D8" s="136">
        <v>46750401</v>
      </c>
      <c r="E8" s="128" t="s">
        <v>343</v>
      </c>
      <c r="F8" s="161" t="s">
        <v>23</v>
      </c>
      <c r="G8" s="128" t="s">
        <v>96</v>
      </c>
      <c r="H8" s="161" t="s">
        <v>96</v>
      </c>
      <c r="I8" s="153" t="s">
        <v>344</v>
      </c>
      <c r="J8" s="169">
        <v>10000000</v>
      </c>
      <c r="K8" s="193">
        <f t="shared" si="0"/>
        <v>8500000</v>
      </c>
      <c r="L8" s="209">
        <v>2025</v>
      </c>
      <c r="M8" s="210">
        <v>2026</v>
      </c>
      <c r="N8" s="201" t="s">
        <v>141</v>
      </c>
      <c r="O8" s="115"/>
      <c r="P8" s="115" t="s">
        <v>141</v>
      </c>
      <c r="Q8" s="238" t="s">
        <v>141</v>
      </c>
      <c r="R8" s="113" t="s">
        <v>410</v>
      </c>
      <c r="S8" s="117" t="s">
        <v>379</v>
      </c>
    </row>
    <row r="9" spans="1:19" ht="105" x14ac:dyDescent="0.25">
      <c r="A9" s="128">
        <v>5</v>
      </c>
      <c r="B9" s="148" t="s">
        <v>345</v>
      </c>
      <c r="C9" s="116" t="s">
        <v>218</v>
      </c>
      <c r="D9" s="136">
        <v>70975205</v>
      </c>
      <c r="E9" s="128" t="s">
        <v>346</v>
      </c>
      <c r="F9" s="161" t="s">
        <v>23</v>
      </c>
      <c r="G9" s="128" t="s">
        <v>96</v>
      </c>
      <c r="H9" s="248" t="s">
        <v>96</v>
      </c>
      <c r="I9" s="153" t="s">
        <v>347</v>
      </c>
      <c r="J9" s="171">
        <v>6000000</v>
      </c>
      <c r="K9" s="195">
        <f t="shared" si="0"/>
        <v>5100000</v>
      </c>
      <c r="L9" s="211">
        <v>2024</v>
      </c>
      <c r="M9" s="212">
        <v>2025</v>
      </c>
      <c r="N9" s="201"/>
      <c r="O9" s="115"/>
      <c r="P9" s="115" t="s">
        <v>141</v>
      </c>
      <c r="Q9" s="238" t="s">
        <v>141</v>
      </c>
      <c r="R9" s="113" t="s">
        <v>411</v>
      </c>
      <c r="S9" s="117" t="s">
        <v>379</v>
      </c>
    </row>
    <row r="10" spans="1:19" ht="105" x14ac:dyDescent="0.25">
      <c r="A10" s="128">
        <v>6</v>
      </c>
      <c r="B10" s="148" t="s">
        <v>345</v>
      </c>
      <c r="C10" s="116" t="s">
        <v>218</v>
      </c>
      <c r="D10" s="136">
        <v>70975205</v>
      </c>
      <c r="E10" s="128" t="s">
        <v>346</v>
      </c>
      <c r="F10" s="161" t="s">
        <v>23</v>
      </c>
      <c r="G10" s="128" t="s">
        <v>96</v>
      </c>
      <c r="H10" s="248" t="s">
        <v>96</v>
      </c>
      <c r="I10" s="153" t="s">
        <v>348</v>
      </c>
      <c r="J10" s="171">
        <v>6000000</v>
      </c>
      <c r="K10" s="195">
        <f t="shared" si="0"/>
        <v>5100000</v>
      </c>
      <c r="L10" s="211">
        <v>2024</v>
      </c>
      <c r="M10" s="212">
        <v>2025</v>
      </c>
      <c r="N10" s="201"/>
      <c r="O10" s="115"/>
      <c r="P10" s="115" t="s">
        <v>141</v>
      </c>
      <c r="Q10" s="238" t="s">
        <v>141</v>
      </c>
      <c r="R10" s="113" t="s">
        <v>411</v>
      </c>
      <c r="S10" s="117" t="s">
        <v>379</v>
      </c>
    </row>
    <row r="11" spans="1:19" ht="105" x14ac:dyDescent="0.25">
      <c r="A11" s="128">
        <v>7</v>
      </c>
      <c r="B11" s="127" t="s">
        <v>345</v>
      </c>
      <c r="C11" s="99" t="s">
        <v>218</v>
      </c>
      <c r="D11" s="138">
        <v>70975205</v>
      </c>
      <c r="E11" s="152" t="s">
        <v>346</v>
      </c>
      <c r="F11" s="163" t="s">
        <v>23</v>
      </c>
      <c r="G11" s="152" t="s">
        <v>96</v>
      </c>
      <c r="H11" s="249" t="s">
        <v>96</v>
      </c>
      <c r="I11" s="154" t="s">
        <v>347</v>
      </c>
      <c r="J11" s="170">
        <v>6000000</v>
      </c>
      <c r="K11" s="194">
        <f t="shared" si="0"/>
        <v>5100000</v>
      </c>
      <c r="L11" s="132">
        <v>2026</v>
      </c>
      <c r="M11" s="213">
        <v>2027</v>
      </c>
      <c r="N11" s="203"/>
      <c r="O11" s="100"/>
      <c r="P11" s="100" t="s">
        <v>141</v>
      </c>
      <c r="Q11" s="240" t="s">
        <v>141</v>
      </c>
      <c r="R11" s="98" t="s">
        <v>591</v>
      </c>
      <c r="S11" s="101" t="s">
        <v>439</v>
      </c>
    </row>
    <row r="12" spans="1:19" ht="105" x14ac:dyDescent="0.25">
      <c r="A12" s="128">
        <v>8</v>
      </c>
      <c r="B12" s="127" t="s">
        <v>345</v>
      </c>
      <c r="C12" s="99" t="s">
        <v>218</v>
      </c>
      <c r="D12" s="138">
        <v>70975205</v>
      </c>
      <c r="E12" s="152" t="s">
        <v>346</v>
      </c>
      <c r="F12" s="163" t="s">
        <v>23</v>
      </c>
      <c r="G12" s="152" t="s">
        <v>96</v>
      </c>
      <c r="H12" s="249" t="s">
        <v>96</v>
      </c>
      <c r="I12" s="154" t="s">
        <v>348</v>
      </c>
      <c r="J12" s="170">
        <v>6000000</v>
      </c>
      <c r="K12" s="194">
        <f t="shared" si="0"/>
        <v>5100000</v>
      </c>
      <c r="L12" s="132">
        <v>2026</v>
      </c>
      <c r="M12" s="213">
        <v>2027</v>
      </c>
      <c r="N12" s="203"/>
      <c r="O12" s="100"/>
      <c r="P12" s="100" t="s">
        <v>141</v>
      </c>
      <c r="Q12" s="240" t="s">
        <v>141</v>
      </c>
      <c r="R12" s="98" t="s">
        <v>591</v>
      </c>
      <c r="S12" s="101" t="s">
        <v>439</v>
      </c>
    </row>
    <row r="13" spans="1:19" ht="105" x14ac:dyDescent="0.25">
      <c r="A13" s="128">
        <v>9</v>
      </c>
      <c r="B13" s="127" t="s">
        <v>345</v>
      </c>
      <c r="C13" s="99" t="s">
        <v>218</v>
      </c>
      <c r="D13" s="138">
        <v>70975205</v>
      </c>
      <c r="E13" s="152" t="s">
        <v>346</v>
      </c>
      <c r="F13" s="163" t="s">
        <v>23</v>
      </c>
      <c r="G13" s="152" t="s">
        <v>96</v>
      </c>
      <c r="H13" s="249" t="s">
        <v>96</v>
      </c>
      <c r="I13" s="154" t="s">
        <v>349</v>
      </c>
      <c r="J13" s="170">
        <v>2000000</v>
      </c>
      <c r="K13" s="194">
        <f t="shared" si="0"/>
        <v>1700000</v>
      </c>
      <c r="L13" s="132">
        <v>2026</v>
      </c>
      <c r="M13" s="213">
        <v>2027</v>
      </c>
      <c r="N13" s="203"/>
      <c r="O13" s="100"/>
      <c r="P13" s="100" t="s">
        <v>141</v>
      </c>
      <c r="Q13" s="240" t="s">
        <v>141</v>
      </c>
      <c r="R13" s="98" t="s">
        <v>591</v>
      </c>
      <c r="S13" s="101" t="s">
        <v>439</v>
      </c>
    </row>
    <row r="14" spans="1:19" ht="105" x14ac:dyDescent="0.25">
      <c r="A14" s="128">
        <v>10</v>
      </c>
      <c r="B14" s="127" t="s">
        <v>345</v>
      </c>
      <c r="C14" s="99" t="s">
        <v>218</v>
      </c>
      <c r="D14" s="138">
        <v>7095205</v>
      </c>
      <c r="E14" s="152" t="s">
        <v>346</v>
      </c>
      <c r="F14" s="163" t="s">
        <v>23</v>
      </c>
      <c r="G14" s="152" t="s">
        <v>96</v>
      </c>
      <c r="H14" s="249" t="s">
        <v>96</v>
      </c>
      <c r="I14" s="154" t="s">
        <v>556</v>
      </c>
      <c r="J14" s="170">
        <v>5000000</v>
      </c>
      <c r="K14" s="194">
        <f t="shared" si="0"/>
        <v>4250000</v>
      </c>
      <c r="L14" s="132">
        <v>2026</v>
      </c>
      <c r="M14" s="213">
        <v>2027</v>
      </c>
      <c r="N14" s="203"/>
      <c r="O14" s="100"/>
      <c r="P14" s="100" t="s">
        <v>141</v>
      </c>
      <c r="Q14" s="240" t="s">
        <v>141</v>
      </c>
      <c r="R14" s="98" t="s">
        <v>592</v>
      </c>
      <c r="S14" s="101" t="s">
        <v>439</v>
      </c>
    </row>
    <row r="15" spans="1:19" ht="105" x14ac:dyDescent="0.25">
      <c r="A15" s="128">
        <v>11</v>
      </c>
      <c r="B15" s="148" t="s">
        <v>345</v>
      </c>
      <c r="C15" s="116" t="s">
        <v>218</v>
      </c>
      <c r="D15" s="136">
        <v>70975205</v>
      </c>
      <c r="E15" s="128" t="s">
        <v>346</v>
      </c>
      <c r="F15" s="161" t="s">
        <v>23</v>
      </c>
      <c r="G15" s="128" t="s">
        <v>96</v>
      </c>
      <c r="H15" s="248" t="s">
        <v>96</v>
      </c>
      <c r="I15" s="153" t="s">
        <v>349</v>
      </c>
      <c r="J15" s="171">
        <v>2000000</v>
      </c>
      <c r="K15" s="195">
        <f t="shared" si="0"/>
        <v>1700000</v>
      </c>
      <c r="L15" s="211">
        <v>2024</v>
      </c>
      <c r="M15" s="212">
        <v>2025</v>
      </c>
      <c r="N15" s="201"/>
      <c r="O15" s="115"/>
      <c r="P15" s="115" t="s">
        <v>141</v>
      </c>
      <c r="Q15" s="238" t="s">
        <v>141</v>
      </c>
      <c r="R15" s="113" t="s">
        <v>411</v>
      </c>
      <c r="S15" s="117" t="s">
        <v>379</v>
      </c>
    </row>
    <row r="16" spans="1:19" s="90" customFormat="1" ht="105" x14ac:dyDescent="0.25">
      <c r="A16" s="128">
        <v>12</v>
      </c>
      <c r="B16" s="121" t="s">
        <v>345</v>
      </c>
      <c r="C16" s="84" t="s">
        <v>218</v>
      </c>
      <c r="D16" s="137">
        <v>70975206</v>
      </c>
      <c r="E16" s="151" t="s">
        <v>346</v>
      </c>
      <c r="F16" s="162" t="s">
        <v>23</v>
      </c>
      <c r="G16" s="151" t="s">
        <v>96</v>
      </c>
      <c r="H16" s="250" t="s">
        <v>96</v>
      </c>
      <c r="I16" s="185" t="s">
        <v>556</v>
      </c>
      <c r="J16" s="171">
        <v>5000000</v>
      </c>
      <c r="K16" s="195">
        <f t="shared" si="0"/>
        <v>4250000</v>
      </c>
      <c r="L16" s="211">
        <v>2027</v>
      </c>
      <c r="M16" s="212">
        <v>2027</v>
      </c>
      <c r="N16" s="202"/>
      <c r="O16" s="85"/>
      <c r="P16" s="85" t="s">
        <v>141</v>
      </c>
      <c r="Q16" s="239" t="s">
        <v>141</v>
      </c>
      <c r="R16" s="83" t="s">
        <v>88</v>
      </c>
      <c r="S16" s="86" t="s">
        <v>379</v>
      </c>
    </row>
    <row r="17" spans="1:19" ht="60" x14ac:dyDescent="0.25">
      <c r="A17" s="128">
        <v>13</v>
      </c>
      <c r="B17" s="148" t="s">
        <v>217</v>
      </c>
      <c r="C17" s="116" t="s">
        <v>218</v>
      </c>
      <c r="D17" s="136">
        <v>72743964</v>
      </c>
      <c r="E17" s="128" t="s">
        <v>221</v>
      </c>
      <c r="F17" s="161" t="s">
        <v>23</v>
      </c>
      <c r="G17" s="128" t="s">
        <v>96</v>
      </c>
      <c r="H17" s="161" t="s">
        <v>96</v>
      </c>
      <c r="I17" s="128" t="s">
        <v>222</v>
      </c>
      <c r="J17" s="169">
        <v>10000000</v>
      </c>
      <c r="K17" s="193">
        <f t="shared" si="0"/>
        <v>8500000</v>
      </c>
      <c r="L17" s="209">
        <v>2023</v>
      </c>
      <c r="M17" s="210">
        <v>2024</v>
      </c>
      <c r="N17" s="201" t="s">
        <v>141</v>
      </c>
      <c r="O17" s="115" t="s">
        <v>141</v>
      </c>
      <c r="P17" s="115" t="s">
        <v>141</v>
      </c>
      <c r="Q17" s="238"/>
      <c r="R17" s="113" t="s">
        <v>88</v>
      </c>
      <c r="S17" s="117" t="s">
        <v>379</v>
      </c>
    </row>
    <row r="18" spans="1:19" ht="135" x14ac:dyDescent="0.25">
      <c r="A18" s="128">
        <v>14</v>
      </c>
      <c r="B18" s="148" t="s">
        <v>350</v>
      </c>
      <c r="C18" s="116" t="s">
        <v>128</v>
      </c>
      <c r="D18" s="136">
        <v>62237021</v>
      </c>
      <c r="E18" s="128" t="s">
        <v>351</v>
      </c>
      <c r="F18" s="161" t="s">
        <v>23</v>
      </c>
      <c r="G18" s="128" t="s">
        <v>60</v>
      </c>
      <c r="H18" s="161" t="s">
        <v>60</v>
      </c>
      <c r="I18" s="128" t="s">
        <v>352</v>
      </c>
      <c r="J18" s="169">
        <v>7000000</v>
      </c>
      <c r="K18" s="193">
        <f t="shared" si="0"/>
        <v>5950000</v>
      </c>
      <c r="L18" s="132">
        <v>2025</v>
      </c>
      <c r="M18" s="212">
        <v>2027</v>
      </c>
      <c r="N18" s="201"/>
      <c r="O18" s="115"/>
      <c r="P18" s="115"/>
      <c r="Q18" s="238"/>
      <c r="R18" s="98" t="s">
        <v>664</v>
      </c>
      <c r="S18" s="117" t="s">
        <v>379</v>
      </c>
    </row>
    <row r="19" spans="1:19" ht="90" x14ac:dyDescent="0.25">
      <c r="A19" s="128">
        <v>15</v>
      </c>
      <c r="B19" s="148" t="s">
        <v>122</v>
      </c>
      <c r="C19" s="116" t="s">
        <v>123</v>
      </c>
      <c r="D19" s="136">
        <v>70695024</v>
      </c>
      <c r="E19" s="128" t="s">
        <v>354</v>
      </c>
      <c r="F19" s="161" t="s">
        <v>23</v>
      </c>
      <c r="G19" s="128" t="s">
        <v>96</v>
      </c>
      <c r="H19" s="161" t="s">
        <v>125</v>
      </c>
      <c r="I19" s="128" t="s">
        <v>355</v>
      </c>
      <c r="J19" s="169">
        <v>4000000</v>
      </c>
      <c r="K19" s="193">
        <f t="shared" si="0"/>
        <v>3400000</v>
      </c>
      <c r="L19" s="209">
        <v>2022</v>
      </c>
      <c r="M19" s="210">
        <v>2024</v>
      </c>
      <c r="N19" s="201"/>
      <c r="O19" s="115"/>
      <c r="P19" s="115"/>
      <c r="Q19" s="238"/>
      <c r="R19" s="113" t="s">
        <v>413</v>
      </c>
      <c r="S19" s="117" t="s">
        <v>379</v>
      </c>
    </row>
    <row r="20" spans="1:19" ht="105" x14ac:dyDescent="0.25">
      <c r="A20" s="128">
        <v>16</v>
      </c>
      <c r="B20" s="148" t="s">
        <v>285</v>
      </c>
      <c r="C20" s="116" t="s">
        <v>128</v>
      </c>
      <c r="D20" s="136" t="s">
        <v>286</v>
      </c>
      <c r="E20" s="128" t="s">
        <v>291</v>
      </c>
      <c r="F20" s="161" t="s">
        <v>23</v>
      </c>
      <c r="G20" s="128" t="s">
        <v>287</v>
      </c>
      <c r="H20" s="161" t="s">
        <v>60</v>
      </c>
      <c r="I20" s="153" t="s">
        <v>292</v>
      </c>
      <c r="J20" s="169">
        <v>800000</v>
      </c>
      <c r="K20" s="193">
        <f t="shared" si="0"/>
        <v>680000</v>
      </c>
      <c r="L20" s="209">
        <v>2022</v>
      </c>
      <c r="M20" s="210">
        <v>2022</v>
      </c>
      <c r="N20" s="201" t="s">
        <v>141</v>
      </c>
      <c r="O20" s="115" t="s">
        <v>141</v>
      </c>
      <c r="P20" s="115"/>
      <c r="Q20" s="238" t="s">
        <v>141</v>
      </c>
      <c r="R20" s="70" t="s">
        <v>288</v>
      </c>
      <c r="S20" s="69" t="s">
        <v>379</v>
      </c>
    </row>
    <row r="21" spans="1:19" ht="75" x14ac:dyDescent="0.25">
      <c r="A21" s="128">
        <v>17</v>
      </c>
      <c r="B21" s="149" t="s">
        <v>509</v>
      </c>
      <c r="C21" s="72" t="s">
        <v>105</v>
      </c>
      <c r="D21" s="142">
        <v>70698546</v>
      </c>
      <c r="E21" s="156" t="s">
        <v>510</v>
      </c>
      <c r="F21" s="165" t="s">
        <v>23</v>
      </c>
      <c r="G21" s="156"/>
      <c r="H21" s="165" t="s">
        <v>106</v>
      </c>
      <c r="I21" s="156" t="s">
        <v>511</v>
      </c>
      <c r="J21" s="247">
        <v>3000000</v>
      </c>
      <c r="K21" s="197">
        <f t="shared" si="0"/>
        <v>2550000</v>
      </c>
      <c r="L21" s="71"/>
      <c r="M21" s="74"/>
      <c r="N21" s="149"/>
      <c r="O21" s="72"/>
      <c r="P21" s="73" t="s">
        <v>141</v>
      </c>
      <c r="Q21" s="245" t="s">
        <v>141</v>
      </c>
      <c r="R21" s="71" t="s">
        <v>428</v>
      </c>
      <c r="S21" s="74"/>
    </row>
    <row r="22" spans="1:19" s="90" customFormat="1" ht="30" x14ac:dyDescent="0.25">
      <c r="A22" s="128">
        <v>18</v>
      </c>
      <c r="B22" s="333" t="s">
        <v>305</v>
      </c>
      <c r="C22" s="337" t="s">
        <v>128</v>
      </c>
      <c r="D22" s="334">
        <v>46750045</v>
      </c>
      <c r="E22" s="332" t="s">
        <v>529</v>
      </c>
      <c r="F22" s="349" t="s">
        <v>23</v>
      </c>
      <c r="G22" s="332" t="s">
        <v>60</v>
      </c>
      <c r="H22" s="349" t="s">
        <v>60</v>
      </c>
      <c r="I22" s="332" t="s">
        <v>388</v>
      </c>
      <c r="J22" s="339">
        <v>3000000</v>
      </c>
      <c r="K22" s="194">
        <f t="shared" si="0"/>
        <v>2550000</v>
      </c>
      <c r="L22" s="341">
        <v>2027</v>
      </c>
      <c r="M22" s="344">
        <v>2028</v>
      </c>
      <c r="N22" s="333"/>
      <c r="O22" s="337" t="s">
        <v>141</v>
      </c>
      <c r="P22" s="337" t="s">
        <v>141</v>
      </c>
      <c r="Q22" s="334" t="s">
        <v>141</v>
      </c>
      <c r="R22" s="335" t="s">
        <v>452</v>
      </c>
      <c r="S22" s="336" t="s">
        <v>379</v>
      </c>
    </row>
    <row r="23" spans="1:19" s="97" customFormat="1" ht="75" x14ac:dyDescent="0.25">
      <c r="A23" s="128">
        <v>19</v>
      </c>
      <c r="B23" s="339" t="s">
        <v>633</v>
      </c>
      <c r="C23" s="342" t="s">
        <v>257</v>
      </c>
      <c r="D23" s="340">
        <v>49864661</v>
      </c>
      <c r="E23" s="338" t="s">
        <v>634</v>
      </c>
      <c r="F23" s="343" t="s">
        <v>23</v>
      </c>
      <c r="G23" s="338" t="s">
        <v>96</v>
      </c>
      <c r="H23" s="343" t="s">
        <v>260</v>
      </c>
      <c r="I23" s="338" t="s">
        <v>636</v>
      </c>
      <c r="J23" s="339">
        <v>4000000</v>
      </c>
      <c r="K23" s="194">
        <f t="shared" si="0"/>
        <v>3400000</v>
      </c>
      <c r="L23" s="341">
        <v>2026</v>
      </c>
      <c r="M23" s="344">
        <v>2028</v>
      </c>
      <c r="N23" s="339"/>
      <c r="O23" s="342" t="s">
        <v>141</v>
      </c>
      <c r="P23" s="342" t="s">
        <v>141</v>
      </c>
      <c r="Q23" s="340"/>
      <c r="R23" s="341" t="s">
        <v>62</v>
      </c>
      <c r="S23" s="344" t="s">
        <v>379</v>
      </c>
    </row>
    <row r="24" spans="1:19" s="97" customFormat="1" ht="90" x14ac:dyDescent="0.25">
      <c r="A24" s="128">
        <v>20</v>
      </c>
      <c r="B24" s="339" t="s">
        <v>633</v>
      </c>
      <c r="C24" s="342" t="s">
        <v>257</v>
      </c>
      <c r="D24" s="340">
        <v>49864662</v>
      </c>
      <c r="E24" s="338" t="s">
        <v>635</v>
      </c>
      <c r="F24" s="343" t="s">
        <v>23</v>
      </c>
      <c r="G24" s="338" t="s">
        <v>96</v>
      </c>
      <c r="H24" s="343" t="s">
        <v>260</v>
      </c>
      <c r="I24" s="338" t="s">
        <v>637</v>
      </c>
      <c r="J24" s="339">
        <v>1500000</v>
      </c>
      <c r="K24" s="194">
        <f t="shared" si="0"/>
        <v>1275000</v>
      </c>
      <c r="L24" s="341" t="s">
        <v>638</v>
      </c>
      <c r="M24" s="344" t="s">
        <v>639</v>
      </c>
      <c r="N24" s="339"/>
      <c r="O24" s="342" t="s">
        <v>141</v>
      </c>
      <c r="P24" s="342" t="s">
        <v>141</v>
      </c>
      <c r="Q24" s="340"/>
      <c r="R24" s="341" t="s">
        <v>62</v>
      </c>
      <c r="S24" s="344" t="s">
        <v>379</v>
      </c>
    </row>
    <row r="25" spans="1:19" s="105" customFormat="1" ht="58.5" customHeight="1" x14ac:dyDescent="0.25">
      <c r="A25" s="128">
        <v>21</v>
      </c>
      <c r="B25" s="326" t="s">
        <v>345</v>
      </c>
      <c r="C25" s="312" t="s">
        <v>218</v>
      </c>
      <c r="D25" s="313">
        <v>70975205</v>
      </c>
      <c r="E25" s="350" t="s">
        <v>346</v>
      </c>
      <c r="F25" s="351" t="s">
        <v>23</v>
      </c>
      <c r="G25" s="350" t="s">
        <v>96</v>
      </c>
      <c r="H25" s="352" t="s">
        <v>96</v>
      </c>
      <c r="I25" s="353" t="s">
        <v>347</v>
      </c>
      <c r="J25" s="354">
        <v>6000000</v>
      </c>
      <c r="K25" s="194">
        <f t="shared" si="0"/>
        <v>5100000</v>
      </c>
      <c r="L25" s="324">
        <v>2026</v>
      </c>
      <c r="M25" s="355">
        <v>2027</v>
      </c>
      <c r="N25" s="326"/>
      <c r="O25" s="312"/>
      <c r="P25" s="312" t="s">
        <v>141</v>
      </c>
      <c r="Q25" s="313" t="s">
        <v>141</v>
      </c>
      <c r="R25" s="324" t="s">
        <v>591</v>
      </c>
      <c r="S25" s="355" t="s">
        <v>439</v>
      </c>
    </row>
    <row r="26" spans="1:19" s="105" customFormat="1" ht="69.75" customHeight="1" x14ac:dyDescent="0.25">
      <c r="A26" s="128">
        <v>22</v>
      </c>
      <c r="B26" s="326" t="s">
        <v>345</v>
      </c>
      <c r="C26" s="312" t="s">
        <v>218</v>
      </c>
      <c r="D26" s="313">
        <v>70975205</v>
      </c>
      <c r="E26" s="350" t="s">
        <v>346</v>
      </c>
      <c r="F26" s="351" t="s">
        <v>23</v>
      </c>
      <c r="G26" s="350" t="s">
        <v>96</v>
      </c>
      <c r="H26" s="352" t="s">
        <v>96</v>
      </c>
      <c r="I26" s="353" t="s">
        <v>348</v>
      </c>
      <c r="J26" s="354">
        <v>6000000</v>
      </c>
      <c r="K26" s="194">
        <f t="shared" si="0"/>
        <v>5100000</v>
      </c>
      <c r="L26" s="324">
        <v>2026</v>
      </c>
      <c r="M26" s="355">
        <v>2027</v>
      </c>
      <c r="N26" s="326"/>
      <c r="O26" s="312"/>
      <c r="P26" s="312" t="s">
        <v>141</v>
      </c>
      <c r="Q26" s="313" t="s">
        <v>141</v>
      </c>
      <c r="R26" s="324" t="s">
        <v>591</v>
      </c>
      <c r="S26" s="355" t="s">
        <v>439</v>
      </c>
    </row>
    <row r="27" spans="1:19" s="105" customFormat="1" ht="58.5" customHeight="1" x14ac:dyDescent="0.25">
      <c r="A27" s="128">
        <v>23</v>
      </c>
      <c r="B27" s="326" t="s">
        <v>345</v>
      </c>
      <c r="C27" s="312" t="s">
        <v>218</v>
      </c>
      <c r="D27" s="313">
        <v>70975205</v>
      </c>
      <c r="E27" s="350" t="s">
        <v>346</v>
      </c>
      <c r="F27" s="351" t="s">
        <v>23</v>
      </c>
      <c r="G27" s="350" t="s">
        <v>96</v>
      </c>
      <c r="H27" s="352" t="s">
        <v>96</v>
      </c>
      <c r="I27" s="353" t="s">
        <v>349</v>
      </c>
      <c r="J27" s="354">
        <v>2000000</v>
      </c>
      <c r="K27" s="194">
        <f t="shared" si="0"/>
        <v>1700000</v>
      </c>
      <c r="L27" s="324">
        <v>2026</v>
      </c>
      <c r="M27" s="355">
        <v>2027</v>
      </c>
      <c r="N27" s="326"/>
      <c r="O27" s="312"/>
      <c r="P27" s="312" t="s">
        <v>141</v>
      </c>
      <c r="Q27" s="313" t="s">
        <v>141</v>
      </c>
      <c r="R27" s="324" t="s">
        <v>591</v>
      </c>
      <c r="S27" s="355" t="s">
        <v>439</v>
      </c>
    </row>
    <row r="28" spans="1:19" s="105" customFormat="1" ht="58.5" customHeight="1" thickBot="1" x14ac:dyDescent="0.3">
      <c r="A28" s="129">
        <v>24</v>
      </c>
      <c r="B28" s="356" t="s">
        <v>345</v>
      </c>
      <c r="C28" s="357" t="s">
        <v>218</v>
      </c>
      <c r="D28" s="358">
        <v>7095205</v>
      </c>
      <c r="E28" s="359" t="s">
        <v>346</v>
      </c>
      <c r="F28" s="360" t="s">
        <v>23</v>
      </c>
      <c r="G28" s="359" t="s">
        <v>96</v>
      </c>
      <c r="H28" s="360" t="s">
        <v>96</v>
      </c>
      <c r="I28" s="359" t="s">
        <v>556</v>
      </c>
      <c r="J28" s="361">
        <v>5000000</v>
      </c>
      <c r="K28" s="364">
        <f t="shared" si="0"/>
        <v>4250000</v>
      </c>
      <c r="L28" s="362">
        <v>2026</v>
      </c>
      <c r="M28" s="363">
        <v>2027</v>
      </c>
      <c r="N28" s="356"/>
      <c r="O28" s="357"/>
      <c r="P28" s="357" t="s">
        <v>141</v>
      </c>
      <c r="Q28" s="358" t="s">
        <v>141</v>
      </c>
      <c r="R28" s="362" t="s">
        <v>592</v>
      </c>
      <c r="S28" s="363" t="s">
        <v>439</v>
      </c>
    </row>
  </sheetData>
  <mergeCells count="22">
    <mergeCell ref="S3:S4"/>
    <mergeCell ref="L2:M2"/>
    <mergeCell ref="N2:Q2"/>
    <mergeCell ref="R2:S2"/>
    <mergeCell ref="L3:L4"/>
    <mergeCell ref="M3:M4"/>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Lenka Hošková</cp:lastModifiedBy>
  <cp:lastPrinted>2022-10-13T07:50:50Z</cp:lastPrinted>
  <dcterms:created xsi:type="dcterms:W3CDTF">2022-01-11T11:29:44Z</dcterms:created>
  <dcterms:modified xsi:type="dcterms:W3CDTF">2024-12-03T11:50:48Z</dcterms:modified>
</cp:coreProperties>
</file>