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MAS\SPOLECNE\MAP\MAP IV\JEDNÁNÍ\Řídící výbor\29_09_2025\"/>
    </mc:Choice>
  </mc:AlternateContent>
  <xr:revisionPtr revIDLastSave="0" documentId="13_ncr:1_{DA799916-485C-4576-834A-E3DC0DAEE491}" xr6:coauthVersionLast="47" xr6:coauthVersionMax="47" xr10:uidLastSave="{00000000-0000-0000-0000-000000000000}"/>
  <bookViews>
    <workbookView xWindow="-108" yWindow="-108" windowWidth="23256" windowHeight="1245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7" l="1"/>
  <c r="M24" i="6"/>
  <c r="M18" i="6"/>
  <c r="M17" i="6"/>
  <c r="M16" i="6"/>
  <c r="M15" i="6"/>
  <c r="M14" i="6"/>
  <c r="M13" i="6"/>
  <c r="M12" i="6"/>
  <c r="M11" i="6"/>
  <c r="M10" i="6"/>
  <c r="L11" i="8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69" i="7"/>
  <c r="M68" i="7"/>
  <c r="M67" i="7"/>
  <c r="M65" i="7"/>
  <c r="M64" i="7"/>
  <c r="M63" i="7"/>
  <c r="M62" i="7"/>
  <c r="M61" i="7"/>
  <c r="M60" i="7"/>
  <c r="M59" i="7"/>
  <c r="M58" i="7"/>
  <c r="M57" i="7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17" i="7"/>
  <c r="M16" i="7"/>
  <c r="M15" i="7"/>
  <c r="M6" i="6"/>
  <c r="M33" i="7"/>
  <c r="M34" i="7" l="1"/>
  <c r="L10" i="8" l="1"/>
  <c r="L9" i="8" l="1"/>
  <c r="L8" i="8"/>
  <c r="L7" i="8"/>
  <c r="L6" i="8"/>
  <c r="L5" i="8"/>
  <c r="M5" i="6" l="1"/>
  <c r="M54" i="7" l="1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2" i="7"/>
  <c r="M24" i="7"/>
  <c r="M31" i="7"/>
  <c r="M30" i="7"/>
  <c r="M29" i="7"/>
  <c r="M28" i="7"/>
  <c r="M27" i="7"/>
  <c r="M26" i="7"/>
  <c r="M25" i="7"/>
  <c r="M23" i="7"/>
  <c r="M22" i="7"/>
  <c r="M21" i="7"/>
  <c r="M20" i="7"/>
  <c r="M19" i="7"/>
  <c r="M18" i="7"/>
  <c r="M14" i="7" l="1"/>
  <c r="M13" i="7"/>
  <c r="M12" i="7"/>
  <c r="M11" i="7"/>
  <c r="M10" i="7"/>
  <c r="M9" i="7"/>
  <c r="M8" i="7"/>
  <c r="M7" i="7"/>
  <c r="M6" i="7"/>
  <c r="M5" i="7"/>
  <c r="M23" i="6"/>
  <c r="M22" i="6"/>
  <c r="M21" i="6"/>
  <c r="M20" i="6"/>
  <c r="M19" i="6"/>
  <c r="M9" i="6"/>
  <c r="M8" i="6"/>
  <c r="M7" i="6"/>
  <c r="M4" i="6"/>
</calcChain>
</file>

<file path=xl/sharedStrings.xml><?xml version="1.0" encoding="utf-8"?>
<sst xmlns="http://schemas.openxmlformats.org/spreadsheetml/2006/main" count="1940" uniqueCount="471">
  <si>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</si>
  <si>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</si>
  <si>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</si>
  <si>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</si>
  <si>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</si>
  <si>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</si>
  <si>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</si>
  <si>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</si>
  <si>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</si>
  <si>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</si>
  <si>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</si>
  <si>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</si>
  <si>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</si>
  <si>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</si>
  <si>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</si>
  <si>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</si>
  <si>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</si>
  <si>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</si>
  <si>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</si>
  <si>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</si>
  <si>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</si>
  <si>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</si>
  <si>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</si>
  <si>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</si>
  <si>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</si>
  <si>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</si>
  <si>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</si>
  <si>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</si>
  <si>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</si>
  <si>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</si>
  <si>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</si>
  <si>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</si>
  <si>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</si>
  <si>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</si>
  <si>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</si>
  <si>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</si>
  <si>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</si>
  <si>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</si>
  <si>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</si>
  <si>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</si>
  <si>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</si>
  <si>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</si>
  <si>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</si>
  <si>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</si>
  <si>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</si>
  <si>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</si>
  <si>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</si>
  <si>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</si>
  <si>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</si>
  <si>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</si>
  <si>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</si>
  <si>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</si>
  <si>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</si>
  <si>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</si>
  <si>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</si>
  <si>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</si>
  <si>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</si>
  <si>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</si>
  <si>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</si>
  <si>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</si>
  <si>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</si>
  <si>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</si>
  <si>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</si>
  <si>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</si>
  <si>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</si>
  <si>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</si>
  <si>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</si>
  <si>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</si>
  <si>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</si>
  <si>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</si>
  <si>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</si>
  <si>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</si>
  <si>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</si>
  <si>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</si>
  <si>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</si>
  <si>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</si>
  <si>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</si>
  <si>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</si>
  <si>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</si>
  <si>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</si>
  <si>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</si>
  <si>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</si>
  <si>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</si>
  <si>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</si>
  <si>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</si>
  <si>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</si>
  <si>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</si>
  <si>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</si>
  <si>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</si>
  <si>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</si>
  <si>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</si>
  <si>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</si>
  <si>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</si>
  <si>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</si>
  <si>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</si>
  <si>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</si>
  <si>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</si>
  <si>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</si>
  <si>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</si>
  <si>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</si>
  <si>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</si>
  <si>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</si>
  <si>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</si>
  <si>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</si>
  <si>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</si>
  <si>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</si>
  <si>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</si>
  <si>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</si>
  <si>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</si>
  <si>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</si>
  <si>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</si>
  <si>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</si>
  <si>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</si>
  <si>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</si>
  <si>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</si>
  <si>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</si>
  <si>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</si>
  <si>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</si>
  <si>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</si>
  <si>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</si>
  <si>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</si>
  <si>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</si>
  <si>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</si>
  <si>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Středisko volného času, příspěvková organizace</t>
  </si>
  <si>
    <t>Město Holešov</t>
  </si>
  <si>
    <t>750 886 06</t>
  </si>
  <si>
    <t>Holešov</t>
  </si>
  <si>
    <t>X</t>
  </si>
  <si>
    <t>Záměr</t>
  </si>
  <si>
    <t xml:space="preserve"> -</t>
  </si>
  <si>
    <t>Ekozahrada</t>
  </si>
  <si>
    <t>Rekonstrukce tělocvičny</t>
  </si>
  <si>
    <t>Oprava podlahy a obložení</t>
  </si>
  <si>
    <t>Dozateplení budovy</t>
  </si>
  <si>
    <t>Zateplení části budovy - jídelna + kuchyň</t>
  </si>
  <si>
    <t>Oprava plotu okolo zahrady</t>
  </si>
  <si>
    <t>Opravou plotu dojde k rozšíření zahrady a možností využití</t>
  </si>
  <si>
    <t>Městské kulturní středisko Holešov, příspěvková organizace</t>
  </si>
  <si>
    <t>004 866 39</t>
  </si>
  <si>
    <t>Adaptace objektu Kina Svět v Holešově pro potřeby Městské knihovny a provoz divadelního sálu</t>
  </si>
  <si>
    <t>Celková rekonstrukce budovy Kina Svět a provedení přístavby pro Městskou knihovnu Holešov a provoz divadelního sálu</t>
  </si>
  <si>
    <t>Architektonická a dispoziční studie</t>
  </si>
  <si>
    <t>Vyznačení změn v tabulce:</t>
  </si>
  <si>
    <t>xxx</t>
  </si>
  <si>
    <t>Změna/úprava/doplnění údaje</t>
  </si>
  <si>
    <t>Nově zařazený investiční záměr</t>
  </si>
  <si>
    <t>Odstranění investičního záměru z tabulek investičních priorit 2021-2027 a jeho přesun do tabulek investičních priorit 2014-2020; odstranění části textu v názvu/popisu investičních záměrů</t>
  </si>
  <si>
    <t>Mateřská škola, Holešov, Grohova 1392, okres Kroměříž</t>
  </si>
  <si>
    <t>Zateplení budovy</t>
  </si>
  <si>
    <t>Renovace stávajícího oplocení objektu MŠ</t>
  </si>
  <si>
    <t>Zpracovaná dokumentace</t>
  </si>
  <si>
    <t>Herní prvky na zahradě MŠ</t>
  </si>
  <si>
    <t>Herní prvky na zahradě MŠ - vybudování přírodní zahrady s venkovními učebnami, dílnami a laboratořemi</t>
  </si>
  <si>
    <t>Zpracovaný projekt</t>
  </si>
  <si>
    <t xml:space="preserve">Výměna podlahové krytiny ve třídách </t>
  </si>
  <si>
    <t>Vybudování dalších dvou tříd</t>
  </si>
  <si>
    <t>Zateplení a výměna dveří v MŠ Dobrotice</t>
  </si>
  <si>
    <t>Mateřská škola, Holešov, Masarykova 636, okres Kroměříž</t>
  </si>
  <si>
    <t>Energetické úspory MŠ Holešov, Masarykova č.p. 636 - stavební úpravy</t>
  </si>
  <si>
    <t>Zateplení a oprava fasády, oprava chodníku, zbudování příjezdové cesty</t>
  </si>
  <si>
    <t>Zpracovaná PD</t>
  </si>
  <si>
    <t>Ano</t>
  </si>
  <si>
    <t>Stavební úpravy a přístavba MŠ Masarykova, Holešov</t>
  </si>
  <si>
    <t>Půdní vestavba</t>
  </si>
  <si>
    <t>Stavebí úpravy MŠ Žopy</t>
  </si>
  <si>
    <t>Odbourání terasy, sanace, hydroizolace, oprava fasády</t>
  </si>
  <si>
    <t>Mateřská škola Sluníčko Holešov</t>
  </si>
  <si>
    <t>Celková rekonstrukce školní jídelny</t>
  </si>
  <si>
    <t>Školní zahrada – oplocení a úprava zpevněných ploch</t>
  </si>
  <si>
    <t>Rekonstrukce budovy č. p. 1409 – zděné části včetně ŠJ – zateplení, rekonstrukce rozvodů, vytápění, kanalizace, výměna oken, zateplení terasy</t>
  </si>
  <si>
    <t>Celková rekonstrukce střechy Tučapy</t>
  </si>
  <si>
    <t>Vybudování zahradních skladů pomůcek</t>
  </si>
  <si>
    <t>Vybudování zahradních skladů nářadí</t>
  </si>
  <si>
    <t>709 936 96</t>
  </si>
  <si>
    <t>Vybudování přírodní zahrady s venkovními učebnami, dílnami a laboratořemi</t>
  </si>
  <si>
    <t>Příprava projektové dokumentace</t>
  </si>
  <si>
    <t>1. Základní škola Holešov</t>
  </si>
  <si>
    <t>708 793 89</t>
  </si>
  <si>
    <t>Bez bariér (venkovní výtah ve staré budově)</t>
  </si>
  <si>
    <t>Ne</t>
  </si>
  <si>
    <t>Učíme se na půdě (rekonstrukce podkroví školy pro vybudování odborných učeben pro I. stupeň)</t>
  </si>
  <si>
    <t xml:space="preserve">Revitalizace školní zahrady, venkovní učebna, vybavení pro sport ve škole i ve školní družině </t>
  </si>
  <si>
    <t>Revitalizace školní zahrady, venkovní učebna, vybavení pro sport ve škole i ve školní družině (povrch a vybavení školní zahrady určené pro venkovní výuku i zájmové vzdělávání v ŠD, vybudování ekozahrady, rekonstrukce hospodářské budovy pro výuku)</t>
  </si>
  <si>
    <t>PD je v řešení</t>
  </si>
  <si>
    <t>Škola v novém kabátě (nová fasáda staré budovy)</t>
  </si>
  <si>
    <t>Rekonstrukce čtyř tříd ve staré budově - 4 multimediální učebny zaměřené na matematiku, jazyky,  přírodovědné předměty a práci s ICT, robotiku (rekonstrukce místností, vodoinstalace, omítky, odpady, elektroinstalace + vybavení učeben)</t>
  </si>
  <si>
    <t>Rekonstrukce kanceláří a jednacích místností - vybudování zázemí pro školské poradenské pracoviště</t>
  </si>
  <si>
    <t>Rekonstrukce kanceláří a jednacích místností - vybudování zázemí pro školské poradenské pracoviště (kariérový poradce, výchovný poradce, konzultační místnost)</t>
  </si>
  <si>
    <t xml:space="preserve">Rekonstrukce chodeb staré budovy </t>
  </si>
  <si>
    <t>Rekonstrukce sportovního hřiště  pro výuku i volnočasové vzdělávání – ŠD (street workout hřiště)</t>
  </si>
  <si>
    <t>V přípravě</t>
  </si>
  <si>
    <t>Rekonstrukce sportovní haly</t>
  </si>
  <si>
    <t>Rekonstrukce prostor školní družiny (stavební úpravy – podlahy, rozvody elektřiny a vody, omítky, odpady…, 3 učebny + zázemí – kabinet)</t>
  </si>
  <si>
    <t>2. Základní škola Holešov</t>
  </si>
  <si>
    <t xml:space="preserve">Vybavení budovy ZŠ + IT   – čítárna, knihovna, výtvarně-polytechnický ateliér, keramická dílna, hudební studio – hudebna, herny školní družiny (půdní vestavba) </t>
  </si>
  <si>
    <t>Vybavení ŠK a ŠD, vybavení tělocvičny novým nářadím a náčiním</t>
  </si>
  <si>
    <t>Budova ZŠ technické zhodnocení (server, PC pro admin. zaměstnance), zajištění konektivity školy</t>
  </si>
  <si>
    <t>Komplexní zabezpečovací systém školy</t>
  </si>
  <si>
    <t>Nové školní hřiště včetně parkovací plochy a nového oplocení školy</t>
  </si>
  <si>
    <t xml:space="preserve">Rekonstrukce žákovských šaten – podlahy, šatní skříňky, sanace sklepních prostor </t>
  </si>
  <si>
    <t>Kompletní rekonstrukce – oprava sociálního zařízení, kanalizace, el. rozvodů, kóje (WC, umývárny, sprchy)</t>
  </si>
  <si>
    <t>Zateplení oken – izolace, těsnění, výměna skel za termoizolační</t>
  </si>
  <si>
    <t>Oprava schodů u hlavního vstupu do školy</t>
  </si>
  <si>
    <t>Přístřešek na dvůr školy</t>
  </si>
  <si>
    <t>Rekonstrukce – oprava kanceláří, kabinetů, sborovny (podlahy, funkční nábytek, výmalba, zateplení podkroví – izolace)</t>
  </si>
  <si>
    <t>částečně zpracovaná PD</t>
  </si>
  <si>
    <t>Oprava izolace kolem obvodu celé školy</t>
  </si>
  <si>
    <t>Oprava fasády školy</t>
  </si>
  <si>
    <t>Oprava střechy</t>
  </si>
  <si>
    <t>Oprava krovů, zateplení, krytiny</t>
  </si>
  <si>
    <t>634 587 99</t>
  </si>
  <si>
    <t>3. Základní škola Holešov</t>
  </si>
  <si>
    <t>708 414 71</t>
  </si>
  <si>
    <t>600 118 525</t>
  </si>
  <si>
    <t xml:space="preserve">Školní zahrada -vybudování dětského hřiště pro žáky a děti školní družiny </t>
  </si>
  <si>
    <t>Školní zahrada – dětské hřiště (herní prvky - prolézačky, kolotoč, houpačka, skluzavka a dopadové plochy)</t>
  </si>
  <si>
    <t>x</t>
  </si>
  <si>
    <t>Průzkum trhu</t>
  </si>
  <si>
    <t>Rekonstrukce tabulí a nábytku v kmenových třídách</t>
  </si>
  <si>
    <t xml:space="preserve">Rekonstrukce počítačové učebny </t>
  </si>
  <si>
    <t>Zahájena příprava (stavební rozpočet, specifikace vybavení, stavební povolení nerelevantní)</t>
  </si>
  <si>
    <t>Rekonstrukce venkovní učebny</t>
  </si>
  <si>
    <t>Školní zahrada – revitalizace školního arboreta ovocných stromů</t>
  </si>
  <si>
    <t xml:space="preserve">Vybudování prostor pro polytechnické vzdělávání – školní dílny </t>
  </si>
  <si>
    <t>Vybudování prostor pro polytechnické vzdělávání – školní dílny (stavební práce, vybavení)</t>
  </si>
  <si>
    <t xml:space="preserve">Rekonstrukce školní cvičné kuchyňky </t>
  </si>
  <si>
    <t xml:space="preserve">
Rekonstrukce prostor školní družiny (stavební úpravy, vybavení nábytkem)</t>
  </si>
  <si>
    <t>Rekonstrukce filtrace školního bazénu</t>
  </si>
  <si>
    <t>Rekonstrukce filtrace bazénu</t>
  </si>
  <si>
    <t>Rekonstrukce vzduchotechniky - 3. etapa</t>
  </si>
  <si>
    <t>Vybudování učitelské jídelny</t>
  </si>
  <si>
    <t>Rekonstrukce kanalizace a el. rozvodů ve škole a školní kuchyni</t>
  </si>
  <si>
    <t>Školní zahrada – úprava zeleně a venkovního prostranství v areálu školy - 2. etapa</t>
  </si>
  <si>
    <t>Školní zahrada – úprava zeleně a venkovního prostranství v areálu školy (stromy, mobiliář, odpočinková zóna)</t>
  </si>
  <si>
    <t>Rekonstrukce školních šaten pro 24–28 tříd (podlahy, vybavení)</t>
  </si>
  <si>
    <t xml:space="preserve">Rekonstrukce sborovny školy </t>
  </si>
  <si>
    <t xml:space="preserve">Vybudování relaxačních míst a čtenářských koutků </t>
  </si>
  <si>
    <t>Na chodbách školy vybudovat relaxační místa a čtenářské koutky - podlahové nátěry či nálepky s hrami, odstranění zděných výklenků, sedací vaky, pingpongové stoly, koberce, stavebnice.</t>
  </si>
  <si>
    <t>Rekonstrukce učebny přírodopisu</t>
  </si>
  <si>
    <t>Rekonstrukce učebny přírodopisu, stavební práce (podlaha, kabeláž), pořízení vybavení (ICT, nábytek, odborné pomůcky)</t>
  </si>
  <si>
    <t>Rekonstrukce učebny zeměpisu</t>
  </si>
  <si>
    <t>Rekonstrukce učebny zeměpisu, stavební práce (podlaha, kabeláž), pořízení vybavení (ICT, nábytek, odborné pomůcky)</t>
  </si>
  <si>
    <r>
      <t>Rekonstrukce  multimediální učebny</t>
    </r>
    <r>
      <rPr>
        <strike/>
        <sz val="10"/>
        <rFont val="Calibri"/>
        <family val="2"/>
        <charset val="238"/>
        <scheme val="minor"/>
      </rPr>
      <t xml:space="preserve"> </t>
    </r>
  </si>
  <si>
    <t xml:space="preserve">
Rekonstrukce prostor školní družiny - jedná se o tři třídy včetně šaten, stavební práce, pořízení vybavení (nábytek)</t>
  </si>
  <si>
    <t>Revitalizace nádvoří (vnitrobloku) školy</t>
  </si>
  <si>
    <t xml:space="preserve">Revitalizace nádvoří (vnitrobloku) školy - nachází se mezi pavilony A a B, vybourání stávající betonové dlažby zatravnění, oprava zídky nadzemních záhonů, výsadba, nové oplocení </t>
  </si>
  <si>
    <r>
      <t>Rekonstrukce počítačové učebny - drobné staveb</t>
    </r>
    <r>
      <rPr>
        <b/>
        <sz val="10"/>
        <color rgb="FF0070C0"/>
        <rFont val="Calibri"/>
        <family val="2"/>
        <charset val="238"/>
        <scheme val="minor"/>
      </rPr>
      <t>n</t>
    </r>
    <r>
      <rPr>
        <sz val="10"/>
        <rFont val="Calibri"/>
        <family val="2"/>
        <charset val="238"/>
        <scheme val="minor"/>
      </rPr>
      <t>í úpravy v učebně (podlaha, rozvody), pořízení vybavení (ICT, nábytek, odborné pomůcky), rekonstrukce přilehlého kabinetu včetně pořízení vybavení (nábytek, ICT)</t>
    </r>
  </si>
  <si>
    <r>
      <t xml:space="preserve">Záměr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</si>
  <si>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t>9.</t>
  </si>
  <si>
    <t>Oprava střechy na budově MŠ Dobrotice</t>
  </si>
  <si>
    <t>Výměna vnitřních dveří v budově MŠ Grohova</t>
  </si>
  <si>
    <t>Výměna vnitřních dveří budově MŠ Grohova</t>
  </si>
  <si>
    <r>
      <rPr>
        <b/>
        <strike/>
        <sz val="10"/>
        <color rgb="FFFF0000"/>
        <rFont val="Calibri"/>
        <family val="2"/>
        <charset val="238"/>
        <scheme val="minor"/>
      </rPr>
      <t>Záměr</t>
    </r>
    <r>
      <rPr>
        <b/>
        <strike/>
        <sz val="10"/>
        <color rgb="FF0070C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</si>
  <si>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r>
      <rPr>
        <b/>
        <strike/>
        <sz val="10"/>
        <color rgb="FFFF0000"/>
        <rFont val="Calibri"/>
        <family val="2"/>
        <charset val="238"/>
        <scheme val="minor"/>
      </rPr>
      <t>Zpracovaná PD</t>
    </r>
    <r>
      <rPr>
        <b/>
        <strike/>
        <sz val="10"/>
        <color rgb="FF0070C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</si>
  <si>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r>
      <rPr>
        <b/>
        <strike/>
        <sz val="10"/>
        <color rgb="FFFF0000"/>
        <rFont val="Calibri"/>
        <family val="2"/>
        <charset val="238"/>
        <scheme val="minor"/>
      </rPr>
      <t>Zpracovává se PD</t>
    </r>
    <r>
      <rPr>
        <b/>
        <strike/>
        <sz val="10"/>
        <color rgb="FF0070C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</si>
  <si>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r>
      <t xml:space="preserve">Rekonstrukce sportovní haly - </t>
    </r>
    <r>
      <rPr>
        <b/>
        <strike/>
        <sz val="10"/>
        <color rgb="FFFF0000"/>
        <rFont val="Calibri"/>
        <family val="2"/>
        <charset val="238"/>
        <scheme val="minor"/>
      </rPr>
      <t>výměna podlahy,</t>
    </r>
    <r>
      <rPr>
        <sz val="10"/>
        <rFont val="Calibri"/>
        <family val="2"/>
        <charset val="238"/>
        <scheme val="minor"/>
      </rPr>
      <t xml:space="preserve"> oprava vzduchotechniky a horolezecké stěny</t>
    </r>
  </si>
  <si>
    <t xml:space="preserve">Rekonstrukce čtyř tříd v nové budově - 4 multimediální učebny zaměřené na přírodní vědy, chemii a fyziku </t>
  </si>
  <si>
    <t>Rekonstrukce čtyř tříd v nové budově - 4 multimediální učebny zaměřené na přírodovědné předměty (rekonstrukce místností, vodoinstalace, omítky, odpady, elektroinstalace + vybavení učeben)</t>
  </si>
  <si>
    <t>Rekonstrukce sociálního zařízení v nové budově - 4 patra</t>
  </si>
  <si>
    <t>Rekonstrukce prostor ve staré i nové budově - (rekonstrukce místností, vodoinstalace, omítky, odpady, elektroinstalace + vybavení šaten)</t>
  </si>
  <si>
    <t>Rekonstrukce šaten na staré a nové budově</t>
  </si>
  <si>
    <r>
      <rPr>
        <b/>
        <strike/>
        <sz val="10"/>
        <color rgb="FFFF0000"/>
        <rFont val="Calibri"/>
        <family val="2"/>
        <charset val="238"/>
        <scheme val="minor"/>
      </rPr>
      <t xml:space="preserve">Průzkum trhu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</si>
  <si>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r>
      <t>Rekonstrukce venkovní učebny (vybudování altánu, zastřešení - zelená střecha z předpěstovaných zásobníků, dlažba, tabule</t>
    </r>
    <r>
      <rPr>
        <b/>
        <strike/>
        <sz val="10"/>
        <color rgb="FFFF0000"/>
        <rFont val="Calibri"/>
        <family val="2"/>
        <charset val="238"/>
        <scheme val="minor"/>
      </rPr>
      <t>, sedací nábytek</t>
    </r>
    <r>
      <rPr>
        <sz val="10"/>
        <rFont val="Calibri"/>
        <family val="2"/>
        <charset val="238"/>
        <scheme val="minor"/>
      </rPr>
      <t>)</t>
    </r>
  </si>
  <si>
    <r>
      <t xml:space="preserve">Školní zahrada – revitalizace školního arboreta ovocných stromů (obměna stávajících ovocných stromů, ovocné keře, </t>
    </r>
    <r>
      <rPr>
        <b/>
        <strike/>
        <sz val="10"/>
        <color rgb="FFFF0000"/>
        <rFont val="Calibri"/>
        <family val="2"/>
        <charset val="238"/>
        <scheme val="minor"/>
      </rPr>
      <t>zeleň, byliny, vyvýšené záhony,</t>
    </r>
    <r>
      <rPr>
        <sz val="10"/>
        <rFont val="Calibri"/>
        <family val="2"/>
        <charset val="238"/>
        <scheme val="minor"/>
      </rPr>
      <t xml:space="preserve"> informační štítky, naučné prvky)</t>
    </r>
  </si>
  <si>
    <r>
      <t xml:space="preserve">Kompletní rekonstrukce </t>
    </r>
    <r>
      <rPr>
        <b/>
        <sz val="10"/>
        <color rgb="FF0070C0"/>
        <rFont val="Calibri"/>
        <family val="2"/>
        <charset val="238"/>
        <scheme val="minor"/>
      </rPr>
      <t>učebny</t>
    </r>
    <r>
      <rPr>
        <sz val="10"/>
        <rFont val="Calibri"/>
        <family val="2"/>
        <charset val="238"/>
        <scheme val="minor"/>
      </rPr>
      <t>, stavební práce (podlahy, rozvody), pořízení vybavení (nábytek, spotřebiče)</t>
    </r>
  </si>
  <si>
    <r>
      <t>Rekonstrukce tělocvičny – podlaha</t>
    </r>
    <r>
      <rPr>
        <b/>
        <strike/>
        <sz val="10"/>
        <color rgb="FFFF0000"/>
        <rFont val="Calibri"/>
        <family val="2"/>
        <charset val="238"/>
        <scheme val="minor"/>
      </rPr>
      <t>, osvětlení</t>
    </r>
  </si>
  <si>
    <r>
      <rPr>
        <b/>
        <strike/>
        <sz val="10"/>
        <color rgb="FFFF0000"/>
        <rFont val="Calibri"/>
        <family val="2"/>
        <charset val="238"/>
        <scheme val="minor"/>
      </rPr>
      <t xml:space="preserve">Probíhá částečně z vlastních zdrojů a z prostředků Šablon - projektové dny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</si>
  <si>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r>
      <t>Energetické úspory ohřevu teplé vody v budově školy (solární ko</t>
    </r>
    <r>
      <rPr>
        <b/>
        <sz val="10"/>
        <color rgb="FF0070C0"/>
        <rFont val="Calibri"/>
        <family val="2"/>
        <charset val="238"/>
        <scheme val="minor"/>
      </rPr>
      <t>l</t>
    </r>
    <r>
      <rPr>
        <sz val="10"/>
        <rFont val="Calibri"/>
        <family val="2"/>
        <charset val="238"/>
        <scheme val="minor"/>
      </rPr>
      <t xml:space="preserve">ektory, </t>
    </r>
    <r>
      <rPr>
        <b/>
        <sz val="10"/>
        <color rgb="FF0070C0"/>
        <rFont val="Calibri"/>
        <family val="2"/>
        <charset val="238"/>
        <scheme val="minor"/>
      </rPr>
      <t>fotovoltaika</t>
    </r>
    <r>
      <rPr>
        <sz val="10"/>
        <rFont val="Calibri"/>
        <family val="2"/>
        <charset val="238"/>
        <scheme val="minor"/>
      </rPr>
      <t xml:space="preserve">) </t>
    </r>
  </si>
  <si>
    <r>
      <t xml:space="preserve">Rekonstrukce sborovny školy </t>
    </r>
    <r>
      <rPr>
        <b/>
        <sz val="10"/>
        <color rgb="FF0070C0"/>
        <rFont val="Calibri"/>
        <family val="2"/>
        <charset val="238"/>
        <scheme val="minor"/>
      </rPr>
      <t>- digitalizace</t>
    </r>
    <r>
      <rPr>
        <sz val="10"/>
        <rFont val="Calibri"/>
        <family val="2"/>
        <charset val="238"/>
        <scheme val="minor"/>
      </rPr>
      <t xml:space="preserve"> (podlahy, ICT technika a rozvody, osvětlení</t>
    </r>
    <r>
      <rPr>
        <b/>
        <strike/>
        <sz val="10"/>
        <color rgb="FFFF0000"/>
        <rFont val="Calibri"/>
        <family val="2"/>
        <charset val="238"/>
        <scheme val="minor"/>
      </rPr>
      <t>, kuchyňský kout</t>
    </r>
    <r>
      <rPr>
        <sz val="10"/>
        <rFont val="Calibri"/>
        <family val="2"/>
        <charset val="238"/>
        <scheme val="minor"/>
      </rPr>
      <t>)</t>
    </r>
  </si>
  <si>
    <r>
      <rPr>
        <b/>
        <strike/>
        <sz val="10"/>
        <color rgb="FFFF0000"/>
        <rFont val="Calibri"/>
        <family val="2"/>
        <charset val="238"/>
        <scheme val="minor"/>
      </rPr>
      <t xml:space="preserve">Zahájena příprava - stavební rozpočet, stavební povolení nerelevantní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</si>
  <si>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t>Rekonstrukce učebny cizích jazyků (druhý cizí jazyk)</t>
  </si>
  <si>
    <t xml:space="preserve"> ANO</t>
  </si>
  <si>
    <t>Adaptace objektu budovy na nám. Dr. E. Beneše 17 pro potřeby Městského muzea a galerie Holešov</t>
  </si>
  <si>
    <t>Celková rekonstrukce budovy na nám. Dr. E. Beneše č. 17 pro městské muzeum a galerii</t>
  </si>
  <si>
    <t>NE</t>
  </si>
  <si>
    <r>
      <t xml:space="preserve">Ne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</si>
  <si>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t>Rekonstrukce sociálních zařízení v nové budově -(rekonstrukce místností, vodoinstalace, omítky, odpady, elektroinstalace + vybavení toalet), včetně toalet pro zaměstnance školy</t>
  </si>
  <si>
    <t>24 kmenových  tříd vybavit tabulemi na pojezdu s dataprojektory a interaktivní jednotkou, výměna stávajícího nábytku. Třídy tak mohou sloužit pro výuku odborných předmětů – jazyky, přírodní vědy  i programování</t>
  </si>
  <si>
    <r>
      <t>Rekonstrukce jazykové a multimediální učebny pro 1. stupeň, stavební práce (podlaha, kabeláž), pořízení vybavení (ICT, nábytek, odborné pomůcky)</t>
    </r>
    <r>
      <rPr>
        <b/>
        <sz val="10"/>
        <color rgb="FF0070C0"/>
        <rFont val="Calibri"/>
        <family val="2"/>
        <charset val="238"/>
        <scheme val="minor"/>
      </rPr>
      <t>, rekonstrukce elektroinstalace</t>
    </r>
  </si>
  <si>
    <r>
      <t>Energetické úspory ohřevu teplé vody v budově školy (solární ko</t>
    </r>
    <r>
      <rPr>
        <b/>
        <strike/>
        <sz val="10"/>
        <color rgb="FFFF0000"/>
        <rFont val="Calibri"/>
        <family val="2"/>
        <charset val="238"/>
        <scheme val="minor"/>
      </rPr>
      <t>n</t>
    </r>
    <r>
      <rPr>
        <b/>
        <sz val="10"/>
        <color rgb="FF0070C0"/>
        <rFont val="Calibri"/>
        <family val="2"/>
        <charset val="238"/>
        <scheme val="minor"/>
      </rPr>
      <t>l</t>
    </r>
    <r>
      <rPr>
        <sz val="10"/>
        <rFont val="Calibri"/>
        <family val="2"/>
        <charset val="238"/>
        <scheme val="minor"/>
      </rPr>
      <t xml:space="preserve">ektory, </t>
    </r>
    <r>
      <rPr>
        <b/>
        <sz val="10"/>
        <color rgb="FF0070C0"/>
        <rFont val="Calibri"/>
        <family val="2"/>
        <charset val="238"/>
        <scheme val="minor"/>
      </rPr>
      <t>případně fotovoltaika</t>
    </r>
    <r>
      <rPr>
        <sz val="10"/>
        <rFont val="Calibri"/>
        <family val="2"/>
        <charset val="238"/>
        <scheme val="minor"/>
      </rPr>
      <t xml:space="preserve">) </t>
    </r>
  </si>
  <si>
    <r>
      <t xml:space="preserve">Rekonstrukce tabulí, podlahové krytiny a nábytku v </t>
    </r>
    <r>
      <rPr>
        <strike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odborných pracovnách pavilonu A a B</t>
    </r>
  </si>
  <si>
    <t>4 odborné učebny vybavit tabulemi na pojezdu s dataprojektory a interaktivní jednotkou, výměna stávajícího nábytku a podlahové krytiny. Učebny tak mohou sloužit pro výuku půlených hodin jazyků, přírodní vědy nebo programování</t>
  </si>
  <si>
    <t>Mateřská škola, Kostelec u Holešova, okres Kroměříž</t>
  </si>
  <si>
    <t>Obec Kostelec u Holešova</t>
  </si>
  <si>
    <t>Navýšení kapacity Mateřské školy Kostelec u Holešova</t>
  </si>
  <si>
    <t>Kostelec u Holešova</t>
  </si>
  <si>
    <r>
      <t>Navýšení kapacity Mateřské školy Kostelec u Holešova</t>
    </r>
    <r>
      <rPr>
        <b/>
        <sz val="10"/>
        <color rgb="FF0070C0"/>
        <rFont val="Calibri"/>
        <family val="2"/>
        <charset val="238"/>
      </rPr>
      <t xml:space="preserve">. </t>
    </r>
    <r>
      <rPr>
        <sz val="10"/>
        <rFont val="Calibri"/>
        <family val="2"/>
        <charset val="238"/>
      </rPr>
      <t>Stavebními úpravami dojde k odstranění nutnosti výjimky KHS na provoz a zajištění bezbariérovosti objektu.</t>
    </r>
  </si>
  <si>
    <t>Navýšení kapacity MŠ Kostelec u Holešova a pořízení vybavení</t>
  </si>
  <si>
    <t>Navýšení kapacity Mateřské školy Kostelec u Holešova. Stavebními úpravami dojede k odstranění nutnosti výjimky KHS na provoz a zajištění bezbariérovosti objektu. Součástí projektu bude i pořízení vybavení v souvislosti se stavebními úpravami a rozšířenou kapacitou.</t>
  </si>
  <si>
    <t>Mateřská škola Lechotice, okres Kroměříž</t>
  </si>
  <si>
    <t>Obec Lechotice</t>
  </si>
  <si>
    <t>Revitalizace školní zahrady a nové herní prvky</t>
  </si>
  <si>
    <t>Lechotice</t>
  </si>
  <si>
    <t>Revitalizace školní zahrady (modelace terénu, nové oplocení, nové zpevněné plochy, výsadby, nové herní prvky) pro zlepšení využitelnosti plochy</t>
  </si>
  <si>
    <t>Vybudování venkovní učebny pro environmentální vzdělávání v MŠ Lechotice</t>
  </si>
  <si>
    <t>Modernizace systému stínění a regulace tepelného komfortu v MŠ Lechotice</t>
  </si>
  <si>
    <t>Instalace moderního exteriérového stínícího systému (venkovní žaluzie, markýzy), doplnění interiérových stínících prvků s automatickým ovládáním, instalace systému řízeného větrání s rekuperací tepla, energeticky úsporná klimatizační jednotka jako doplňkové řešení.</t>
  </si>
  <si>
    <t>Mateřská škola Ludslavice, okres Kroměříž</t>
  </si>
  <si>
    <t>Obec Ludslavice</t>
  </si>
  <si>
    <t>Zastínění pískoviště altánem</t>
  </si>
  <si>
    <t>Ludslavice</t>
  </si>
  <si>
    <t>Výměna střešní krytiny</t>
  </si>
  <si>
    <t>Mateřská škola Martinice</t>
  </si>
  <si>
    <t>Obec Martinice</t>
  </si>
  <si>
    <t>Rekonstrukce výdejny jídel</t>
  </si>
  <si>
    <t>Martinice</t>
  </si>
  <si>
    <t>Interaktivní panely</t>
  </si>
  <si>
    <t>Interaktivní panely do všech tříd</t>
  </si>
  <si>
    <t>Stavba nové budovy mateřské školy</t>
  </si>
  <si>
    <t>Stavba nové samostatné budovy mateřské školy z důvodu navýšení kapacity, zvýšení bezpečnosti a zkvalitnění výchovně-vzdělávacího procesu</t>
  </si>
  <si>
    <t xml:space="preserve">Záměr </t>
  </si>
  <si>
    <t>Mateřská škola Míškovice, okres Kroměříž</t>
  </si>
  <si>
    <t>Obec Míškovice</t>
  </si>
  <si>
    <t>Dopravní hřiště v MŠ Míškovice</t>
  </si>
  <si>
    <t>Míškovice</t>
  </si>
  <si>
    <t>Přírodní zahrada</t>
  </si>
  <si>
    <t>Výstavba nové MŠ</t>
  </si>
  <si>
    <t>Demolice stávající MŠ a výstavba nové budovy MŠ</t>
  </si>
  <si>
    <t>Výstavba nové MŠ včetně zajištění vybavení</t>
  </si>
  <si>
    <t>Obec Němčice</t>
  </si>
  <si>
    <t>Nové vybavení MŠ Němčice</t>
  </si>
  <si>
    <t>Němčice</t>
  </si>
  <si>
    <t>Stavební úpravy MŠ</t>
  </si>
  <si>
    <r>
      <t>Mateřská škola Němčice</t>
    </r>
    <r>
      <rPr>
        <b/>
        <sz val="10"/>
        <color rgb="FF0070C0"/>
        <rFont val="Calibri"/>
        <family val="2"/>
        <charset val="238"/>
      </rPr>
      <t>, okres Kroměříž</t>
    </r>
  </si>
  <si>
    <t>Mateřská škola Prusinovice, okres Kroměříž</t>
  </si>
  <si>
    <t>Obec Prusinovice</t>
  </si>
  <si>
    <t>Fotovoltaická elektrárna s tepelným čerpadlem</t>
  </si>
  <si>
    <t>Prusinovice</t>
  </si>
  <si>
    <t xml:space="preserve">Fotovoltaická elektrárna s tepelným čerpadlem </t>
  </si>
  <si>
    <r>
      <rPr>
        <strike/>
        <sz val="10"/>
        <color rgb="FFFF0000"/>
        <rFont val="Calibri"/>
        <family val="2"/>
        <charset val="238"/>
        <scheme val="minor"/>
      </rPr>
      <t>Záměr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</si>
  <si>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t>Stavební úpravy v MŠ Prusinovice</t>
  </si>
  <si>
    <t>Výměna gastrozařízení v MŠ</t>
  </si>
  <si>
    <t>Mateřská škola Přílepy, okres Kroměříž, příspěvková organizace</t>
  </si>
  <si>
    <t>Obec Přílepy</t>
  </si>
  <si>
    <t>Větší školka bez výjimek</t>
  </si>
  <si>
    <t>Přílepy</t>
  </si>
  <si>
    <t>Nová bezbariérová školka bez výjimek</t>
  </si>
  <si>
    <t>PD</t>
  </si>
  <si>
    <t>Nové herní prvky</t>
  </si>
  <si>
    <t>Základní škola a Mateřská škola Rymice, okres Kroměříž</t>
  </si>
  <si>
    <t>Obec Rymice</t>
  </si>
  <si>
    <t>Druhá třída mateřské školy</t>
  </si>
  <si>
    <t>Rymice</t>
  </si>
  <si>
    <t>Rekonstrukce nevyužívané budovy na druhou třídu mateřské školy pro navýšení kapacity MŠ</t>
  </si>
  <si>
    <t>V REALIZACI</t>
  </si>
  <si>
    <t>Základní škola a mateřská škola Žeranovice</t>
  </si>
  <si>
    <t>Obec Žeranovice</t>
  </si>
  <si>
    <t xml:space="preserve">Rekonstrukce třídy mateřské školy </t>
  </si>
  <si>
    <t>Žeranovice</t>
  </si>
  <si>
    <r>
      <t xml:space="preserve">Rekonstrukce třídy mateřské školy </t>
    </r>
    <r>
      <rPr>
        <b/>
        <sz val="10"/>
        <color rgb="FF0070C0"/>
        <rFont val="Calibri"/>
        <family val="2"/>
        <charset val="238"/>
        <scheme val="minor"/>
      </rPr>
      <t>-  větší okna, nové propozice</t>
    </r>
  </si>
  <si>
    <t>ne</t>
  </si>
  <si>
    <t>Základní škola, Kostelec u Holešova, okres Kroměříž</t>
  </si>
  <si>
    <t>708 427 61</t>
  </si>
  <si>
    <t>Modernizace ICT ve škole – zajištění standardu konektivity školy</t>
  </si>
  <si>
    <r>
      <rPr>
        <b/>
        <strike/>
        <sz val="10"/>
        <color rgb="FFFF0000"/>
        <rFont val="Calibri"/>
        <family val="2"/>
        <charset val="238"/>
        <scheme val="minor"/>
      </rPr>
      <t>Práce na projektu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</si>
  <si>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t>Učíme se na půdě – rekonstrukce půdních prostor v historické budově (vybudování 4 místností pro výuku cizích jazyků, informatiky, možnost výuky ZUŠ v rámci 20leté spolupráce škol Keramiky, skladu)</t>
  </si>
  <si>
    <t>Rekonstrukce tělocvičny – rekonstrukce (výměna) podlahy, osvětlení, stropního podhledu, výměna či nové řešení obložení, vstupních dveří</t>
  </si>
  <si>
    <t>Projekt připraven</t>
  </si>
  <si>
    <t>ANO</t>
  </si>
  <si>
    <t>Rekonstrukce WC pro žáky</t>
  </si>
  <si>
    <t>Elektroinstalace</t>
  </si>
  <si>
    <t>Atletika pro všechny – v areálu hřiště Na rybníku vybudování dvou drah pro běh na 60 m + doskočiště pro skok daleký</t>
  </si>
  <si>
    <t>Rekonstrukce šaten ZŠ – výměna laviček, odkládacích polic, výměna dveří, oddělení šaten jednotlivých tříd, osvětlení, malování, doplnění skříňkami</t>
  </si>
  <si>
    <t>Modernizace odborných učeben včetně odborných kabinetů</t>
  </si>
  <si>
    <t>Výměna nábytku a zařízení, vybavení digitálními učebními pomůckami a zařízeními</t>
  </si>
  <si>
    <r>
      <rPr>
        <strike/>
        <sz val="10"/>
        <color rgb="FFFF0000"/>
        <rFont val="Calibri"/>
        <family val="2"/>
        <charset val="238"/>
        <scheme val="minor"/>
      </rPr>
      <t>Práce na projektu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</si>
  <si>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t>Školní družina a zájmové vzdělávání - vybudování prostor pro školní družinu, klub, kroužek keramiky</t>
  </si>
  <si>
    <t xml:space="preserve">Vybudování prostor pro zájmové a neformální vzdělávání </t>
  </si>
  <si>
    <t>Venkovní učebna</t>
  </si>
  <si>
    <t>Vybudování učebny pro výuku venku</t>
  </si>
  <si>
    <t>Základní škola Ludslavice, okres Kroměříž</t>
  </si>
  <si>
    <t>750 209 80</t>
  </si>
  <si>
    <r>
      <t xml:space="preserve">Vybavení odborných učeben </t>
    </r>
    <r>
      <rPr>
        <strike/>
        <sz val="10"/>
        <color rgb="FFFF0000"/>
        <rFont val="Calibri"/>
        <family val="2"/>
        <charset val="238"/>
        <scheme val="minor"/>
      </rPr>
      <t>– panel zručnosti, tablety, IT</t>
    </r>
  </si>
  <si>
    <r>
      <t xml:space="preserve">Vybavení odborných učeben – </t>
    </r>
    <r>
      <rPr>
        <strike/>
        <sz val="10"/>
        <color rgb="FFFF0000"/>
        <rFont val="Calibri"/>
        <family val="2"/>
        <charset val="238"/>
        <scheme val="minor"/>
      </rPr>
      <t>panel zručnosti,</t>
    </r>
    <r>
      <rPr>
        <sz val="10"/>
        <rFont val="Calibri"/>
        <family val="2"/>
        <charset val="238"/>
        <scheme val="minor"/>
      </rPr>
      <t xml:space="preserve"> tablety,</t>
    </r>
    <r>
      <rPr>
        <strike/>
        <sz val="10"/>
        <color rgb="FFFF0000"/>
        <rFont val="Calibri"/>
        <family val="2"/>
        <charset val="238"/>
        <scheme val="minor"/>
      </rPr>
      <t xml:space="preserve"> IT </t>
    </r>
    <r>
      <rPr>
        <b/>
        <sz val="10"/>
        <color rgb="FF0070C0"/>
        <rFont val="Calibri"/>
        <family val="2"/>
        <charset val="238"/>
        <scheme val="minor"/>
      </rPr>
      <t>notebooky</t>
    </r>
    <r>
      <rPr>
        <sz val="10"/>
        <rFont val="Calibri"/>
        <family val="2"/>
        <charset val="238"/>
        <scheme val="minor"/>
      </rPr>
      <t>, interaktivní tabule</t>
    </r>
  </si>
  <si>
    <t>Rekonstrukce hospodářské budovy pro účely školní družiny a venkovní učebny</t>
  </si>
  <si>
    <t>Rekonstrukce školní kuchyně</t>
  </si>
  <si>
    <t>Rekonstrukce školní kuchyně, jídelny a příslušenství</t>
  </si>
  <si>
    <t>Rekonstrukce školních šaten (podlaha, obklady, vybavení, opravy)</t>
  </si>
  <si>
    <t>Rekonstrukce střechy základní školy, kmenových učeben a vybudování zázemí pro školní družinu</t>
  </si>
  <si>
    <t>Rekonstrukce střechy základní školy, výměna klempířských prvků, opravy rozvodů elektřiny, vody, vytápění (1. NP a 2. NP), odstranění vlhkosti ve zdivu a podlahách v 1. NP vlivem vzlínání. Rekonstrukce kmenových učeben a vybudování zázemí pro školní družinu</t>
  </si>
  <si>
    <r>
      <t xml:space="preserve">PD stavby ve zpracování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</si>
  <si>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t>Základní škola Jana Bezděka Martinice</t>
  </si>
  <si>
    <t>750 224 94</t>
  </si>
  <si>
    <t>Školní kuchyně pro žáky</t>
  </si>
  <si>
    <t>Vybudování školní kuchyně - pro žáky - instalace sítí (elektro, vodo-topo), omítky, nábytek</t>
  </si>
  <si>
    <t>3 v 1 rekonstrukce jednací místnosti, sborovny a ředitelny v jednom</t>
  </si>
  <si>
    <t>Rekonstrukce jednací místnosti, ředitelny, sborovny a konzultačního pracoviště v jedné místnosti, vybudování zázemí pro pedagogy</t>
  </si>
  <si>
    <t>Přístavba k ZŠ Jana Bezděka v Martinicích</t>
  </si>
  <si>
    <t>Přístavba ZŠ a vybavení - pracovní dílna pro žáky (vaření, dílničky), knihovna s využitím i pro komunitní aktivity, archiv pro ZŠ, výdejna jídla</t>
  </si>
  <si>
    <t>Základní škola Prusinovice, okres Kroměříž</t>
  </si>
  <si>
    <t>709 884 21</t>
  </si>
  <si>
    <t>Rekonstrukce stavby občanského vybavení – Základní škola Prusinovice</t>
  </si>
  <si>
    <t>Stavební povolení</t>
  </si>
  <si>
    <t>Rekonstrukce zahrady Základní školy</t>
  </si>
  <si>
    <t>Rekonstrukce stavby občanského vybavení na venkovní učebnu</t>
  </si>
  <si>
    <t>Fotovoltaická elektrárna</t>
  </si>
  <si>
    <r>
      <t xml:space="preserve">Stavební povolení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</si>
  <si>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t>Základní škola Přílepy, okres Kroměříž, příspěvková organizace</t>
  </si>
  <si>
    <t>750 235 80</t>
  </si>
  <si>
    <t xml:space="preserve">Do přírody ještě blíž – venkovní učebna </t>
  </si>
  <si>
    <t>Od sklepa až na půdu</t>
  </si>
  <si>
    <t>Od sklepa až na půdu - nové rozvody, nové učebny, oprava fasády, venkovní účebna, rekonstrukce ředitelny se sborovnou, prostory pro archivaci dokumentů, rozšíření prostor ŠD a kuchyně, renovace dveří, bezbariérová škola</t>
  </si>
  <si>
    <r>
      <rPr>
        <strike/>
        <sz val="10"/>
        <color rgb="FFFF0000"/>
        <rFont val="Calibri"/>
        <family val="2"/>
        <charset val="238"/>
        <scheme val="minor"/>
      </rPr>
      <t>Studie</t>
    </r>
    <r>
      <rPr>
        <sz val="10"/>
        <color rgb="FF00B0F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Zpracovaná PD</t>
    </r>
  </si>
  <si>
    <t>Digitalizace ve škole</t>
  </si>
  <si>
    <t>Obnova počítačové techniky a příslušenství ve třídách</t>
  </si>
  <si>
    <t>Jsme jeden tým</t>
  </si>
  <si>
    <t>Rekonstrukce a vybavení ředitelny se sborovnou</t>
  </si>
  <si>
    <t>Archiv - spisovna</t>
  </si>
  <si>
    <t>Vytváření prostor pro archivaci dokumentace</t>
  </si>
  <si>
    <t>Interaktivně moderněji</t>
  </si>
  <si>
    <t>Obnova interaktivních tabulí</t>
  </si>
  <si>
    <t>Školní družina</t>
  </si>
  <si>
    <t>Vytvoření podmínek ve ŠD k zábavě  i k výuce.</t>
  </si>
  <si>
    <t xml:space="preserve">Jen vstoupit </t>
  </si>
  <si>
    <t>Renovace původních dveří ve staré budově</t>
  </si>
  <si>
    <t>Zajištění konektivity školy</t>
  </si>
  <si>
    <t>Rychlý internet po celé škole, server, PC pro pedagogy</t>
  </si>
  <si>
    <t>-</t>
  </si>
  <si>
    <t>709 850 65</t>
  </si>
  <si>
    <t>Bylinková zahrádka</t>
  </si>
  <si>
    <t>Základní škola a Mateřská škola Rymice, okres Kroměříž</t>
  </si>
  <si>
    <t>709 850 65</t>
  </si>
  <si>
    <r>
      <t xml:space="preserve">Družina a </t>
    </r>
    <r>
      <rPr>
        <b/>
        <sz val="10"/>
        <color rgb="FF0070C0"/>
        <rFont val="Calibri"/>
        <family val="2"/>
        <charset val="238"/>
        <scheme val="minor"/>
      </rPr>
      <t>odborné</t>
    </r>
    <r>
      <rPr>
        <sz val="10"/>
        <rFont val="Calibri"/>
        <family val="2"/>
        <charset val="238"/>
        <scheme val="minor"/>
      </rPr>
      <t xml:space="preserve"> </t>
    </r>
    <r>
      <rPr>
        <b/>
        <strike/>
        <sz val="10"/>
        <color rgb="FFFF0000"/>
        <rFont val="Calibri"/>
        <family val="2"/>
        <charset val="238"/>
        <scheme val="minor"/>
      </rPr>
      <t>počítačová</t>
    </r>
    <r>
      <rPr>
        <sz val="10"/>
        <rFont val="Calibri"/>
        <family val="2"/>
        <charset val="238"/>
        <scheme val="minor"/>
      </rPr>
      <t xml:space="preserve"> učebn</t>
    </r>
    <r>
      <rPr>
        <b/>
        <strike/>
        <sz val="10"/>
        <color rgb="FFFF0000"/>
        <rFont val="Calibri"/>
        <family val="2"/>
        <charset val="238"/>
        <scheme val="minor"/>
      </rPr>
      <t>a</t>
    </r>
    <r>
      <rPr>
        <b/>
        <sz val="10"/>
        <color rgb="FF0070C0"/>
        <rFont val="Calibri"/>
        <family val="2"/>
        <charset val="238"/>
        <scheme val="minor"/>
      </rPr>
      <t>y</t>
    </r>
  </si>
  <si>
    <r>
      <t>Rekonstrukce podkroví pro vybudování odborn</t>
    </r>
    <r>
      <rPr>
        <b/>
        <strike/>
        <sz val="10"/>
        <color rgb="FFFF0000"/>
        <rFont val="Calibri"/>
        <family val="2"/>
        <charset val="238"/>
        <scheme val="minor"/>
      </rPr>
      <t>é</t>
    </r>
    <r>
      <rPr>
        <b/>
        <sz val="10"/>
        <color rgb="FF0070C0"/>
        <rFont val="Calibri"/>
        <family val="2"/>
        <charset val="238"/>
        <scheme val="minor"/>
      </rPr>
      <t>ých</t>
    </r>
    <r>
      <rPr>
        <sz val="10"/>
        <rFont val="Calibri"/>
        <family val="2"/>
        <charset val="238"/>
        <scheme val="minor"/>
      </rPr>
      <t xml:space="preserve"> učeb</t>
    </r>
    <r>
      <rPr>
        <b/>
        <sz val="10"/>
        <color rgb="FF0070C0"/>
        <rFont val="Calibri"/>
        <family val="2"/>
        <charset val="238"/>
        <scheme val="minor"/>
      </rPr>
      <t>e</t>
    </r>
    <r>
      <rPr>
        <sz val="10"/>
        <rFont val="Calibri"/>
        <family val="2"/>
        <charset val="238"/>
        <scheme val="minor"/>
      </rPr>
      <t>n</t>
    </r>
    <r>
      <rPr>
        <b/>
        <strike/>
        <sz val="10"/>
        <color rgb="FFFF0000"/>
        <rFont val="Calibri"/>
        <family val="2"/>
        <charset val="238"/>
        <scheme val="minor"/>
      </rPr>
      <t>y</t>
    </r>
    <r>
      <rPr>
        <sz val="10"/>
        <rFont val="Calibri"/>
        <family val="2"/>
        <charset val="238"/>
        <scheme val="minor"/>
      </rPr>
      <t xml:space="preserve"> a školní družiny </t>
    </r>
  </si>
  <si>
    <t>Fotovoltaické panely pro školu</t>
  </si>
  <si>
    <t>Pořízení fotovoltaické elektrárny na střechu školy s bateriovým úložištěm</t>
  </si>
  <si>
    <r>
      <rPr>
        <strike/>
        <sz val="10"/>
        <color rgb="FFFF0000"/>
        <rFont val="Calibri"/>
        <family val="2"/>
        <charset val="238"/>
        <scheme val="minor"/>
      </rPr>
      <t>Záměr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V REALIZACI</t>
    </r>
  </si>
  <si>
    <t>Rekonstrukce výukových tříd ZŠ</t>
  </si>
  <si>
    <r>
      <t>Nová elektroinstalace, osvětlení, omítky, podlahy</t>
    </r>
    <r>
      <rPr>
        <b/>
        <sz val="10"/>
        <color rgb="FF0070C0"/>
        <rFont val="Calibri"/>
        <family val="2"/>
        <charset val="238"/>
        <scheme val="minor"/>
      </rPr>
      <t>, vybavení</t>
    </r>
    <r>
      <rPr>
        <sz val="10"/>
        <color theme="1"/>
        <rFont val="Calibri"/>
        <family val="2"/>
        <charset val="238"/>
        <scheme val="minor"/>
      </rPr>
      <t xml:space="preserve"> a nábytek</t>
    </r>
  </si>
  <si>
    <t>750 236 61</t>
  </si>
  <si>
    <t>Revitalizace školní zahrady</t>
  </si>
  <si>
    <r>
      <t>Revitalizace školní zahrady</t>
    </r>
    <r>
      <rPr>
        <b/>
        <sz val="10"/>
        <color rgb="FF0070C0"/>
        <rFont val="Calibri"/>
        <family val="2"/>
        <charset val="238"/>
        <scheme val="minor"/>
      </rPr>
      <t>, zabudování zahradních hracích prvků</t>
    </r>
  </si>
  <si>
    <t>Modernizace jazykové a digitální učebny (stavební úpravy, podlahy, okna, vybavení nábytkem, ICT technikou)</t>
  </si>
  <si>
    <r>
      <t>Rekonstrukce</t>
    </r>
    <r>
      <rPr>
        <b/>
        <sz val="10"/>
        <color rgb="FF0070C0"/>
        <rFont val="Calibri"/>
        <family val="2"/>
        <charset val="238"/>
        <scheme val="minor"/>
      </rPr>
      <t xml:space="preserve"> a vybavení</t>
    </r>
    <r>
      <rPr>
        <sz val="10"/>
        <rFont val="Calibri"/>
        <family val="2"/>
        <charset val="238"/>
        <scheme val="minor"/>
      </rPr>
      <t xml:space="preserve"> výdejny a jídelny</t>
    </r>
  </si>
  <si>
    <r>
      <t xml:space="preserve">Rekonstrukce  </t>
    </r>
    <r>
      <rPr>
        <b/>
        <sz val="10"/>
        <color rgb="FF0070C0"/>
        <rFont val="Calibri"/>
        <family val="2"/>
        <charset val="238"/>
        <scheme val="minor"/>
      </rPr>
      <t>a vybavení</t>
    </r>
    <r>
      <rPr>
        <sz val="10"/>
        <rFont val="Calibri"/>
        <family val="2"/>
        <charset val="238"/>
        <scheme val="minor"/>
      </rPr>
      <t xml:space="preserve"> výdejny a jídelny</t>
    </r>
    <r>
      <rPr>
        <b/>
        <sz val="10"/>
        <color rgb="FF0070C0"/>
        <rFont val="Calibri"/>
        <family val="2"/>
        <charset val="238"/>
        <scheme val="minor"/>
      </rPr>
      <t>- výměna oken</t>
    </r>
  </si>
  <si>
    <t>Oprava střechy a zateplení stropů staré školní budovy</t>
  </si>
  <si>
    <t>Rekonstrukce a vybavení třídy školní družiny</t>
  </si>
  <si>
    <r>
      <t>Rekonstrukce všech tříd v</t>
    </r>
    <r>
      <rPr>
        <strike/>
        <sz val="10"/>
        <color rgb="FFFF0000"/>
        <rFont val="Calibri"/>
        <family val="2"/>
        <charset val="238"/>
        <scheme val="minor"/>
      </rPr>
      <t>e staré i</t>
    </r>
    <r>
      <rPr>
        <sz val="10"/>
        <rFont val="Calibri"/>
        <family val="2"/>
        <charset val="238"/>
        <scheme val="minor"/>
      </rPr>
      <t xml:space="preserve"> nové budově (stavební úpravy, podlaha, okna, vybavení, IT tabule)</t>
    </r>
  </si>
  <si>
    <r>
      <t>Rekonstrukce všech tříd v</t>
    </r>
    <r>
      <rPr>
        <b/>
        <strike/>
        <sz val="10"/>
        <color rgb="FFFF0000"/>
        <rFont val="Calibri"/>
        <family val="2"/>
        <charset val="238"/>
        <scheme val="minor"/>
      </rPr>
      <t>e staré i</t>
    </r>
    <r>
      <rPr>
        <sz val="10"/>
        <rFont val="Calibri"/>
        <family val="2"/>
        <charset val="238"/>
        <scheme val="minor"/>
      </rPr>
      <t xml:space="preserve"> nové budově (stavební úpravy, podlaha, okna, vybavení, IT tabule, vybavení tříd)</t>
    </r>
  </si>
  <si>
    <t>Rekonstrukce WC pro žáky v celé budově, vytvořit 1 sprchový kout pro postiženého žáka</t>
  </si>
  <si>
    <t>Elektronické zabezpečení vchodu do školní budovy</t>
  </si>
  <si>
    <t>Kompletní rekonstrukce budovy (okna, podlahy, technická místnost, rozvody technického vybavení, fotovoltaika, tepelné čerpadlo)</t>
  </si>
  <si>
    <t>Kompletní rekonstrukce budovy (okna, podlahy, technická místnost, rozvody technického vybavení, změna typu vytápění, zateplení obálky budovy, oprava střechy)</t>
  </si>
  <si>
    <t>Vybudování venkovní učebny a sportovního hřiště na školní zahradě</t>
  </si>
  <si>
    <t>Modernizace  všech schodišť a chodeb ve staré i nové budově</t>
  </si>
  <si>
    <t>Modernizace  všech schodišť a chodeb ve staré i nové budově- obložení stěn, nové obložení schodů, zábradlí, moderní prvky k sezení na chodbách, relaxační prvky a koberce.</t>
  </si>
  <si>
    <t>002 876 44</t>
  </si>
  <si>
    <t>Centrum celoživotního vzdělávání</t>
  </si>
  <si>
    <t xml:space="preserve">Zlínský </t>
  </si>
  <si>
    <r>
      <rPr>
        <strike/>
        <sz val="10"/>
        <color rgb="FFFF0000"/>
        <rFont val="Calibri"/>
        <family val="2"/>
        <charset val="238"/>
        <scheme val="minor"/>
      </rPr>
      <t>Zpracovaná PD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</si>
  <si>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t>Výstavba zastřešené venkovní učebny s kapacitou pro jednu třídu MŠ, vybavení učebny přírodními a didaktickými prvky, vytvoření záhonů a výsadba rostlin pro praktické pozorování, instalace prvků pro demonstraci přírodních jevů (počasí, koloběh vody apod.), pořízení mobilního nábytku a pomůcek pro venkovní výuku.</t>
  </si>
  <si>
    <t xml:space="preserve">V rámci projektu dojde k demolici stávající budovy MŠ a výstavbě nového objektu. Nový objekt bude disponovat vyšší kapacitou. Projekt zajistí také odpovídající vybavení. </t>
  </si>
  <si>
    <t xml:space="preserve">Rekonstrukce čtyř tříd ve staré budově - 4 multimediální učebny zaměřené na matematiku, jazyky, přírodovědné předměty a práci s ICT </t>
  </si>
  <si>
    <t xml:space="preserve">Rekonstrukce učebny cizích jazyků - druhý cizí jazyk, stavební práce (podlaha, kabeláž, zpevnění zdi pro tabuli na pojezdu), pořízení vybavení - ICT nábytek, tabule s dataprojektorem a ozvučení. </t>
  </si>
  <si>
    <t>Zbudování multifunkčního hříště (Žopy)</t>
  </si>
  <si>
    <t>Zbudování multifunkčního hřiště (Žopy)</t>
  </si>
  <si>
    <t>Zateplení budovy - fasáda (Žopy)</t>
  </si>
  <si>
    <t>Oprava střechy na budově MŠ Žopy</t>
  </si>
  <si>
    <t>Renovace stávajícího oplocení objektu MŠ Žopy</t>
  </si>
  <si>
    <t>Rekonstrukce ZTI, UT  - dřevěné části budovy na ul.Havlíčkova č.1409</t>
  </si>
  <si>
    <t>Zpracovává se projektová dokumentace</t>
  </si>
  <si>
    <t>10.</t>
  </si>
  <si>
    <r>
      <rPr>
        <strike/>
        <sz val="10"/>
        <color rgb="FFFF0000"/>
        <rFont val="Calibri"/>
        <family val="2"/>
        <charset val="238"/>
        <scheme val="minor"/>
      </rPr>
      <t xml:space="preserve">Zpracovaná PD </t>
    </r>
    <r>
      <rPr>
        <b/>
        <sz val="10"/>
        <color rgb="FF0070C0"/>
        <rFont val="Calibri"/>
        <family val="2"/>
        <charset val="238"/>
        <scheme val="minor"/>
      </rPr>
      <t>ZREALIZOVÁNO</t>
    </r>
  </si>
  <si>
    <r>
      <t xml:space="preserve">Zpracovaná PD </t>
    </r>
    <r>
      <rPr>
        <b/>
        <sz val="10"/>
        <color rgb="FF0070C0"/>
        <rFont val="Calibri"/>
        <family val="2"/>
        <charset val="238"/>
        <scheme val="minor"/>
      </rPr>
      <t>NEAKTUÁLNÍ - VYŘAZENO</t>
    </r>
  </si>
  <si>
    <r>
      <rPr>
        <strike/>
        <sz val="10"/>
        <color rgb="FFFF0000"/>
        <rFont val="Calibri"/>
        <family val="2"/>
        <charset val="238"/>
        <scheme val="minor"/>
      </rPr>
      <t xml:space="preserve">Zadáno zpracování projektové dokumentace </t>
    </r>
    <r>
      <rPr>
        <b/>
        <sz val="10"/>
        <color rgb="FF0070C0"/>
        <rFont val="Calibri"/>
        <family val="2"/>
        <charset val="238"/>
        <scheme val="minor"/>
      </rPr>
      <t>NEAKTUÁLNÍ - VYŘAZENO</t>
    </r>
  </si>
  <si>
    <r>
      <rPr>
        <strike/>
        <sz val="10"/>
        <color rgb="FFFF0000"/>
        <rFont val="Calibri"/>
        <family val="2"/>
        <charset val="238"/>
        <scheme val="minor"/>
      </rPr>
      <t xml:space="preserve">Žádost o stavební povolení </t>
    </r>
    <r>
      <rPr>
        <b/>
        <sz val="10"/>
        <color rgb="FF0070C0"/>
        <rFont val="Calibri"/>
        <family val="2"/>
        <charset val="238"/>
        <scheme val="minor"/>
      </rPr>
      <t>V REALIZACI</t>
    </r>
  </si>
  <si>
    <t>Rekonstrukce sociálního zařízení v přístavbě pavilonu B - 2. patro</t>
  </si>
  <si>
    <t>Celková rekonstrukce sociálních zařízení v přístavbě pavilonu B - 2. patro (rekonstrukce místností, vodoinstalace, omítky, obklady, odpady, elektroinstalace + vybavení toalet), včetně toalet pro zaměstnance školy</t>
  </si>
  <si>
    <t>Schváleno v Holešově dne 29. 9. 2025 Řídícím výborem MAP vzdělávání IV pro ORP Holešov</t>
  </si>
  <si>
    <t>Ing. Martin Bartík</t>
  </si>
  <si>
    <t>předseda Řídícího výboru MAP vzdělávání IV pro ORP Holešov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</si>
</sst>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color rgb="FF0070C0"/>
      <name val="Calibri"/>
      <family val="2"/>
      <charset val="238"/>
    </font>
    <font>
      <strike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trike/>
      <sz val="10"/>
      <color rgb="FF0070C0"/>
      <name val="Calibri"/>
      <family val="2"/>
      <charset val="238"/>
      <scheme val="minor"/>
    </font>
    <font>
      <b/>
      <strike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FF00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1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886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3" fillId="0" borderId="23" xfId="0" applyFont="1" applyBorder="1" applyAlignment="1" applyProtection="1">
      <alignment wrapText="1"/>
      <protection locked="0"/>
    </xf>
    <xf numFmtId="0" fontId="13" fillId="0" borderId="24" xfId="0" applyFont="1" applyBorder="1" applyProtection="1">
      <protection locked="0"/>
    </xf>
    <xf numFmtId="0" fontId="13" fillId="0" borderId="25" xfId="0" applyFont="1" applyBorder="1" applyProtection="1">
      <protection locked="0"/>
    </xf>
    <xf numFmtId="0" fontId="13" fillId="0" borderId="31" xfId="0" applyFont="1" applyBorder="1" applyAlignment="1" applyProtection="1">
      <alignment horizontal="left" wrapText="1"/>
      <protection locked="0"/>
    </xf>
    <xf numFmtId="0" fontId="13" fillId="0" borderId="31" xfId="0" applyFont="1" applyBorder="1" applyProtection="1">
      <protection locked="0"/>
    </xf>
    <xf numFmtId="0" fontId="13" fillId="0" borderId="31" xfId="0" applyFont="1" applyBorder="1" applyAlignment="1" applyProtection="1">
      <alignment horizontal="justify" wrapText="1"/>
      <protection locked="0"/>
    </xf>
    <xf numFmtId="3" fontId="13" fillId="0" borderId="31" xfId="0" applyNumberFormat="1" applyFont="1" applyBorder="1" applyAlignment="1" applyProtection="1">
      <alignment horizontal="right" wrapText="1"/>
      <protection locked="0"/>
    </xf>
    <xf numFmtId="3" fontId="13" fillId="0" borderId="41" xfId="0" applyNumberFormat="1" applyFont="1" applyBorder="1" applyProtection="1">
      <protection locked="0"/>
    </xf>
    <xf numFmtId="0" fontId="13" fillId="0" borderId="23" xfId="0" applyFont="1" applyBorder="1" applyProtection="1">
      <protection locked="0"/>
    </xf>
    <xf numFmtId="3" fontId="27" fillId="0" borderId="41" xfId="0" applyNumberFormat="1" applyFont="1" applyBorder="1" applyProtection="1">
      <protection locked="0"/>
    </xf>
    <xf numFmtId="3" fontId="13" fillId="0" borderId="31" xfId="0" applyNumberFormat="1" applyFont="1" applyBorder="1" applyProtection="1">
      <protection locked="0"/>
    </xf>
    <xf numFmtId="0" fontId="13" fillId="0" borderId="17" xfId="0" applyFont="1" applyBorder="1" applyAlignment="1" applyProtection="1">
      <alignment wrapText="1"/>
      <protection locked="0"/>
    </xf>
    <xf numFmtId="0" fontId="13" fillId="0" borderId="18" xfId="0" applyFont="1" applyBorder="1" applyProtection="1">
      <protection locked="0"/>
    </xf>
    <xf numFmtId="0" fontId="13" fillId="0" borderId="19" xfId="0" applyFont="1" applyBorder="1" applyProtection="1">
      <protection locked="0"/>
    </xf>
    <xf numFmtId="0" fontId="13" fillId="0" borderId="52" xfId="0" applyFont="1" applyBorder="1" applyProtection="1">
      <protection locked="0"/>
    </xf>
    <xf numFmtId="0" fontId="13" fillId="0" borderId="52" xfId="0" applyFont="1" applyBorder="1" applyAlignment="1" applyProtection="1">
      <alignment wrapText="1"/>
      <protection locked="0"/>
    </xf>
    <xf numFmtId="3" fontId="13" fillId="0" borderId="52" xfId="0" applyNumberFormat="1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2" xfId="0" applyFont="1" applyBorder="1" applyProtection="1">
      <protection locked="0"/>
    </xf>
    <xf numFmtId="0" fontId="13" fillId="0" borderId="13" xfId="0" applyFont="1" applyBorder="1" applyAlignment="1" applyProtection="1">
      <alignment wrapText="1"/>
      <protection locked="0"/>
    </xf>
    <xf numFmtId="0" fontId="13" fillId="0" borderId="13" xfId="0" applyFont="1" applyBorder="1" applyProtection="1">
      <protection locked="0"/>
    </xf>
    <xf numFmtId="3" fontId="13" fillId="0" borderId="9" xfId="0" applyNumberFormat="1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3" fillId="0" borderId="3" xfId="0" applyFont="1" applyBorder="1" applyProtection="1">
      <protection locked="0"/>
    </xf>
    <xf numFmtId="3" fontId="13" fillId="0" borderId="53" xfId="0" applyNumberFormat="1" applyFont="1" applyBorder="1" applyProtection="1">
      <protection locked="0"/>
    </xf>
    <xf numFmtId="0" fontId="29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2" xfId="0" applyFont="1" applyBorder="1" applyAlignment="1" applyProtection="1">
      <alignment wrapText="1"/>
      <protection locked="0"/>
    </xf>
    <xf numFmtId="1" fontId="13" fillId="0" borderId="2" xfId="0" applyNumberFormat="1" applyFont="1" applyBorder="1" applyProtection="1">
      <protection locked="0"/>
    </xf>
    <xf numFmtId="0" fontId="13" fillId="0" borderId="13" xfId="0" applyFont="1" applyBorder="1" applyAlignment="1" applyProtection="1">
      <alignment horizontal="justify" wrapText="1"/>
      <protection locked="0"/>
    </xf>
    <xf numFmtId="3" fontId="13" fillId="0" borderId="3" xfId="0" applyNumberFormat="1" applyFont="1" applyBorder="1" applyProtection="1">
      <protection locked="0"/>
    </xf>
    <xf numFmtId="0" fontId="13" fillId="0" borderId="37" xfId="0" applyFont="1" applyBorder="1" applyAlignment="1" applyProtection="1">
      <alignment wrapText="1"/>
      <protection locked="0"/>
    </xf>
    <xf numFmtId="0" fontId="13" fillId="0" borderId="54" xfId="0" applyFont="1" applyBorder="1" applyAlignment="1" applyProtection="1">
      <alignment wrapText="1"/>
      <protection locked="0"/>
    </xf>
    <xf numFmtId="1" fontId="13" fillId="0" borderId="54" xfId="0" applyNumberFormat="1" applyFont="1" applyBorder="1" applyProtection="1">
      <protection locked="0"/>
    </xf>
    <xf numFmtId="0" fontId="13" fillId="0" borderId="55" xfId="0" applyFont="1" applyBorder="1" applyAlignment="1" applyProtection="1">
      <alignment horizontal="left" wrapText="1"/>
      <protection locked="0"/>
    </xf>
    <xf numFmtId="0" fontId="13" fillId="0" borderId="55" xfId="0" applyFont="1" applyBorder="1" applyProtection="1">
      <protection locked="0"/>
    </xf>
    <xf numFmtId="0" fontId="13" fillId="0" borderId="55" xfId="0" applyFont="1" applyBorder="1" applyAlignment="1" applyProtection="1">
      <alignment wrapText="1"/>
      <protection locked="0"/>
    </xf>
    <xf numFmtId="0" fontId="13" fillId="0" borderId="55" xfId="0" applyFont="1" applyBorder="1" applyAlignment="1" applyProtection="1">
      <alignment horizontal="justify" wrapText="1"/>
      <protection locked="0"/>
    </xf>
    <xf numFmtId="3" fontId="13" fillId="0" borderId="25" xfId="0" applyNumberFormat="1" applyFont="1" applyBorder="1" applyProtection="1">
      <protection locked="0"/>
    </xf>
    <xf numFmtId="0" fontId="13" fillId="0" borderId="37" xfId="0" applyFont="1" applyBorder="1" applyProtection="1">
      <protection locked="0"/>
    </xf>
    <xf numFmtId="0" fontId="13" fillId="0" borderId="38" xfId="0" applyFont="1" applyBorder="1" applyProtection="1">
      <protection locked="0"/>
    </xf>
    <xf numFmtId="0" fontId="13" fillId="0" borderId="24" xfId="0" applyFont="1" applyBorder="1" applyAlignment="1" applyProtection="1">
      <alignment wrapText="1"/>
      <protection locked="0"/>
    </xf>
    <xf numFmtId="1" fontId="13" fillId="0" borderId="24" xfId="0" applyNumberFormat="1" applyFont="1" applyBorder="1" applyProtection="1">
      <protection locked="0"/>
    </xf>
    <xf numFmtId="0" fontId="13" fillId="0" borderId="31" xfId="0" applyFont="1" applyBorder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horizontal="right" wrapText="1"/>
      <protection locked="0"/>
    </xf>
    <xf numFmtId="3" fontId="13" fillId="0" borderId="56" xfId="0" applyNumberFormat="1" applyFont="1" applyBorder="1" applyAlignment="1" applyProtection="1">
      <alignment horizontal="right" wrapText="1"/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13" fillId="0" borderId="56" xfId="0" applyFont="1" applyBorder="1" applyProtection="1">
      <protection locked="0"/>
    </xf>
    <xf numFmtId="1" fontId="31" fillId="0" borderId="2" xfId="0" applyNumberFormat="1" applyFont="1" applyBorder="1" applyProtection="1">
      <protection locked="0"/>
    </xf>
    <xf numFmtId="1" fontId="31" fillId="0" borderId="7" xfId="0" applyNumberFormat="1" applyFont="1" applyBorder="1" applyProtection="1">
      <protection locked="0"/>
    </xf>
    <xf numFmtId="1" fontId="31" fillId="0" borderId="54" xfId="0" applyNumberFormat="1" applyFont="1" applyBorder="1" applyProtection="1">
      <protection locked="0"/>
    </xf>
    <xf numFmtId="1" fontId="31" fillId="0" borderId="47" xfId="0" applyNumberFormat="1" applyFont="1" applyBorder="1" applyProtection="1">
      <protection locked="0"/>
    </xf>
    <xf numFmtId="1" fontId="31" fillId="0" borderId="24" xfId="0" applyNumberFormat="1" applyFont="1" applyBorder="1" applyProtection="1">
      <protection locked="0"/>
    </xf>
    <xf numFmtId="1" fontId="31" fillId="0" borderId="50" xfId="0" applyNumberFormat="1" applyFont="1" applyBorder="1" applyProtection="1"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13" fillId="0" borderId="14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0" borderId="6" xfId="0" applyFont="1" applyBorder="1" applyProtection="1">
      <protection locked="0"/>
    </xf>
    <xf numFmtId="3" fontId="13" fillId="0" borderId="23" xfId="0" applyNumberFormat="1" applyFont="1" applyBorder="1" applyProtection="1">
      <protection locked="0"/>
    </xf>
    <xf numFmtId="0" fontId="13" fillId="0" borderId="56" xfId="0" applyFont="1" applyBorder="1" applyAlignment="1" applyProtection="1">
      <alignment wrapText="1"/>
      <protection locked="0"/>
    </xf>
    <xf numFmtId="0" fontId="13" fillId="0" borderId="54" xfId="0" applyFont="1" applyBorder="1" applyProtection="1">
      <protection locked="0"/>
    </xf>
    <xf numFmtId="1" fontId="31" fillId="0" borderId="25" xfId="0" applyNumberFormat="1" applyFont="1" applyBorder="1" applyProtection="1">
      <protection locked="0"/>
    </xf>
    <xf numFmtId="1" fontId="31" fillId="0" borderId="38" xfId="0" applyNumberFormat="1" applyFont="1" applyBorder="1" applyProtection="1">
      <protection locked="0"/>
    </xf>
    <xf numFmtId="0" fontId="32" fillId="0" borderId="1" xfId="0" applyFont="1" applyBorder="1" applyAlignment="1" applyProtection="1">
      <alignment wrapText="1"/>
      <protection locked="0"/>
    </xf>
    <xf numFmtId="0" fontId="32" fillId="0" borderId="2" xfId="0" applyFont="1" applyBorder="1" applyAlignment="1" applyProtection="1">
      <alignment wrapText="1"/>
      <protection locked="0"/>
    </xf>
    <xf numFmtId="1" fontId="32" fillId="0" borderId="2" xfId="0" applyNumberFormat="1" applyFont="1" applyBorder="1" applyProtection="1">
      <protection locked="0"/>
    </xf>
    <xf numFmtId="1" fontId="32" fillId="0" borderId="3" xfId="0" applyNumberFormat="1" applyFont="1" applyBorder="1" applyProtection="1">
      <protection locked="0"/>
    </xf>
    <xf numFmtId="0" fontId="32" fillId="0" borderId="13" xfId="0" applyFont="1" applyBorder="1" applyAlignment="1" applyProtection="1">
      <alignment horizontal="left" wrapText="1"/>
      <protection locked="0"/>
    </xf>
    <xf numFmtId="0" fontId="32" fillId="0" borderId="13" xfId="0" applyFont="1" applyBorder="1" applyProtection="1">
      <protection locked="0"/>
    </xf>
    <xf numFmtId="0" fontId="32" fillId="0" borderId="13" xfId="0" applyFont="1" applyBorder="1" applyAlignment="1" applyProtection="1">
      <alignment horizontal="justify" wrapText="1"/>
      <protection locked="0"/>
    </xf>
    <xf numFmtId="3" fontId="32" fillId="0" borderId="8" xfId="0" applyNumberFormat="1" applyFont="1" applyBorder="1" applyAlignment="1" applyProtection="1">
      <alignment horizontal="right" wrapText="1"/>
      <protection locked="0"/>
    </xf>
    <xf numFmtId="3" fontId="32" fillId="0" borderId="3" xfId="0" applyNumberFormat="1" applyFont="1" applyBorder="1" applyProtection="1">
      <protection locked="0"/>
    </xf>
    <xf numFmtId="0" fontId="32" fillId="0" borderId="1" xfId="0" applyFont="1" applyBorder="1" applyProtection="1">
      <protection locked="0"/>
    </xf>
    <xf numFmtId="0" fontId="32" fillId="0" borderId="3" xfId="0" applyFont="1" applyBorder="1" applyProtection="1">
      <protection locked="0"/>
    </xf>
    <xf numFmtId="0" fontId="32" fillId="0" borderId="23" xfId="0" applyFont="1" applyBorder="1" applyAlignment="1" applyProtection="1">
      <alignment wrapText="1"/>
      <protection locked="0"/>
    </xf>
    <xf numFmtId="0" fontId="32" fillId="0" borderId="24" xfId="0" applyFont="1" applyBorder="1" applyAlignment="1" applyProtection="1">
      <alignment wrapText="1"/>
      <protection locked="0"/>
    </xf>
    <xf numFmtId="1" fontId="32" fillId="0" borderId="24" xfId="0" applyNumberFormat="1" applyFont="1" applyBorder="1" applyProtection="1">
      <protection locked="0"/>
    </xf>
    <xf numFmtId="1" fontId="32" fillId="0" borderId="25" xfId="0" applyNumberFormat="1" applyFont="1" applyBorder="1" applyProtection="1">
      <protection locked="0"/>
    </xf>
    <xf numFmtId="0" fontId="32" fillId="0" borderId="31" xfId="0" applyFont="1" applyBorder="1" applyAlignment="1" applyProtection="1">
      <alignment horizontal="left" wrapText="1"/>
      <protection locked="0"/>
    </xf>
    <xf numFmtId="0" fontId="32" fillId="0" borderId="31" xfId="0" applyFont="1" applyBorder="1" applyProtection="1">
      <protection locked="0"/>
    </xf>
    <xf numFmtId="0" fontId="32" fillId="0" borderId="31" xfId="0" applyFont="1" applyBorder="1" applyAlignment="1" applyProtection="1">
      <alignment horizontal="justify" wrapText="1"/>
      <protection locked="0"/>
    </xf>
    <xf numFmtId="3" fontId="32" fillId="0" borderId="56" xfId="0" applyNumberFormat="1" applyFont="1" applyBorder="1" applyAlignment="1" applyProtection="1">
      <alignment horizontal="right" wrapText="1"/>
      <protection locked="0"/>
    </xf>
    <xf numFmtId="3" fontId="32" fillId="0" borderId="25" xfId="0" applyNumberFormat="1" applyFont="1" applyBorder="1" applyProtection="1">
      <protection locked="0"/>
    </xf>
    <xf numFmtId="0" fontId="32" fillId="0" borderId="23" xfId="0" applyFont="1" applyBorder="1" applyProtection="1">
      <protection locked="0"/>
    </xf>
    <xf numFmtId="0" fontId="32" fillId="0" borderId="25" xfId="0" applyFont="1" applyBorder="1" applyProtection="1">
      <protection locked="0"/>
    </xf>
    <xf numFmtId="0" fontId="32" fillId="0" borderId="18" xfId="0" applyFont="1" applyBorder="1" applyAlignment="1" applyProtection="1">
      <alignment wrapText="1"/>
      <protection locked="0"/>
    </xf>
    <xf numFmtId="1" fontId="32" fillId="0" borderId="18" xfId="0" applyNumberFormat="1" applyFont="1" applyBorder="1" applyProtection="1">
      <protection locked="0"/>
    </xf>
    <xf numFmtId="1" fontId="32" fillId="0" borderId="19" xfId="0" applyNumberFormat="1" applyFont="1" applyBorder="1" applyProtection="1">
      <protection locked="0"/>
    </xf>
    <xf numFmtId="0" fontId="32" fillId="0" borderId="52" xfId="0" applyFont="1" applyBorder="1" applyAlignment="1" applyProtection="1">
      <alignment horizontal="left" wrapText="1"/>
      <protection locked="0"/>
    </xf>
    <xf numFmtId="0" fontId="32" fillId="0" borderId="52" xfId="0" applyFont="1" applyBorder="1" applyProtection="1">
      <protection locked="0"/>
    </xf>
    <xf numFmtId="3" fontId="32" fillId="0" borderId="17" xfId="0" applyNumberFormat="1" applyFont="1" applyBorder="1" applyProtection="1">
      <protection locked="0"/>
    </xf>
    <xf numFmtId="0" fontId="32" fillId="0" borderId="19" xfId="0" applyFont="1" applyBorder="1" applyProtection="1">
      <protection locked="0"/>
    </xf>
    <xf numFmtId="0" fontId="13" fillId="0" borderId="51" xfId="0" applyFont="1" applyBorder="1" applyAlignment="1" applyProtection="1">
      <alignment wrapText="1"/>
      <protection locked="0"/>
    </xf>
    <xf numFmtId="0" fontId="13" fillId="0" borderId="51" xfId="0" applyFont="1" applyBorder="1" applyProtection="1">
      <protection locked="0"/>
    </xf>
    <xf numFmtId="0" fontId="13" fillId="0" borderId="50" xfId="0" applyFont="1" applyBorder="1" applyAlignment="1" applyProtection="1">
      <alignment horizontal="left"/>
      <protection locked="0"/>
    </xf>
    <xf numFmtId="0" fontId="13" fillId="0" borderId="31" xfId="0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50" xfId="0" applyFont="1" applyBorder="1" applyAlignment="1" applyProtection="1">
      <alignment wrapText="1"/>
      <protection locked="0"/>
    </xf>
    <xf numFmtId="3" fontId="13" fillId="0" borderId="51" xfId="0" applyNumberFormat="1" applyFont="1" applyBorder="1" applyProtection="1">
      <protection locked="0"/>
    </xf>
    <xf numFmtId="3" fontId="13" fillId="0" borderId="49" xfId="0" applyNumberFormat="1" applyFont="1" applyBorder="1" applyProtection="1">
      <protection locked="0"/>
    </xf>
    <xf numFmtId="3" fontId="13" fillId="0" borderId="23" xfId="0" applyNumberFormat="1" applyFont="1" applyBorder="1" applyAlignment="1" applyProtection="1">
      <alignment horizontal="right" wrapText="1"/>
      <protection locked="0"/>
    </xf>
    <xf numFmtId="0" fontId="13" fillId="0" borderId="31" xfId="0" applyFont="1" applyBorder="1" applyAlignment="1" applyProtection="1">
      <alignment horizontal="center"/>
      <protection locked="0"/>
    </xf>
    <xf numFmtId="0" fontId="13" fillId="0" borderId="51" xfId="0" applyFont="1" applyBorder="1" applyAlignment="1" applyProtection="1">
      <alignment horizontal="center"/>
      <protection locked="0"/>
    </xf>
    <xf numFmtId="0" fontId="13" fillId="0" borderId="24" xfId="0" applyFont="1" applyBorder="1" applyAlignment="1" applyProtection="1">
      <alignment horizontal="center"/>
      <protection locked="0"/>
    </xf>
    <xf numFmtId="0" fontId="13" fillId="0" borderId="49" xfId="0" applyFont="1" applyBorder="1" applyAlignment="1" applyProtection="1">
      <alignment horizontal="center"/>
      <protection locked="0"/>
    </xf>
    <xf numFmtId="0" fontId="13" fillId="0" borderId="50" xfId="0" applyFont="1" applyBorder="1" applyAlignment="1" applyProtection="1">
      <alignment horizontal="center"/>
      <protection locked="0"/>
    </xf>
    <xf numFmtId="0" fontId="13" fillId="0" borderId="25" xfId="0" applyFont="1" applyBorder="1" applyAlignment="1" applyProtection="1">
      <alignment horizontal="center"/>
      <protection locked="0"/>
    </xf>
    <xf numFmtId="0" fontId="13" fillId="0" borderId="56" xfId="0" applyFon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justify" wrapText="1"/>
      <protection locked="0"/>
    </xf>
    <xf numFmtId="3" fontId="13" fillId="0" borderId="19" xfId="0" applyNumberFormat="1" applyFont="1" applyBorder="1" applyProtection="1"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3" fontId="13" fillId="0" borderId="41" xfId="0" applyNumberFormat="1" applyFont="1" applyBorder="1" applyAlignment="1" applyProtection="1">
      <alignment horizontal="right"/>
      <protection locked="0"/>
    </xf>
    <xf numFmtId="0" fontId="13" fillId="0" borderId="41" xfId="0" applyFont="1" applyBorder="1" applyProtection="1">
      <protection locked="0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3" fontId="13" fillId="0" borderId="23" xfId="0" applyNumberFormat="1" applyFont="1" applyBorder="1" applyAlignment="1" applyProtection="1">
      <alignment horizontal="right"/>
      <protection locked="0"/>
    </xf>
    <xf numFmtId="3" fontId="13" fillId="0" borderId="25" xfId="0" applyNumberFormat="1" applyFont="1" applyBorder="1" applyAlignment="1" applyProtection="1">
      <alignment horizontal="right"/>
      <protection locked="0"/>
    </xf>
    <xf numFmtId="0" fontId="13" fillId="0" borderId="16" xfId="0" applyFont="1" applyBorder="1" applyAlignment="1" applyProtection="1">
      <alignment horizontal="justify" wrapText="1"/>
      <protection locked="0"/>
    </xf>
    <xf numFmtId="0" fontId="13" fillId="0" borderId="5" xfId="0" applyFont="1" applyBorder="1" applyAlignment="1" applyProtection="1">
      <alignment wrapText="1"/>
      <protection locked="0"/>
    </xf>
    <xf numFmtId="3" fontId="13" fillId="0" borderId="4" xfId="0" applyNumberFormat="1" applyFont="1" applyBorder="1" applyAlignment="1" applyProtection="1">
      <alignment horizontal="right" wrapText="1"/>
      <protection locked="0"/>
    </xf>
    <xf numFmtId="3" fontId="13" fillId="0" borderId="59" xfId="0" applyNumberFormat="1" applyFont="1" applyBorder="1" applyAlignment="1" applyProtection="1">
      <alignment horizontal="right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60" xfId="0" applyFont="1" applyBorder="1" applyAlignment="1" applyProtection="1">
      <alignment horizontal="center"/>
      <protection locked="0"/>
    </xf>
    <xf numFmtId="0" fontId="13" fillId="0" borderId="45" xfId="0" applyFont="1" applyBorder="1" applyAlignment="1" applyProtection="1">
      <alignment horizontal="center"/>
      <protection locked="0"/>
    </xf>
    <xf numFmtId="0" fontId="13" fillId="0" borderId="16" xfId="0" applyFon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center"/>
      <protection locked="0"/>
    </xf>
    <xf numFmtId="3" fontId="13" fillId="0" borderId="1" xfId="0" applyNumberFormat="1" applyFont="1" applyBorder="1" applyAlignment="1" applyProtection="1">
      <alignment horizontal="right" wrapText="1"/>
      <protection locked="0"/>
    </xf>
    <xf numFmtId="0" fontId="13" fillId="0" borderId="61" xfId="0" applyFont="1" applyBorder="1" applyAlignment="1" applyProtection="1">
      <alignment horizontal="center"/>
      <protection locked="0"/>
    </xf>
    <xf numFmtId="0" fontId="27" fillId="0" borderId="3" xfId="0" applyFont="1" applyBorder="1" applyProtection="1">
      <protection locked="0"/>
    </xf>
    <xf numFmtId="0" fontId="32" fillId="0" borderId="24" xfId="0" applyFont="1" applyBorder="1" applyProtection="1"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3" fontId="13" fillId="0" borderId="17" xfId="0" applyNumberFormat="1" applyFont="1" applyBorder="1" applyProtection="1">
      <protection locked="0"/>
    </xf>
    <xf numFmtId="0" fontId="13" fillId="0" borderId="53" xfId="0" applyFont="1" applyBorder="1" applyProtection="1">
      <protection locked="0"/>
    </xf>
    <xf numFmtId="0" fontId="13" fillId="0" borderId="0" xfId="0" applyFont="1" applyProtection="1">
      <protection locked="0"/>
    </xf>
    <xf numFmtId="3" fontId="13" fillId="0" borderId="0" xfId="0" applyNumberFormat="1" applyFont="1" applyAlignment="1" applyProtection="1">
      <alignment wrapText="1"/>
      <protection locked="0"/>
    </xf>
    <xf numFmtId="3" fontId="13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1" fontId="32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wrapText="1"/>
      <protection locked="0"/>
    </xf>
    <xf numFmtId="0" fontId="32" fillId="0" borderId="0" xfId="0" applyFont="1" applyAlignment="1" applyProtection="1">
      <alignment horizontal="left" wrapText="1"/>
      <protection locked="0"/>
    </xf>
    <xf numFmtId="0" fontId="32" fillId="0" borderId="0" xfId="0" applyFont="1" applyProtection="1">
      <protection locked="0"/>
    </xf>
    <xf numFmtId="0" fontId="32" fillId="0" borderId="0" xfId="0" applyFont="1" applyAlignment="1" applyProtection="1">
      <alignment horizontal="justify" wrapText="1"/>
      <protection locked="0"/>
    </xf>
    <xf numFmtId="3" fontId="32" fillId="0" borderId="0" xfId="0" applyNumberFormat="1" applyFont="1" applyProtection="1">
      <protection locked="0"/>
    </xf>
    <xf numFmtId="3" fontId="33" fillId="0" borderId="0" xfId="0" applyNumberFormat="1" applyFont="1" applyProtection="1">
      <protection locked="0"/>
    </xf>
    <xf numFmtId="1" fontId="13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justify" wrapText="1"/>
      <protection locked="0"/>
    </xf>
    <xf numFmtId="0" fontId="35" fillId="0" borderId="0" xfId="0" applyFont="1" applyAlignment="1" applyProtection="1">
      <alignment horizontal="justify" wrapText="1"/>
      <protection locked="0"/>
    </xf>
    <xf numFmtId="0" fontId="3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33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27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justify"/>
      <protection locked="0"/>
    </xf>
    <xf numFmtId="1" fontId="4" fillId="0" borderId="0" xfId="0" applyNumberFormat="1" applyFont="1" applyProtection="1">
      <protection locked="0"/>
    </xf>
    <xf numFmtId="0" fontId="22" fillId="0" borderId="23" xfId="0" applyFont="1" applyBorder="1" applyAlignment="1" applyProtection="1">
      <alignment wrapText="1"/>
      <protection locked="0"/>
    </xf>
    <xf numFmtId="0" fontId="22" fillId="0" borderId="1" xfId="0" applyFont="1" applyBorder="1" applyAlignment="1" applyProtection="1">
      <alignment wrapText="1"/>
      <protection locked="0"/>
    </xf>
    <xf numFmtId="1" fontId="13" fillId="0" borderId="41" xfId="0" applyNumberFormat="1" applyFont="1" applyBorder="1" applyProtection="1"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0" borderId="17" xfId="0" applyFont="1" applyBorder="1" applyAlignment="1" applyProtection="1">
      <alignment wrapText="1"/>
      <protection locked="0"/>
    </xf>
    <xf numFmtId="0" fontId="36" fillId="0" borderId="56" xfId="0" applyFont="1" applyBorder="1" applyAlignment="1" applyProtection="1">
      <alignment wrapText="1"/>
      <protection locked="0"/>
    </xf>
    <xf numFmtId="3" fontId="33" fillId="0" borderId="56" xfId="0" applyNumberFormat="1" applyFont="1" applyBorder="1" applyAlignment="1" applyProtection="1">
      <alignment horizontal="right" wrapText="1"/>
      <protection locked="0"/>
    </xf>
    <xf numFmtId="3" fontId="33" fillId="0" borderId="25" xfId="0" applyNumberFormat="1" applyFont="1" applyBorder="1" applyProtection="1">
      <protection locked="0"/>
    </xf>
    <xf numFmtId="0" fontId="36" fillId="0" borderId="57" xfId="0" applyFont="1" applyBorder="1" applyAlignment="1" applyProtection="1">
      <alignment wrapText="1"/>
      <protection locked="0"/>
    </xf>
    <xf numFmtId="3" fontId="33" fillId="0" borderId="23" xfId="0" applyNumberFormat="1" applyFont="1" applyBorder="1" applyProtection="1">
      <protection locked="0"/>
    </xf>
    <xf numFmtId="3" fontId="13" fillId="0" borderId="37" xfId="0" applyNumberFormat="1" applyFont="1" applyBorder="1" applyProtection="1">
      <protection locked="0"/>
    </xf>
    <xf numFmtId="3" fontId="13" fillId="0" borderId="38" xfId="0" applyNumberFormat="1" applyFont="1" applyBorder="1" applyProtection="1">
      <protection locked="0"/>
    </xf>
    <xf numFmtId="0" fontId="36" fillId="0" borderId="37" xfId="0" applyFont="1" applyBorder="1" applyAlignment="1" applyProtection="1">
      <alignment wrapText="1"/>
      <protection locked="0"/>
    </xf>
    <xf numFmtId="0" fontId="36" fillId="0" borderId="38" xfId="0" applyFont="1" applyBorder="1" applyProtection="1">
      <protection locked="0"/>
    </xf>
    <xf numFmtId="0" fontId="31" fillId="0" borderId="0" xfId="0" applyFont="1" applyAlignment="1" applyProtection="1">
      <alignment horizontal="left"/>
      <protection locked="0"/>
    </xf>
    <xf numFmtId="3" fontId="31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3" fontId="13" fillId="0" borderId="0" xfId="0" applyNumberFormat="1" applyFont="1" applyAlignment="1" applyProtection="1">
      <alignment horizontal="right" wrapText="1"/>
      <protection locked="0"/>
    </xf>
    <xf numFmtId="3" fontId="13" fillId="0" borderId="0" xfId="0" applyNumberFormat="1" applyFont="1" applyAlignment="1" applyProtection="1">
      <alignment horizontal="right"/>
      <protection locked="0"/>
    </xf>
    <xf numFmtId="3" fontId="4" fillId="0" borderId="0" xfId="0" applyNumberFormat="1" applyFont="1" applyAlignment="1" applyProtection="1">
      <alignment horizontal="right" wrapText="1"/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3" fontId="27" fillId="0" borderId="0" xfId="0" applyNumberFormat="1" applyFont="1" applyAlignment="1" applyProtection="1">
      <alignment horizontal="right" wrapText="1"/>
      <protection locked="0"/>
    </xf>
    <xf numFmtId="3" fontId="27" fillId="0" borderId="0" xfId="0" applyNumberFormat="1" applyFont="1" applyAlignment="1" applyProtection="1">
      <alignment horizontal="right"/>
      <protection locked="0"/>
    </xf>
    <xf numFmtId="0" fontId="31" fillId="0" borderId="0" xfId="0" applyFont="1" applyProtection="1">
      <protection locked="0"/>
    </xf>
    <xf numFmtId="3" fontId="31" fillId="0" borderId="0" xfId="0" applyNumberFormat="1" applyFont="1" applyProtection="1">
      <protection locked="0"/>
    </xf>
    <xf numFmtId="3" fontId="27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3" fontId="27" fillId="0" borderId="0" xfId="0" applyNumberFormat="1" applyFont="1" applyAlignment="1" applyProtection="1">
      <alignment horizontal="center" wrapText="1"/>
      <protection locked="0"/>
    </xf>
    <xf numFmtId="0" fontId="27" fillId="0" borderId="0" xfId="0" applyFont="1" applyAlignment="1" applyProtection="1">
      <alignment horizontal="left" wrapText="1"/>
      <protection locked="0"/>
    </xf>
    <xf numFmtId="0" fontId="2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 wrapText="1"/>
      <protection locked="0"/>
    </xf>
    <xf numFmtId="1" fontId="31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justify" vertical="center"/>
      <protection locked="0"/>
    </xf>
    <xf numFmtId="0" fontId="27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justify"/>
      <protection locked="0"/>
    </xf>
    <xf numFmtId="0" fontId="13" fillId="0" borderId="1" xfId="0" applyFont="1" applyBorder="1" applyAlignment="1" applyProtection="1">
      <alignment horizontal="right" wrapText="1"/>
      <protection locked="0"/>
    </xf>
    <xf numFmtId="0" fontId="13" fillId="0" borderId="58" xfId="0" applyFont="1" applyBorder="1" applyAlignment="1" applyProtection="1">
      <alignment horizontal="right" wrapText="1"/>
      <protection locked="0"/>
    </xf>
    <xf numFmtId="0" fontId="27" fillId="0" borderId="23" xfId="0" applyFont="1" applyBorder="1" applyAlignment="1" applyProtection="1">
      <alignment horizontal="right" wrapText="1"/>
      <protection locked="0"/>
    </xf>
    <xf numFmtId="0" fontId="13" fillId="0" borderId="41" xfId="0" applyFont="1" applyBorder="1" applyAlignment="1" applyProtection="1">
      <alignment horizontal="right" wrapText="1"/>
      <protection locked="0"/>
    </xf>
    <xf numFmtId="0" fontId="13" fillId="0" borderId="23" xfId="0" applyFont="1" applyBorder="1" applyAlignment="1" applyProtection="1">
      <alignment horizontal="right" wrapText="1"/>
      <protection locked="0"/>
    </xf>
    <xf numFmtId="0" fontId="37" fillId="0" borderId="23" xfId="0" applyFont="1" applyBorder="1" applyAlignment="1" applyProtection="1">
      <alignment wrapText="1"/>
      <protection locked="0"/>
    </xf>
    <xf numFmtId="0" fontId="22" fillId="0" borderId="23" xfId="0" applyFont="1" applyBorder="1" applyAlignment="1" applyProtection="1">
      <alignment horizontal="justify" wrapText="1"/>
      <protection locked="0"/>
    </xf>
    <xf numFmtId="0" fontId="27" fillId="0" borderId="41" xfId="0" applyFont="1" applyBorder="1" applyAlignment="1" applyProtection="1">
      <alignment horizontal="right" wrapText="1"/>
      <protection locked="0"/>
    </xf>
    <xf numFmtId="0" fontId="13" fillId="5" borderId="4" xfId="0" applyFont="1" applyFill="1" applyBorder="1" applyProtection="1">
      <protection locked="0"/>
    </xf>
    <xf numFmtId="0" fontId="13" fillId="5" borderId="6" xfId="0" applyFont="1" applyFill="1" applyBorder="1" applyProtection="1">
      <protection locked="0"/>
    </xf>
    <xf numFmtId="0" fontId="13" fillId="5" borderId="51" xfId="0" applyFont="1" applyFill="1" applyBorder="1" applyAlignment="1" applyProtection="1">
      <alignment wrapText="1"/>
      <protection locked="0"/>
    </xf>
    <xf numFmtId="0" fontId="13" fillId="5" borderId="24" xfId="0" applyFont="1" applyFill="1" applyBorder="1" applyAlignment="1" applyProtection="1">
      <alignment wrapText="1"/>
      <protection locked="0"/>
    </xf>
    <xf numFmtId="0" fontId="13" fillId="5" borderId="31" xfId="0" applyFont="1" applyFill="1" applyBorder="1" applyAlignment="1" applyProtection="1">
      <alignment wrapText="1"/>
      <protection locked="0"/>
    </xf>
    <xf numFmtId="0" fontId="4" fillId="5" borderId="31" xfId="0" applyFont="1" applyFill="1" applyBorder="1" applyProtection="1">
      <protection locked="0"/>
    </xf>
    <xf numFmtId="3" fontId="13" fillId="5" borderId="51" xfId="0" applyNumberFormat="1" applyFont="1" applyFill="1" applyBorder="1" applyProtection="1">
      <protection locked="0"/>
    </xf>
    <xf numFmtId="3" fontId="13" fillId="5" borderId="49" xfId="0" applyNumberFormat="1" applyFont="1" applyFill="1" applyBorder="1" applyProtection="1">
      <protection locked="0"/>
    </xf>
    <xf numFmtId="0" fontId="13" fillId="5" borderId="23" xfId="0" applyFont="1" applyFill="1" applyBorder="1" applyProtection="1">
      <protection locked="0"/>
    </xf>
    <xf numFmtId="0" fontId="13" fillId="5" borderId="25" xfId="0" applyFont="1" applyFill="1" applyBorder="1" applyProtection="1">
      <protection locked="0"/>
    </xf>
    <xf numFmtId="0" fontId="13" fillId="5" borderId="51" xfId="0" applyFont="1" applyFill="1" applyBorder="1" applyAlignment="1" applyProtection="1">
      <alignment horizontal="center"/>
      <protection locked="0"/>
    </xf>
    <xf numFmtId="0" fontId="13" fillId="5" borderId="24" xfId="0" applyFont="1" applyFill="1" applyBorder="1" applyAlignment="1" applyProtection="1">
      <alignment horizontal="center"/>
      <protection locked="0"/>
    </xf>
    <xf numFmtId="0" fontId="13" fillId="5" borderId="49" xfId="0" applyFont="1" applyFill="1" applyBorder="1" applyAlignment="1" applyProtection="1">
      <alignment horizontal="center"/>
      <protection locked="0"/>
    </xf>
    <xf numFmtId="0" fontId="13" fillId="5" borderId="31" xfId="0" applyFont="1" applyFill="1" applyBorder="1" applyAlignment="1" applyProtection="1">
      <alignment horizontal="center"/>
      <protection locked="0"/>
    </xf>
    <xf numFmtId="0" fontId="13" fillId="5" borderId="50" xfId="0" applyFont="1" applyFill="1" applyBorder="1" applyAlignment="1" applyProtection="1">
      <alignment horizontal="center"/>
      <protection locked="0"/>
    </xf>
    <xf numFmtId="0" fontId="13" fillId="5" borderId="50" xfId="0" applyFont="1" applyFill="1" applyBorder="1" applyProtection="1">
      <protection locked="0"/>
    </xf>
    <xf numFmtId="0" fontId="8" fillId="5" borderId="51" xfId="0" applyFont="1" applyFill="1" applyBorder="1" applyAlignment="1" applyProtection="1">
      <alignment horizontal="center"/>
      <protection locked="0"/>
    </xf>
    <xf numFmtId="0" fontId="8" fillId="5" borderId="24" xfId="0" applyFont="1" applyFill="1" applyBorder="1" applyAlignment="1" applyProtection="1">
      <alignment horizontal="center"/>
      <protection locked="0"/>
    </xf>
    <xf numFmtId="0" fontId="8" fillId="5" borderId="49" xfId="0" applyFont="1" applyFill="1" applyBorder="1" applyAlignment="1" applyProtection="1">
      <alignment horizontal="center"/>
      <protection locked="0"/>
    </xf>
    <xf numFmtId="0" fontId="13" fillId="5" borderId="11" xfId="0" applyFont="1" applyFill="1" applyBorder="1" applyAlignment="1" applyProtection="1">
      <alignment wrapText="1"/>
      <protection locked="0"/>
    </xf>
    <xf numFmtId="0" fontId="34" fillId="5" borderId="51" xfId="0" applyFont="1" applyFill="1" applyBorder="1" applyAlignment="1" applyProtection="1">
      <alignment horizontal="center"/>
      <protection locked="0"/>
    </xf>
    <xf numFmtId="0" fontId="34" fillId="5" borderId="24" xfId="0" applyFont="1" applyFill="1" applyBorder="1" applyAlignment="1" applyProtection="1">
      <alignment horizontal="center"/>
      <protection locked="0"/>
    </xf>
    <xf numFmtId="0" fontId="34" fillId="5" borderId="49" xfId="0" applyFont="1" applyFill="1" applyBorder="1" applyAlignment="1" applyProtection="1">
      <alignment horizontal="center"/>
      <protection locked="0"/>
    </xf>
    <xf numFmtId="0" fontId="14" fillId="5" borderId="0" xfId="0" applyFont="1" applyFill="1" applyProtection="1">
      <protection locked="0"/>
    </xf>
    <xf numFmtId="0" fontId="13" fillId="5" borderId="23" xfId="0" applyFont="1" applyFill="1" applyBorder="1" applyAlignment="1" applyProtection="1">
      <alignment wrapText="1"/>
      <protection locked="0"/>
    </xf>
    <xf numFmtId="0" fontId="13" fillId="5" borderId="31" xfId="0" applyFont="1" applyFill="1" applyBorder="1" applyAlignment="1" applyProtection="1">
      <alignment horizontal="justify" wrapText="1"/>
      <protection locked="0"/>
    </xf>
    <xf numFmtId="0" fontId="13" fillId="5" borderId="31" xfId="0" applyFont="1" applyFill="1" applyBorder="1" applyProtection="1">
      <protection locked="0"/>
    </xf>
    <xf numFmtId="0" fontId="13" fillId="5" borderId="41" xfId="0" applyFont="1" applyFill="1" applyBorder="1" applyProtection="1">
      <protection locked="0"/>
    </xf>
    <xf numFmtId="0" fontId="13" fillId="5" borderId="4" xfId="0" applyFont="1" applyFill="1" applyBorder="1" applyAlignment="1" applyProtection="1">
      <alignment wrapText="1"/>
      <protection locked="0"/>
    </xf>
    <xf numFmtId="0" fontId="13" fillId="5" borderId="14" xfId="0" applyFont="1" applyFill="1" applyBorder="1" applyProtection="1">
      <protection locked="0"/>
    </xf>
    <xf numFmtId="0" fontId="13" fillId="5" borderId="42" xfId="0" applyFont="1" applyFill="1" applyBorder="1" applyProtection="1">
      <protection locked="0"/>
    </xf>
    <xf numFmtId="0" fontId="37" fillId="0" borderId="17" xfId="0" applyFont="1" applyBorder="1" applyAlignment="1" applyProtection="1">
      <alignment wrapText="1"/>
      <protection locked="0"/>
    </xf>
    <xf numFmtId="0" fontId="13" fillId="0" borderId="3" xfId="0" applyFont="1" applyBorder="1" applyAlignment="1" applyProtection="1">
      <alignment wrapText="1"/>
      <protection locked="0"/>
    </xf>
    <xf numFmtId="3" fontId="27" fillId="0" borderId="13" xfId="0" applyNumberFormat="1" applyFont="1" applyBorder="1" applyProtection="1">
      <protection locked="0"/>
    </xf>
    <xf numFmtId="3" fontId="27" fillId="0" borderId="9" xfId="0" applyNumberFormat="1" applyFont="1" applyBorder="1" applyProtection="1">
      <protection locked="0"/>
    </xf>
    <xf numFmtId="0" fontId="14" fillId="5" borderId="55" xfId="0" applyFont="1" applyFill="1" applyBorder="1" applyAlignment="1" applyProtection="1">
      <alignment horizontal="center"/>
      <protection locked="0"/>
    </xf>
    <xf numFmtId="0" fontId="13" fillId="5" borderId="5" xfId="0" applyFont="1" applyFill="1" applyBorder="1" applyProtection="1">
      <protection locked="0"/>
    </xf>
    <xf numFmtId="49" fontId="13" fillId="5" borderId="6" xfId="0" applyNumberFormat="1" applyFont="1" applyFill="1" applyBorder="1" applyAlignment="1" applyProtection="1">
      <alignment horizontal="left" wrapText="1"/>
      <protection locked="0"/>
    </xf>
    <xf numFmtId="0" fontId="13" fillId="5" borderId="14" xfId="0" applyFont="1" applyFill="1" applyBorder="1" applyAlignment="1" applyProtection="1">
      <alignment wrapText="1"/>
      <protection locked="0"/>
    </xf>
    <xf numFmtId="3" fontId="13" fillId="5" borderId="14" xfId="0" applyNumberFormat="1" applyFont="1" applyFill="1" applyBorder="1" applyProtection="1">
      <protection locked="0"/>
    </xf>
    <xf numFmtId="3" fontId="13" fillId="5" borderId="42" xfId="0" applyNumberFormat="1" applyFont="1" applyFill="1" applyBorder="1" applyProtection="1">
      <protection locked="0"/>
    </xf>
    <xf numFmtId="0" fontId="34" fillId="0" borderId="50" xfId="0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7" fillId="0" borderId="25" xfId="0" applyFont="1" applyBorder="1" applyProtection="1">
      <protection locked="0"/>
    </xf>
    <xf numFmtId="0" fontId="13" fillId="0" borderId="23" xfId="0" applyFont="1" applyBorder="1" applyAlignment="1" applyProtection="1">
      <alignment horizontal="center" wrapText="1"/>
      <protection locked="0"/>
    </xf>
    <xf numFmtId="0" fontId="13" fillId="0" borderId="41" xfId="0" applyFont="1" applyBorder="1" applyAlignment="1" applyProtection="1">
      <alignment horizontal="center" wrapText="1"/>
      <protection locked="0"/>
    </xf>
    <xf numFmtId="0" fontId="27" fillId="0" borderId="25" xfId="0" applyFont="1" applyBorder="1" applyAlignment="1" applyProtection="1">
      <alignment horizontal="center"/>
      <protection locked="0"/>
    </xf>
    <xf numFmtId="0" fontId="13" fillId="5" borderId="23" xfId="0" applyFont="1" applyFill="1" applyBorder="1" applyAlignment="1" applyProtection="1">
      <alignment horizontal="center"/>
      <protection locked="0"/>
    </xf>
    <xf numFmtId="0" fontId="13" fillId="5" borderId="25" xfId="0" applyFont="1" applyFill="1" applyBorder="1" applyAlignment="1" applyProtection="1">
      <alignment horizontal="center"/>
      <protection locked="0"/>
    </xf>
    <xf numFmtId="0" fontId="13" fillId="5" borderId="37" xfId="0" applyFont="1" applyFill="1" applyBorder="1" applyAlignment="1" applyProtection="1">
      <alignment wrapText="1"/>
      <protection locked="0"/>
    </xf>
    <xf numFmtId="3" fontId="13" fillId="5" borderId="23" xfId="0" applyNumberFormat="1" applyFont="1" applyFill="1" applyBorder="1" applyAlignment="1" applyProtection="1">
      <alignment horizontal="right" wrapText="1"/>
      <protection locked="0"/>
    </xf>
    <xf numFmtId="3" fontId="13" fillId="5" borderId="41" xfId="0" applyNumberFormat="1" applyFont="1" applyFill="1" applyBorder="1" applyProtection="1">
      <protection locked="0"/>
    </xf>
    <xf numFmtId="0" fontId="13" fillId="5" borderId="23" xfId="0" applyFont="1" applyFill="1" applyBorder="1" applyAlignment="1" applyProtection="1">
      <alignment horizontal="right" wrapText="1"/>
      <protection locked="0"/>
    </xf>
    <xf numFmtId="0" fontId="13" fillId="5" borderId="41" xfId="0" applyFont="1" applyFill="1" applyBorder="1" applyAlignment="1" applyProtection="1">
      <alignment horizontal="right" wrapText="1"/>
      <protection locked="0"/>
    </xf>
    <xf numFmtId="1" fontId="32" fillId="0" borderId="7" xfId="0" applyNumberFormat="1" applyFont="1" applyBorder="1" applyProtection="1">
      <protection locked="0"/>
    </xf>
    <xf numFmtId="3" fontId="32" fillId="0" borderId="1" xfId="0" applyNumberFormat="1" applyFont="1" applyBorder="1" applyProtection="1">
      <protection locked="0"/>
    </xf>
    <xf numFmtId="0" fontId="13" fillId="0" borderId="8" xfId="0" applyFont="1" applyBorder="1" applyAlignment="1" applyProtection="1">
      <alignment wrapText="1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32" fillId="0" borderId="20" xfId="0" applyFont="1" applyBorder="1" applyAlignment="1" applyProtection="1">
      <alignment wrapText="1"/>
      <protection locked="0"/>
    </xf>
    <xf numFmtId="0" fontId="32" fillId="0" borderId="21" xfId="0" applyFont="1" applyBorder="1" applyAlignment="1" applyProtection="1">
      <alignment wrapText="1"/>
      <protection locked="0"/>
    </xf>
    <xf numFmtId="1" fontId="32" fillId="0" borderId="21" xfId="0" applyNumberFormat="1" applyFont="1" applyBorder="1" applyProtection="1">
      <protection locked="0"/>
    </xf>
    <xf numFmtId="1" fontId="32" fillId="0" borderId="63" xfId="0" applyNumberFormat="1" applyFont="1" applyBorder="1" applyProtection="1">
      <protection locked="0"/>
    </xf>
    <xf numFmtId="1" fontId="32" fillId="0" borderId="22" xfId="0" applyNumberFormat="1" applyFont="1" applyBorder="1" applyProtection="1">
      <protection locked="0"/>
    </xf>
    <xf numFmtId="0" fontId="32" fillId="0" borderId="11" xfId="0" applyFont="1" applyBorder="1" applyAlignment="1" applyProtection="1">
      <alignment horizontal="left" wrapText="1"/>
      <protection locked="0"/>
    </xf>
    <xf numFmtId="0" fontId="32" fillId="0" borderId="11" xfId="0" applyFont="1" applyBorder="1" applyProtection="1">
      <protection locked="0"/>
    </xf>
    <xf numFmtId="0" fontId="32" fillId="0" borderId="11" xfId="0" applyFont="1" applyBorder="1" applyAlignment="1" applyProtection="1">
      <alignment horizontal="justify" wrapText="1"/>
      <protection locked="0"/>
    </xf>
    <xf numFmtId="3" fontId="32" fillId="0" borderId="20" xfId="0" applyNumberFormat="1" applyFont="1" applyBorder="1" applyProtection="1">
      <protection locked="0"/>
    </xf>
    <xf numFmtId="3" fontId="32" fillId="0" borderId="22" xfId="0" applyNumberFormat="1" applyFont="1" applyBorder="1" applyProtection="1">
      <protection locked="0"/>
    </xf>
    <xf numFmtId="0" fontId="32" fillId="0" borderId="20" xfId="0" applyFont="1" applyBorder="1" applyProtection="1">
      <protection locked="0"/>
    </xf>
    <xf numFmtId="0" fontId="32" fillId="0" borderId="22" xfId="0" applyFont="1" applyBorder="1" applyProtection="1">
      <protection locked="0"/>
    </xf>
    <xf numFmtId="0" fontId="13" fillId="0" borderId="20" xfId="0" applyFont="1" applyBorder="1" applyAlignment="1" applyProtection="1">
      <alignment horizontal="center"/>
      <protection locked="0"/>
    </xf>
    <xf numFmtId="0" fontId="13" fillId="0" borderId="22" xfId="0" applyFont="1" applyBorder="1" applyAlignment="1" applyProtection="1">
      <alignment horizontal="center"/>
      <protection locked="0"/>
    </xf>
    <xf numFmtId="0" fontId="13" fillId="0" borderId="64" xfId="0" applyFont="1" applyBorder="1" applyAlignment="1" applyProtection="1">
      <alignment wrapText="1"/>
      <protection locked="0"/>
    </xf>
    <xf numFmtId="0" fontId="27" fillId="0" borderId="22" xfId="0" applyFont="1" applyBorder="1" applyProtection="1">
      <protection locked="0"/>
    </xf>
    <xf numFmtId="1" fontId="38" fillId="0" borderId="2" xfId="0" applyNumberFormat="1" applyFont="1" applyBorder="1" applyProtection="1">
      <protection locked="0"/>
    </xf>
    <xf numFmtId="1" fontId="38" fillId="0" borderId="3" xfId="0" applyNumberFormat="1" applyFont="1" applyBorder="1" applyProtection="1">
      <protection locked="0"/>
    </xf>
    <xf numFmtId="0" fontId="32" fillId="0" borderId="10" xfId="0" applyFont="1" applyBorder="1" applyProtection="1">
      <protection locked="0"/>
    </xf>
    <xf numFmtId="0" fontId="32" fillId="0" borderId="10" xfId="0" applyFont="1" applyBorder="1" applyAlignment="1" applyProtection="1">
      <alignment horizontal="justify" wrapText="1"/>
      <protection locked="0"/>
    </xf>
    <xf numFmtId="3" fontId="29" fillId="0" borderId="30" xfId="0" applyNumberFormat="1" applyFont="1" applyBorder="1" applyProtection="1">
      <protection locked="0"/>
    </xf>
    <xf numFmtId="0" fontId="29" fillId="0" borderId="3" xfId="0" applyFont="1" applyBorder="1" applyProtection="1">
      <protection locked="0"/>
    </xf>
    <xf numFmtId="0" fontId="29" fillId="0" borderId="1" xfId="0" applyFont="1" applyBorder="1" applyProtection="1">
      <protection locked="0"/>
    </xf>
    <xf numFmtId="0" fontId="13" fillId="0" borderId="30" xfId="0" applyFont="1" applyBorder="1" applyAlignment="1" applyProtection="1">
      <alignment horizontal="center"/>
      <protection locked="0"/>
    </xf>
    <xf numFmtId="0" fontId="13" fillId="6" borderId="46" xfId="0" applyFont="1" applyFill="1" applyBorder="1" applyAlignment="1" applyProtection="1">
      <alignment wrapText="1"/>
      <protection locked="0"/>
    </xf>
    <xf numFmtId="0" fontId="13" fillId="6" borderId="37" xfId="0" applyFont="1" applyFill="1" applyBorder="1" applyAlignment="1" applyProtection="1">
      <alignment wrapText="1"/>
      <protection locked="0"/>
    </xf>
    <xf numFmtId="0" fontId="13" fillId="6" borderId="54" xfId="0" applyFont="1" applyFill="1" applyBorder="1" applyAlignment="1" applyProtection="1">
      <alignment wrapText="1"/>
      <protection locked="0"/>
    </xf>
    <xf numFmtId="0" fontId="13" fillId="6" borderId="55" xfId="0" applyFont="1" applyFill="1" applyBorder="1" applyAlignment="1" applyProtection="1">
      <alignment wrapText="1"/>
      <protection locked="0"/>
    </xf>
    <xf numFmtId="0" fontId="13" fillId="6" borderId="47" xfId="0" applyFont="1" applyFill="1" applyBorder="1" applyAlignment="1" applyProtection="1">
      <alignment wrapText="1"/>
      <protection locked="0"/>
    </xf>
    <xf numFmtId="0" fontId="13" fillId="6" borderId="31" xfId="0" applyFont="1" applyFill="1" applyBorder="1" applyAlignment="1" applyProtection="1">
      <alignment wrapText="1"/>
      <protection locked="0"/>
    </xf>
    <xf numFmtId="3" fontId="13" fillId="6" borderId="23" xfId="0" applyNumberFormat="1" applyFont="1" applyFill="1" applyBorder="1" applyAlignment="1" applyProtection="1">
      <alignment wrapText="1"/>
      <protection locked="0"/>
    </xf>
    <xf numFmtId="0" fontId="13" fillId="6" borderId="38" xfId="0" applyFont="1" applyFill="1" applyBorder="1" applyAlignment="1" applyProtection="1">
      <alignment wrapText="1"/>
      <protection locked="0"/>
    </xf>
    <xf numFmtId="0" fontId="13" fillId="6" borderId="23" xfId="0" applyFont="1" applyFill="1" applyBorder="1" applyAlignment="1" applyProtection="1">
      <alignment wrapText="1"/>
      <protection locked="0"/>
    </xf>
    <xf numFmtId="0" fontId="13" fillId="6" borderId="65" xfId="0" applyFont="1" applyFill="1" applyBorder="1" applyAlignment="1" applyProtection="1">
      <alignment wrapText="1"/>
      <protection locked="0"/>
    </xf>
    <xf numFmtId="0" fontId="13" fillId="6" borderId="12" xfId="0" applyFont="1" applyFill="1" applyBorder="1" applyAlignment="1" applyProtection="1">
      <alignment wrapText="1"/>
      <protection locked="0"/>
    </xf>
    <xf numFmtId="0" fontId="13" fillId="6" borderId="4" xfId="0" applyFont="1" applyFill="1" applyBorder="1" applyAlignment="1" applyProtection="1">
      <alignment wrapText="1"/>
      <protection locked="0"/>
    </xf>
    <xf numFmtId="0" fontId="13" fillId="6" borderId="5" xfId="0" applyFont="1" applyFill="1" applyBorder="1" applyAlignment="1" applyProtection="1">
      <alignment wrapText="1"/>
      <protection locked="0"/>
    </xf>
    <xf numFmtId="0" fontId="13" fillId="6" borderId="62" xfId="0" applyFont="1" applyFill="1" applyBorder="1" applyAlignment="1" applyProtection="1">
      <alignment wrapText="1"/>
      <protection locked="0"/>
    </xf>
    <xf numFmtId="0" fontId="13" fillId="6" borderId="34" xfId="0" applyFont="1" applyFill="1" applyBorder="1" applyAlignment="1" applyProtection="1">
      <alignment wrapText="1"/>
      <protection locked="0"/>
    </xf>
    <xf numFmtId="0" fontId="13" fillId="6" borderId="14" xfId="0" applyFont="1" applyFill="1" applyBorder="1" applyAlignment="1" applyProtection="1">
      <alignment wrapText="1"/>
      <protection locked="0"/>
    </xf>
    <xf numFmtId="3" fontId="13" fillId="6" borderId="4" xfId="0" applyNumberFormat="1" applyFont="1" applyFill="1" applyBorder="1" applyAlignment="1" applyProtection="1">
      <alignment wrapText="1"/>
      <protection locked="0"/>
    </xf>
    <xf numFmtId="0" fontId="13" fillId="6" borderId="63" xfId="0" applyFont="1" applyFill="1" applyBorder="1" applyAlignment="1" applyProtection="1">
      <alignment wrapText="1"/>
      <protection locked="0"/>
    </xf>
    <xf numFmtId="0" fontId="13" fillId="6" borderId="6" xfId="0" applyFont="1" applyFill="1" applyBorder="1" applyAlignment="1" applyProtection="1">
      <alignment wrapText="1"/>
      <protection locked="0"/>
    </xf>
    <xf numFmtId="0" fontId="13" fillId="0" borderId="8" xfId="0" applyFont="1" applyBorder="1" applyProtection="1">
      <protection locked="0"/>
    </xf>
    <xf numFmtId="0" fontId="32" fillId="0" borderId="4" xfId="0" applyFont="1" applyBorder="1" applyAlignment="1" applyProtection="1">
      <alignment wrapText="1"/>
      <protection locked="0"/>
    </xf>
    <xf numFmtId="0" fontId="32" fillId="0" borderId="5" xfId="0" applyFont="1" applyBorder="1" applyAlignment="1" applyProtection="1">
      <alignment wrapText="1"/>
      <protection locked="0"/>
    </xf>
    <xf numFmtId="1" fontId="32" fillId="0" borderId="5" xfId="0" applyNumberFormat="1" applyFont="1" applyBorder="1" applyProtection="1">
      <protection locked="0"/>
    </xf>
    <xf numFmtId="1" fontId="32" fillId="0" borderId="66" xfId="0" applyNumberFormat="1" applyFont="1" applyBorder="1" applyProtection="1">
      <protection locked="0"/>
    </xf>
    <xf numFmtId="1" fontId="32" fillId="0" borderId="6" xfId="0" applyNumberFormat="1" applyFont="1" applyBorder="1" applyProtection="1">
      <protection locked="0"/>
    </xf>
    <xf numFmtId="0" fontId="32" fillId="0" borderId="14" xfId="0" applyFont="1" applyBorder="1" applyAlignment="1" applyProtection="1">
      <alignment horizontal="justify" wrapText="1"/>
      <protection locked="0"/>
    </xf>
    <xf numFmtId="0" fontId="32" fillId="0" borderId="14" xfId="0" applyFont="1" applyBorder="1" applyProtection="1">
      <protection locked="0"/>
    </xf>
    <xf numFmtId="3" fontId="32" fillId="0" borderId="4" xfId="0" applyNumberFormat="1" applyFont="1" applyBorder="1" applyProtection="1">
      <protection locked="0"/>
    </xf>
    <xf numFmtId="3" fontId="32" fillId="0" borderId="6" xfId="0" applyNumberFormat="1" applyFont="1" applyBorder="1" applyProtection="1">
      <protection locked="0"/>
    </xf>
    <xf numFmtId="0" fontId="32" fillId="0" borderId="4" xfId="0" applyFont="1" applyBorder="1" applyProtection="1">
      <protection locked="0"/>
    </xf>
    <xf numFmtId="0" fontId="32" fillId="0" borderId="6" xfId="0" applyFont="1" applyBorder="1" applyProtection="1">
      <protection locked="0"/>
    </xf>
    <xf numFmtId="0" fontId="13" fillId="0" borderId="12" xfId="0" applyFont="1" applyBorder="1" applyProtection="1">
      <protection locked="0"/>
    </xf>
    <xf numFmtId="0" fontId="32" fillId="0" borderId="67" xfId="0" applyFont="1" applyBorder="1" applyAlignment="1" applyProtection="1">
      <alignment wrapText="1"/>
      <protection locked="0"/>
    </xf>
    <xf numFmtId="0" fontId="32" fillId="0" borderId="60" xfId="0" applyFont="1" applyBorder="1" applyAlignment="1" applyProtection="1">
      <alignment wrapText="1"/>
      <protection locked="0"/>
    </xf>
    <xf numFmtId="1" fontId="32" fillId="0" borderId="60" xfId="0" applyNumberFormat="1" applyFont="1" applyBorder="1" applyProtection="1">
      <protection locked="0"/>
    </xf>
    <xf numFmtId="1" fontId="38" fillId="0" borderId="68" xfId="0" applyNumberFormat="1" applyFont="1" applyBorder="1" applyProtection="1">
      <protection locked="0"/>
    </xf>
    <xf numFmtId="0" fontId="32" fillId="0" borderId="16" xfId="0" applyFont="1" applyBorder="1" applyAlignment="1" applyProtection="1">
      <alignment horizontal="left" wrapText="1"/>
      <protection locked="0"/>
    </xf>
    <xf numFmtId="0" fontId="32" fillId="0" borderId="16" xfId="0" applyFont="1" applyBorder="1" applyProtection="1">
      <protection locked="0"/>
    </xf>
    <xf numFmtId="0" fontId="32" fillId="0" borderId="16" xfId="0" applyFont="1" applyBorder="1" applyAlignment="1" applyProtection="1">
      <alignment horizontal="justify" wrapText="1"/>
      <protection locked="0"/>
    </xf>
    <xf numFmtId="3" fontId="32" fillId="0" borderId="67" xfId="0" applyNumberFormat="1" applyFont="1" applyBorder="1" applyProtection="1">
      <protection locked="0"/>
    </xf>
    <xf numFmtId="3" fontId="32" fillId="0" borderId="68" xfId="0" applyNumberFormat="1" applyFont="1" applyBorder="1" applyProtection="1">
      <protection locked="0"/>
    </xf>
    <xf numFmtId="0" fontId="32" fillId="0" borderId="30" xfId="0" applyFont="1" applyBorder="1" applyProtection="1">
      <protection locked="0"/>
    </xf>
    <xf numFmtId="0" fontId="32" fillId="0" borderId="33" xfId="0" applyFont="1" applyBorder="1" applyProtection="1">
      <protection locked="0"/>
    </xf>
    <xf numFmtId="0" fontId="13" fillId="0" borderId="67" xfId="0" applyFont="1" applyBorder="1" applyProtection="1">
      <protection locked="0"/>
    </xf>
    <xf numFmtId="0" fontId="13" fillId="0" borderId="68" xfId="0" applyFont="1" applyBorder="1" applyProtection="1">
      <protection locked="0"/>
    </xf>
    <xf numFmtId="0" fontId="34" fillId="0" borderId="8" xfId="0" applyFont="1" applyBorder="1" applyAlignment="1" applyProtection="1">
      <alignment wrapText="1"/>
      <protection locked="0"/>
    </xf>
    <xf numFmtId="0" fontId="32" fillId="0" borderId="17" xfId="0" applyFont="1" applyBorder="1" applyAlignment="1" applyProtection="1">
      <alignment wrapText="1"/>
      <protection locked="0"/>
    </xf>
    <xf numFmtId="0" fontId="38" fillId="0" borderId="24" xfId="0" applyFont="1" applyBorder="1" applyProtection="1">
      <protection locked="0"/>
    </xf>
    <xf numFmtId="1" fontId="38" fillId="0" borderId="19" xfId="0" applyNumberFormat="1" applyFont="1" applyBorder="1" applyProtection="1">
      <protection locked="0"/>
    </xf>
    <xf numFmtId="0" fontId="32" fillId="0" borderId="52" xfId="0" applyFont="1" applyBorder="1" applyAlignment="1" applyProtection="1">
      <alignment horizontal="justify" wrapText="1"/>
      <protection locked="0"/>
    </xf>
    <xf numFmtId="3" fontId="32" fillId="0" borderId="19" xfId="0" applyNumberFormat="1" applyFont="1" applyBorder="1" applyProtection="1">
      <protection locked="0"/>
    </xf>
    <xf numFmtId="0" fontId="38" fillId="0" borderId="5" xfId="0" applyFont="1" applyBorder="1" applyProtection="1">
      <protection locked="0"/>
    </xf>
    <xf numFmtId="1" fontId="38" fillId="0" borderId="6" xfId="0" applyNumberFormat="1" applyFont="1" applyBorder="1" applyProtection="1">
      <protection locked="0"/>
    </xf>
    <xf numFmtId="0" fontId="32" fillId="0" borderId="14" xfId="0" applyFont="1" applyBorder="1" applyAlignment="1" applyProtection="1">
      <alignment horizontal="left" wrapText="1"/>
      <protection locked="0"/>
    </xf>
    <xf numFmtId="1" fontId="13" fillId="0" borderId="25" xfId="0" applyNumberFormat="1" applyFont="1" applyBorder="1" applyProtection="1">
      <protection locked="0"/>
    </xf>
    <xf numFmtId="3" fontId="13" fillId="0" borderId="6" xfId="0" applyNumberFormat="1" applyFont="1" applyBorder="1" applyProtection="1">
      <protection locked="0"/>
    </xf>
    <xf numFmtId="0" fontId="32" fillId="0" borderId="30" xfId="0" applyFont="1" applyBorder="1" applyAlignment="1" applyProtection="1">
      <alignment wrapText="1"/>
      <protection locked="0"/>
    </xf>
    <xf numFmtId="0" fontId="32" fillId="0" borderId="32" xfId="0" applyFont="1" applyBorder="1" applyAlignment="1" applyProtection="1">
      <alignment wrapText="1"/>
      <protection locked="0"/>
    </xf>
    <xf numFmtId="3" fontId="32" fillId="0" borderId="30" xfId="0" applyNumberFormat="1" applyFont="1" applyBorder="1" applyProtection="1">
      <protection locked="0"/>
    </xf>
    <xf numFmtId="3" fontId="32" fillId="0" borderId="33" xfId="0" applyNumberFormat="1" applyFont="1" applyBorder="1" applyProtection="1">
      <protection locked="0"/>
    </xf>
    <xf numFmtId="0" fontId="33" fillId="0" borderId="30" xfId="0" applyFont="1" applyBorder="1" applyProtection="1">
      <protection locked="0"/>
    </xf>
    <xf numFmtId="0" fontId="33" fillId="0" borderId="33" xfId="0" applyFont="1" applyBorder="1" applyProtection="1">
      <protection locked="0"/>
    </xf>
    <xf numFmtId="0" fontId="13" fillId="0" borderId="30" xfId="0" applyFont="1" applyBorder="1" applyProtection="1">
      <protection locked="0"/>
    </xf>
    <xf numFmtId="0" fontId="32" fillId="6" borderId="4" xfId="0" applyFont="1" applyFill="1" applyBorder="1" applyAlignment="1" applyProtection="1">
      <alignment wrapText="1"/>
      <protection locked="0"/>
    </xf>
    <xf numFmtId="0" fontId="32" fillId="6" borderId="5" xfId="0" applyFont="1" applyFill="1" applyBorder="1" applyAlignment="1" applyProtection="1">
      <alignment wrapText="1"/>
      <protection locked="0"/>
    </xf>
    <xf numFmtId="1" fontId="32" fillId="6" borderId="21" xfId="0" applyNumberFormat="1" applyFont="1" applyFill="1" applyBorder="1" applyProtection="1">
      <protection locked="0"/>
    </xf>
    <xf numFmtId="1" fontId="38" fillId="6" borderId="63" xfId="0" applyNumberFormat="1" applyFont="1" applyFill="1" applyBorder="1" applyProtection="1">
      <protection locked="0"/>
    </xf>
    <xf numFmtId="1" fontId="38" fillId="6" borderId="69" xfId="0" applyNumberFormat="1" applyFont="1" applyFill="1" applyBorder="1" applyProtection="1">
      <protection locked="0"/>
    </xf>
    <xf numFmtId="1" fontId="38" fillId="0" borderId="0" xfId="0" applyNumberFormat="1" applyFont="1" applyProtection="1">
      <protection locked="0"/>
    </xf>
    <xf numFmtId="3" fontId="32" fillId="0" borderId="23" xfId="0" applyNumberFormat="1" applyFont="1" applyBorder="1" applyProtection="1">
      <protection locked="0"/>
    </xf>
    <xf numFmtId="0" fontId="32" fillId="0" borderId="67" xfId="0" applyFont="1" applyBorder="1" applyProtection="1">
      <protection locked="0"/>
    </xf>
    <xf numFmtId="0" fontId="32" fillId="0" borderId="68" xfId="0" applyFont="1" applyBorder="1" applyProtection="1">
      <protection locked="0"/>
    </xf>
    <xf numFmtId="0" fontId="13" fillId="0" borderId="15" xfId="0" applyFont="1" applyBorder="1" applyAlignment="1" applyProtection="1">
      <alignment wrapText="1"/>
      <protection locked="0"/>
    </xf>
    <xf numFmtId="1" fontId="38" fillId="0" borderId="50" xfId="0" applyNumberFormat="1" applyFont="1" applyBorder="1" applyProtection="1">
      <protection locked="0"/>
    </xf>
    <xf numFmtId="1" fontId="38" fillId="0" borderId="25" xfId="0" applyNumberFormat="1" applyFont="1" applyBorder="1" applyProtection="1">
      <protection locked="0"/>
    </xf>
    <xf numFmtId="0" fontId="33" fillId="0" borderId="25" xfId="0" applyFont="1" applyBorder="1" applyProtection="1">
      <protection locked="0"/>
    </xf>
    <xf numFmtId="0" fontId="34" fillId="0" borderId="23" xfId="0" applyFont="1" applyBorder="1" applyAlignment="1" applyProtection="1">
      <alignment horizontal="center"/>
      <protection locked="0"/>
    </xf>
    <xf numFmtId="0" fontId="4" fillId="0" borderId="55" xfId="0" applyFont="1" applyBorder="1" applyAlignment="1" applyProtection="1">
      <alignment wrapText="1"/>
      <protection locked="0"/>
    </xf>
    <xf numFmtId="0" fontId="4" fillId="0" borderId="55" xfId="0" applyFont="1" applyBorder="1" applyProtection="1">
      <protection locked="0"/>
    </xf>
    <xf numFmtId="3" fontId="4" fillId="0" borderId="37" xfId="0" applyNumberFormat="1" applyFont="1" applyBorder="1" applyProtection="1">
      <protection locked="0"/>
    </xf>
    <xf numFmtId="3" fontId="4" fillId="0" borderId="38" xfId="0" applyNumberFormat="1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4" fillId="0" borderId="38" xfId="0" applyFont="1" applyBorder="1" applyProtection="1">
      <protection locked="0"/>
    </xf>
    <xf numFmtId="0" fontId="4" fillId="0" borderId="38" xfId="0" applyFont="1" applyBorder="1" applyAlignment="1" applyProtection="1">
      <alignment horizontal="center"/>
      <protection locked="0"/>
    </xf>
    <xf numFmtId="1" fontId="32" fillId="0" borderId="32" xfId="0" applyNumberFormat="1" applyFont="1" applyBorder="1" applyProtection="1">
      <protection locked="0"/>
    </xf>
    <xf numFmtId="1" fontId="32" fillId="0" borderId="68" xfId="0" applyNumberFormat="1" applyFont="1" applyBorder="1" applyProtection="1">
      <protection locked="0"/>
    </xf>
    <xf numFmtId="0" fontId="13" fillId="0" borderId="33" xfId="0" applyFont="1" applyBorder="1" applyAlignment="1" applyProtection="1">
      <alignment horizontal="center"/>
      <protection locked="0"/>
    </xf>
    <xf numFmtId="0" fontId="13" fillId="0" borderId="33" xfId="0" applyFont="1" applyBorder="1" applyProtection="1"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32" fillId="0" borderId="17" xfId="0" applyFont="1" applyBorder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70" xfId="0" applyFont="1" applyBorder="1" applyAlignment="1" applyProtection="1">
      <alignment horizontal="center"/>
      <protection locked="0"/>
    </xf>
    <xf numFmtId="0" fontId="13" fillId="0" borderId="20" xfId="0" applyFont="1" applyBorder="1" applyAlignment="1" applyProtection="1">
      <alignment wrapText="1"/>
      <protection locked="0"/>
    </xf>
    <xf numFmtId="0" fontId="13" fillId="0" borderId="43" xfId="0" applyFont="1" applyBorder="1" applyAlignment="1" applyProtection="1">
      <alignment wrapText="1"/>
      <protection locked="0"/>
    </xf>
    <xf numFmtId="1" fontId="13" fillId="0" borderId="43" xfId="0" applyNumberFormat="1" applyFont="1" applyBorder="1" applyProtection="1">
      <protection locked="0"/>
    </xf>
    <xf numFmtId="1" fontId="39" fillId="0" borderId="43" xfId="0" applyNumberFormat="1" applyFont="1" applyBorder="1" applyProtection="1">
      <protection locked="0"/>
    </xf>
    <xf numFmtId="0" fontId="13" fillId="0" borderId="70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3" fontId="32" fillId="0" borderId="35" xfId="0" applyNumberFormat="1" applyFont="1" applyBorder="1" applyProtection="1">
      <protection locked="0"/>
    </xf>
    <xf numFmtId="3" fontId="32" fillId="0" borderId="36" xfId="0" applyNumberFormat="1" applyFont="1" applyBorder="1" applyProtection="1">
      <protection locked="0"/>
    </xf>
    <xf numFmtId="0" fontId="32" fillId="0" borderId="35" xfId="0" applyFont="1" applyBorder="1" applyProtection="1">
      <protection locked="0"/>
    </xf>
    <xf numFmtId="0" fontId="35" fillId="0" borderId="36" xfId="0" applyFont="1" applyBorder="1" applyProtection="1">
      <protection locked="0"/>
    </xf>
    <xf numFmtId="0" fontId="13" fillId="0" borderId="35" xfId="0" applyFont="1" applyBorder="1" applyAlignment="1" applyProtection="1">
      <alignment horizontal="center"/>
      <protection locked="0"/>
    </xf>
    <xf numFmtId="0" fontId="13" fillId="0" borderId="36" xfId="0" applyFont="1" applyBorder="1" applyProtection="1">
      <protection locked="0"/>
    </xf>
    <xf numFmtId="0" fontId="4" fillId="0" borderId="36" xfId="0" applyFont="1" applyBorder="1" applyProtection="1">
      <protection locked="0"/>
    </xf>
    <xf numFmtId="0" fontId="4" fillId="0" borderId="27" xfId="0" applyFont="1" applyBorder="1" applyAlignment="1" applyProtection="1">
      <alignment horizontal="justify"/>
      <protection locked="0"/>
    </xf>
    <xf numFmtId="0" fontId="4" fillId="0" borderId="70" xfId="0" applyFont="1" applyBorder="1" applyAlignment="1" applyProtection="1">
      <alignment wrapText="1"/>
      <protection locked="0"/>
    </xf>
    <xf numFmtId="0" fontId="4" fillId="0" borderId="70" xfId="0" applyFont="1" applyBorder="1" applyProtection="1">
      <protection locked="0"/>
    </xf>
    <xf numFmtId="3" fontId="27" fillId="0" borderId="35" xfId="0" applyNumberFormat="1" applyFont="1" applyBorder="1" applyProtection="1">
      <protection locked="0"/>
    </xf>
    <xf numFmtId="3" fontId="27" fillId="0" borderId="36" xfId="0" applyNumberFormat="1" applyFont="1" applyBorder="1" applyProtection="1">
      <protection locked="0"/>
    </xf>
    <xf numFmtId="0" fontId="13" fillId="0" borderId="35" xfId="0" applyFont="1" applyBorder="1" applyProtection="1">
      <protection locked="0"/>
    </xf>
    <xf numFmtId="0" fontId="4" fillId="0" borderId="35" xfId="0" applyFont="1" applyBorder="1" applyProtection="1">
      <protection locked="0"/>
    </xf>
    <xf numFmtId="0" fontId="13" fillId="0" borderId="23" xfId="0" applyFont="1" applyBorder="1" applyAlignment="1" applyProtection="1">
      <alignment horizontal="left" wrapText="1"/>
      <protection locked="0"/>
    </xf>
    <xf numFmtId="0" fontId="13" fillId="0" borderId="24" xfId="0" applyFont="1" applyBorder="1" applyAlignment="1" applyProtection="1">
      <alignment horizontal="left" wrapText="1"/>
      <protection locked="0"/>
    </xf>
    <xf numFmtId="0" fontId="13" fillId="0" borderId="25" xfId="0" applyFont="1" applyBorder="1" applyAlignment="1" applyProtection="1">
      <alignment horizontal="left"/>
      <protection locked="0"/>
    </xf>
    <xf numFmtId="3" fontId="27" fillId="0" borderId="41" xfId="0" applyNumberFormat="1" applyFont="1" applyBorder="1" applyAlignment="1" applyProtection="1">
      <alignment horizontal="right"/>
      <protection locked="0"/>
    </xf>
    <xf numFmtId="3" fontId="4" fillId="0" borderId="23" xfId="0" applyNumberFormat="1" applyFont="1" applyBorder="1" applyAlignment="1" applyProtection="1">
      <alignment horizontal="right" wrapText="1"/>
      <protection locked="0"/>
    </xf>
    <xf numFmtId="3" fontId="4" fillId="0" borderId="41" xfId="0" applyNumberFormat="1" applyFont="1" applyBorder="1" applyAlignment="1" applyProtection="1">
      <alignment horizontal="right"/>
      <protection locked="0"/>
    </xf>
    <xf numFmtId="0" fontId="13" fillId="0" borderId="23" xfId="0" applyFont="1" applyBorder="1" applyAlignment="1" applyProtection="1">
      <alignment horizontal="left"/>
      <protection locked="0"/>
    </xf>
    <xf numFmtId="0" fontId="13" fillId="0" borderId="17" xfId="0" applyFont="1" applyBorder="1" applyAlignment="1" applyProtection="1">
      <alignment horizontal="left"/>
      <protection locked="0"/>
    </xf>
    <xf numFmtId="0" fontId="41" fillId="0" borderId="25" xfId="0" applyFont="1" applyBorder="1" applyAlignment="1" applyProtection="1">
      <alignment horizontal="left"/>
      <protection locked="0"/>
    </xf>
    <xf numFmtId="0" fontId="13" fillId="6" borderId="20" xfId="0" applyFont="1" applyFill="1" applyBorder="1" applyAlignment="1" applyProtection="1">
      <alignment horizontal="left" wrapText="1"/>
      <protection locked="0"/>
    </xf>
    <xf numFmtId="0" fontId="13" fillId="6" borderId="21" xfId="0" applyFont="1" applyFill="1" applyBorder="1" applyAlignment="1" applyProtection="1">
      <alignment horizontal="left" wrapText="1"/>
      <protection locked="0"/>
    </xf>
    <xf numFmtId="0" fontId="13" fillId="6" borderId="21" xfId="0" applyFont="1" applyFill="1" applyBorder="1" applyProtection="1">
      <protection locked="0"/>
    </xf>
    <xf numFmtId="0" fontId="13" fillId="6" borderId="11" xfId="0" applyFont="1" applyFill="1" applyBorder="1" applyAlignment="1" applyProtection="1">
      <alignment horizontal="left"/>
      <protection locked="0"/>
    </xf>
    <xf numFmtId="0" fontId="13" fillId="6" borderId="11" xfId="0" applyFont="1" applyFill="1" applyBorder="1" applyAlignment="1" applyProtection="1">
      <alignment horizontal="left" wrapText="1"/>
      <protection locked="0"/>
    </xf>
    <xf numFmtId="0" fontId="13" fillId="6" borderId="69" xfId="0" applyFont="1" applyFill="1" applyBorder="1" applyProtection="1">
      <protection locked="0"/>
    </xf>
    <xf numFmtId="3" fontId="13" fillId="6" borderId="20" xfId="0" applyNumberFormat="1" applyFont="1" applyFill="1" applyBorder="1" applyProtection="1">
      <protection locked="0"/>
    </xf>
    <xf numFmtId="3" fontId="13" fillId="6" borderId="21" xfId="0" applyNumberFormat="1" applyFont="1" applyFill="1" applyBorder="1" applyProtection="1">
      <protection locked="0"/>
    </xf>
    <xf numFmtId="0" fontId="13" fillId="6" borderId="72" xfId="0" applyFont="1" applyFill="1" applyBorder="1" applyProtection="1">
      <protection locked="0"/>
    </xf>
    <xf numFmtId="3" fontId="13" fillId="0" borderId="13" xfId="0" applyNumberFormat="1" applyFont="1" applyBorder="1" applyAlignment="1" applyProtection="1">
      <alignment horizontal="right" wrapText="1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34" fillId="0" borderId="2" xfId="0" applyFont="1" applyBorder="1" applyAlignment="1" applyProtection="1">
      <alignment horizontal="center"/>
      <protection locked="0"/>
    </xf>
    <xf numFmtId="0" fontId="13" fillId="0" borderId="37" xfId="0" applyFont="1" applyBorder="1" applyAlignment="1" applyProtection="1">
      <alignment horizontal="left"/>
      <protection locked="0"/>
    </xf>
    <xf numFmtId="0" fontId="13" fillId="0" borderId="38" xfId="0" applyFont="1" applyBorder="1" applyAlignment="1" applyProtection="1">
      <alignment horizontal="left"/>
      <protection locked="0"/>
    </xf>
    <xf numFmtId="0" fontId="27" fillId="0" borderId="31" xfId="0" applyFont="1" applyBorder="1" applyAlignment="1" applyProtection="1">
      <alignment horizontal="center"/>
      <protection locked="0"/>
    </xf>
    <xf numFmtId="3" fontId="13" fillId="0" borderId="55" xfId="0" applyNumberFormat="1" applyFont="1" applyBorder="1" applyAlignment="1" applyProtection="1">
      <alignment horizontal="right" wrapText="1"/>
      <protection locked="0"/>
    </xf>
    <xf numFmtId="0" fontId="27" fillId="0" borderId="23" xfId="0" applyFont="1" applyBorder="1" applyProtection="1">
      <protection locked="0"/>
    </xf>
    <xf numFmtId="0" fontId="34" fillId="0" borderId="23" xfId="0" applyFont="1" applyBorder="1" applyAlignment="1" applyProtection="1">
      <alignment horizontal="left" wrapText="1"/>
      <protection locked="0"/>
    </xf>
    <xf numFmtId="3" fontId="13" fillId="0" borderId="47" xfId="0" applyNumberFormat="1" applyFont="1" applyBorder="1" applyProtection="1">
      <protection locked="0"/>
    </xf>
    <xf numFmtId="0" fontId="13" fillId="0" borderId="48" xfId="0" applyFont="1" applyBorder="1" applyAlignment="1" applyProtection="1">
      <alignment horizontal="center"/>
      <protection locked="0"/>
    </xf>
    <xf numFmtId="0" fontId="13" fillId="0" borderId="54" xfId="0" applyFont="1" applyBorder="1" applyAlignment="1" applyProtection="1">
      <alignment horizontal="center"/>
      <protection locked="0"/>
    </xf>
    <xf numFmtId="0" fontId="13" fillId="0" borderId="38" xfId="0" applyFont="1" applyBorder="1" applyAlignment="1" applyProtection="1">
      <alignment horizontal="center"/>
      <protection locked="0"/>
    </xf>
    <xf numFmtId="0" fontId="13" fillId="0" borderId="55" xfId="0" applyFont="1" applyBorder="1" applyAlignment="1" applyProtection="1">
      <alignment horizontal="center"/>
      <protection locked="0"/>
    </xf>
    <xf numFmtId="0" fontId="13" fillId="0" borderId="47" xfId="0" applyFont="1" applyBorder="1" applyAlignment="1" applyProtection="1">
      <alignment horizontal="center"/>
      <protection locked="0"/>
    </xf>
    <xf numFmtId="0" fontId="13" fillId="0" borderId="58" xfId="0" applyFont="1" applyBorder="1" applyAlignment="1" applyProtection="1">
      <alignment horizontal="justify" wrapText="1"/>
      <protection locked="0"/>
    </xf>
    <xf numFmtId="3" fontId="13" fillId="0" borderId="15" xfId="0" applyNumberFormat="1" applyFont="1" applyBorder="1" applyAlignment="1" applyProtection="1">
      <alignment horizontal="right" wrapText="1"/>
      <protection locked="0"/>
    </xf>
    <xf numFmtId="0" fontId="4" fillId="0" borderId="31" xfId="0" applyFont="1" applyBorder="1" applyAlignment="1" applyProtection="1">
      <alignment wrapText="1"/>
      <protection locked="0"/>
    </xf>
    <xf numFmtId="3" fontId="4" fillId="0" borderId="4" xfId="0" applyNumberFormat="1" applyFont="1" applyBorder="1" applyProtection="1">
      <protection locked="0"/>
    </xf>
    <xf numFmtId="3" fontId="4" fillId="0" borderId="25" xfId="0" applyNumberFormat="1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4" xfId="0" applyFont="1" applyBorder="1" applyProtection="1"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31" xfId="0" applyFont="1" applyBorder="1" applyProtection="1">
      <protection locked="0"/>
    </xf>
    <xf numFmtId="0" fontId="13" fillId="0" borderId="13" xfId="0" applyFont="1" applyBorder="1" applyAlignment="1" applyProtection="1">
      <alignment horizontal="left"/>
      <protection locked="0"/>
    </xf>
    <xf numFmtId="0" fontId="13" fillId="0" borderId="9" xfId="0" applyFont="1" applyBorder="1" applyAlignment="1" applyProtection="1">
      <alignment wrapText="1"/>
      <protection locked="0"/>
    </xf>
    <xf numFmtId="3" fontId="27" fillId="0" borderId="3" xfId="0" applyNumberFormat="1" applyFont="1" applyBorder="1" applyProtection="1">
      <protection locked="0"/>
    </xf>
    <xf numFmtId="0" fontId="27" fillId="0" borderId="3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left" wrapText="1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55" xfId="0" applyFont="1" applyBorder="1" applyAlignment="1" applyProtection="1">
      <alignment horizontal="left"/>
      <protection locked="0"/>
    </xf>
    <xf numFmtId="3" fontId="27" fillId="0" borderId="23" xfId="0" applyNumberFormat="1" applyFont="1" applyBorder="1" applyProtection="1">
      <protection locked="0"/>
    </xf>
    <xf numFmtId="3" fontId="27" fillId="0" borderId="25" xfId="0" applyNumberFormat="1" applyFont="1" applyBorder="1" applyProtection="1">
      <protection locked="0"/>
    </xf>
    <xf numFmtId="0" fontId="27" fillId="0" borderId="23" xfId="0" applyFont="1" applyBorder="1" applyAlignment="1" applyProtection="1">
      <alignment horizontal="center"/>
      <protection locked="0"/>
    </xf>
    <xf numFmtId="0" fontId="13" fillId="0" borderId="58" xfId="0" applyFont="1" applyBorder="1" applyAlignment="1" applyProtection="1">
      <alignment wrapText="1"/>
      <protection locked="0"/>
    </xf>
    <xf numFmtId="0" fontId="13" fillId="0" borderId="37" xfId="0" applyFont="1" applyBorder="1" applyAlignment="1" applyProtection="1">
      <alignment horizontal="left" wrapText="1"/>
      <protection locked="0"/>
    </xf>
    <xf numFmtId="0" fontId="34" fillId="0" borderId="25" xfId="0" applyFont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left" wrapText="1"/>
      <protection locked="0"/>
    </xf>
    <xf numFmtId="0" fontId="13" fillId="0" borderId="13" xfId="0" applyFont="1" applyBorder="1" applyAlignment="1" applyProtection="1">
      <alignment horizontal="left" wrapText="1"/>
      <protection locked="0"/>
    </xf>
    <xf numFmtId="3" fontId="13" fillId="0" borderId="9" xfId="0" applyNumberFormat="1" applyFont="1" applyBorder="1" applyAlignment="1" applyProtection="1">
      <alignment horizontal="right"/>
      <protection locked="0"/>
    </xf>
    <xf numFmtId="0" fontId="13" fillId="0" borderId="18" xfId="0" applyFont="1" applyBorder="1" applyAlignment="1" applyProtection="1">
      <alignment horizontal="left" wrapText="1"/>
      <protection locked="0"/>
    </xf>
    <xf numFmtId="0" fontId="13" fillId="0" borderId="52" xfId="0" applyFont="1" applyBorder="1" applyAlignment="1" applyProtection="1">
      <alignment horizontal="left" wrapText="1"/>
      <protection locked="0"/>
    </xf>
    <xf numFmtId="0" fontId="13" fillId="0" borderId="52" xfId="0" applyFont="1" applyBorder="1" applyAlignment="1" applyProtection="1">
      <alignment horizontal="left"/>
      <protection locked="0"/>
    </xf>
    <xf numFmtId="3" fontId="13" fillId="0" borderId="53" xfId="0" applyNumberFormat="1" applyFont="1" applyBorder="1" applyAlignment="1" applyProtection="1">
      <alignment horizontal="right"/>
      <protection locked="0"/>
    </xf>
    <xf numFmtId="0" fontId="13" fillId="0" borderId="19" xfId="0" applyFont="1" applyBorder="1" applyAlignment="1" applyProtection="1">
      <alignment horizontal="center"/>
      <protection locked="0"/>
    </xf>
    <xf numFmtId="0" fontId="13" fillId="0" borderId="52" xfId="0" applyFont="1" applyBorder="1" applyAlignment="1" applyProtection="1">
      <alignment horizontal="center"/>
      <protection locked="0"/>
    </xf>
    <xf numFmtId="0" fontId="42" fillId="0" borderId="17" xfId="0" applyFont="1" applyBorder="1" applyAlignment="1" applyProtection="1">
      <alignment wrapText="1"/>
      <protection locked="0"/>
    </xf>
    <xf numFmtId="0" fontId="27" fillId="0" borderId="19" xfId="0" applyFont="1" applyBorder="1" applyProtection="1">
      <protection locked="0"/>
    </xf>
    <xf numFmtId="0" fontId="13" fillId="0" borderId="67" xfId="0" applyFont="1" applyBorder="1" applyAlignment="1" applyProtection="1">
      <alignment wrapText="1"/>
      <protection locked="0"/>
    </xf>
    <xf numFmtId="3" fontId="13" fillId="0" borderId="19" xfId="0" applyNumberFormat="1" applyFont="1" applyBorder="1" applyAlignment="1" applyProtection="1">
      <alignment horizontal="right"/>
      <protection locked="0"/>
    </xf>
    <xf numFmtId="0" fontId="13" fillId="0" borderId="68" xfId="0" applyFont="1" applyBorder="1" applyAlignment="1" applyProtection="1">
      <alignment horizontal="center"/>
      <protection locked="0"/>
    </xf>
    <xf numFmtId="0" fontId="13" fillId="0" borderId="67" xfId="0" applyFont="1" applyBorder="1" applyAlignment="1" applyProtection="1">
      <alignment horizontal="center"/>
      <protection locked="0"/>
    </xf>
    <xf numFmtId="0" fontId="13" fillId="0" borderId="16" xfId="0" applyFont="1" applyBorder="1" applyAlignment="1" applyProtection="1">
      <alignment horizontal="left" wrapText="1"/>
      <protection locked="0"/>
    </xf>
    <xf numFmtId="3" fontId="13" fillId="0" borderId="67" xfId="0" applyNumberFormat="1" applyFont="1" applyBorder="1" applyAlignment="1" applyProtection="1">
      <alignment horizontal="right" wrapText="1"/>
      <protection locked="0"/>
    </xf>
    <xf numFmtId="0" fontId="13" fillId="0" borderId="54" xfId="0" applyFont="1" applyBorder="1" applyAlignment="1" applyProtection="1">
      <alignment horizontal="left" wrapText="1"/>
      <protection locked="0"/>
    </xf>
    <xf numFmtId="0" fontId="4" fillId="2" borderId="31" xfId="0" applyFont="1" applyFill="1" applyBorder="1" applyAlignment="1" applyProtection="1">
      <alignment horizontal="left" wrapText="1"/>
      <protection locked="0"/>
    </xf>
    <xf numFmtId="3" fontId="4" fillId="0" borderId="38" xfId="0" applyNumberFormat="1" applyFont="1" applyBorder="1" applyAlignment="1" applyProtection="1">
      <alignment horizontal="right"/>
      <protection locked="0"/>
    </xf>
    <xf numFmtId="0" fontId="27" fillId="0" borderId="37" xfId="0" applyFont="1" applyBorder="1" applyAlignment="1" applyProtection="1">
      <alignment horizontal="center"/>
      <protection locked="0"/>
    </xf>
    <xf numFmtId="0" fontId="13" fillId="2" borderId="37" xfId="0" applyFont="1" applyFill="1" applyBorder="1" applyAlignment="1" applyProtection="1">
      <alignment wrapText="1"/>
      <protection locked="0"/>
    </xf>
    <xf numFmtId="0" fontId="13" fillId="2" borderId="54" xfId="0" applyFont="1" applyFill="1" applyBorder="1" applyAlignment="1" applyProtection="1">
      <alignment wrapText="1"/>
      <protection locked="0"/>
    </xf>
    <xf numFmtId="0" fontId="13" fillId="2" borderId="55" xfId="0" applyFont="1" applyFill="1" applyBorder="1" applyProtection="1">
      <protection locked="0"/>
    </xf>
    <xf numFmtId="3" fontId="13" fillId="2" borderId="37" xfId="0" applyNumberFormat="1" applyFont="1" applyFill="1" applyBorder="1" applyProtection="1">
      <protection locked="0"/>
    </xf>
    <xf numFmtId="3" fontId="13" fillId="2" borderId="38" xfId="0" applyNumberFormat="1" applyFont="1" applyFill="1" applyBorder="1" applyProtection="1">
      <protection locked="0"/>
    </xf>
    <xf numFmtId="0" fontId="13" fillId="2" borderId="38" xfId="0" applyFont="1" applyFill="1" applyBorder="1" applyAlignment="1" applyProtection="1">
      <alignment horizontal="center"/>
      <protection locked="0"/>
    </xf>
    <xf numFmtId="0" fontId="13" fillId="2" borderId="37" xfId="0" applyFont="1" applyFill="1" applyBorder="1" applyProtection="1">
      <protection locked="0"/>
    </xf>
    <xf numFmtId="0" fontId="13" fillId="2" borderId="54" xfId="0" applyFont="1" applyFill="1" applyBorder="1" applyAlignment="1" applyProtection="1">
      <alignment horizontal="center"/>
      <protection locked="0"/>
    </xf>
    <xf numFmtId="0" fontId="13" fillId="2" borderId="55" xfId="0" applyFont="1" applyFill="1" applyBorder="1" applyAlignment="1" applyProtection="1">
      <alignment horizontal="center"/>
      <protection locked="0"/>
    </xf>
    <xf numFmtId="0" fontId="13" fillId="2" borderId="38" xfId="0" applyFont="1" applyFill="1" applyBorder="1" applyProtection="1">
      <protection locked="0"/>
    </xf>
    <xf numFmtId="0" fontId="13" fillId="2" borderId="23" xfId="0" applyFont="1" applyFill="1" applyBorder="1" applyAlignment="1" applyProtection="1">
      <alignment wrapText="1"/>
      <protection locked="0"/>
    </xf>
    <xf numFmtId="0" fontId="13" fillId="2" borderId="24" xfId="0" applyFont="1" applyFill="1" applyBorder="1" applyAlignment="1" applyProtection="1">
      <alignment wrapText="1"/>
      <protection locked="0"/>
    </xf>
    <xf numFmtId="0" fontId="13" fillId="2" borderId="31" xfId="0" applyFont="1" applyFill="1" applyBorder="1" applyProtection="1">
      <protection locked="0"/>
    </xf>
    <xf numFmtId="3" fontId="13" fillId="2" borderId="23" xfId="0" applyNumberFormat="1" applyFont="1" applyFill="1" applyBorder="1" applyProtection="1">
      <protection locked="0"/>
    </xf>
    <xf numFmtId="3" fontId="13" fillId="2" borderId="25" xfId="0" applyNumberFormat="1" applyFont="1" applyFill="1" applyBorder="1" applyProtection="1">
      <protection locked="0"/>
    </xf>
    <xf numFmtId="0" fontId="13" fillId="2" borderId="25" xfId="0" applyFont="1" applyFill="1" applyBorder="1" applyAlignment="1" applyProtection="1">
      <alignment horizontal="center"/>
      <protection locked="0"/>
    </xf>
    <xf numFmtId="0" fontId="13" fillId="2" borderId="23" xfId="0" applyFont="1" applyFill="1" applyBorder="1" applyProtection="1">
      <protection locked="0"/>
    </xf>
    <xf numFmtId="0" fontId="13" fillId="2" borderId="24" xfId="0" applyFont="1" applyFill="1" applyBorder="1" applyProtection="1">
      <protection locked="0"/>
    </xf>
    <xf numFmtId="0" fontId="13" fillId="2" borderId="25" xfId="0" applyFont="1" applyFill="1" applyBorder="1" applyProtection="1">
      <protection locked="0"/>
    </xf>
    <xf numFmtId="0" fontId="13" fillId="2" borderId="31" xfId="0" applyFont="1" applyFill="1" applyBorder="1" applyAlignment="1" applyProtection="1">
      <alignment horizontal="center"/>
      <protection locked="0"/>
    </xf>
    <xf numFmtId="3" fontId="13" fillId="0" borderId="7" xfId="0" applyNumberFormat="1" applyFont="1" applyBorder="1" applyProtection="1">
      <protection locked="0"/>
    </xf>
    <xf numFmtId="3" fontId="13" fillId="0" borderId="1" xfId="0" applyNumberFormat="1" applyFont="1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13" fillId="0" borderId="50" xfId="0" applyFont="1" applyBorder="1" applyAlignment="1" applyProtection="1">
      <alignment horizontal="justify" vertical="center"/>
      <protection locked="0"/>
    </xf>
    <xf numFmtId="0" fontId="13" fillId="0" borderId="50" xfId="0" applyFont="1" applyBorder="1" applyProtection="1">
      <protection locked="0"/>
    </xf>
    <xf numFmtId="3" fontId="13" fillId="0" borderId="24" xfId="0" applyNumberFormat="1" applyFont="1" applyBorder="1" applyProtection="1">
      <protection locked="0"/>
    </xf>
    <xf numFmtId="0" fontId="27" fillId="0" borderId="24" xfId="0" applyFont="1" applyBorder="1" applyAlignment="1" applyProtection="1">
      <alignment horizontal="center"/>
      <protection locked="0"/>
    </xf>
    <xf numFmtId="0" fontId="27" fillId="0" borderId="23" xfId="0" applyFont="1" applyBorder="1" applyAlignment="1" applyProtection="1">
      <alignment horizontal="center" wrapText="1"/>
      <protection locked="0"/>
    </xf>
    <xf numFmtId="3" fontId="27" fillId="0" borderId="37" xfId="0" applyNumberFormat="1" applyFont="1" applyBorder="1" applyProtection="1">
      <protection locked="0"/>
    </xf>
    <xf numFmtId="0" fontId="27" fillId="0" borderId="54" xfId="0" applyFont="1" applyBorder="1" applyAlignment="1" applyProtection="1">
      <alignment horizontal="center"/>
      <protection locked="0"/>
    </xf>
    <xf numFmtId="0" fontId="27" fillId="0" borderId="38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3" fillId="0" borderId="8" xfId="0" applyFont="1" applyBorder="1" applyAlignment="1" applyProtection="1">
      <alignment horizontal="justify"/>
      <protection locked="0"/>
    </xf>
    <xf numFmtId="0" fontId="13" fillId="0" borderId="7" xfId="0" applyFont="1" applyBorder="1" applyProtection="1">
      <protection locked="0"/>
    </xf>
    <xf numFmtId="3" fontId="13" fillId="0" borderId="2" xfId="0" applyNumberFormat="1" applyFont="1" applyBorder="1" applyProtection="1">
      <protection locked="0"/>
    </xf>
    <xf numFmtId="3" fontId="27" fillId="0" borderId="1" xfId="0" applyNumberFormat="1" applyFont="1" applyBorder="1" applyProtection="1">
      <protection locked="0"/>
    </xf>
    <xf numFmtId="0" fontId="13" fillId="0" borderId="56" xfId="0" applyFont="1" applyBorder="1" applyAlignment="1" applyProtection="1">
      <alignment horizontal="justify"/>
      <protection locked="0"/>
    </xf>
    <xf numFmtId="3" fontId="27" fillId="0" borderId="31" xfId="0" applyNumberFormat="1" applyFont="1" applyBorder="1" applyAlignment="1" applyProtection="1">
      <alignment horizontal="right" wrapText="1"/>
      <protection locked="0"/>
    </xf>
    <xf numFmtId="0" fontId="13" fillId="0" borderId="57" xfId="0" applyFont="1" applyBorder="1" applyAlignment="1" applyProtection="1">
      <alignment horizontal="justify"/>
      <protection locked="0"/>
    </xf>
    <xf numFmtId="0" fontId="13" fillId="0" borderId="18" xfId="0" applyFont="1" applyBorder="1" applyAlignment="1" applyProtection="1">
      <alignment wrapText="1"/>
      <protection locked="0"/>
    </xf>
    <xf numFmtId="0" fontId="13" fillId="0" borderId="73" xfId="0" applyFont="1" applyBorder="1" applyProtection="1">
      <protection locked="0"/>
    </xf>
    <xf numFmtId="0" fontId="13" fillId="0" borderId="53" xfId="0" applyFont="1" applyBorder="1" applyAlignment="1" applyProtection="1">
      <alignment horizontal="justify" wrapText="1"/>
      <protection locked="0"/>
    </xf>
    <xf numFmtId="0" fontId="13" fillId="0" borderId="52" xfId="0" applyFont="1" applyBorder="1" applyAlignment="1" applyProtection="1">
      <alignment horizontal="justify" wrapText="1"/>
      <protection locked="0"/>
    </xf>
    <xf numFmtId="3" fontId="13" fillId="0" borderId="52" xfId="0" applyNumberFormat="1" applyFont="1" applyBorder="1" applyAlignment="1" applyProtection="1">
      <alignment horizontal="right" wrapText="1"/>
      <protection locked="0"/>
    </xf>
    <xf numFmtId="0" fontId="13" fillId="0" borderId="18" xfId="0" applyFont="1" applyBorder="1" applyAlignment="1" applyProtection="1">
      <alignment horizontal="center"/>
      <protection locked="0"/>
    </xf>
    <xf numFmtId="0" fontId="27" fillId="0" borderId="19" xfId="0" applyFont="1" applyBorder="1" applyAlignment="1" applyProtection="1">
      <alignment horizontal="center"/>
      <protection locked="0"/>
    </xf>
    <xf numFmtId="0" fontId="0" fillId="0" borderId="70" xfId="0" applyBorder="1" applyAlignment="1" applyProtection="1">
      <alignment horizontal="center"/>
      <protection locked="0"/>
    </xf>
    <xf numFmtId="0" fontId="13" fillId="0" borderId="35" xfId="0" applyFont="1" applyBorder="1" applyAlignment="1" applyProtection="1">
      <alignment wrapText="1"/>
      <protection locked="0"/>
    </xf>
    <xf numFmtId="0" fontId="13" fillId="0" borderId="43" xfId="0" applyFont="1" applyBorder="1" applyProtection="1">
      <protection locked="0"/>
    </xf>
    <xf numFmtId="3" fontId="13" fillId="0" borderId="74" xfId="0" applyNumberFormat="1" applyFont="1" applyBorder="1" applyAlignment="1" applyProtection="1">
      <alignment wrapText="1"/>
      <protection locked="0"/>
    </xf>
    <xf numFmtId="0" fontId="13" fillId="0" borderId="27" xfId="0" applyFont="1" applyBorder="1" applyAlignment="1" applyProtection="1">
      <alignment wrapText="1"/>
      <protection locked="0"/>
    </xf>
    <xf numFmtId="0" fontId="13" fillId="0" borderId="27" xfId="0" applyFont="1" applyBorder="1" applyProtection="1">
      <protection locked="0"/>
    </xf>
    <xf numFmtId="0" fontId="13" fillId="0" borderId="70" xfId="0" applyFont="1" applyBorder="1" applyAlignment="1" applyProtection="1">
      <alignment wrapText="1"/>
      <protection locked="0"/>
    </xf>
    <xf numFmtId="3" fontId="13" fillId="0" borderId="27" xfId="0" applyNumberFormat="1" applyFont="1" applyBorder="1" applyProtection="1">
      <protection locked="0"/>
    </xf>
    <xf numFmtId="0" fontId="13" fillId="0" borderId="74" xfId="0" applyFont="1" applyBorder="1" applyProtection="1">
      <protection locked="0"/>
    </xf>
    <xf numFmtId="0" fontId="13" fillId="0" borderId="43" xfId="0" applyFont="1" applyBorder="1" applyAlignment="1" applyProtection="1">
      <alignment horizontal="center"/>
      <protection locked="0"/>
    </xf>
    <xf numFmtId="0" fontId="14" fillId="0" borderId="70" xfId="0" applyFont="1" applyBorder="1" applyAlignment="1" applyProtection="1">
      <alignment horizontal="center"/>
      <protection locked="0"/>
    </xf>
    <xf numFmtId="0" fontId="4" fillId="6" borderId="55" xfId="0" applyFont="1" applyFill="1" applyBorder="1" applyAlignment="1" applyProtection="1">
      <alignment horizontal="center"/>
      <protection locked="0"/>
    </xf>
    <xf numFmtId="0" fontId="4" fillId="0" borderId="43" xfId="0" applyFont="1" applyBorder="1" applyAlignment="1" applyProtection="1">
      <alignment wrapText="1"/>
      <protection locked="0"/>
    </xf>
    <xf numFmtId="1" fontId="4" fillId="0" borderId="43" xfId="0" applyNumberFormat="1" applyFont="1" applyBorder="1" applyProtection="1">
      <protection locked="0"/>
    </xf>
    <xf numFmtId="1" fontId="40" fillId="0" borderId="71" xfId="0" applyNumberFormat="1" applyFont="1" applyBorder="1" applyProtection="1">
      <protection locked="0"/>
    </xf>
    <xf numFmtId="1" fontId="40" fillId="0" borderId="36" xfId="0" applyNumberFormat="1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35" fillId="0" borderId="55" xfId="0" applyFont="1" applyBorder="1" applyAlignment="1" applyProtection="1">
      <alignment horizontal="justify" wrapText="1"/>
      <protection locked="0"/>
    </xf>
    <xf numFmtId="0" fontId="32" fillId="0" borderId="55" xfId="0" applyFont="1" applyBorder="1" applyProtection="1">
      <protection locked="0"/>
    </xf>
    <xf numFmtId="3" fontId="32" fillId="0" borderId="37" xfId="0" applyNumberFormat="1" applyFont="1" applyBorder="1" applyProtection="1">
      <protection locked="0"/>
    </xf>
    <xf numFmtId="3" fontId="32" fillId="0" borderId="38" xfId="0" applyNumberFormat="1" applyFont="1" applyBorder="1" applyProtection="1">
      <protection locked="0"/>
    </xf>
    <xf numFmtId="0" fontId="4" fillId="6" borderId="14" xfId="0" applyFont="1" applyFill="1" applyBorder="1" applyProtection="1">
      <protection locked="0"/>
    </xf>
    <xf numFmtId="0" fontId="32" fillId="6" borderId="14" xfId="0" applyFont="1" applyFill="1" applyBorder="1" applyProtection="1">
      <protection locked="0"/>
    </xf>
    <xf numFmtId="3" fontId="4" fillId="6" borderId="4" xfId="0" applyNumberFormat="1" applyFont="1" applyFill="1" applyBorder="1" applyProtection="1">
      <protection locked="0"/>
    </xf>
    <xf numFmtId="3" fontId="4" fillId="6" borderId="6" xfId="0" applyNumberFormat="1" applyFont="1" applyFill="1" applyBorder="1" applyProtection="1">
      <protection locked="0"/>
    </xf>
    <xf numFmtId="0" fontId="32" fillId="6" borderId="4" xfId="0" applyFont="1" applyFill="1" applyBorder="1" applyProtection="1">
      <protection locked="0"/>
    </xf>
    <xf numFmtId="0" fontId="32" fillId="6" borderId="6" xfId="0" applyFont="1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wrapText="1"/>
      <protection locked="0"/>
    </xf>
    <xf numFmtId="1" fontId="13" fillId="0" borderId="21" xfId="0" applyNumberFormat="1" applyFont="1" applyBorder="1" applyProtection="1">
      <protection locked="0"/>
    </xf>
    <xf numFmtId="1" fontId="13" fillId="0" borderId="22" xfId="0" applyNumberFormat="1" applyFont="1" applyBorder="1" applyProtection="1">
      <protection locked="0"/>
    </xf>
    <xf numFmtId="0" fontId="13" fillId="0" borderId="11" xfId="0" applyFont="1" applyBorder="1" applyAlignment="1" applyProtection="1">
      <alignment horizontal="left" wrapText="1"/>
      <protection locked="0"/>
    </xf>
    <xf numFmtId="0" fontId="13" fillId="0" borderId="11" xfId="0" applyFont="1" applyBorder="1" applyAlignment="1" applyProtection="1">
      <alignment horizontal="justify" wrapText="1"/>
      <protection locked="0"/>
    </xf>
    <xf numFmtId="3" fontId="13" fillId="0" borderId="20" xfId="0" applyNumberFormat="1" applyFont="1" applyBorder="1" applyProtection="1">
      <protection locked="0"/>
    </xf>
    <xf numFmtId="3" fontId="13" fillId="0" borderId="22" xfId="0" applyNumberFormat="1" applyFont="1" applyBorder="1" applyProtection="1">
      <protection locked="0"/>
    </xf>
    <xf numFmtId="0" fontId="13" fillId="0" borderId="20" xfId="0" applyFont="1" applyBorder="1" applyProtection="1">
      <protection locked="0"/>
    </xf>
    <xf numFmtId="0" fontId="13" fillId="0" borderId="22" xfId="0" applyFont="1" applyBorder="1" applyProtection="1">
      <protection locked="0"/>
    </xf>
    <xf numFmtId="0" fontId="13" fillId="0" borderId="75" xfId="0" applyFont="1" applyBorder="1" applyAlignment="1" applyProtection="1">
      <alignment horizontal="center"/>
      <protection locked="0"/>
    </xf>
    <xf numFmtId="1" fontId="13" fillId="0" borderId="24" xfId="0" applyNumberFormat="1" applyFont="1" applyBorder="1" applyAlignment="1" applyProtection="1">
      <alignment horizontal="right"/>
      <protection locked="0"/>
    </xf>
    <xf numFmtId="3" fontId="13" fillId="0" borderId="24" xfId="0" applyNumberFormat="1" applyFont="1" applyBorder="1" applyAlignment="1" applyProtection="1">
      <alignment horizontal="right"/>
      <protection locked="0"/>
    </xf>
    <xf numFmtId="0" fontId="4" fillId="5" borderId="31" xfId="0" applyFont="1" applyFill="1" applyBorder="1" applyAlignment="1" applyProtection="1">
      <alignment horizontal="center"/>
      <protection locked="0"/>
    </xf>
    <xf numFmtId="1" fontId="13" fillId="5" borderId="24" xfId="0" applyNumberFormat="1" applyFont="1" applyFill="1" applyBorder="1" applyAlignment="1" applyProtection="1">
      <alignment horizontal="right"/>
      <protection locked="0"/>
    </xf>
    <xf numFmtId="3" fontId="13" fillId="5" borderId="24" xfId="0" applyNumberFormat="1" applyFont="1" applyFill="1" applyBorder="1" applyAlignment="1" applyProtection="1">
      <alignment horizontal="right"/>
      <protection locked="0"/>
    </xf>
    <xf numFmtId="3" fontId="13" fillId="5" borderId="25" xfId="0" applyNumberFormat="1" applyFont="1" applyFill="1" applyBorder="1" applyAlignment="1" applyProtection="1">
      <alignment horizontal="right"/>
      <protection locked="0"/>
    </xf>
    <xf numFmtId="0" fontId="13" fillId="0" borderId="2" xfId="0" applyFont="1" applyBorder="1" applyAlignment="1" applyProtection="1">
      <alignment horizontal="right"/>
      <protection locked="0"/>
    </xf>
    <xf numFmtId="3" fontId="13" fillId="0" borderId="2" xfId="0" applyNumberFormat="1" applyFont="1" applyBorder="1" applyAlignment="1" applyProtection="1">
      <alignment horizontal="right"/>
      <protection locked="0"/>
    </xf>
    <xf numFmtId="0" fontId="13" fillId="0" borderId="24" xfId="0" applyFont="1" applyBorder="1" applyAlignment="1" applyProtection="1">
      <alignment horizontal="right"/>
      <protection locked="0"/>
    </xf>
    <xf numFmtId="0" fontId="13" fillId="0" borderId="5" xfId="0" applyFont="1" applyBorder="1" applyAlignment="1" applyProtection="1">
      <alignment horizontal="right"/>
      <protection locked="0"/>
    </xf>
    <xf numFmtId="3" fontId="13" fillId="0" borderId="5" xfId="0" applyNumberFormat="1" applyFont="1" applyBorder="1" applyAlignment="1" applyProtection="1">
      <alignment horizontal="right"/>
      <protection locked="0"/>
    </xf>
    <xf numFmtId="0" fontId="13" fillId="0" borderId="3" xfId="0" applyFont="1" applyBorder="1" applyAlignment="1" applyProtection="1">
      <alignment horizontal="right"/>
      <protection locked="0"/>
    </xf>
    <xf numFmtId="0" fontId="13" fillId="0" borderId="25" xfId="0" applyFont="1" applyBorder="1" applyAlignment="1" applyProtection="1">
      <alignment horizontal="right"/>
      <protection locked="0"/>
    </xf>
    <xf numFmtId="0" fontId="13" fillId="5" borderId="24" xfId="0" applyFont="1" applyFill="1" applyBorder="1" applyAlignment="1" applyProtection="1">
      <alignment horizontal="right"/>
      <protection locked="0"/>
    </xf>
    <xf numFmtId="0" fontId="13" fillId="5" borderId="25" xfId="0" applyFont="1" applyFill="1" applyBorder="1" applyAlignment="1" applyProtection="1">
      <alignment horizontal="right"/>
      <protection locked="0"/>
    </xf>
    <xf numFmtId="0" fontId="13" fillId="0" borderId="24" xfId="0" applyFont="1" applyBorder="1" applyAlignment="1" applyProtection="1">
      <alignment horizontal="left"/>
      <protection locked="0"/>
    </xf>
    <xf numFmtId="3" fontId="13" fillId="0" borderId="24" xfId="0" applyNumberFormat="1" applyFont="1" applyBorder="1" applyAlignment="1" applyProtection="1">
      <alignment horizontal="left"/>
      <protection locked="0"/>
    </xf>
    <xf numFmtId="3" fontId="13" fillId="0" borderId="25" xfId="0" applyNumberFormat="1" applyFont="1" applyBorder="1" applyAlignment="1" applyProtection="1">
      <alignment horizontal="left"/>
      <protection locked="0"/>
    </xf>
    <xf numFmtId="0" fontId="13" fillId="6" borderId="21" xfId="0" applyFont="1" applyFill="1" applyBorder="1" applyAlignment="1" applyProtection="1">
      <alignment horizontal="left"/>
      <protection locked="0"/>
    </xf>
    <xf numFmtId="3" fontId="13" fillId="6" borderId="21" xfId="0" applyNumberFormat="1" applyFont="1" applyFill="1" applyBorder="1" applyAlignment="1" applyProtection="1">
      <alignment horizontal="left"/>
      <protection locked="0"/>
    </xf>
    <xf numFmtId="3" fontId="13" fillId="6" borderId="22" xfId="0" applyNumberFormat="1" applyFont="1" applyFill="1" applyBorder="1" applyAlignment="1" applyProtection="1">
      <alignment horizontal="left"/>
      <protection locked="0"/>
    </xf>
    <xf numFmtId="0" fontId="13" fillId="6" borderId="20" xfId="0" applyFont="1" applyFill="1" applyBorder="1" applyProtection="1">
      <protection locked="0"/>
    </xf>
    <xf numFmtId="0" fontId="13" fillId="6" borderId="21" xfId="0" applyFont="1" applyFill="1" applyBorder="1" applyAlignment="1" applyProtection="1">
      <alignment horizontal="center"/>
      <protection locked="0"/>
    </xf>
    <xf numFmtId="0" fontId="13" fillId="6" borderId="11" xfId="0" applyFont="1" applyFill="1" applyBorder="1" applyProtection="1">
      <protection locked="0"/>
    </xf>
    <xf numFmtId="3" fontId="13" fillId="0" borderId="54" xfId="0" applyNumberFormat="1" applyFont="1" applyBorder="1" applyProtection="1">
      <protection locked="0"/>
    </xf>
    <xf numFmtId="0" fontId="4" fillId="0" borderId="52" xfId="0" applyFont="1" applyBorder="1" applyAlignment="1" applyProtection="1">
      <alignment horizontal="center"/>
      <protection locked="0"/>
    </xf>
    <xf numFmtId="3" fontId="13" fillId="0" borderId="50" xfId="0" applyNumberFormat="1" applyFont="1" applyBorder="1" applyProtection="1">
      <protection locked="0"/>
    </xf>
    <xf numFmtId="0" fontId="13" fillId="0" borderId="2" xfId="0" applyFont="1" applyBorder="1" applyAlignment="1" applyProtection="1">
      <alignment horizontal="left"/>
      <protection locked="0"/>
    </xf>
    <xf numFmtId="3" fontId="13" fillId="0" borderId="2" xfId="0" applyNumberFormat="1" applyFont="1" applyBorder="1" applyAlignment="1" applyProtection="1">
      <alignment horizontal="left"/>
      <protection locked="0"/>
    </xf>
    <xf numFmtId="3" fontId="13" fillId="0" borderId="3" xfId="0" applyNumberFormat="1" applyFont="1" applyBorder="1" applyAlignment="1" applyProtection="1">
      <alignment horizontal="left"/>
      <protection locked="0"/>
    </xf>
    <xf numFmtId="0" fontId="13" fillId="0" borderId="18" xfId="0" applyFont="1" applyBorder="1" applyAlignment="1" applyProtection="1">
      <alignment horizontal="left"/>
      <protection locked="0"/>
    </xf>
    <xf numFmtId="3" fontId="13" fillId="0" borderId="18" xfId="0" applyNumberFormat="1" applyFont="1" applyBorder="1" applyAlignment="1" applyProtection="1">
      <alignment horizontal="left"/>
      <protection locked="0"/>
    </xf>
    <xf numFmtId="3" fontId="13" fillId="0" borderId="38" xfId="0" applyNumberFormat="1" applyFont="1" applyBorder="1" applyAlignment="1" applyProtection="1">
      <alignment horizontal="left"/>
      <protection locked="0"/>
    </xf>
    <xf numFmtId="3" fontId="13" fillId="0" borderId="68" xfId="0" applyNumberFormat="1" applyFont="1" applyBorder="1" applyAlignment="1" applyProtection="1">
      <alignment horizontal="left"/>
      <protection locked="0"/>
    </xf>
    <xf numFmtId="3" fontId="13" fillId="0" borderId="50" xfId="0" applyNumberFormat="1" applyFont="1" applyBorder="1" applyAlignment="1" applyProtection="1">
      <alignment horizontal="left"/>
      <protection locked="0"/>
    </xf>
    <xf numFmtId="1" fontId="13" fillId="2" borderId="54" xfId="0" applyNumberFormat="1" applyFont="1" applyFill="1" applyBorder="1" applyAlignment="1" applyProtection="1">
      <alignment horizontal="left"/>
      <protection locked="0"/>
    </xf>
    <xf numFmtId="3" fontId="13" fillId="2" borderId="54" xfId="0" applyNumberFormat="1" applyFont="1" applyFill="1" applyBorder="1" applyAlignment="1" applyProtection="1">
      <alignment horizontal="left"/>
      <protection locked="0"/>
    </xf>
    <xf numFmtId="3" fontId="13" fillId="2" borderId="38" xfId="0" applyNumberFormat="1" applyFont="1" applyFill="1" applyBorder="1" applyAlignment="1" applyProtection="1">
      <alignment horizontal="left"/>
      <protection locked="0"/>
    </xf>
    <xf numFmtId="1" fontId="13" fillId="2" borderId="24" xfId="0" applyNumberFormat="1" applyFont="1" applyFill="1" applyBorder="1" applyAlignment="1" applyProtection="1">
      <alignment horizontal="left"/>
      <protection locked="0"/>
    </xf>
    <xf numFmtId="3" fontId="13" fillId="2" borderId="24" xfId="0" applyNumberFormat="1" applyFont="1" applyFill="1" applyBorder="1" applyAlignment="1" applyProtection="1">
      <alignment horizontal="left"/>
      <protection locked="0"/>
    </xf>
    <xf numFmtId="3" fontId="13" fillId="2" borderId="25" xfId="0" applyNumberFormat="1" applyFont="1" applyFill="1" applyBorder="1" applyAlignment="1" applyProtection="1">
      <alignment horizontal="left"/>
      <protection locked="0"/>
    </xf>
    <xf numFmtId="1" fontId="13" fillId="0" borderId="24" xfId="0" applyNumberFormat="1" applyFont="1" applyBorder="1" applyAlignment="1" applyProtection="1">
      <alignment horizontal="left"/>
      <protection locked="0"/>
    </xf>
    <xf numFmtId="0" fontId="4" fillId="2" borderId="31" xfId="0" applyFont="1" applyFill="1" applyBorder="1" applyAlignment="1" applyProtection="1">
      <alignment horizontal="center"/>
      <protection locked="0"/>
    </xf>
    <xf numFmtId="0" fontId="34" fillId="0" borderId="4" xfId="0" applyFont="1" applyBorder="1" applyAlignment="1" applyProtection="1">
      <alignment horizontal="left" wrapText="1"/>
      <protection locked="0"/>
    </xf>
    <xf numFmtId="0" fontId="34" fillId="0" borderId="6" xfId="0" applyFont="1" applyBorder="1" applyAlignment="1" applyProtection="1">
      <alignment horizontal="left"/>
      <protection locked="0"/>
    </xf>
    <xf numFmtId="0" fontId="13" fillId="6" borderId="4" xfId="0" applyFont="1" applyFill="1" applyBorder="1" applyAlignment="1" applyProtection="1">
      <alignment horizontal="justify"/>
      <protection locked="0"/>
    </xf>
    <xf numFmtId="0" fontId="13" fillId="6" borderId="34" xfId="0" applyFont="1" applyFill="1" applyBorder="1" applyProtection="1">
      <protection locked="0"/>
    </xf>
    <xf numFmtId="3" fontId="13" fillId="6" borderId="34" xfId="0" applyNumberFormat="1" applyFont="1" applyFill="1" applyBorder="1" applyProtection="1">
      <protection locked="0"/>
    </xf>
    <xf numFmtId="3" fontId="13" fillId="6" borderId="6" xfId="0" applyNumberFormat="1" applyFont="1" applyFill="1" applyBorder="1" applyProtection="1">
      <protection locked="0"/>
    </xf>
    <xf numFmtId="0" fontId="13" fillId="6" borderId="66" xfId="0" applyFont="1" applyFill="1" applyBorder="1" applyAlignment="1" applyProtection="1">
      <alignment horizontal="justify" wrapText="1"/>
      <protection locked="0"/>
    </xf>
    <xf numFmtId="0" fontId="13" fillId="6" borderId="12" xfId="0" applyFont="1" applyFill="1" applyBorder="1" applyProtection="1">
      <protection locked="0"/>
    </xf>
    <xf numFmtId="0" fontId="13" fillId="6" borderId="14" xfId="0" applyFont="1" applyFill="1" applyBorder="1" applyAlignment="1" applyProtection="1">
      <alignment horizontal="justify" wrapText="1"/>
      <protection locked="0"/>
    </xf>
    <xf numFmtId="3" fontId="13" fillId="6" borderId="12" xfId="0" applyNumberFormat="1" applyFont="1" applyFill="1" applyBorder="1" applyAlignment="1" applyProtection="1">
      <alignment horizontal="right" wrapText="1"/>
      <protection locked="0"/>
    </xf>
    <xf numFmtId="3" fontId="13" fillId="6" borderId="14" xfId="0" applyNumberFormat="1" applyFont="1" applyFill="1" applyBorder="1" applyProtection="1">
      <protection locked="0"/>
    </xf>
    <xf numFmtId="0" fontId="13" fillId="6" borderId="66" xfId="0" applyFont="1" applyFill="1" applyBorder="1" applyProtection="1">
      <protection locked="0"/>
    </xf>
    <xf numFmtId="0" fontId="13" fillId="6" borderId="6" xfId="0" applyFont="1" applyFill="1" applyBorder="1" applyProtection="1">
      <protection locked="0"/>
    </xf>
    <xf numFmtId="0" fontId="4" fillId="6" borderId="62" xfId="0" applyFont="1" applyFill="1" applyBorder="1" applyProtection="1">
      <protection locked="0"/>
    </xf>
    <xf numFmtId="0" fontId="4" fillId="6" borderId="5" xfId="0" applyFont="1" applyFill="1" applyBorder="1" applyProtection="1">
      <protection locked="0"/>
    </xf>
    <xf numFmtId="0" fontId="4" fillId="6" borderId="34" xfId="0" applyFont="1" applyFill="1" applyBorder="1" applyProtection="1">
      <protection locked="0"/>
    </xf>
    <xf numFmtId="0" fontId="4" fillId="6" borderId="66" xfId="0" applyFont="1" applyFill="1" applyBorder="1" applyProtection="1"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4" fillId="0" borderId="55" xfId="0" applyFont="1" applyBorder="1" applyAlignment="1" applyProtection="1">
      <alignment horizontal="center"/>
      <protection locked="0"/>
    </xf>
    <xf numFmtId="3" fontId="13" fillId="0" borderId="37" xfId="0" applyNumberFormat="1" applyFont="1" applyBorder="1" applyAlignment="1" applyProtection="1">
      <alignment horizontal="right" wrapText="1"/>
      <protection locked="0"/>
    </xf>
    <xf numFmtId="0" fontId="13" fillId="0" borderId="5" xfId="0" applyFont="1" applyBorder="1" applyProtection="1">
      <protection locked="0"/>
    </xf>
    <xf numFmtId="3" fontId="13" fillId="0" borderId="5" xfId="0" applyNumberFormat="1" applyFont="1" applyBorder="1" applyProtection="1">
      <protection locked="0"/>
    </xf>
    <xf numFmtId="3" fontId="13" fillId="0" borderId="14" xfId="0" applyNumberFormat="1" applyFont="1" applyBorder="1" applyAlignment="1" applyProtection="1">
      <alignment horizontal="right" wrapText="1"/>
      <protection locked="0"/>
    </xf>
    <xf numFmtId="0" fontId="27" fillId="0" borderId="4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13" fillId="0" borderId="5" xfId="0" applyFont="1" applyBorder="1" applyAlignment="1" applyProtection="1">
      <alignment horizontal="center"/>
      <protection locked="0"/>
    </xf>
    <xf numFmtId="3" fontId="13" fillId="0" borderId="42" xfId="0" applyNumberFormat="1" applyFont="1" applyBorder="1" applyAlignment="1" applyProtection="1">
      <alignment horizontal="center" wrapText="1"/>
      <protection locked="0"/>
    </xf>
    <xf numFmtId="3" fontId="13" fillId="0" borderId="14" xfId="0" applyNumberFormat="1" applyFont="1" applyBorder="1" applyAlignment="1" applyProtection="1">
      <alignment horizontal="center" wrapText="1"/>
      <protection locked="0"/>
    </xf>
    <xf numFmtId="0" fontId="13" fillId="0" borderId="6" xfId="0" applyFont="1" applyBorder="1" applyAlignment="1" applyProtection="1">
      <alignment horizontal="left"/>
      <protection locked="0"/>
    </xf>
    <xf numFmtId="0" fontId="13" fillId="6" borderId="14" xfId="0" applyFont="1" applyFill="1" applyBorder="1" applyAlignment="1" applyProtection="1">
      <alignment horizontal="center"/>
      <protection locked="0"/>
    </xf>
    <xf numFmtId="0" fontId="4" fillId="5" borderId="14" xfId="0" applyFont="1" applyFill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center" wrapText="1"/>
      <protection locked="0"/>
    </xf>
    <xf numFmtId="0" fontId="0" fillId="0" borderId="33" xfId="0" applyBorder="1" applyProtection="1">
      <protection locked="0"/>
    </xf>
    <xf numFmtId="0" fontId="13" fillId="6" borderId="25" xfId="0" applyFont="1" applyFill="1" applyBorder="1" applyAlignment="1" applyProtection="1">
      <alignment wrapText="1"/>
      <protection locked="0"/>
    </xf>
    <xf numFmtId="0" fontId="4" fillId="6" borderId="12" xfId="0" applyFont="1" applyFill="1" applyBorder="1" applyProtection="1">
      <protection locked="0"/>
    </xf>
    <xf numFmtId="0" fontId="4" fillId="6" borderId="6" xfId="0" applyFont="1" applyFill="1" applyBorder="1" applyProtection="1">
      <protection locked="0"/>
    </xf>
    <xf numFmtId="0" fontId="4" fillId="0" borderId="6" xfId="0" applyFont="1" applyBorder="1" applyProtection="1">
      <protection locked="0"/>
    </xf>
    <xf numFmtId="0" fontId="27" fillId="0" borderId="74" xfId="0" applyFont="1" applyBorder="1" applyAlignment="1" applyProtection="1">
      <alignment wrapText="1"/>
      <protection locked="0"/>
    </xf>
    <xf numFmtId="1" fontId="39" fillId="0" borderId="36" xfId="0" applyNumberFormat="1" applyFont="1" applyBorder="1" applyProtection="1">
      <protection locked="0"/>
    </xf>
    <xf numFmtId="0" fontId="13" fillId="0" borderId="49" xfId="0" applyFont="1" applyBorder="1" applyProtection="1">
      <protection locked="0"/>
    </xf>
    <xf numFmtId="0" fontId="13" fillId="0" borderId="25" xfId="0" applyFont="1" applyBorder="1" applyAlignment="1" applyProtection="1">
      <alignment wrapText="1"/>
      <protection locked="0"/>
    </xf>
    <xf numFmtId="0" fontId="13" fillId="5" borderId="25" xfId="0" applyFont="1" applyFill="1" applyBorder="1" applyAlignment="1" applyProtection="1">
      <alignment wrapText="1"/>
      <protection locked="0"/>
    </xf>
    <xf numFmtId="0" fontId="13" fillId="5" borderId="6" xfId="0" applyFont="1" applyFill="1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/>
      <protection locked="0"/>
    </xf>
    <xf numFmtId="0" fontId="13" fillId="0" borderId="74" xfId="0" applyFont="1" applyBorder="1" applyAlignment="1" applyProtection="1">
      <alignment horizontal="center"/>
      <protection locked="0"/>
    </xf>
    <xf numFmtId="0" fontId="13" fillId="6" borderId="55" xfId="0" applyFont="1" applyFill="1" applyBorder="1" applyAlignment="1" applyProtection="1">
      <alignment horizontal="center" wrapText="1"/>
      <protection locked="0"/>
    </xf>
    <xf numFmtId="0" fontId="13" fillId="6" borderId="14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6" borderId="52" xfId="0" applyFont="1" applyFill="1" applyBorder="1" applyAlignment="1" applyProtection="1">
      <alignment horizontal="center"/>
      <protection locked="0"/>
    </xf>
    <xf numFmtId="0" fontId="13" fillId="6" borderId="24" xfId="0" applyFont="1" applyFill="1" applyBorder="1" applyAlignment="1" applyProtection="1">
      <alignment wrapText="1"/>
      <protection locked="0"/>
    </xf>
    <xf numFmtId="0" fontId="13" fillId="6" borderId="24" xfId="0" applyFont="1" applyFill="1" applyBorder="1" applyProtection="1">
      <protection locked="0"/>
    </xf>
    <xf numFmtId="1" fontId="13" fillId="6" borderId="24" xfId="0" applyNumberFormat="1" applyFont="1" applyFill="1" applyBorder="1" applyProtection="1">
      <protection locked="0"/>
    </xf>
    <xf numFmtId="1" fontId="13" fillId="6" borderId="25" xfId="0" applyNumberFormat="1" applyFont="1" applyFill="1" applyBorder="1" applyProtection="1">
      <protection locked="0"/>
    </xf>
    <xf numFmtId="0" fontId="13" fillId="6" borderId="31" xfId="0" applyFont="1" applyFill="1" applyBorder="1" applyProtection="1">
      <protection locked="0"/>
    </xf>
    <xf numFmtId="0" fontId="4" fillId="6" borderId="31" xfId="0" applyFont="1" applyFill="1" applyBorder="1" applyProtection="1">
      <protection locked="0"/>
    </xf>
    <xf numFmtId="3" fontId="4" fillId="6" borderId="23" xfId="0" applyNumberFormat="1" applyFont="1" applyFill="1" applyBorder="1" applyProtection="1">
      <protection locked="0"/>
    </xf>
    <xf numFmtId="3" fontId="4" fillId="6" borderId="25" xfId="0" applyNumberFormat="1" applyFont="1" applyFill="1" applyBorder="1" applyProtection="1">
      <protection locked="0"/>
    </xf>
    <xf numFmtId="0" fontId="4" fillId="6" borderId="1" xfId="0" applyFont="1" applyFill="1" applyBorder="1" applyProtection="1">
      <protection locked="0"/>
    </xf>
    <xf numFmtId="0" fontId="4" fillId="6" borderId="3" xfId="0" applyFont="1" applyFill="1" applyBorder="1" applyProtection="1">
      <protection locked="0"/>
    </xf>
    <xf numFmtId="0" fontId="4" fillId="6" borderId="13" xfId="0" applyFont="1" applyFill="1" applyBorder="1" applyProtection="1">
      <protection locked="0"/>
    </xf>
    <xf numFmtId="0" fontId="4" fillId="6" borderId="31" xfId="0" applyFont="1" applyFill="1" applyBorder="1" applyAlignment="1" applyProtection="1">
      <alignment wrapText="1"/>
      <protection locked="0"/>
    </xf>
    <xf numFmtId="0" fontId="4" fillId="6" borderId="23" xfId="0" applyFont="1" applyFill="1" applyBorder="1" applyProtection="1">
      <protection locked="0"/>
    </xf>
    <xf numFmtId="0" fontId="4" fillId="6" borderId="25" xfId="0" applyFont="1" applyFill="1" applyBorder="1" applyProtection="1">
      <protection locked="0"/>
    </xf>
    <xf numFmtId="0" fontId="4" fillId="6" borderId="4" xfId="0" applyFont="1" applyFill="1" applyBorder="1" applyProtection="1">
      <protection locked="0"/>
    </xf>
    <xf numFmtId="0" fontId="0" fillId="6" borderId="31" xfId="0" applyFill="1" applyBorder="1" applyAlignment="1" applyProtection="1">
      <alignment horizontal="center"/>
      <protection locked="0"/>
    </xf>
    <xf numFmtId="1" fontId="31" fillId="6" borderId="24" xfId="0" applyNumberFormat="1" applyFont="1" applyFill="1" applyBorder="1" applyProtection="1">
      <protection locked="0"/>
    </xf>
    <xf numFmtId="1" fontId="31" fillId="6" borderId="50" xfId="0" applyNumberFormat="1" applyFont="1" applyFill="1" applyBorder="1" applyProtection="1">
      <protection locked="0"/>
    </xf>
    <xf numFmtId="0" fontId="13" fillId="6" borderId="31" xfId="0" applyFont="1" applyFill="1" applyBorder="1" applyAlignment="1" applyProtection="1">
      <alignment horizontal="justify" wrapText="1"/>
      <protection locked="0"/>
    </xf>
    <xf numFmtId="3" fontId="13" fillId="6" borderId="23" xfId="0" applyNumberFormat="1" applyFont="1" applyFill="1" applyBorder="1" applyProtection="1">
      <protection locked="0"/>
    </xf>
    <xf numFmtId="3" fontId="13" fillId="6" borderId="25" xfId="0" applyNumberFormat="1" applyFont="1" applyFill="1" applyBorder="1" applyProtection="1">
      <protection locked="0"/>
    </xf>
    <xf numFmtId="0" fontId="13" fillId="6" borderId="23" xfId="0" applyFont="1" applyFill="1" applyBorder="1" applyProtection="1">
      <protection locked="0"/>
    </xf>
    <xf numFmtId="0" fontId="13" fillId="6" borderId="25" xfId="0" applyFont="1" applyFill="1" applyBorder="1" applyProtection="1">
      <protection locked="0"/>
    </xf>
    <xf numFmtId="1" fontId="13" fillId="6" borderId="5" xfId="0" applyNumberFormat="1" applyFont="1" applyFill="1" applyBorder="1" applyProtection="1">
      <protection locked="0"/>
    </xf>
    <xf numFmtId="1" fontId="13" fillId="6" borderId="42" xfId="0" applyNumberFormat="1" applyFont="1" applyFill="1" applyBorder="1" applyProtection="1">
      <protection locked="0"/>
    </xf>
    <xf numFmtId="0" fontId="13" fillId="6" borderId="14" xfId="0" applyFont="1" applyFill="1" applyBorder="1" applyProtection="1">
      <protection locked="0"/>
    </xf>
    <xf numFmtId="3" fontId="13" fillId="6" borderId="4" xfId="0" applyNumberFormat="1" applyFont="1" applyFill="1" applyBorder="1" applyProtection="1">
      <protection locked="0"/>
    </xf>
    <xf numFmtId="0" fontId="13" fillId="6" borderId="4" xfId="0" applyFont="1" applyFill="1" applyBorder="1" applyProtection="1">
      <protection locked="0"/>
    </xf>
    <xf numFmtId="0" fontId="4" fillId="6" borderId="31" xfId="0" applyFont="1" applyFill="1" applyBorder="1" applyAlignment="1" applyProtection="1">
      <alignment horizontal="center"/>
      <protection locked="0"/>
    </xf>
    <xf numFmtId="1" fontId="13" fillId="6" borderId="24" xfId="0" applyNumberFormat="1" applyFont="1" applyFill="1" applyBorder="1" applyAlignment="1" applyProtection="1">
      <alignment wrapText="1"/>
      <protection locked="0"/>
    </xf>
    <xf numFmtId="0" fontId="43" fillId="6" borderId="0" xfId="0" applyFont="1" applyFill="1" applyAlignment="1" applyProtection="1">
      <alignment wrapText="1"/>
      <protection locked="0"/>
    </xf>
    <xf numFmtId="0" fontId="28" fillId="0" borderId="8" xfId="0" applyFont="1" applyBorder="1" applyAlignment="1" applyProtection="1">
      <alignment wrapText="1"/>
      <protection locked="0"/>
    </xf>
    <xf numFmtId="0" fontId="34" fillId="0" borderId="64" xfId="0" applyFont="1" applyBorder="1" applyAlignment="1" applyProtection="1">
      <alignment wrapText="1"/>
      <protection locked="0"/>
    </xf>
    <xf numFmtId="0" fontId="4" fillId="6" borderId="16" xfId="0" applyFont="1" applyFill="1" applyBorder="1" applyAlignment="1" applyProtection="1">
      <alignment horizontal="center"/>
      <protection locked="0"/>
    </xf>
    <xf numFmtId="0" fontId="13" fillId="6" borderId="60" xfId="0" applyFont="1" applyFill="1" applyBorder="1" applyAlignment="1" applyProtection="1">
      <alignment wrapText="1"/>
      <protection locked="0"/>
    </xf>
    <xf numFmtId="0" fontId="13" fillId="6" borderId="60" xfId="0" applyFont="1" applyFill="1" applyBorder="1" applyAlignment="1" applyProtection="1">
      <alignment horizontal="right"/>
      <protection locked="0"/>
    </xf>
    <xf numFmtId="3" fontId="13" fillId="6" borderId="24" xfId="0" applyNumberFormat="1" applyFont="1" applyFill="1" applyBorder="1" applyAlignment="1" applyProtection="1">
      <alignment horizontal="right"/>
      <protection locked="0"/>
    </xf>
    <xf numFmtId="0" fontId="13" fillId="6" borderId="25" xfId="0" applyFont="1" applyFill="1" applyBorder="1" applyAlignment="1" applyProtection="1">
      <alignment horizontal="right"/>
      <protection locked="0"/>
    </xf>
    <xf numFmtId="0" fontId="13" fillId="6" borderId="16" xfId="0" applyFont="1" applyFill="1" applyBorder="1" applyProtection="1">
      <protection locked="0"/>
    </xf>
    <xf numFmtId="3" fontId="13" fillId="6" borderId="23" xfId="0" applyNumberFormat="1" applyFont="1" applyFill="1" applyBorder="1" applyAlignment="1" applyProtection="1">
      <alignment horizontal="right" wrapText="1"/>
      <protection locked="0"/>
    </xf>
    <xf numFmtId="3" fontId="13" fillId="6" borderId="76" xfId="0" applyNumberFormat="1" applyFont="1" applyFill="1" applyBorder="1" applyProtection="1">
      <protection locked="0"/>
    </xf>
    <xf numFmtId="0" fontId="13" fillId="6" borderId="17" xfId="0" applyFont="1" applyFill="1" applyBorder="1" applyAlignment="1" applyProtection="1">
      <alignment horizontal="right" wrapText="1"/>
      <protection locked="0"/>
    </xf>
    <xf numFmtId="0" fontId="13" fillId="6" borderId="53" xfId="0" applyFont="1" applyFill="1" applyBorder="1" applyAlignment="1" applyProtection="1">
      <alignment horizontal="right" wrapText="1"/>
      <protection locked="0"/>
    </xf>
    <xf numFmtId="0" fontId="13" fillId="6" borderId="17" xfId="0" applyFont="1" applyFill="1" applyBorder="1" applyAlignment="1" applyProtection="1">
      <alignment horizontal="center"/>
      <protection locked="0"/>
    </xf>
    <xf numFmtId="0" fontId="13" fillId="6" borderId="18" xfId="0" applyFont="1" applyFill="1" applyBorder="1" applyAlignment="1" applyProtection="1">
      <alignment horizontal="center"/>
      <protection locked="0"/>
    </xf>
    <xf numFmtId="0" fontId="13" fillId="6" borderId="25" xfId="0" applyFont="1" applyFill="1" applyBorder="1" applyAlignment="1" applyProtection="1">
      <alignment horizontal="center"/>
      <protection locked="0"/>
    </xf>
    <xf numFmtId="0" fontId="13" fillId="6" borderId="52" xfId="0" applyFont="1" applyFill="1" applyBorder="1" applyAlignment="1" applyProtection="1">
      <alignment horizontal="center"/>
      <protection locked="0"/>
    </xf>
    <xf numFmtId="0" fontId="13" fillId="6" borderId="31" xfId="0" applyFont="1" applyFill="1" applyBorder="1" applyAlignment="1" applyProtection="1">
      <alignment horizontal="center"/>
      <protection locked="0"/>
    </xf>
    <xf numFmtId="0" fontId="13" fillId="6" borderId="53" xfId="0" applyFont="1" applyFill="1" applyBorder="1" applyAlignment="1" applyProtection="1">
      <alignment horizontal="center"/>
      <protection locked="0"/>
    </xf>
    <xf numFmtId="0" fontId="13" fillId="6" borderId="19" xfId="0" applyFont="1" applyFill="1" applyBorder="1" applyProtection="1">
      <protection locked="0"/>
    </xf>
    <xf numFmtId="0" fontId="13" fillId="6" borderId="18" xfId="0" applyFont="1" applyFill="1" applyBorder="1" applyAlignment="1" applyProtection="1">
      <alignment wrapText="1"/>
      <protection locked="0"/>
    </xf>
    <xf numFmtId="0" fontId="13" fillId="0" borderId="54" xfId="0" applyFont="1" applyBorder="1" applyAlignment="1" applyProtection="1">
      <alignment horizontal="left"/>
      <protection locked="0"/>
    </xf>
    <xf numFmtId="0" fontId="40" fillId="6" borderId="5" xfId="0" applyFont="1" applyFill="1" applyBorder="1" applyProtection="1">
      <protection locked="0"/>
    </xf>
    <xf numFmtId="3" fontId="13" fillId="0" borderId="54" xfId="0" applyNumberFormat="1" applyFont="1" applyBorder="1" applyAlignment="1" applyProtection="1">
      <alignment horizontal="left"/>
      <protection locked="0"/>
    </xf>
    <xf numFmtId="3" fontId="40" fillId="6" borderId="5" xfId="0" applyNumberFormat="1" applyFont="1" applyFill="1" applyBorder="1" applyProtection="1">
      <protection locked="0"/>
    </xf>
    <xf numFmtId="3" fontId="40" fillId="6" borderId="68" xfId="0" applyNumberFormat="1" applyFont="1" applyFill="1" applyBorder="1" applyProtection="1">
      <protection locked="0"/>
    </xf>
    <xf numFmtId="0" fontId="13" fillId="6" borderId="16" xfId="0" applyFont="1" applyFill="1" applyBorder="1" applyAlignment="1" applyProtection="1">
      <alignment wrapText="1"/>
      <protection locked="0"/>
    </xf>
    <xf numFmtId="3" fontId="4" fillId="6" borderId="67" xfId="0" applyNumberFormat="1" applyFont="1" applyFill="1" applyBorder="1" applyProtection="1">
      <protection locked="0"/>
    </xf>
    <xf numFmtId="3" fontId="4" fillId="6" borderId="19" xfId="0" applyNumberFormat="1" applyFont="1" applyFill="1" applyBorder="1" applyProtection="1">
      <protection locked="0"/>
    </xf>
    <xf numFmtId="0" fontId="4" fillId="6" borderId="17" xfId="0" applyFont="1" applyFill="1" applyBorder="1" applyProtection="1">
      <protection locked="0"/>
    </xf>
    <xf numFmtId="0" fontId="4" fillId="6" borderId="19" xfId="0" applyFont="1" applyFill="1" applyBorder="1" applyProtection="1">
      <protection locked="0"/>
    </xf>
    <xf numFmtId="0" fontId="8" fillId="0" borderId="37" xfId="0" applyFont="1" applyBorder="1" applyAlignment="1" applyProtection="1">
      <alignment horizontal="center"/>
      <protection locked="0"/>
    </xf>
    <xf numFmtId="0" fontId="0" fillId="6" borderId="5" xfId="0" applyFill="1" applyBorder="1" applyProtection="1">
      <protection locked="0"/>
    </xf>
    <xf numFmtId="0" fontId="0" fillId="6" borderId="18" xfId="0" applyFill="1" applyBorder="1" applyProtection="1">
      <protection locked="0"/>
    </xf>
    <xf numFmtId="0" fontId="0" fillId="6" borderId="68" xfId="0" applyFill="1" applyBorder="1" applyProtection="1">
      <protection locked="0"/>
    </xf>
    <xf numFmtId="0" fontId="0" fillId="6" borderId="14" xfId="0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52" xfId="0" applyFill="1" applyBorder="1" applyProtection="1">
      <protection locked="0"/>
    </xf>
    <xf numFmtId="0" fontId="4" fillId="6" borderId="4" xfId="0" applyFont="1" applyFill="1" applyBorder="1" applyAlignment="1" applyProtection="1">
      <alignment horizontal="left"/>
      <protection locked="0"/>
    </xf>
    <xf numFmtId="0" fontId="0" fillId="6" borderId="19" xfId="0" applyFill="1" applyBorder="1" applyProtection="1">
      <protection locked="0"/>
    </xf>
    <xf numFmtId="0" fontId="4" fillId="6" borderId="55" xfId="0" applyFont="1" applyFill="1" applyBorder="1" applyAlignment="1" applyProtection="1">
      <alignment wrapText="1"/>
      <protection locked="0"/>
    </xf>
    <xf numFmtId="0" fontId="14" fillId="6" borderId="55" xfId="0" applyFont="1" applyFill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38" sqref="A3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2" t="s">
        <v>0</v>
      </c>
    </row>
    <row r="2" spans="1:14" ht="14.25" customHeight="1" x14ac:dyDescent="0.3"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customHeight="1" x14ac:dyDescent="0.3">
      <c r="A3" s="14" t="s">
        <v>115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4.25" customHeight="1" x14ac:dyDescent="0.3">
      <c r="A4" s="13" t="s">
        <v>116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4.25" customHeight="1" x14ac:dyDescent="0.3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4.25" customHeight="1" x14ac:dyDescent="0.3">
      <c r="A6" s="14" t="s">
        <v>114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4.25" customHeight="1" x14ac:dyDescent="0.3">
      <c r="A7" s="13" t="s">
        <v>106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4.25" customHeight="1" x14ac:dyDescent="0.3">
      <c r="A8" s="13" t="s">
        <v>94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4.25" customHeight="1" x14ac:dyDescent="0.3">
      <c r="A9" s="15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4.25" customHeight="1" x14ac:dyDescent="0.3">
      <c r="A10" s="16" t="s">
        <v>84</v>
      </c>
      <c r="B10" s="17" t="s">
        <v>85</v>
      </c>
      <c r="C10" s="18" t="s">
        <v>86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4.25" customHeight="1" x14ac:dyDescent="0.3">
      <c r="A11" s="19" t="s">
        <v>101</v>
      </c>
      <c r="B11" s="13" t="s">
        <v>102</v>
      </c>
      <c r="C11" s="20" t="s">
        <v>105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4.25" customHeight="1" x14ac:dyDescent="0.3">
      <c r="A12" s="21" t="s">
        <v>87</v>
      </c>
      <c r="B12" s="22" t="s">
        <v>99</v>
      </c>
      <c r="C12" s="23" t="s">
        <v>103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4.25" customHeight="1" x14ac:dyDescent="0.3">
      <c r="A13" s="21" t="s">
        <v>88</v>
      </c>
      <c r="B13" s="22" t="s">
        <v>99</v>
      </c>
      <c r="C13" s="23" t="s">
        <v>103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4.25" customHeight="1" x14ac:dyDescent="0.3">
      <c r="A14" s="21" t="s">
        <v>90</v>
      </c>
      <c r="B14" s="22" t="s">
        <v>99</v>
      </c>
      <c r="C14" s="23" t="s">
        <v>103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4.25" customHeight="1" x14ac:dyDescent="0.3">
      <c r="A15" s="21" t="s">
        <v>91</v>
      </c>
      <c r="B15" s="22" t="s">
        <v>99</v>
      </c>
      <c r="C15" s="23" t="s">
        <v>103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4.25" customHeight="1" x14ac:dyDescent="0.3">
      <c r="A16" s="21" t="s">
        <v>92</v>
      </c>
      <c r="B16" s="22" t="s">
        <v>99</v>
      </c>
      <c r="C16" s="23" t="s">
        <v>103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4.25" customHeight="1" x14ac:dyDescent="0.3">
      <c r="A17" s="24" t="s">
        <v>89</v>
      </c>
      <c r="B17" s="25" t="s">
        <v>100</v>
      </c>
      <c r="C17" s="26" t="s">
        <v>104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4.25" customHeight="1" x14ac:dyDescent="0.3">
      <c r="A18" s="24" t="s">
        <v>93</v>
      </c>
      <c r="B18" s="25" t="s">
        <v>100</v>
      </c>
      <c r="C18" s="26" t="s">
        <v>104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4.25" customHeight="1" x14ac:dyDescent="0.3">
      <c r="A19" s="24" t="s">
        <v>95</v>
      </c>
      <c r="B19" s="25" t="s">
        <v>100</v>
      </c>
      <c r="C19" s="26" t="s">
        <v>104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4.25" customHeight="1" x14ac:dyDescent="0.3">
      <c r="A20" s="24" t="s">
        <v>96</v>
      </c>
      <c r="B20" s="25" t="s">
        <v>100</v>
      </c>
      <c r="C20" s="26" t="s">
        <v>104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4.25" customHeight="1" x14ac:dyDescent="0.3">
      <c r="A21" s="24" t="s">
        <v>97</v>
      </c>
      <c r="B21" s="25" t="s">
        <v>100</v>
      </c>
      <c r="C21" s="26" t="s">
        <v>104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4.25" customHeight="1" x14ac:dyDescent="0.3">
      <c r="A22" s="24" t="s">
        <v>111</v>
      </c>
      <c r="B22" s="25" t="s">
        <v>100</v>
      </c>
      <c r="C22" s="26" t="s">
        <v>104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4.25" customHeight="1" x14ac:dyDescent="0.3">
      <c r="A23" s="24" t="s">
        <v>112</v>
      </c>
      <c r="B23" s="25" t="s">
        <v>100</v>
      </c>
      <c r="C23" s="26" t="s">
        <v>104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4.25" customHeight="1" x14ac:dyDescent="0.3">
      <c r="A24" s="27" t="s">
        <v>98</v>
      </c>
      <c r="B24" s="28" t="s">
        <v>100</v>
      </c>
      <c r="C24" s="29" t="s">
        <v>104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4.25" customHeight="1" x14ac:dyDescent="0.3">
      <c r="B25" s="13"/>
      <c r="C25" s="3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3">
      <c r="A26" s="13"/>
    </row>
    <row r="27" spans="1:14" x14ac:dyDescent="0.3">
      <c r="A27" s="14" t="s">
        <v>1</v>
      </c>
    </row>
    <row r="28" spans="1:14" x14ac:dyDescent="0.3">
      <c r="A28" s="13" t="s">
        <v>2</v>
      </c>
    </row>
    <row r="29" spans="1:14" x14ac:dyDescent="0.3">
      <c r="A29" s="13" t="s">
        <v>117</v>
      </c>
    </row>
    <row r="30" spans="1:14" x14ac:dyDescent="0.3">
      <c r="A30" s="13"/>
    </row>
    <row r="31" spans="1:14" ht="130.65" customHeight="1" x14ac:dyDescent="0.3">
      <c r="A31" s="13"/>
    </row>
    <row r="32" spans="1:14" ht="38.25" customHeight="1" x14ac:dyDescent="0.3">
      <c r="A32" s="15"/>
    </row>
    <row r="33" spans="1:7" x14ac:dyDescent="0.3">
      <c r="A33" s="15"/>
    </row>
    <row r="34" spans="1:7" x14ac:dyDescent="0.3">
      <c r="A34" s="31" t="s">
        <v>110</v>
      </c>
    </row>
    <row r="35" spans="1:7" x14ac:dyDescent="0.3">
      <c r="A35" t="s">
        <v>113</v>
      </c>
    </row>
    <row r="37" spans="1:7" x14ac:dyDescent="0.3">
      <c r="A37" s="31" t="s">
        <v>3</v>
      </c>
    </row>
    <row r="38" spans="1:7" x14ac:dyDescent="0.3">
      <c r="A38" t="s">
        <v>108</v>
      </c>
    </row>
    <row r="40" spans="1:7" x14ac:dyDescent="0.3">
      <c r="A40" s="14" t="s">
        <v>4</v>
      </c>
    </row>
    <row r="41" spans="1:7" x14ac:dyDescent="0.3">
      <c r="A41" s="13" t="s">
        <v>109</v>
      </c>
    </row>
    <row r="42" spans="1:7" x14ac:dyDescent="0.3">
      <c r="A42" s="32" t="s">
        <v>66</v>
      </c>
    </row>
    <row r="43" spans="1:7" x14ac:dyDescent="0.3">
      <c r="B43" s="15"/>
      <c r="C43" s="15"/>
      <c r="D43" s="15"/>
      <c r="E43" s="15"/>
      <c r="F43" s="15"/>
      <c r="G43" s="15"/>
    </row>
    <row r="44" spans="1:7" x14ac:dyDescent="0.3">
      <c r="A44" s="33"/>
      <c r="B44" s="15"/>
      <c r="C44" s="15"/>
      <c r="D44" s="15"/>
      <c r="E44" s="15"/>
      <c r="F44" s="15"/>
      <c r="G44" s="15"/>
    </row>
    <row r="45" spans="1:7" x14ac:dyDescent="0.3">
      <c r="B45" s="15"/>
      <c r="C45" s="15"/>
      <c r="D45" s="15"/>
      <c r="E45" s="15"/>
      <c r="F45" s="15"/>
      <c r="G45" s="15"/>
    </row>
    <row r="46" spans="1:7" x14ac:dyDescent="0.3">
      <c r="A46" s="15"/>
      <c r="B46" s="15"/>
      <c r="C46" s="15"/>
      <c r="D46" s="15"/>
      <c r="E46" s="15"/>
      <c r="F46" s="15"/>
      <c r="G46" s="15"/>
    </row>
    <row r="47" spans="1:7" x14ac:dyDescent="0.3">
      <c r="A47" s="15"/>
      <c r="B47" s="15"/>
      <c r="C47" s="15"/>
      <c r="D47" s="15"/>
      <c r="E47" s="15"/>
      <c r="F47" s="15"/>
      <c r="G47" s="15"/>
    </row>
    <row r="48" spans="1:7" x14ac:dyDescent="0.3">
      <c r="A48" s="15"/>
      <c r="B48" s="15"/>
      <c r="C48" s="15"/>
      <c r="D48" s="15"/>
      <c r="E48" s="15"/>
      <c r="F48" s="15"/>
      <c r="G48" s="15"/>
    </row>
    <row r="49" spans="1:7" x14ac:dyDescent="0.3">
      <c r="A49" s="15"/>
      <c r="B49" s="15"/>
      <c r="C49" s="15"/>
      <c r="D49" s="15"/>
      <c r="E49" s="15"/>
      <c r="F49" s="15"/>
      <c r="G49" s="15"/>
    </row>
    <row r="50" spans="1:7" x14ac:dyDescent="0.3">
      <c r="A50" s="15"/>
      <c r="B50" s="15"/>
      <c r="C50" s="15"/>
      <c r="D50" s="15"/>
      <c r="E50" s="15"/>
      <c r="F50" s="15"/>
      <c r="G50" s="15"/>
    </row>
    <row r="51" spans="1:7" x14ac:dyDescent="0.3">
      <c r="A51" s="15"/>
      <c r="B51" s="15"/>
      <c r="C51" s="15"/>
      <c r="D51" s="15"/>
      <c r="E51" s="15"/>
      <c r="F51" s="15"/>
      <c r="G51" s="15"/>
    </row>
    <row r="52" spans="1:7" x14ac:dyDescent="0.3">
      <c r="A52" s="15"/>
      <c r="B52" s="15"/>
      <c r="C52" s="15"/>
      <c r="D52" s="15"/>
      <c r="E52" s="15"/>
      <c r="F52" s="15"/>
      <c r="G52" s="15"/>
    </row>
    <row r="53" spans="1:7" x14ac:dyDescent="0.3">
      <c r="A53" s="1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90"/>
  <sheetViews>
    <sheetView topLeftCell="A46" zoomScale="80" zoomScaleNormal="80" workbookViewId="0">
      <selection activeCell="A56" sqref="A56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44140625" style="1" bestFit="1" customWidth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5" customWidth="1"/>
    <col min="14" max="15" width="9.4414062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786" t="s">
        <v>5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  <c r="R1" s="787"/>
      <c r="S1" s="788"/>
    </row>
    <row r="2" spans="1:19" ht="27.3" customHeight="1" x14ac:dyDescent="0.3">
      <c r="A2" s="789" t="s">
        <v>6</v>
      </c>
      <c r="B2" s="791" t="s">
        <v>7</v>
      </c>
      <c r="C2" s="792"/>
      <c r="D2" s="792"/>
      <c r="E2" s="792"/>
      <c r="F2" s="793"/>
      <c r="G2" s="789" t="s">
        <v>8</v>
      </c>
      <c r="H2" s="796" t="s">
        <v>9</v>
      </c>
      <c r="I2" s="798" t="s">
        <v>65</v>
      </c>
      <c r="J2" s="789" t="s">
        <v>10</v>
      </c>
      <c r="K2" s="789" t="s">
        <v>11</v>
      </c>
      <c r="L2" s="794" t="s">
        <v>12</v>
      </c>
      <c r="M2" s="795"/>
      <c r="N2" s="782" t="s">
        <v>13</v>
      </c>
      <c r="O2" s="783"/>
      <c r="P2" s="784" t="s">
        <v>14</v>
      </c>
      <c r="Q2" s="785"/>
      <c r="R2" s="782" t="s">
        <v>15</v>
      </c>
      <c r="S2" s="783"/>
    </row>
    <row r="3" spans="1:19" ht="111" thickBot="1" x14ac:dyDescent="0.35">
      <c r="A3" s="790"/>
      <c r="B3" s="34" t="s">
        <v>16</v>
      </c>
      <c r="C3" s="35" t="s">
        <v>17</v>
      </c>
      <c r="D3" s="35" t="s">
        <v>18</v>
      </c>
      <c r="E3" s="35" t="s">
        <v>19</v>
      </c>
      <c r="F3" s="36" t="s">
        <v>20</v>
      </c>
      <c r="G3" s="790"/>
      <c r="H3" s="797"/>
      <c r="I3" s="799"/>
      <c r="J3" s="790"/>
      <c r="K3" s="790"/>
      <c r="L3" s="37" t="s">
        <v>21</v>
      </c>
      <c r="M3" s="38" t="s">
        <v>82</v>
      </c>
      <c r="N3" s="39" t="s">
        <v>22</v>
      </c>
      <c r="O3" s="40" t="s">
        <v>23</v>
      </c>
      <c r="P3" s="41" t="s">
        <v>24</v>
      </c>
      <c r="Q3" s="42" t="s">
        <v>25</v>
      </c>
      <c r="R3" s="43" t="s">
        <v>26</v>
      </c>
      <c r="S3" s="40" t="s">
        <v>27</v>
      </c>
    </row>
    <row r="4" spans="1:19" ht="96.6" x14ac:dyDescent="0.3">
      <c r="A4" s="187">
        <v>1</v>
      </c>
      <c r="B4" s="69" t="s">
        <v>147</v>
      </c>
      <c r="C4" s="80" t="s">
        <v>124</v>
      </c>
      <c r="D4" s="81">
        <v>70998892</v>
      </c>
      <c r="E4" s="101">
        <v>107609037</v>
      </c>
      <c r="F4" s="102">
        <v>600117561</v>
      </c>
      <c r="G4" s="82" t="s">
        <v>148</v>
      </c>
      <c r="H4" s="72" t="s">
        <v>111</v>
      </c>
      <c r="I4" s="72" t="s">
        <v>126</v>
      </c>
      <c r="J4" s="71" t="s">
        <v>126</v>
      </c>
      <c r="K4" s="82" t="s">
        <v>148</v>
      </c>
      <c r="L4" s="153">
        <v>7000000</v>
      </c>
      <c r="M4" s="83">
        <f>L4/100*85</f>
        <v>5950000</v>
      </c>
      <c r="N4" s="74">
        <v>2022</v>
      </c>
      <c r="O4" s="75">
        <v>2027</v>
      </c>
      <c r="P4" s="74"/>
      <c r="Q4" s="75"/>
      <c r="R4" s="74" t="s">
        <v>128</v>
      </c>
      <c r="S4" s="75" t="s">
        <v>129</v>
      </c>
    </row>
    <row r="5" spans="1:19" ht="96.6" x14ac:dyDescent="0.3">
      <c r="A5" s="188">
        <v>2</v>
      </c>
      <c r="B5" s="84" t="s">
        <v>147</v>
      </c>
      <c r="C5" s="85" t="s">
        <v>124</v>
      </c>
      <c r="D5" s="86">
        <v>70998892</v>
      </c>
      <c r="E5" s="103">
        <v>107609037</v>
      </c>
      <c r="F5" s="104">
        <v>600117561</v>
      </c>
      <c r="G5" s="87" t="s">
        <v>149</v>
      </c>
      <c r="H5" s="88" t="s">
        <v>111</v>
      </c>
      <c r="I5" s="88" t="s">
        <v>126</v>
      </c>
      <c r="J5" s="89" t="s">
        <v>126</v>
      </c>
      <c r="K5" s="90" t="s">
        <v>149</v>
      </c>
      <c r="L5" s="153">
        <v>1000000</v>
      </c>
      <c r="M5" s="91">
        <f>L5*0.85</f>
        <v>850000</v>
      </c>
      <c r="N5" s="92">
        <v>2022</v>
      </c>
      <c r="O5" s="93">
        <v>2027</v>
      </c>
      <c r="P5" s="92"/>
      <c r="Q5" s="93"/>
      <c r="R5" s="51" t="s">
        <v>150</v>
      </c>
      <c r="S5" s="53" t="s">
        <v>129</v>
      </c>
    </row>
    <row r="6" spans="1:19" ht="96.6" x14ac:dyDescent="0.3">
      <c r="A6" s="188">
        <v>3</v>
      </c>
      <c r="B6" s="51" t="s">
        <v>147</v>
      </c>
      <c r="C6" s="94" t="s">
        <v>124</v>
      </c>
      <c r="D6" s="95">
        <v>70998892</v>
      </c>
      <c r="E6" s="105">
        <v>107609037</v>
      </c>
      <c r="F6" s="106">
        <v>600117561</v>
      </c>
      <c r="G6" s="56" t="s">
        <v>151</v>
      </c>
      <c r="H6" s="55" t="s">
        <v>111</v>
      </c>
      <c r="I6" s="55" t="s">
        <v>126</v>
      </c>
      <c r="J6" s="96" t="s">
        <v>126</v>
      </c>
      <c r="K6" s="56" t="s">
        <v>152</v>
      </c>
      <c r="L6" s="153">
        <v>1200000</v>
      </c>
      <c r="M6" s="91">
        <f>L6*0.85</f>
        <v>1020000</v>
      </c>
      <c r="N6" s="59">
        <v>2022</v>
      </c>
      <c r="O6" s="53">
        <v>2027</v>
      </c>
      <c r="P6" s="59"/>
      <c r="Q6" s="53"/>
      <c r="R6" s="84" t="s">
        <v>153</v>
      </c>
      <c r="S6" s="53" t="s">
        <v>129</v>
      </c>
    </row>
    <row r="7" spans="1:19" ht="96.6" x14ac:dyDescent="0.3">
      <c r="A7" s="188">
        <v>4</v>
      </c>
      <c r="B7" s="51" t="s">
        <v>147</v>
      </c>
      <c r="C7" s="94" t="s">
        <v>124</v>
      </c>
      <c r="D7" s="95">
        <v>70998892</v>
      </c>
      <c r="E7" s="105">
        <v>107609037</v>
      </c>
      <c r="F7" s="106">
        <v>600117561</v>
      </c>
      <c r="G7" s="56" t="s">
        <v>154</v>
      </c>
      <c r="H7" s="55" t="s">
        <v>111</v>
      </c>
      <c r="I7" s="55" t="s">
        <v>126</v>
      </c>
      <c r="J7" s="96" t="s">
        <v>126</v>
      </c>
      <c r="K7" s="56" t="s">
        <v>154</v>
      </c>
      <c r="L7" s="153">
        <v>1500000</v>
      </c>
      <c r="M7" s="58">
        <f>L7*0.85</f>
        <v>1275000</v>
      </c>
      <c r="N7" s="59">
        <v>2022</v>
      </c>
      <c r="O7" s="302">
        <v>2025</v>
      </c>
      <c r="P7" s="59"/>
      <c r="Q7" s="53"/>
      <c r="R7" s="112" t="s">
        <v>150</v>
      </c>
      <c r="S7" s="53" t="s">
        <v>129</v>
      </c>
    </row>
    <row r="8" spans="1:19" ht="96.6" x14ac:dyDescent="0.3">
      <c r="A8" s="188">
        <v>5</v>
      </c>
      <c r="B8" s="51" t="s">
        <v>147</v>
      </c>
      <c r="C8" s="94" t="s">
        <v>124</v>
      </c>
      <c r="D8" s="95">
        <v>70998892</v>
      </c>
      <c r="E8" s="105">
        <v>107609037</v>
      </c>
      <c r="F8" s="106">
        <v>600117561</v>
      </c>
      <c r="G8" s="56" t="s">
        <v>155</v>
      </c>
      <c r="H8" s="55" t="s">
        <v>111</v>
      </c>
      <c r="I8" s="55" t="s">
        <v>126</v>
      </c>
      <c r="J8" s="96" t="s">
        <v>126</v>
      </c>
      <c r="K8" s="56" t="s">
        <v>155</v>
      </c>
      <c r="L8" s="98">
        <v>30000000</v>
      </c>
      <c r="M8" s="91">
        <f>L8*0.85</f>
        <v>25500000</v>
      </c>
      <c r="N8" s="59">
        <v>2023</v>
      </c>
      <c r="O8" s="53">
        <v>2025</v>
      </c>
      <c r="P8" s="99" t="s">
        <v>127</v>
      </c>
      <c r="Q8" s="53"/>
      <c r="R8" s="100" t="s">
        <v>128</v>
      </c>
      <c r="S8" s="53" t="s">
        <v>129</v>
      </c>
    </row>
    <row r="9" spans="1:19" ht="96.6" x14ac:dyDescent="0.3">
      <c r="A9" s="188">
        <v>6</v>
      </c>
      <c r="B9" s="51" t="s">
        <v>147</v>
      </c>
      <c r="C9" s="94" t="s">
        <v>124</v>
      </c>
      <c r="D9" s="95">
        <v>70998892</v>
      </c>
      <c r="E9" s="95">
        <v>107609037</v>
      </c>
      <c r="F9" s="218">
        <v>600117561</v>
      </c>
      <c r="G9" s="56" t="s">
        <v>156</v>
      </c>
      <c r="H9" s="65" t="s">
        <v>111</v>
      </c>
      <c r="I9" s="65" t="s">
        <v>126</v>
      </c>
      <c r="J9" s="65" t="s">
        <v>126</v>
      </c>
      <c r="K9" s="65" t="s">
        <v>156</v>
      </c>
      <c r="L9" s="189">
        <v>100000</v>
      </c>
      <c r="M9" s="162">
        <f>L9*0.85</f>
        <v>85000</v>
      </c>
      <c r="N9" s="68">
        <v>2023</v>
      </c>
      <c r="O9" s="64">
        <v>2025</v>
      </c>
      <c r="P9" s="68"/>
      <c r="Q9" s="64"/>
      <c r="R9" s="220" t="s">
        <v>252</v>
      </c>
      <c r="S9" s="190" t="s">
        <v>129</v>
      </c>
    </row>
    <row r="10" spans="1:19" ht="96.6" x14ac:dyDescent="0.3">
      <c r="A10" s="725">
        <v>7</v>
      </c>
      <c r="B10" s="349" t="s">
        <v>147</v>
      </c>
      <c r="C10" s="710" t="s">
        <v>124</v>
      </c>
      <c r="D10" s="712">
        <v>70998892</v>
      </c>
      <c r="E10" s="726">
        <v>107609037</v>
      </c>
      <c r="F10" s="727">
        <v>600117561</v>
      </c>
      <c r="G10" s="728" t="s">
        <v>250</v>
      </c>
      <c r="H10" s="714" t="s">
        <v>111</v>
      </c>
      <c r="I10" s="714" t="s">
        <v>126</v>
      </c>
      <c r="J10" s="714" t="s">
        <v>126</v>
      </c>
      <c r="K10" s="714" t="s">
        <v>251</v>
      </c>
      <c r="L10" s="729">
        <v>250000</v>
      </c>
      <c r="M10" s="730">
        <f t="shared" ref="M10:M14" si="0">L10*0.85</f>
        <v>212500</v>
      </c>
      <c r="N10" s="731">
        <v>2026</v>
      </c>
      <c r="O10" s="732">
        <v>2027</v>
      </c>
      <c r="P10" s="731"/>
      <c r="Q10" s="732"/>
      <c r="R10" s="731" t="s">
        <v>128</v>
      </c>
      <c r="S10" s="286" t="s">
        <v>129</v>
      </c>
    </row>
    <row r="11" spans="1:19" ht="97.2" thickBot="1" x14ac:dyDescent="0.35">
      <c r="A11" s="725">
        <v>8</v>
      </c>
      <c r="B11" s="352" t="s">
        <v>147</v>
      </c>
      <c r="C11" s="353" t="s">
        <v>124</v>
      </c>
      <c r="D11" s="733">
        <v>70998892</v>
      </c>
      <c r="E11" s="733">
        <v>107609037</v>
      </c>
      <c r="F11" s="734">
        <v>600117561</v>
      </c>
      <c r="G11" s="669" t="s">
        <v>249</v>
      </c>
      <c r="H11" s="735" t="s">
        <v>111</v>
      </c>
      <c r="I11" s="735" t="s">
        <v>126</v>
      </c>
      <c r="J11" s="735" t="s">
        <v>126</v>
      </c>
      <c r="K11" s="735" t="s">
        <v>249</v>
      </c>
      <c r="L11" s="736">
        <v>1700000</v>
      </c>
      <c r="M11" s="666">
        <f t="shared" si="0"/>
        <v>1445000</v>
      </c>
      <c r="N11" s="737">
        <v>2026</v>
      </c>
      <c r="O11" s="673">
        <v>2027</v>
      </c>
      <c r="P11" s="737"/>
      <c r="Q11" s="673"/>
      <c r="R11" s="737" t="s">
        <v>128</v>
      </c>
      <c r="S11" s="289" t="s">
        <v>129</v>
      </c>
    </row>
    <row r="12" spans="1:19" ht="97.2" thickBot="1" x14ac:dyDescent="0.35">
      <c r="A12" s="704" t="s">
        <v>248</v>
      </c>
      <c r="B12" s="84" t="s">
        <v>157</v>
      </c>
      <c r="C12" s="85" t="s">
        <v>124</v>
      </c>
      <c r="D12" s="113">
        <v>70993335</v>
      </c>
      <c r="E12" s="103">
        <v>107609738</v>
      </c>
      <c r="F12" s="115">
        <v>600118134</v>
      </c>
      <c r="G12" s="90" t="s">
        <v>158</v>
      </c>
      <c r="H12" s="88" t="s">
        <v>111</v>
      </c>
      <c r="I12" s="88" t="s">
        <v>126</v>
      </c>
      <c r="J12" s="88" t="s">
        <v>126</v>
      </c>
      <c r="K12" s="89" t="s">
        <v>159</v>
      </c>
      <c r="L12" s="226">
        <v>10000000</v>
      </c>
      <c r="M12" s="227">
        <f t="shared" si="0"/>
        <v>8500000</v>
      </c>
      <c r="N12" s="92">
        <v>2022</v>
      </c>
      <c r="O12" s="93">
        <v>2027</v>
      </c>
      <c r="P12" s="92"/>
      <c r="Q12" s="93"/>
      <c r="R12" s="228" t="s">
        <v>253</v>
      </c>
      <c r="S12" s="229" t="s">
        <v>161</v>
      </c>
    </row>
    <row r="13" spans="1:19" ht="96.6" x14ac:dyDescent="0.3">
      <c r="A13" s="679" t="s">
        <v>461</v>
      </c>
      <c r="B13" s="51" t="s">
        <v>157</v>
      </c>
      <c r="C13" s="94" t="s">
        <v>124</v>
      </c>
      <c r="D13" s="52">
        <v>70993335</v>
      </c>
      <c r="E13" s="105">
        <v>107609738</v>
      </c>
      <c r="F13" s="114">
        <v>600118134</v>
      </c>
      <c r="G13" s="56" t="s">
        <v>162</v>
      </c>
      <c r="H13" s="55" t="s">
        <v>111</v>
      </c>
      <c r="I13" s="55" t="s">
        <v>126</v>
      </c>
      <c r="J13" s="55" t="s">
        <v>126</v>
      </c>
      <c r="K13" s="55" t="s">
        <v>163</v>
      </c>
      <c r="L13" s="111">
        <v>900000</v>
      </c>
      <c r="M13" s="91">
        <f t="shared" si="0"/>
        <v>765000</v>
      </c>
      <c r="N13" s="59">
        <v>2022</v>
      </c>
      <c r="O13" s="53">
        <v>2027</v>
      </c>
      <c r="P13" s="59"/>
      <c r="Q13" s="53"/>
      <c r="R13" s="221" t="s">
        <v>253</v>
      </c>
      <c r="S13" s="53" t="s">
        <v>129</v>
      </c>
    </row>
    <row r="14" spans="1:19" ht="97.2" thickBot="1" x14ac:dyDescent="0.35">
      <c r="A14" s="188">
        <v>11</v>
      </c>
      <c r="B14" s="84" t="s">
        <v>157</v>
      </c>
      <c r="C14" s="85" t="s">
        <v>124</v>
      </c>
      <c r="D14" s="113">
        <v>70993335</v>
      </c>
      <c r="E14" s="103">
        <v>107609738</v>
      </c>
      <c r="F14" s="115">
        <v>600118134</v>
      </c>
      <c r="G14" s="56" t="s">
        <v>164</v>
      </c>
      <c r="H14" s="88" t="s">
        <v>111</v>
      </c>
      <c r="I14" s="88" t="s">
        <v>126</v>
      </c>
      <c r="J14" s="88" t="s">
        <v>126</v>
      </c>
      <c r="K14" s="96" t="s">
        <v>165</v>
      </c>
      <c r="L14" s="111">
        <v>6000000</v>
      </c>
      <c r="M14" s="91">
        <f t="shared" si="0"/>
        <v>5100000</v>
      </c>
      <c r="N14" s="59">
        <v>2022</v>
      </c>
      <c r="O14" s="53">
        <v>2027</v>
      </c>
      <c r="P14" s="68"/>
      <c r="Q14" s="64"/>
      <c r="R14" s="112" t="s">
        <v>160</v>
      </c>
      <c r="S14" s="110" t="s">
        <v>129</v>
      </c>
    </row>
    <row r="15" spans="1:19" ht="96.6" x14ac:dyDescent="0.3">
      <c r="A15" s="709">
        <v>12</v>
      </c>
      <c r="B15" s="349" t="s">
        <v>157</v>
      </c>
      <c r="C15" s="710" t="s">
        <v>124</v>
      </c>
      <c r="D15" s="711">
        <v>70993335</v>
      </c>
      <c r="E15" s="712">
        <v>107609738</v>
      </c>
      <c r="F15" s="713">
        <v>600118134</v>
      </c>
      <c r="G15" s="780" t="s">
        <v>454</v>
      </c>
      <c r="H15" s="714" t="s">
        <v>111</v>
      </c>
      <c r="I15" s="714" t="s">
        <v>126</v>
      </c>
      <c r="J15" s="714" t="s">
        <v>126</v>
      </c>
      <c r="K15" s="715" t="s">
        <v>455</v>
      </c>
      <c r="L15" s="716">
        <v>800000</v>
      </c>
      <c r="M15" s="717">
        <f>L15/100*85</f>
        <v>680000</v>
      </c>
      <c r="N15" s="718">
        <v>2026</v>
      </c>
      <c r="O15" s="719">
        <v>2027</v>
      </c>
      <c r="P15" s="718"/>
      <c r="Q15" s="719"/>
      <c r="R15" s="720" t="s">
        <v>128</v>
      </c>
      <c r="S15" s="720" t="s">
        <v>129</v>
      </c>
    </row>
    <row r="16" spans="1:19" ht="96.6" x14ac:dyDescent="0.3">
      <c r="A16" s="709">
        <v>13</v>
      </c>
      <c r="B16" s="349" t="s">
        <v>157</v>
      </c>
      <c r="C16" s="710" t="s">
        <v>124</v>
      </c>
      <c r="D16" s="711">
        <v>70993335</v>
      </c>
      <c r="E16" s="712">
        <v>107609738</v>
      </c>
      <c r="F16" s="713">
        <v>600118134</v>
      </c>
      <c r="G16" s="721" t="s">
        <v>456</v>
      </c>
      <c r="H16" s="714" t="s">
        <v>111</v>
      </c>
      <c r="I16" s="714" t="s">
        <v>126</v>
      </c>
      <c r="J16" s="714" t="s">
        <v>126</v>
      </c>
      <c r="K16" s="715" t="s">
        <v>456</v>
      </c>
      <c r="L16" s="716">
        <v>5000000</v>
      </c>
      <c r="M16" s="717">
        <f>L16*0.85</f>
        <v>4250000</v>
      </c>
      <c r="N16" s="722">
        <v>2027</v>
      </c>
      <c r="O16" s="723">
        <v>2028</v>
      </c>
      <c r="P16" s="722"/>
      <c r="Q16" s="723"/>
      <c r="R16" s="715" t="s">
        <v>128</v>
      </c>
      <c r="S16" s="715" t="s">
        <v>129</v>
      </c>
    </row>
    <row r="17" spans="1:19" ht="96.6" x14ac:dyDescent="0.3">
      <c r="A17" s="709">
        <v>14</v>
      </c>
      <c r="B17" s="349" t="s">
        <v>157</v>
      </c>
      <c r="C17" s="710" t="s">
        <v>124</v>
      </c>
      <c r="D17" s="711">
        <v>70993335</v>
      </c>
      <c r="E17" s="712">
        <v>107609738</v>
      </c>
      <c r="F17" s="713">
        <v>600118134</v>
      </c>
      <c r="G17" s="721" t="s">
        <v>457</v>
      </c>
      <c r="H17" s="714" t="s">
        <v>111</v>
      </c>
      <c r="I17" s="714" t="s">
        <v>126</v>
      </c>
      <c r="J17" s="714" t="s">
        <v>126</v>
      </c>
      <c r="K17" s="715" t="s">
        <v>457</v>
      </c>
      <c r="L17" s="716">
        <v>1000000</v>
      </c>
      <c r="M17" s="717">
        <f>L17*0.85</f>
        <v>850000</v>
      </c>
      <c r="N17" s="722">
        <v>2027</v>
      </c>
      <c r="O17" s="723">
        <v>2028</v>
      </c>
      <c r="P17" s="722"/>
      <c r="Q17" s="723"/>
      <c r="R17" s="715" t="s">
        <v>128</v>
      </c>
      <c r="S17" s="715" t="s">
        <v>129</v>
      </c>
    </row>
    <row r="18" spans="1:19" ht="97.2" customHeight="1" thickBot="1" x14ac:dyDescent="0.35">
      <c r="A18" s="678">
        <v>15</v>
      </c>
      <c r="B18" s="349" t="s">
        <v>157</v>
      </c>
      <c r="C18" s="710" t="s">
        <v>124</v>
      </c>
      <c r="D18" s="711">
        <v>70993335</v>
      </c>
      <c r="E18" s="712">
        <v>107609738</v>
      </c>
      <c r="F18" s="713">
        <v>600118134</v>
      </c>
      <c r="G18" s="721" t="s">
        <v>458</v>
      </c>
      <c r="H18" s="714" t="s">
        <v>111</v>
      </c>
      <c r="I18" s="714" t="s">
        <v>126</v>
      </c>
      <c r="J18" s="714" t="s">
        <v>126</v>
      </c>
      <c r="K18" s="715" t="s">
        <v>458</v>
      </c>
      <c r="L18" s="716">
        <v>300000</v>
      </c>
      <c r="M18" s="602">
        <f>L18*0.85</f>
        <v>255000</v>
      </c>
      <c r="N18" s="724">
        <v>2027</v>
      </c>
      <c r="O18" s="696">
        <v>2028</v>
      </c>
      <c r="P18" s="724"/>
      <c r="Q18" s="696"/>
      <c r="R18" s="715" t="s">
        <v>128</v>
      </c>
      <c r="S18" s="715" t="s">
        <v>129</v>
      </c>
    </row>
    <row r="19" spans="1:19" ht="55.2" x14ac:dyDescent="0.3">
      <c r="A19" s="679">
        <v>16</v>
      </c>
      <c r="B19" s="116" t="s">
        <v>166</v>
      </c>
      <c r="C19" s="117" t="s">
        <v>124</v>
      </c>
      <c r="D19" s="118">
        <v>70993696</v>
      </c>
      <c r="E19" s="118">
        <v>107609711</v>
      </c>
      <c r="F19" s="119">
        <v>600118118</v>
      </c>
      <c r="G19" s="120" t="s">
        <v>167</v>
      </c>
      <c r="H19" s="121" t="s">
        <v>111</v>
      </c>
      <c r="I19" s="121" t="s">
        <v>126</v>
      </c>
      <c r="J19" s="121" t="s">
        <v>126</v>
      </c>
      <c r="K19" s="122" t="s">
        <v>167</v>
      </c>
      <c r="L19" s="123">
        <v>3000000</v>
      </c>
      <c r="M19" s="124">
        <f>L19*0.85</f>
        <v>2550000</v>
      </c>
      <c r="N19" s="125">
        <v>2022</v>
      </c>
      <c r="O19" s="126">
        <v>2027</v>
      </c>
      <c r="P19" s="74"/>
      <c r="Q19" s="75"/>
      <c r="R19" s="219" t="s">
        <v>254</v>
      </c>
      <c r="S19" s="93" t="s">
        <v>129</v>
      </c>
    </row>
    <row r="20" spans="1:19" ht="55.2" x14ac:dyDescent="0.3">
      <c r="A20" s="188">
        <v>17</v>
      </c>
      <c r="B20" s="127" t="s">
        <v>166</v>
      </c>
      <c r="C20" s="128" t="s">
        <v>124</v>
      </c>
      <c r="D20" s="129">
        <v>70993696</v>
      </c>
      <c r="E20" s="129">
        <v>107609711</v>
      </c>
      <c r="F20" s="130">
        <v>600118118</v>
      </c>
      <c r="G20" s="131" t="s">
        <v>168</v>
      </c>
      <c r="H20" s="132" t="s">
        <v>111</v>
      </c>
      <c r="I20" s="132" t="s">
        <v>126</v>
      </c>
      <c r="J20" s="132" t="s">
        <v>126</v>
      </c>
      <c r="K20" s="133" t="s">
        <v>168</v>
      </c>
      <c r="L20" s="222">
        <v>2000000</v>
      </c>
      <c r="M20" s="223">
        <f>L20/100*85</f>
        <v>1700000</v>
      </c>
      <c r="N20" s="136">
        <v>2022</v>
      </c>
      <c r="O20" s="137">
        <v>2027</v>
      </c>
      <c r="P20" s="59"/>
      <c r="Q20" s="53"/>
      <c r="R20" s="100" t="s">
        <v>128</v>
      </c>
      <c r="S20" s="53" t="s">
        <v>129</v>
      </c>
    </row>
    <row r="21" spans="1:19" ht="96.6" x14ac:dyDescent="0.3">
      <c r="A21" s="188">
        <v>18</v>
      </c>
      <c r="B21" s="127" t="s">
        <v>166</v>
      </c>
      <c r="C21" s="128" t="s">
        <v>124</v>
      </c>
      <c r="D21" s="129">
        <v>70993696</v>
      </c>
      <c r="E21" s="129">
        <v>107609711</v>
      </c>
      <c r="F21" s="130">
        <v>600118118</v>
      </c>
      <c r="G21" s="131" t="s">
        <v>169</v>
      </c>
      <c r="H21" s="132" t="s">
        <v>111</v>
      </c>
      <c r="I21" s="132" t="s">
        <v>126</v>
      </c>
      <c r="J21" s="132" t="s">
        <v>126</v>
      </c>
      <c r="K21" s="133" t="s">
        <v>169</v>
      </c>
      <c r="L21" s="134">
        <v>15000000</v>
      </c>
      <c r="M21" s="135">
        <f t="shared" ref="M21:M23" si="1">L21*0.85</f>
        <v>12750000</v>
      </c>
      <c r="N21" s="136">
        <v>2022</v>
      </c>
      <c r="O21" s="137">
        <v>2027</v>
      </c>
      <c r="P21" s="59"/>
      <c r="Q21" s="53"/>
      <c r="R21" s="100" t="s">
        <v>128</v>
      </c>
      <c r="S21" s="53" t="s">
        <v>129</v>
      </c>
    </row>
    <row r="22" spans="1:19" ht="97.2" customHeight="1" x14ac:dyDescent="0.3">
      <c r="A22" s="188">
        <v>19</v>
      </c>
      <c r="B22" s="127" t="s">
        <v>166</v>
      </c>
      <c r="C22" s="128" t="s">
        <v>124</v>
      </c>
      <c r="D22" s="129">
        <v>70993696</v>
      </c>
      <c r="E22" s="129">
        <v>107609711</v>
      </c>
      <c r="F22" s="130">
        <v>600118118</v>
      </c>
      <c r="G22" s="131" t="s">
        <v>170</v>
      </c>
      <c r="H22" s="132" t="s">
        <v>111</v>
      </c>
      <c r="I22" s="132" t="s">
        <v>126</v>
      </c>
      <c r="J22" s="132" t="s">
        <v>126</v>
      </c>
      <c r="K22" s="133" t="s">
        <v>170</v>
      </c>
      <c r="L22" s="134">
        <v>5000000</v>
      </c>
      <c r="M22" s="135">
        <f t="shared" si="1"/>
        <v>4250000</v>
      </c>
      <c r="N22" s="136">
        <v>2022</v>
      </c>
      <c r="O22" s="137">
        <v>2027</v>
      </c>
      <c r="P22" s="59"/>
      <c r="Q22" s="53"/>
      <c r="R22" s="100" t="s">
        <v>128</v>
      </c>
      <c r="S22" s="53" t="s">
        <v>129</v>
      </c>
    </row>
    <row r="23" spans="1:19" ht="97.2" customHeight="1" x14ac:dyDescent="0.3">
      <c r="A23" s="188">
        <v>20</v>
      </c>
      <c r="B23" s="127" t="s">
        <v>166</v>
      </c>
      <c r="C23" s="138" t="s">
        <v>124</v>
      </c>
      <c r="D23" s="129">
        <v>70993696</v>
      </c>
      <c r="E23" s="139">
        <v>107609711</v>
      </c>
      <c r="F23" s="140">
        <v>600118118</v>
      </c>
      <c r="G23" s="141" t="s">
        <v>171</v>
      </c>
      <c r="H23" s="142" t="s">
        <v>111</v>
      </c>
      <c r="I23" s="132" t="s">
        <v>126</v>
      </c>
      <c r="J23" s="142" t="s">
        <v>126</v>
      </c>
      <c r="K23" s="133" t="s">
        <v>172</v>
      </c>
      <c r="L23" s="143">
        <v>800000</v>
      </c>
      <c r="M23" s="135">
        <f t="shared" si="1"/>
        <v>680000</v>
      </c>
      <c r="N23" s="136">
        <v>2022</v>
      </c>
      <c r="O23" s="144">
        <v>2027</v>
      </c>
      <c r="P23" s="59"/>
      <c r="Q23" s="53"/>
      <c r="R23" s="224" t="s">
        <v>252</v>
      </c>
      <c r="S23" s="64" t="s">
        <v>129</v>
      </c>
    </row>
    <row r="24" spans="1:19" ht="97.2" customHeight="1" x14ac:dyDescent="0.3">
      <c r="A24" s="188">
        <v>21</v>
      </c>
      <c r="B24" s="127" t="s">
        <v>166</v>
      </c>
      <c r="C24" s="128" t="s">
        <v>124</v>
      </c>
      <c r="D24" s="186" t="s">
        <v>173</v>
      </c>
      <c r="E24" s="129">
        <v>107609711</v>
      </c>
      <c r="F24" s="130">
        <v>600118118</v>
      </c>
      <c r="G24" s="133" t="s">
        <v>174</v>
      </c>
      <c r="H24" s="132" t="s">
        <v>111</v>
      </c>
      <c r="I24" s="132" t="s">
        <v>126</v>
      </c>
      <c r="J24" s="132" t="s">
        <v>126</v>
      </c>
      <c r="K24" s="133" t="s">
        <v>174</v>
      </c>
      <c r="L24" s="225">
        <v>2000000</v>
      </c>
      <c r="M24" s="223">
        <f>L24*0.85</f>
        <v>1700000</v>
      </c>
      <c r="N24" s="136">
        <v>2022</v>
      </c>
      <c r="O24" s="137">
        <v>2027</v>
      </c>
      <c r="P24" s="59"/>
      <c r="Q24" s="53"/>
      <c r="R24" s="112" t="s">
        <v>175</v>
      </c>
      <c r="S24" s="53" t="s">
        <v>129</v>
      </c>
    </row>
    <row r="25" spans="1:19" ht="97.2" customHeight="1" thickBot="1" x14ac:dyDescent="0.35">
      <c r="A25" s="738">
        <v>22</v>
      </c>
      <c r="B25" s="349" t="s">
        <v>166</v>
      </c>
      <c r="C25" s="710" t="s">
        <v>124</v>
      </c>
      <c r="D25" s="739">
        <v>70993696</v>
      </c>
      <c r="E25" s="712">
        <v>107609711</v>
      </c>
      <c r="F25" s="732">
        <v>600118118</v>
      </c>
      <c r="G25" s="740" t="s">
        <v>459</v>
      </c>
      <c r="H25" s="714" t="s">
        <v>111</v>
      </c>
      <c r="I25" s="714" t="s">
        <v>126</v>
      </c>
      <c r="J25" s="714" t="s">
        <v>126</v>
      </c>
      <c r="K25" s="346" t="s">
        <v>459</v>
      </c>
      <c r="L25" s="729">
        <v>4500000</v>
      </c>
      <c r="M25" s="730">
        <v>3825000</v>
      </c>
      <c r="N25" s="731">
        <v>2026</v>
      </c>
      <c r="O25" s="732">
        <v>2027</v>
      </c>
      <c r="P25" s="731"/>
      <c r="Q25" s="732"/>
      <c r="R25" s="346" t="s">
        <v>460</v>
      </c>
      <c r="S25" s="781"/>
    </row>
    <row r="26" spans="1:19" ht="85.05" customHeight="1" x14ac:dyDescent="0.3">
      <c r="A26" s="187">
        <v>23</v>
      </c>
      <c r="B26" s="116" t="s">
        <v>282</v>
      </c>
      <c r="C26" s="117" t="s">
        <v>283</v>
      </c>
      <c r="D26" s="118">
        <v>75022770</v>
      </c>
      <c r="E26" s="313">
        <v>107609517</v>
      </c>
      <c r="F26" s="119">
        <v>600117944</v>
      </c>
      <c r="G26" s="120" t="s">
        <v>284</v>
      </c>
      <c r="H26" s="121" t="s">
        <v>111</v>
      </c>
      <c r="I26" s="121" t="s">
        <v>126</v>
      </c>
      <c r="J26" s="121" t="s">
        <v>285</v>
      </c>
      <c r="K26" s="122" t="s">
        <v>286</v>
      </c>
      <c r="L26" s="314">
        <v>15000000</v>
      </c>
      <c r="M26" s="124">
        <f t="shared" ref="M26:M27" si="2">L26*0.85</f>
        <v>12750000</v>
      </c>
      <c r="N26" s="125">
        <v>2022</v>
      </c>
      <c r="O26" s="126">
        <v>2027</v>
      </c>
      <c r="P26" s="164" t="s">
        <v>127</v>
      </c>
      <c r="Q26" s="166" t="s">
        <v>127</v>
      </c>
      <c r="R26" s="741" t="s">
        <v>462</v>
      </c>
      <c r="S26" s="185" t="s">
        <v>129</v>
      </c>
    </row>
    <row r="27" spans="1:19" ht="85.05" customHeight="1" thickBot="1" x14ac:dyDescent="0.35">
      <c r="A27" s="316">
        <v>24</v>
      </c>
      <c r="B27" s="317" t="s">
        <v>282</v>
      </c>
      <c r="C27" s="318" t="s">
        <v>283</v>
      </c>
      <c r="D27" s="319">
        <v>75022770</v>
      </c>
      <c r="E27" s="320">
        <v>107609517</v>
      </c>
      <c r="F27" s="321">
        <v>600117944</v>
      </c>
      <c r="G27" s="322" t="s">
        <v>287</v>
      </c>
      <c r="H27" s="323" t="s">
        <v>111</v>
      </c>
      <c r="I27" s="323" t="s">
        <v>126</v>
      </c>
      <c r="J27" s="323" t="s">
        <v>285</v>
      </c>
      <c r="K27" s="324" t="s">
        <v>288</v>
      </c>
      <c r="L27" s="325">
        <v>25000000</v>
      </c>
      <c r="M27" s="326">
        <f t="shared" si="2"/>
        <v>21250000</v>
      </c>
      <c r="N27" s="327">
        <v>2023</v>
      </c>
      <c r="O27" s="328">
        <v>2027</v>
      </c>
      <c r="P27" s="329" t="s">
        <v>127</v>
      </c>
      <c r="Q27" s="330" t="s">
        <v>127</v>
      </c>
      <c r="R27" s="742" t="s">
        <v>463</v>
      </c>
      <c r="S27" s="332" t="s">
        <v>129</v>
      </c>
    </row>
    <row r="28" spans="1:19" ht="75" customHeight="1" x14ac:dyDescent="0.3">
      <c r="A28" s="187">
        <v>25</v>
      </c>
      <c r="B28" s="116" t="s">
        <v>289</v>
      </c>
      <c r="C28" s="117" t="s">
        <v>290</v>
      </c>
      <c r="D28" s="118">
        <v>75021749</v>
      </c>
      <c r="E28" s="333">
        <v>107609355</v>
      </c>
      <c r="F28" s="334">
        <v>600117839</v>
      </c>
      <c r="G28" s="120" t="s">
        <v>291</v>
      </c>
      <c r="H28" s="121" t="s">
        <v>111</v>
      </c>
      <c r="I28" s="335" t="s">
        <v>126</v>
      </c>
      <c r="J28" s="121" t="s">
        <v>292</v>
      </c>
      <c r="K28" s="336" t="s">
        <v>293</v>
      </c>
      <c r="L28" s="337">
        <v>1200000</v>
      </c>
      <c r="M28" s="338">
        <f>L28*0.85</f>
        <v>1020000</v>
      </c>
      <c r="N28" s="339">
        <v>2026</v>
      </c>
      <c r="O28" s="338">
        <v>2026</v>
      </c>
      <c r="P28" s="340"/>
      <c r="Q28" s="166"/>
      <c r="R28" s="315" t="s">
        <v>128</v>
      </c>
      <c r="S28" s="693" t="s">
        <v>129</v>
      </c>
    </row>
    <row r="29" spans="1:19" ht="100.05" customHeight="1" x14ac:dyDescent="0.3">
      <c r="A29" s="706">
        <v>26</v>
      </c>
      <c r="B29" s="342" t="s">
        <v>289</v>
      </c>
      <c r="C29" s="341" t="s">
        <v>290</v>
      </c>
      <c r="D29" s="341">
        <v>75021749</v>
      </c>
      <c r="E29" s="343">
        <v>107609355</v>
      </c>
      <c r="F29" s="341">
        <v>600117839</v>
      </c>
      <c r="G29" s="344" t="s">
        <v>294</v>
      </c>
      <c r="H29" s="345" t="s">
        <v>111</v>
      </c>
      <c r="I29" s="346" t="s">
        <v>126</v>
      </c>
      <c r="J29" s="344" t="s">
        <v>292</v>
      </c>
      <c r="K29" s="346" t="s">
        <v>450</v>
      </c>
      <c r="L29" s="347">
        <v>1500000</v>
      </c>
      <c r="M29" s="341">
        <f>L29*0.85</f>
        <v>1275000</v>
      </c>
      <c r="N29" s="342">
        <v>2026</v>
      </c>
      <c r="O29" s="348">
        <v>2026</v>
      </c>
      <c r="P29" s="349"/>
      <c r="Q29" s="348"/>
      <c r="R29" s="350" t="s">
        <v>128</v>
      </c>
      <c r="S29" s="694" t="s">
        <v>129</v>
      </c>
    </row>
    <row r="30" spans="1:19" ht="85.05" customHeight="1" thickBot="1" x14ac:dyDescent="0.35">
      <c r="A30" s="707">
        <v>27</v>
      </c>
      <c r="B30" s="352" t="s">
        <v>289</v>
      </c>
      <c r="C30" s="353" t="s">
        <v>290</v>
      </c>
      <c r="D30" s="353">
        <v>75021749</v>
      </c>
      <c r="E30" s="354">
        <v>107609355</v>
      </c>
      <c r="F30" s="355">
        <v>600117839</v>
      </c>
      <c r="G30" s="351" t="s">
        <v>295</v>
      </c>
      <c r="H30" s="351" t="s">
        <v>111</v>
      </c>
      <c r="I30" s="351" t="s">
        <v>126</v>
      </c>
      <c r="J30" s="356" t="s">
        <v>292</v>
      </c>
      <c r="K30" s="356" t="s">
        <v>296</v>
      </c>
      <c r="L30" s="357">
        <v>900000</v>
      </c>
      <c r="M30" s="358">
        <f>L30*0.85</f>
        <v>765000</v>
      </c>
      <c r="N30" s="352">
        <v>2027</v>
      </c>
      <c r="O30" s="359">
        <v>2027</v>
      </c>
      <c r="P30" s="351"/>
      <c r="Q30" s="359"/>
      <c r="R30" s="358" t="s">
        <v>128</v>
      </c>
      <c r="S30" s="359" t="s">
        <v>129</v>
      </c>
    </row>
    <row r="31" spans="1:19" ht="75" customHeight="1" x14ac:dyDescent="0.3">
      <c r="A31" s="187">
        <v>28</v>
      </c>
      <c r="B31" s="116" t="s">
        <v>297</v>
      </c>
      <c r="C31" s="117" t="s">
        <v>298</v>
      </c>
      <c r="D31" s="118">
        <v>75020971</v>
      </c>
      <c r="E31" s="313">
        <v>107609363</v>
      </c>
      <c r="F31" s="119">
        <v>600117847</v>
      </c>
      <c r="G31" s="120" t="s">
        <v>299</v>
      </c>
      <c r="H31" s="121" t="s">
        <v>111</v>
      </c>
      <c r="I31" s="121" t="s">
        <v>126</v>
      </c>
      <c r="J31" s="121" t="s">
        <v>300</v>
      </c>
      <c r="K31" s="122" t="s">
        <v>299</v>
      </c>
      <c r="L31" s="314">
        <v>300000</v>
      </c>
      <c r="M31" s="124">
        <f t="shared" ref="M31:M35" si="3">L31*0.85</f>
        <v>255000</v>
      </c>
      <c r="N31" s="125">
        <v>2022</v>
      </c>
      <c r="O31" s="126">
        <v>2027</v>
      </c>
      <c r="P31" s="74"/>
      <c r="Q31" s="75"/>
      <c r="R31" s="360" t="s">
        <v>128</v>
      </c>
      <c r="S31" s="75" t="s">
        <v>129</v>
      </c>
    </row>
    <row r="32" spans="1:19" ht="75" customHeight="1" thickBot="1" x14ac:dyDescent="0.35">
      <c r="A32" s="316">
        <v>29</v>
      </c>
      <c r="B32" s="361" t="s">
        <v>297</v>
      </c>
      <c r="C32" s="362" t="s">
        <v>298</v>
      </c>
      <c r="D32" s="363">
        <v>75020971</v>
      </c>
      <c r="E32" s="364">
        <v>107609363</v>
      </c>
      <c r="F32" s="365">
        <v>600117847</v>
      </c>
      <c r="G32" s="366" t="s">
        <v>301</v>
      </c>
      <c r="H32" s="367" t="s">
        <v>111</v>
      </c>
      <c r="I32" s="367" t="s">
        <v>126</v>
      </c>
      <c r="J32" s="367" t="s">
        <v>300</v>
      </c>
      <c r="K32" s="366" t="s">
        <v>301</v>
      </c>
      <c r="L32" s="368">
        <v>2500000</v>
      </c>
      <c r="M32" s="369">
        <f t="shared" si="3"/>
        <v>2125000</v>
      </c>
      <c r="N32" s="370">
        <v>2022</v>
      </c>
      <c r="O32" s="371">
        <v>2027</v>
      </c>
      <c r="P32" s="109"/>
      <c r="Q32" s="110"/>
      <c r="R32" s="372" t="s">
        <v>128</v>
      </c>
      <c r="S32" s="110" t="s">
        <v>129</v>
      </c>
    </row>
    <row r="33" spans="1:19" ht="75" customHeight="1" x14ac:dyDescent="0.3">
      <c r="A33" s="187">
        <v>30</v>
      </c>
      <c r="B33" s="373" t="s">
        <v>302</v>
      </c>
      <c r="C33" s="374" t="s">
        <v>303</v>
      </c>
      <c r="D33" s="375">
        <v>75022486</v>
      </c>
      <c r="E33" s="333">
        <v>108021122</v>
      </c>
      <c r="F33" s="376">
        <v>600118258</v>
      </c>
      <c r="G33" s="377" t="s">
        <v>304</v>
      </c>
      <c r="H33" s="378" t="s">
        <v>111</v>
      </c>
      <c r="I33" s="378" t="s">
        <v>126</v>
      </c>
      <c r="J33" s="378" t="s">
        <v>305</v>
      </c>
      <c r="K33" s="379" t="s">
        <v>304</v>
      </c>
      <c r="L33" s="380">
        <v>3000000</v>
      </c>
      <c r="M33" s="381">
        <f t="shared" si="3"/>
        <v>2550000</v>
      </c>
      <c r="N33" s="382">
        <v>2022</v>
      </c>
      <c r="O33" s="383">
        <v>2027</v>
      </c>
      <c r="P33" s="384"/>
      <c r="Q33" s="385"/>
      <c r="R33" s="386" t="s">
        <v>247</v>
      </c>
      <c r="S33" s="75" t="s">
        <v>129</v>
      </c>
    </row>
    <row r="34" spans="1:19" ht="75" customHeight="1" x14ac:dyDescent="0.3">
      <c r="A34" s="188">
        <v>31</v>
      </c>
      <c r="B34" s="387" t="s">
        <v>302</v>
      </c>
      <c r="C34" s="138" t="s">
        <v>303</v>
      </c>
      <c r="D34" s="139">
        <v>75022486</v>
      </c>
      <c r="E34" s="388">
        <v>108021122</v>
      </c>
      <c r="F34" s="389">
        <v>600118258</v>
      </c>
      <c r="G34" s="390" t="s">
        <v>306</v>
      </c>
      <c r="H34" s="142" t="s">
        <v>111</v>
      </c>
      <c r="I34" s="142" t="s">
        <v>126</v>
      </c>
      <c r="J34" s="142" t="s">
        <v>305</v>
      </c>
      <c r="K34" s="390" t="s">
        <v>307</v>
      </c>
      <c r="L34" s="143">
        <v>500000</v>
      </c>
      <c r="M34" s="391">
        <f t="shared" si="3"/>
        <v>425000</v>
      </c>
      <c r="N34" s="136">
        <v>2022</v>
      </c>
      <c r="O34" s="137">
        <v>2027</v>
      </c>
      <c r="P34" s="68"/>
      <c r="Q34" s="64"/>
      <c r="R34" s="100" t="s">
        <v>128</v>
      </c>
      <c r="S34" s="53" t="s">
        <v>129</v>
      </c>
    </row>
    <row r="35" spans="1:19" ht="75" customHeight="1" thickBot="1" x14ac:dyDescent="0.35">
      <c r="A35" s="316">
        <v>32</v>
      </c>
      <c r="B35" s="361" t="s">
        <v>302</v>
      </c>
      <c r="C35" s="362" t="s">
        <v>303</v>
      </c>
      <c r="D35" s="363">
        <v>75022486</v>
      </c>
      <c r="E35" s="392">
        <v>108021122</v>
      </c>
      <c r="F35" s="393">
        <v>600118258</v>
      </c>
      <c r="G35" s="394" t="s">
        <v>308</v>
      </c>
      <c r="H35" s="367" t="s">
        <v>111</v>
      </c>
      <c r="I35" s="367" t="s">
        <v>126</v>
      </c>
      <c r="J35" s="367" t="s">
        <v>305</v>
      </c>
      <c r="K35" s="394" t="s">
        <v>309</v>
      </c>
      <c r="L35" s="368">
        <v>80000000</v>
      </c>
      <c r="M35" s="369">
        <f t="shared" si="3"/>
        <v>68000000</v>
      </c>
      <c r="N35" s="370">
        <v>2022</v>
      </c>
      <c r="O35" s="371">
        <v>2027</v>
      </c>
      <c r="P35" s="178" t="s">
        <v>127</v>
      </c>
      <c r="Q35" s="163" t="s">
        <v>127</v>
      </c>
      <c r="R35" s="372" t="s">
        <v>310</v>
      </c>
      <c r="S35" s="110" t="s">
        <v>129</v>
      </c>
    </row>
    <row r="36" spans="1:19" ht="75" customHeight="1" x14ac:dyDescent="0.3">
      <c r="A36" s="187">
        <v>33</v>
      </c>
      <c r="B36" s="51" t="s">
        <v>311</v>
      </c>
      <c r="C36" s="94" t="s">
        <v>312</v>
      </c>
      <c r="D36" s="95">
        <v>75021587</v>
      </c>
      <c r="E36" s="86">
        <v>107609339</v>
      </c>
      <c r="F36" s="395">
        <v>600117821</v>
      </c>
      <c r="G36" s="54" t="s">
        <v>313</v>
      </c>
      <c r="H36" s="55" t="s">
        <v>111</v>
      </c>
      <c r="I36" s="55" t="s">
        <v>126</v>
      </c>
      <c r="J36" s="55" t="s">
        <v>314</v>
      </c>
      <c r="K36" s="56" t="s">
        <v>313</v>
      </c>
      <c r="L36" s="314">
        <v>4000000</v>
      </c>
      <c r="M36" s="124">
        <f>L36/100*85</f>
        <v>3400000</v>
      </c>
      <c r="N36" s="59">
        <v>2023</v>
      </c>
      <c r="O36" s="53">
        <v>2027</v>
      </c>
      <c r="P36" s="59"/>
      <c r="Q36" s="53"/>
      <c r="R36" s="100" t="s">
        <v>128</v>
      </c>
      <c r="S36" s="75" t="s">
        <v>129</v>
      </c>
    </row>
    <row r="37" spans="1:19" ht="75" customHeight="1" x14ac:dyDescent="0.3">
      <c r="A37" s="188">
        <v>34</v>
      </c>
      <c r="B37" s="51" t="s">
        <v>311</v>
      </c>
      <c r="C37" s="94" t="s">
        <v>312</v>
      </c>
      <c r="D37" s="95">
        <v>75021587</v>
      </c>
      <c r="E37" s="95">
        <v>107609339</v>
      </c>
      <c r="F37" s="395">
        <v>600117821</v>
      </c>
      <c r="G37" s="54" t="s">
        <v>315</v>
      </c>
      <c r="H37" s="55" t="s">
        <v>111</v>
      </c>
      <c r="I37" s="55" t="s">
        <v>126</v>
      </c>
      <c r="J37" s="55" t="s">
        <v>314</v>
      </c>
      <c r="K37" s="56" t="s">
        <v>315</v>
      </c>
      <c r="L37" s="380">
        <v>2500000</v>
      </c>
      <c r="M37" s="381">
        <f t="shared" ref="M37:M40" si="4">L37*0.85</f>
        <v>2125000</v>
      </c>
      <c r="N37" s="59">
        <v>2023</v>
      </c>
      <c r="O37" s="53">
        <v>2027</v>
      </c>
      <c r="P37" s="59"/>
      <c r="Q37" s="53"/>
      <c r="R37" s="100" t="s">
        <v>128</v>
      </c>
      <c r="S37" s="53" t="s">
        <v>129</v>
      </c>
    </row>
    <row r="38" spans="1:19" ht="109.95" customHeight="1" x14ac:dyDescent="0.3">
      <c r="A38" s="188">
        <v>35</v>
      </c>
      <c r="B38" s="51" t="s">
        <v>311</v>
      </c>
      <c r="C38" s="94" t="s">
        <v>312</v>
      </c>
      <c r="D38" s="95">
        <v>75021587</v>
      </c>
      <c r="E38" s="95">
        <v>107609339</v>
      </c>
      <c r="F38" s="395">
        <v>600117821</v>
      </c>
      <c r="G38" s="54" t="s">
        <v>316</v>
      </c>
      <c r="H38" s="55" t="s">
        <v>111</v>
      </c>
      <c r="I38" s="55" t="s">
        <v>126</v>
      </c>
      <c r="J38" s="55" t="s">
        <v>314</v>
      </c>
      <c r="K38" s="133" t="s">
        <v>317</v>
      </c>
      <c r="L38" s="410">
        <v>30000000</v>
      </c>
      <c r="M38" s="135">
        <f t="shared" si="4"/>
        <v>25500000</v>
      </c>
      <c r="N38" s="136">
        <v>2023</v>
      </c>
      <c r="O38" s="137">
        <v>2027</v>
      </c>
      <c r="P38" s="99" t="s">
        <v>127</v>
      </c>
      <c r="Q38" s="155" t="s">
        <v>127</v>
      </c>
      <c r="R38" s="112" t="s">
        <v>464</v>
      </c>
      <c r="S38" s="53" t="s">
        <v>129</v>
      </c>
    </row>
    <row r="39" spans="1:19" ht="75" customHeight="1" thickBot="1" x14ac:dyDescent="0.35">
      <c r="A39" s="607">
        <v>36</v>
      </c>
      <c r="B39" s="434" t="s">
        <v>311</v>
      </c>
      <c r="C39" s="608" t="s">
        <v>312</v>
      </c>
      <c r="D39" s="609">
        <v>75021587</v>
      </c>
      <c r="E39" s="609">
        <v>107609339</v>
      </c>
      <c r="F39" s="610">
        <v>600117821</v>
      </c>
      <c r="G39" s="611" t="s">
        <v>318</v>
      </c>
      <c r="H39" s="439" t="s">
        <v>111</v>
      </c>
      <c r="I39" s="439" t="s">
        <v>126</v>
      </c>
      <c r="J39" s="55" t="s">
        <v>314</v>
      </c>
      <c r="K39" s="612" t="s">
        <v>451</v>
      </c>
      <c r="L39" s="613">
        <v>50000000</v>
      </c>
      <c r="M39" s="614">
        <f t="shared" si="4"/>
        <v>42500000</v>
      </c>
      <c r="N39" s="615">
        <v>2023</v>
      </c>
      <c r="O39" s="616">
        <v>2027</v>
      </c>
      <c r="P39" s="329" t="s">
        <v>127</v>
      </c>
      <c r="Q39" s="617" t="s">
        <v>127</v>
      </c>
      <c r="R39" s="331" t="s">
        <v>465</v>
      </c>
      <c r="S39" s="616" t="s">
        <v>129</v>
      </c>
    </row>
    <row r="40" spans="1:19" ht="75" customHeight="1" x14ac:dyDescent="0.3">
      <c r="A40" s="187">
        <v>37</v>
      </c>
      <c r="B40" s="397" t="s">
        <v>323</v>
      </c>
      <c r="C40" s="398" t="s">
        <v>319</v>
      </c>
      <c r="D40" s="118">
        <v>75022699</v>
      </c>
      <c r="E40" s="333">
        <v>107609126</v>
      </c>
      <c r="F40" s="334">
        <v>600117634</v>
      </c>
      <c r="G40" s="120" t="s">
        <v>320</v>
      </c>
      <c r="H40" s="121" t="s">
        <v>111</v>
      </c>
      <c r="I40" s="335" t="s">
        <v>126</v>
      </c>
      <c r="J40" s="596" t="s">
        <v>321</v>
      </c>
      <c r="K40" s="336" t="s">
        <v>320</v>
      </c>
      <c r="L40" s="399">
        <v>2000000</v>
      </c>
      <c r="M40" s="400">
        <f t="shared" si="4"/>
        <v>1700000</v>
      </c>
      <c r="N40" s="401">
        <v>2025</v>
      </c>
      <c r="O40" s="402">
        <v>2028</v>
      </c>
      <c r="P40" s="403"/>
      <c r="Q40" s="75"/>
      <c r="R40" s="360" t="s">
        <v>128</v>
      </c>
      <c r="S40" s="75" t="s">
        <v>129</v>
      </c>
    </row>
    <row r="41" spans="1:19" ht="75" customHeight="1" thickBot="1" x14ac:dyDescent="0.35">
      <c r="A41" s="589">
        <v>38</v>
      </c>
      <c r="B41" s="404" t="s">
        <v>323</v>
      </c>
      <c r="C41" s="405" t="s">
        <v>319</v>
      </c>
      <c r="D41" s="406">
        <v>75022699</v>
      </c>
      <c r="E41" s="407">
        <v>107609126</v>
      </c>
      <c r="F41" s="408">
        <v>600117634</v>
      </c>
      <c r="G41" s="599" t="s">
        <v>322</v>
      </c>
      <c r="H41" s="600" t="s">
        <v>111</v>
      </c>
      <c r="I41" s="600" t="s">
        <v>126</v>
      </c>
      <c r="J41" s="600" t="s">
        <v>321</v>
      </c>
      <c r="K41" s="599" t="s">
        <v>322</v>
      </c>
      <c r="L41" s="601">
        <v>1000000</v>
      </c>
      <c r="M41" s="602">
        <f>L41*0.85</f>
        <v>850000</v>
      </c>
      <c r="N41" s="603">
        <v>2026</v>
      </c>
      <c r="O41" s="604">
        <v>2028</v>
      </c>
      <c r="P41" s="605"/>
      <c r="Q41" s="606"/>
      <c r="R41" s="695" t="s">
        <v>128</v>
      </c>
      <c r="S41" s="696" t="s">
        <v>129</v>
      </c>
    </row>
    <row r="42" spans="1:19" ht="75" customHeight="1" x14ac:dyDescent="0.3">
      <c r="A42" s="187">
        <v>39</v>
      </c>
      <c r="B42" s="373" t="s">
        <v>324</v>
      </c>
      <c r="C42" s="374" t="s">
        <v>325</v>
      </c>
      <c r="D42" s="375">
        <v>70988391</v>
      </c>
      <c r="E42" s="409">
        <v>107609410</v>
      </c>
      <c r="F42" s="376">
        <v>600117871</v>
      </c>
      <c r="G42" s="595" t="s">
        <v>326</v>
      </c>
      <c r="H42" s="596" t="s">
        <v>111</v>
      </c>
      <c r="I42" s="596" t="s">
        <v>126</v>
      </c>
      <c r="J42" s="596" t="s">
        <v>327</v>
      </c>
      <c r="K42" s="595" t="s">
        <v>328</v>
      </c>
      <c r="L42" s="597">
        <v>3000000</v>
      </c>
      <c r="M42" s="598">
        <f t="shared" ref="M42:M43" si="5">L42*0.85</f>
        <v>2550000</v>
      </c>
      <c r="N42" s="411">
        <v>2022</v>
      </c>
      <c r="O42" s="412">
        <v>2027</v>
      </c>
      <c r="P42" s="384"/>
      <c r="Q42" s="385"/>
      <c r="R42" s="413" t="s">
        <v>329</v>
      </c>
      <c r="S42" s="385" t="s">
        <v>129</v>
      </c>
    </row>
    <row r="43" spans="1:19" ht="75" customHeight="1" x14ac:dyDescent="0.3">
      <c r="A43" s="188">
        <v>40</v>
      </c>
      <c r="B43" s="127" t="s">
        <v>324</v>
      </c>
      <c r="C43" s="128" t="s">
        <v>325</v>
      </c>
      <c r="D43" s="129">
        <v>70988391</v>
      </c>
      <c r="E43" s="414">
        <v>107609410</v>
      </c>
      <c r="F43" s="415">
        <v>600117871</v>
      </c>
      <c r="G43" s="133" t="s">
        <v>330</v>
      </c>
      <c r="H43" s="132" t="s">
        <v>111</v>
      </c>
      <c r="I43" s="132" t="s">
        <v>126</v>
      </c>
      <c r="J43" s="142" t="s">
        <v>327</v>
      </c>
      <c r="K43" s="133" t="s">
        <v>330</v>
      </c>
      <c r="L43" s="225">
        <v>2200000</v>
      </c>
      <c r="M43" s="223">
        <f t="shared" si="5"/>
        <v>1870000</v>
      </c>
      <c r="N43" s="136">
        <v>2022</v>
      </c>
      <c r="O43" s="416">
        <v>2029</v>
      </c>
      <c r="P43" s="417"/>
      <c r="Q43" s="53"/>
      <c r="R43" s="100" t="s">
        <v>128</v>
      </c>
      <c r="S43" s="53" t="s">
        <v>129</v>
      </c>
    </row>
    <row r="44" spans="1:19" ht="75" customHeight="1" thickBot="1" x14ac:dyDescent="0.35">
      <c r="A44" s="316">
        <v>41</v>
      </c>
      <c r="B44" s="361" t="s">
        <v>324</v>
      </c>
      <c r="C44" s="362" t="s">
        <v>325</v>
      </c>
      <c r="D44" s="129">
        <v>70988391</v>
      </c>
      <c r="E44" s="414">
        <v>107609410</v>
      </c>
      <c r="F44" s="415">
        <v>600117871</v>
      </c>
      <c r="G44" s="418" t="s">
        <v>331</v>
      </c>
      <c r="H44" s="419" t="s">
        <v>111</v>
      </c>
      <c r="I44" s="419" t="s">
        <v>126</v>
      </c>
      <c r="J44" s="594" t="s">
        <v>327</v>
      </c>
      <c r="K44" s="419" t="s">
        <v>331</v>
      </c>
      <c r="L44" s="420">
        <v>2000000</v>
      </c>
      <c r="M44" s="421">
        <f>L44/100*85</f>
        <v>1700000</v>
      </c>
      <c r="N44" s="422">
        <v>2023</v>
      </c>
      <c r="O44" s="423">
        <v>2024</v>
      </c>
      <c r="P44" s="422"/>
      <c r="Q44" s="424" t="s">
        <v>127</v>
      </c>
      <c r="R44" s="413" t="s">
        <v>329</v>
      </c>
      <c r="S44" s="697" t="s">
        <v>129</v>
      </c>
    </row>
    <row r="45" spans="1:19" ht="109.95" customHeight="1" x14ac:dyDescent="0.3">
      <c r="A45" s="187">
        <v>42</v>
      </c>
      <c r="B45" s="373" t="s">
        <v>332</v>
      </c>
      <c r="C45" s="374" t="s">
        <v>333</v>
      </c>
      <c r="D45" s="118">
        <v>75021951</v>
      </c>
      <c r="E45" s="425">
        <v>107609754</v>
      </c>
      <c r="F45" s="426">
        <v>600118142</v>
      </c>
      <c r="G45" s="336" t="s">
        <v>334</v>
      </c>
      <c r="H45" s="121" t="s">
        <v>111</v>
      </c>
      <c r="I45" s="121" t="s">
        <v>126</v>
      </c>
      <c r="J45" s="378" t="s">
        <v>335</v>
      </c>
      <c r="K45" s="122" t="s">
        <v>336</v>
      </c>
      <c r="L45" s="314">
        <v>35000000</v>
      </c>
      <c r="M45" s="124">
        <f t="shared" ref="M45:M47" si="6">L45*0.85</f>
        <v>29750000</v>
      </c>
      <c r="N45" s="125">
        <v>2023</v>
      </c>
      <c r="O45" s="383">
        <v>2027</v>
      </c>
      <c r="P45" s="340" t="s">
        <v>127</v>
      </c>
      <c r="Q45" s="427" t="s">
        <v>127</v>
      </c>
      <c r="R45" s="403" t="s">
        <v>337</v>
      </c>
      <c r="S45" s="428" t="s">
        <v>129</v>
      </c>
    </row>
    <row r="46" spans="1:19" ht="109.95" customHeight="1" thickBot="1" x14ac:dyDescent="0.35">
      <c r="A46" s="429">
        <v>43</v>
      </c>
      <c r="B46" s="387" t="s">
        <v>332</v>
      </c>
      <c r="C46" s="138" t="s">
        <v>333</v>
      </c>
      <c r="D46" s="139">
        <v>75021951</v>
      </c>
      <c r="E46" s="139">
        <v>107609754</v>
      </c>
      <c r="F46" s="140">
        <v>600118142</v>
      </c>
      <c r="G46" s="390" t="s">
        <v>338</v>
      </c>
      <c r="H46" s="142" t="s">
        <v>111</v>
      </c>
      <c r="I46" s="142" t="s">
        <v>126</v>
      </c>
      <c r="J46" s="142" t="s">
        <v>335</v>
      </c>
      <c r="K46" s="390" t="s">
        <v>338</v>
      </c>
      <c r="L46" s="143">
        <v>1500000</v>
      </c>
      <c r="M46" s="391">
        <f t="shared" si="6"/>
        <v>1275000</v>
      </c>
      <c r="N46" s="430">
        <v>2024</v>
      </c>
      <c r="O46" s="144">
        <v>2027</v>
      </c>
      <c r="P46" s="431"/>
      <c r="Q46" s="64"/>
      <c r="R46" s="68" t="s">
        <v>128</v>
      </c>
      <c r="S46" s="64" t="s">
        <v>129</v>
      </c>
    </row>
    <row r="47" spans="1:19" ht="100.05" customHeight="1" thickBot="1" x14ac:dyDescent="0.35">
      <c r="A47" s="433">
        <v>44</v>
      </c>
      <c r="B47" s="579" t="s">
        <v>339</v>
      </c>
      <c r="C47" s="435" t="s">
        <v>340</v>
      </c>
      <c r="D47" s="436">
        <v>70985065</v>
      </c>
      <c r="E47" s="437">
        <v>107609053</v>
      </c>
      <c r="F47" s="699">
        <v>600118291</v>
      </c>
      <c r="G47" s="438" t="s">
        <v>341</v>
      </c>
      <c r="H47" s="438" t="s">
        <v>111</v>
      </c>
      <c r="I47" s="438" t="s">
        <v>126</v>
      </c>
      <c r="J47" s="438" t="s">
        <v>342</v>
      </c>
      <c r="K47" s="584" t="s">
        <v>343</v>
      </c>
      <c r="L47" s="440">
        <v>10000000</v>
      </c>
      <c r="M47" s="441">
        <f t="shared" si="6"/>
        <v>8500000</v>
      </c>
      <c r="N47" s="442">
        <v>2024</v>
      </c>
      <c r="O47" s="443">
        <v>2027</v>
      </c>
      <c r="P47" s="444" t="s">
        <v>127</v>
      </c>
      <c r="Q47" s="445"/>
      <c r="R47" s="698" t="s">
        <v>344</v>
      </c>
      <c r="S47" s="446" t="s">
        <v>161</v>
      </c>
    </row>
    <row r="48" spans="1:19" ht="75" customHeight="1" thickBot="1" x14ac:dyDescent="0.35">
      <c r="A48" s="588">
        <v>45</v>
      </c>
      <c r="B48" s="447" t="s">
        <v>345</v>
      </c>
      <c r="C48" s="590" t="s">
        <v>346</v>
      </c>
      <c r="D48" s="591">
        <v>75023661</v>
      </c>
      <c r="E48" s="592">
        <v>107609592</v>
      </c>
      <c r="F48" s="593">
        <v>600118738</v>
      </c>
      <c r="G48" s="448" t="s">
        <v>347</v>
      </c>
      <c r="H48" s="449" t="s">
        <v>111</v>
      </c>
      <c r="I48" s="449" t="s">
        <v>126</v>
      </c>
      <c r="J48" s="449" t="s">
        <v>348</v>
      </c>
      <c r="K48" s="448" t="s">
        <v>349</v>
      </c>
      <c r="L48" s="450">
        <v>2500000</v>
      </c>
      <c r="M48" s="451">
        <f>L48/100*85</f>
        <v>2125000</v>
      </c>
      <c r="N48" s="452">
        <v>2022</v>
      </c>
      <c r="O48" s="445">
        <v>2027</v>
      </c>
      <c r="P48" s="453"/>
      <c r="Q48" s="446"/>
      <c r="R48" s="583" t="s">
        <v>128</v>
      </c>
      <c r="S48" s="445" t="s">
        <v>350</v>
      </c>
    </row>
    <row r="49" spans="1:19" ht="14.4" customHeight="1" x14ac:dyDescent="0.3">
      <c r="A49" s="196"/>
      <c r="B49" s="197"/>
      <c r="C49" s="197"/>
      <c r="D49" s="195"/>
      <c r="E49" s="195"/>
      <c r="F49" s="195"/>
      <c r="G49" s="198"/>
      <c r="H49" s="199"/>
      <c r="I49" s="199"/>
      <c r="J49" s="199"/>
      <c r="K49" s="200"/>
      <c r="L49" s="201"/>
      <c r="M49" s="201"/>
      <c r="N49" s="199"/>
      <c r="O49" s="199"/>
      <c r="P49" s="191"/>
      <c r="Q49" s="191"/>
      <c r="R49" s="191"/>
      <c r="S49" s="191"/>
    </row>
    <row r="50" spans="1:19" ht="14.4" customHeight="1" x14ac:dyDescent="0.3">
      <c r="A50" s="196"/>
      <c r="B50" s="197"/>
      <c r="C50" s="197"/>
      <c r="D50" s="195"/>
      <c r="E50" s="195"/>
      <c r="F50" s="195"/>
      <c r="G50" s="198"/>
      <c r="H50" s="199"/>
      <c r="I50" s="199"/>
      <c r="J50" s="199"/>
      <c r="K50" s="200"/>
      <c r="L50" s="201"/>
      <c r="M50" s="201"/>
      <c r="N50" s="199"/>
      <c r="O50" s="199"/>
      <c r="P50" s="191"/>
      <c r="Q50" s="191"/>
      <c r="R50" s="191"/>
      <c r="S50" s="191"/>
    </row>
    <row r="51" spans="1:19" ht="14.4" customHeight="1" x14ac:dyDescent="0.3">
      <c r="A51" s="1" t="s">
        <v>142</v>
      </c>
      <c r="C51" s="197"/>
      <c r="D51" s="195"/>
      <c r="E51" s="195"/>
      <c r="F51" s="195"/>
      <c r="G51" s="198"/>
      <c r="H51" s="199"/>
      <c r="I51" s="199"/>
      <c r="J51" s="199"/>
      <c r="K51" s="200"/>
      <c r="L51" s="201"/>
      <c r="M51" s="201"/>
      <c r="N51" s="199"/>
      <c r="O51" s="199"/>
      <c r="P51" s="191"/>
      <c r="Q51" s="191"/>
      <c r="R51" s="191"/>
      <c r="S51" s="191"/>
    </row>
    <row r="52" spans="1:19" ht="14.4" customHeight="1" x14ac:dyDescent="0.3">
      <c r="A52" s="77" t="s">
        <v>143</v>
      </c>
      <c r="B52" s="2" t="s">
        <v>144</v>
      </c>
      <c r="C52" s="197"/>
      <c r="D52" s="195"/>
      <c r="E52" s="195"/>
      <c r="F52" s="195"/>
      <c r="G52" s="198"/>
      <c r="H52" s="199"/>
      <c r="I52" s="199"/>
      <c r="J52" s="199"/>
      <c r="K52" s="200"/>
      <c r="L52" s="201"/>
      <c r="M52" s="201"/>
      <c r="N52" s="199"/>
      <c r="O52" s="199"/>
      <c r="P52" s="191"/>
      <c r="Q52" s="191"/>
      <c r="R52" s="191"/>
      <c r="S52" s="191"/>
    </row>
    <row r="53" spans="1:19" ht="14.4" customHeight="1" x14ac:dyDescent="0.3">
      <c r="A53" s="282" t="s">
        <v>143</v>
      </c>
      <c r="B53" s="2" t="s">
        <v>145</v>
      </c>
      <c r="C53" s="197"/>
      <c r="D53" s="195"/>
      <c r="E53" s="199"/>
      <c r="F53" s="195"/>
      <c r="G53" s="200"/>
      <c r="H53" s="199"/>
      <c r="I53" s="199"/>
      <c r="J53" s="199"/>
      <c r="K53" s="200"/>
      <c r="L53" s="202"/>
      <c r="M53" s="202"/>
      <c r="N53" s="199"/>
      <c r="O53" s="199"/>
      <c r="P53" s="191"/>
      <c r="Q53" s="191"/>
      <c r="R53" s="191"/>
      <c r="S53" s="191"/>
    </row>
    <row r="54" spans="1:19" ht="14.4" customHeight="1" x14ac:dyDescent="0.3">
      <c r="A54" s="78" t="s">
        <v>143</v>
      </c>
      <c r="B54" s="2" t="s">
        <v>146</v>
      </c>
      <c r="C54" s="197"/>
      <c r="D54" s="195"/>
      <c r="E54" s="199"/>
      <c r="F54" s="195"/>
      <c r="G54" s="198"/>
      <c r="H54" s="199"/>
      <c r="I54" s="199"/>
      <c r="J54" s="199"/>
      <c r="K54" s="198"/>
      <c r="L54" s="201"/>
      <c r="M54" s="201"/>
      <c r="N54" s="199"/>
      <c r="O54" s="199"/>
      <c r="P54" s="194"/>
      <c r="Q54" s="194"/>
      <c r="R54" s="191"/>
      <c r="S54" s="191"/>
    </row>
    <row r="55" spans="1:19" ht="14.4" customHeight="1" x14ac:dyDescent="0.3">
      <c r="C55" s="149"/>
      <c r="D55" s="203"/>
      <c r="E55" s="203"/>
      <c r="F55" s="203"/>
      <c r="G55" s="204"/>
      <c r="H55" s="191"/>
      <c r="I55" s="191"/>
      <c r="J55" s="191"/>
      <c r="K55" s="205"/>
      <c r="L55" s="201"/>
      <c r="M55" s="201"/>
      <c r="N55" s="191"/>
      <c r="O55" s="191"/>
      <c r="P55" s="191"/>
      <c r="Q55" s="191"/>
      <c r="R55" s="191"/>
      <c r="S55" s="191"/>
    </row>
    <row r="56" spans="1:19" ht="14.4" customHeight="1" x14ac:dyDescent="0.3">
      <c r="A56" s="209" t="s">
        <v>468</v>
      </c>
      <c r="C56" s="149"/>
      <c r="D56" s="203"/>
      <c r="E56" s="203"/>
      <c r="F56" s="203"/>
      <c r="G56" s="204"/>
      <c r="H56" s="191"/>
      <c r="I56" s="191"/>
      <c r="J56" s="191"/>
      <c r="K56" s="205"/>
      <c r="L56" s="201"/>
      <c r="M56" s="201"/>
      <c r="N56" s="191"/>
      <c r="O56" s="191"/>
      <c r="P56" s="191"/>
      <c r="Q56" s="191"/>
      <c r="R56" s="191"/>
      <c r="S56" s="191"/>
    </row>
    <row r="57" spans="1:19" ht="14.4" customHeight="1" x14ac:dyDescent="0.3">
      <c r="C57" s="149"/>
      <c r="D57" s="203"/>
      <c r="E57" s="203"/>
      <c r="F57" s="203"/>
      <c r="G57" s="204"/>
      <c r="H57" s="191"/>
      <c r="I57" s="191" t="s">
        <v>469</v>
      </c>
      <c r="J57" s="191"/>
      <c r="K57" s="200"/>
      <c r="L57" s="201"/>
      <c r="M57" s="201"/>
      <c r="N57" s="199"/>
      <c r="O57" s="199"/>
      <c r="P57" s="194"/>
      <c r="Q57" s="194"/>
      <c r="R57" s="149"/>
      <c r="S57" s="191"/>
    </row>
    <row r="58" spans="1:19" ht="14.4" customHeight="1" x14ac:dyDescent="0.3">
      <c r="A58" s="196"/>
      <c r="B58" s="149"/>
      <c r="C58" s="149"/>
      <c r="D58" s="203"/>
      <c r="E58" s="203"/>
      <c r="F58" s="203"/>
      <c r="G58" s="204"/>
      <c r="H58" s="191"/>
      <c r="I58" s="191" t="s">
        <v>470</v>
      </c>
      <c r="J58" s="191"/>
      <c r="K58" s="205"/>
      <c r="L58" s="193"/>
      <c r="M58" s="193"/>
      <c r="N58" s="191"/>
      <c r="O58" s="191"/>
      <c r="P58" s="194"/>
      <c r="Q58" s="194"/>
      <c r="R58" s="149"/>
      <c r="S58" s="191"/>
    </row>
    <row r="59" spans="1:19" ht="14.4" customHeight="1" x14ac:dyDescent="0.3">
      <c r="A59" s="196"/>
      <c r="B59" s="197"/>
      <c r="C59" s="197"/>
      <c r="D59" s="195"/>
      <c r="E59" s="195"/>
      <c r="F59" s="195"/>
      <c r="G59" s="198"/>
      <c r="H59" s="199"/>
      <c r="I59" s="199"/>
      <c r="J59" s="199"/>
      <c r="K59" s="200"/>
      <c r="L59" s="201"/>
      <c r="M59" s="201"/>
      <c r="N59" s="199"/>
      <c r="O59" s="199"/>
      <c r="P59" s="191"/>
      <c r="Q59" s="191"/>
      <c r="R59" s="191"/>
      <c r="S59" s="191"/>
    </row>
    <row r="60" spans="1:19" ht="14.4" customHeight="1" x14ac:dyDescent="0.3">
      <c r="A60" s="196"/>
      <c r="B60" s="197"/>
      <c r="C60" s="197"/>
      <c r="D60" s="195"/>
      <c r="E60" s="195"/>
      <c r="F60" s="195"/>
      <c r="G60" s="206"/>
      <c r="H60" s="199"/>
      <c r="I60" s="199"/>
      <c r="J60" s="199"/>
      <c r="K60" s="206"/>
      <c r="L60" s="201"/>
      <c r="M60" s="201"/>
      <c r="N60" s="199"/>
      <c r="O60" s="199"/>
      <c r="P60" s="191"/>
      <c r="Q60" s="191"/>
      <c r="R60" s="191"/>
      <c r="S60" s="191"/>
    </row>
    <row r="61" spans="1:19" ht="14.4" customHeight="1" x14ac:dyDescent="0.3">
      <c r="A61" s="1" t="s">
        <v>28</v>
      </c>
      <c r="B61" s="197"/>
      <c r="C61" s="197"/>
      <c r="D61" s="195"/>
      <c r="E61" s="195"/>
      <c r="F61" s="195"/>
      <c r="G61" s="200"/>
      <c r="H61" s="199"/>
      <c r="I61" s="199"/>
      <c r="J61" s="199"/>
      <c r="K61" s="200"/>
      <c r="L61" s="201"/>
      <c r="M61" s="201"/>
      <c r="N61" s="199"/>
      <c r="O61" s="199"/>
      <c r="P61" s="207"/>
      <c r="Q61" s="191"/>
      <c r="R61" s="191"/>
      <c r="S61" s="191"/>
    </row>
    <row r="62" spans="1:19" ht="14.4" customHeight="1" x14ac:dyDescent="0.3">
      <c r="A62" s="1" t="s">
        <v>118</v>
      </c>
      <c r="B62" s="197"/>
      <c r="C62" s="197"/>
      <c r="D62" s="195"/>
      <c r="E62" s="195"/>
      <c r="F62" s="195"/>
      <c r="G62" s="208"/>
      <c r="H62" s="209"/>
      <c r="I62" s="209"/>
      <c r="J62" s="209"/>
      <c r="K62" s="209"/>
      <c r="L62" s="210"/>
      <c r="M62" s="210"/>
      <c r="N62" s="209"/>
      <c r="O62" s="209"/>
      <c r="P62" s="209"/>
      <c r="Q62" s="196"/>
      <c r="R62" s="209"/>
      <c r="S62" s="209"/>
    </row>
    <row r="63" spans="1:19" ht="14.4" customHeight="1" x14ac:dyDescent="0.3">
      <c r="A63" s="1" t="s">
        <v>122</v>
      </c>
      <c r="B63" s="197"/>
      <c r="C63" s="197"/>
      <c r="D63" s="195"/>
      <c r="E63" s="195"/>
      <c r="F63" s="195"/>
      <c r="G63" s="200"/>
      <c r="H63" s="199"/>
      <c r="I63" s="199"/>
      <c r="J63" s="199"/>
      <c r="K63" s="200"/>
      <c r="L63" s="201"/>
      <c r="M63" s="201"/>
      <c r="N63" s="199"/>
      <c r="O63" s="199"/>
      <c r="P63" s="194"/>
      <c r="Q63" s="194"/>
      <c r="R63" s="191"/>
      <c r="S63" s="191"/>
    </row>
    <row r="64" spans="1:19" ht="14.4" customHeight="1" x14ac:dyDescent="0.3">
      <c r="A64" s="1" t="s">
        <v>121</v>
      </c>
      <c r="B64" s="197"/>
      <c r="C64" s="197"/>
      <c r="D64" s="195"/>
      <c r="E64" s="195"/>
      <c r="F64" s="195"/>
      <c r="G64" s="200"/>
      <c r="H64" s="199"/>
      <c r="I64" s="199"/>
      <c r="J64" s="199"/>
      <c r="K64" s="200"/>
      <c r="L64" s="201"/>
      <c r="M64" s="201"/>
      <c r="N64" s="199"/>
      <c r="O64" s="199"/>
      <c r="P64" s="194"/>
      <c r="Q64" s="191"/>
      <c r="R64" s="191"/>
      <c r="S64" s="191"/>
    </row>
    <row r="65" spans="1:19" ht="14.4" customHeight="1" x14ac:dyDescent="0.3">
      <c r="B65" s="149"/>
      <c r="C65" s="149"/>
      <c r="D65" s="203"/>
      <c r="E65" s="203"/>
      <c r="F65" s="203"/>
      <c r="G65" s="191"/>
      <c r="H65" s="191"/>
      <c r="I65" s="191"/>
      <c r="J65" s="191"/>
      <c r="K65" s="149"/>
      <c r="L65" s="201"/>
      <c r="M65" s="201"/>
      <c r="N65" s="211"/>
      <c r="O65" s="212"/>
      <c r="P65" s="194"/>
      <c r="Q65" s="191"/>
      <c r="R65" s="213"/>
      <c r="S65" s="209"/>
    </row>
    <row r="66" spans="1:19" ht="14.4" customHeight="1" x14ac:dyDescent="0.3">
      <c r="A66" s="1" t="s">
        <v>29</v>
      </c>
      <c r="B66" s="214"/>
      <c r="C66" s="208"/>
      <c r="D66" s="215"/>
      <c r="E66" s="215"/>
      <c r="F66" s="215"/>
      <c r="G66" s="208"/>
      <c r="H66" s="209"/>
      <c r="I66" s="209"/>
      <c r="J66" s="209"/>
      <c r="K66" s="209"/>
      <c r="L66" s="210"/>
      <c r="M66" s="210"/>
      <c r="N66" s="191"/>
      <c r="O66" s="191"/>
      <c r="P66" s="209"/>
      <c r="Q66" s="209"/>
      <c r="R66" s="191"/>
      <c r="S66" s="191"/>
    </row>
    <row r="68" spans="1:19" x14ac:dyDescent="0.3">
      <c r="A68" s="2" t="s">
        <v>30</v>
      </c>
    </row>
    <row r="70" spans="1:19" x14ac:dyDescent="0.3">
      <c r="A70" s="2" t="s">
        <v>31</v>
      </c>
    </row>
    <row r="71" spans="1:19" x14ac:dyDescent="0.3">
      <c r="C71" s="3"/>
    </row>
    <row r="86" spans="1:13" s="6" customFormat="1" x14ac:dyDescent="0.3">
      <c r="B86" s="2"/>
      <c r="C86" s="2"/>
      <c r="L86" s="7"/>
      <c r="M86" s="7"/>
    </row>
    <row r="88" spans="1:13" x14ac:dyDescent="0.3">
      <c r="B88" s="2"/>
      <c r="C88" s="2"/>
    </row>
    <row r="90" spans="1:13" x14ac:dyDescent="0.3">
      <c r="A9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87"/>
  <sheetViews>
    <sheetView topLeftCell="A101" zoomScale="80" zoomScaleNormal="80" workbookViewId="0">
      <selection activeCell="I114" sqref="I114:I115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10.109375" style="1" bestFit="1" customWidth="1"/>
    <col min="5" max="6" width="10.8867187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5" customWidth="1"/>
    <col min="13" max="13" width="15.44140625" style="5" customWidth="1"/>
    <col min="14" max="15" width="9.4414062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7" ht="18" customHeight="1" thickBot="1" x14ac:dyDescent="0.4">
      <c r="A1" s="800" t="s">
        <v>32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2"/>
    </row>
    <row r="2" spans="1:27" ht="29.1" customHeight="1" thickBot="1" x14ac:dyDescent="0.35">
      <c r="A2" s="803" t="s">
        <v>6</v>
      </c>
      <c r="B2" s="830" t="s">
        <v>7</v>
      </c>
      <c r="C2" s="831"/>
      <c r="D2" s="831"/>
      <c r="E2" s="831"/>
      <c r="F2" s="832"/>
      <c r="G2" s="810" t="s">
        <v>8</v>
      </c>
      <c r="H2" s="849" t="s">
        <v>33</v>
      </c>
      <c r="I2" s="852" t="s">
        <v>65</v>
      </c>
      <c r="J2" s="813" t="s">
        <v>10</v>
      </c>
      <c r="K2" s="827" t="s">
        <v>11</v>
      </c>
      <c r="L2" s="833" t="s">
        <v>34</v>
      </c>
      <c r="M2" s="834"/>
      <c r="N2" s="835" t="s">
        <v>13</v>
      </c>
      <c r="O2" s="836"/>
      <c r="P2" s="822" t="s">
        <v>35</v>
      </c>
      <c r="Q2" s="823"/>
      <c r="R2" s="823"/>
      <c r="S2" s="823"/>
      <c r="T2" s="823"/>
      <c r="U2" s="823"/>
      <c r="V2" s="823"/>
      <c r="W2" s="824"/>
      <c r="X2" s="824"/>
      <c r="Y2" s="782" t="s">
        <v>15</v>
      </c>
      <c r="Z2" s="783"/>
    </row>
    <row r="3" spans="1:27" ht="14.85" customHeight="1" x14ac:dyDescent="0.3">
      <c r="A3" s="804"/>
      <c r="B3" s="810" t="s">
        <v>16</v>
      </c>
      <c r="C3" s="806" t="s">
        <v>17</v>
      </c>
      <c r="D3" s="806" t="s">
        <v>18</v>
      </c>
      <c r="E3" s="806" t="s">
        <v>19</v>
      </c>
      <c r="F3" s="808" t="s">
        <v>20</v>
      </c>
      <c r="G3" s="811"/>
      <c r="H3" s="850"/>
      <c r="I3" s="853"/>
      <c r="J3" s="814"/>
      <c r="K3" s="828"/>
      <c r="L3" s="841" t="s">
        <v>21</v>
      </c>
      <c r="M3" s="843" t="s">
        <v>83</v>
      </c>
      <c r="N3" s="845" t="s">
        <v>22</v>
      </c>
      <c r="O3" s="847" t="s">
        <v>23</v>
      </c>
      <c r="P3" s="825" t="s">
        <v>36</v>
      </c>
      <c r="Q3" s="826"/>
      <c r="R3" s="826"/>
      <c r="S3" s="827"/>
      <c r="T3" s="816" t="s">
        <v>37</v>
      </c>
      <c r="U3" s="818" t="s">
        <v>80</v>
      </c>
      <c r="V3" s="818" t="s">
        <v>81</v>
      </c>
      <c r="W3" s="816" t="s">
        <v>38</v>
      </c>
      <c r="X3" s="820" t="s">
        <v>67</v>
      </c>
      <c r="Y3" s="837" t="s">
        <v>26</v>
      </c>
      <c r="Z3" s="839" t="s">
        <v>27</v>
      </c>
    </row>
    <row r="4" spans="1:27" ht="80.099999999999994" customHeight="1" thickBot="1" x14ac:dyDescent="0.35">
      <c r="A4" s="805"/>
      <c r="B4" s="812"/>
      <c r="C4" s="807"/>
      <c r="D4" s="807"/>
      <c r="E4" s="807"/>
      <c r="F4" s="809"/>
      <c r="G4" s="812"/>
      <c r="H4" s="851"/>
      <c r="I4" s="854"/>
      <c r="J4" s="815"/>
      <c r="K4" s="829"/>
      <c r="L4" s="842"/>
      <c r="M4" s="844"/>
      <c r="N4" s="846"/>
      <c r="O4" s="848"/>
      <c r="P4" s="44" t="s">
        <v>59</v>
      </c>
      <c r="Q4" s="45" t="s">
        <v>39</v>
      </c>
      <c r="R4" s="45" t="s">
        <v>40</v>
      </c>
      <c r="S4" s="46" t="s">
        <v>41</v>
      </c>
      <c r="T4" s="817"/>
      <c r="U4" s="819"/>
      <c r="V4" s="819"/>
      <c r="W4" s="817"/>
      <c r="X4" s="821"/>
      <c r="Y4" s="838"/>
      <c r="Z4" s="840"/>
    </row>
    <row r="5" spans="1:27" ht="55.05" customHeight="1" x14ac:dyDescent="0.3">
      <c r="A5" s="187">
        <v>1</v>
      </c>
      <c r="B5" s="145" t="s">
        <v>176</v>
      </c>
      <c r="C5" s="94" t="s">
        <v>124</v>
      </c>
      <c r="D5" s="618" t="s">
        <v>177</v>
      </c>
      <c r="E5" s="557">
        <v>102519374</v>
      </c>
      <c r="F5" s="91">
        <v>600118517</v>
      </c>
      <c r="G5" s="96" t="s">
        <v>178</v>
      </c>
      <c r="H5" s="55" t="s">
        <v>111</v>
      </c>
      <c r="I5" s="55" t="s">
        <v>126</v>
      </c>
      <c r="J5" s="55" t="s">
        <v>126</v>
      </c>
      <c r="K5" s="55" t="s">
        <v>178</v>
      </c>
      <c r="L5" s="151">
        <v>7000000</v>
      </c>
      <c r="M5" s="152">
        <f t="shared" ref="M5:M6" si="0">L5*0.85</f>
        <v>5950000</v>
      </c>
      <c r="N5" s="59">
        <v>2022</v>
      </c>
      <c r="O5" s="53">
        <v>2027</v>
      </c>
      <c r="P5" s="155"/>
      <c r="Q5" s="156"/>
      <c r="R5" s="156"/>
      <c r="S5" s="157"/>
      <c r="T5" s="154"/>
      <c r="U5" s="158"/>
      <c r="V5" s="154" t="s">
        <v>127</v>
      </c>
      <c r="W5" s="158"/>
      <c r="X5" s="154"/>
      <c r="Y5" s="147" t="s">
        <v>179</v>
      </c>
      <c r="Z5" s="503" t="s">
        <v>129</v>
      </c>
    </row>
    <row r="6" spans="1:27" ht="100.05" customHeight="1" x14ac:dyDescent="0.3">
      <c r="A6" s="188">
        <v>2</v>
      </c>
      <c r="B6" s="145" t="s">
        <v>176</v>
      </c>
      <c r="C6" s="94" t="s">
        <v>124</v>
      </c>
      <c r="D6" s="618" t="s">
        <v>177</v>
      </c>
      <c r="E6" s="557">
        <v>102519374</v>
      </c>
      <c r="F6" s="91">
        <v>600118517</v>
      </c>
      <c r="G6" s="96" t="s">
        <v>180</v>
      </c>
      <c r="H6" s="55" t="s">
        <v>111</v>
      </c>
      <c r="I6" s="55" t="s">
        <v>126</v>
      </c>
      <c r="J6" s="55" t="s">
        <v>126</v>
      </c>
      <c r="K6" s="96" t="s">
        <v>180</v>
      </c>
      <c r="L6" s="151">
        <v>30000000</v>
      </c>
      <c r="M6" s="152">
        <f t="shared" si="0"/>
        <v>25500000</v>
      </c>
      <c r="N6" s="59">
        <v>2022</v>
      </c>
      <c r="O6" s="53">
        <v>2027</v>
      </c>
      <c r="P6" s="155" t="s">
        <v>127</v>
      </c>
      <c r="Q6" s="156" t="s">
        <v>127</v>
      </c>
      <c r="R6" s="156" t="s">
        <v>127</v>
      </c>
      <c r="S6" s="157" t="s">
        <v>127</v>
      </c>
      <c r="T6" s="154"/>
      <c r="U6" s="158"/>
      <c r="V6" s="154"/>
      <c r="W6" s="158"/>
      <c r="X6" s="154"/>
      <c r="Y6" s="147" t="s">
        <v>179</v>
      </c>
      <c r="Z6" s="456" t="s">
        <v>129</v>
      </c>
    </row>
    <row r="7" spans="1:27" ht="85.05" customHeight="1" x14ac:dyDescent="0.3">
      <c r="A7" s="188">
        <v>3</v>
      </c>
      <c r="B7" s="145" t="s">
        <v>176</v>
      </c>
      <c r="C7" s="94" t="s">
        <v>124</v>
      </c>
      <c r="D7" s="618" t="s">
        <v>177</v>
      </c>
      <c r="E7" s="619">
        <v>102519374</v>
      </c>
      <c r="F7" s="173">
        <v>600118517</v>
      </c>
      <c r="G7" s="149" t="s">
        <v>181</v>
      </c>
      <c r="H7" s="55" t="s">
        <v>111</v>
      </c>
      <c r="I7" s="55" t="s">
        <v>126</v>
      </c>
      <c r="J7" s="55" t="s">
        <v>126</v>
      </c>
      <c r="K7" s="96" t="s">
        <v>182</v>
      </c>
      <c r="L7" s="111">
        <v>30000000</v>
      </c>
      <c r="M7" s="91">
        <f>L7*0.85</f>
        <v>25500000</v>
      </c>
      <c r="N7" s="59">
        <v>2022</v>
      </c>
      <c r="O7" s="53">
        <v>2027</v>
      </c>
      <c r="P7" s="99"/>
      <c r="Q7" s="156" t="s">
        <v>127</v>
      </c>
      <c r="R7" s="156" t="s">
        <v>127</v>
      </c>
      <c r="S7" s="159"/>
      <c r="T7" s="154"/>
      <c r="U7" s="154"/>
      <c r="V7" s="154" t="s">
        <v>127</v>
      </c>
      <c r="W7" s="160"/>
      <c r="X7" s="154"/>
      <c r="Y7" s="150" t="s">
        <v>183</v>
      </c>
      <c r="Z7" s="701" t="s">
        <v>129</v>
      </c>
    </row>
    <row r="8" spans="1:27" ht="55.05" customHeight="1" x14ac:dyDescent="0.3">
      <c r="A8" s="188">
        <v>4</v>
      </c>
      <c r="B8" s="145" t="s">
        <v>176</v>
      </c>
      <c r="C8" s="94" t="s">
        <v>124</v>
      </c>
      <c r="D8" s="618" t="s">
        <v>177</v>
      </c>
      <c r="E8" s="619">
        <v>102519374</v>
      </c>
      <c r="F8" s="173">
        <v>600118517</v>
      </c>
      <c r="G8" s="56" t="s">
        <v>184</v>
      </c>
      <c r="H8" s="55" t="s">
        <v>111</v>
      </c>
      <c r="I8" s="55" t="s">
        <v>126</v>
      </c>
      <c r="J8" s="55" t="s">
        <v>126</v>
      </c>
      <c r="K8" s="56" t="s">
        <v>184</v>
      </c>
      <c r="L8" s="153">
        <v>10000000</v>
      </c>
      <c r="M8" s="91">
        <f t="shared" ref="M8" si="1">L8*0.85</f>
        <v>8500000</v>
      </c>
      <c r="N8" s="59">
        <v>2020</v>
      </c>
      <c r="O8" s="53">
        <v>2028</v>
      </c>
      <c r="P8" s="99"/>
      <c r="Q8" s="156"/>
      <c r="R8" s="156"/>
      <c r="S8" s="159"/>
      <c r="T8" s="154"/>
      <c r="U8" s="154"/>
      <c r="V8" s="154"/>
      <c r="W8" s="154"/>
      <c r="X8" s="154"/>
      <c r="Y8" s="100" t="s">
        <v>179</v>
      </c>
      <c r="Z8" s="701" t="s">
        <v>129</v>
      </c>
    </row>
    <row r="9" spans="1:27" ht="145.05000000000001" customHeight="1" x14ac:dyDescent="0.3">
      <c r="A9" s="154">
        <v>5</v>
      </c>
      <c r="B9" s="145" t="s">
        <v>176</v>
      </c>
      <c r="C9" s="94" t="s">
        <v>124</v>
      </c>
      <c r="D9" s="618" t="s">
        <v>177</v>
      </c>
      <c r="E9" s="619">
        <v>102519374</v>
      </c>
      <c r="F9" s="173">
        <v>600118517</v>
      </c>
      <c r="G9" s="149" t="s">
        <v>452</v>
      </c>
      <c r="H9" s="55" t="s">
        <v>111</v>
      </c>
      <c r="I9" s="55" t="s">
        <v>126</v>
      </c>
      <c r="J9" s="55" t="s">
        <v>126</v>
      </c>
      <c r="K9" s="96" t="s">
        <v>185</v>
      </c>
      <c r="L9" s="151">
        <v>10000000</v>
      </c>
      <c r="M9" s="152">
        <f>L9*0.85</f>
        <v>8500000</v>
      </c>
      <c r="N9" s="59">
        <v>2022</v>
      </c>
      <c r="O9" s="53">
        <v>2027</v>
      </c>
      <c r="P9" s="155" t="s">
        <v>127</v>
      </c>
      <c r="Q9" s="156" t="s">
        <v>127</v>
      </c>
      <c r="R9" s="156" t="s">
        <v>127</v>
      </c>
      <c r="S9" s="157" t="s">
        <v>127</v>
      </c>
      <c r="T9" s="154"/>
      <c r="U9" s="158"/>
      <c r="V9" s="154"/>
      <c r="W9" s="158"/>
      <c r="X9" s="154"/>
      <c r="Y9" s="300" t="s">
        <v>275</v>
      </c>
      <c r="Z9" s="701" t="s">
        <v>129</v>
      </c>
      <c r="AA9" s="301"/>
    </row>
    <row r="10" spans="1:27" ht="130.05000000000001" customHeight="1" x14ac:dyDescent="0.3">
      <c r="A10" s="188">
        <v>6</v>
      </c>
      <c r="B10" s="145" t="s">
        <v>176</v>
      </c>
      <c r="C10" s="94" t="s">
        <v>124</v>
      </c>
      <c r="D10" s="618" t="s">
        <v>177</v>
      </c>
      <c r="E10" s="619">
        <v>102519374</v>
      </c>
      <c r="F10" s="173">
        <v>600118517</v>
      </c>
      <c r="G10" s="56" t="s">
        <v>186</v>
      </c>
      <c r="H10" s="55" t="s">
        <v>111</v>
      </c>
      <c r="I10" s="55" t="s">
        <v>126</v>
      </c>
      <c r="J10" s="55" t="s">
        <v>126</v>
      </c>
      <c r="K10" s="56" t="s">
        <v>187</v>
      </c>
      <c r="L10" s="153">
        <v>10000000</v>
      </c>
      <c r="M10" s="91">
        <f t="shared" ref="M10:M11" si="2">L10*0.85</f>
        <v>8500000</v>
      </c>
      <c r="N10" s="59">
        <v>2022</v>
      </c>
      <c r="O10" s="53">
        <v>2027</v>
      </c>
      <c r="P10" s="99"/>
      <c r="Q10" s="156"/>
      <c r="R10" s="156"/>
      <c r="S10" s="159"/>
      <c r="T10" s="154"/>
      <c r="U10" s="154" t="s">
        <v>127</v>
      </c>
      <c r="V10" s="154"/>
      <c r="W10" s="154"/>
      <c r="X10" s="154"/>
      <c r="Y10" s="100" t="s">
        <v>179</v>
      </c>
      <c r="Z10" s="701" t="s">
        <v>129</v>
      </c>
    </row>
    <row r="11" spans="1:27" ht="55.05" customHeight="1" x14ac:dyDescent="0.3">
      <c r="A11" s="188">
        <v>7</v>
      </c>
      <c r="B11" s="145" t="s">
        <v>176</v>
      </c>
      <c r="C11" s="94" t="s">
        <v>124</v>
      </c>
      <c r="D11" s="618" t="s">
        <v>177</v>
      </c>
      <c r="E11" s="619">
        <v>102519374</v>
      </c>
      <c r="F11" s="173">
        <v>600118517</v>
      </c>
      <c r="G11" s="56" t="s">
        <v>188</v>
      </c>
      <c r="H11" s="55" t="s">
        <v>111</v>
      </c>
      <c r="I11" s="55" t="s">
        <v>126</v>
      </c>
      <c r="J11" s="55" t="s">
        <v>126</v>
      </c>
      <c r="K11" s="56" t="s">
        <v>188</v>
      </c>
      <c r="L11" s="153">
        <v>5000000</v>
      </c>
      <c r="M11" s="91">
        <f t="shared" si="2"/>
        <v>4250000</v>
      </c>
      <c r="N11" s="59">
        <v>2020</v>
      </c>
      <c r="O11" s="53">
        <v>2028</v>
      </c>
      <c r="P11" s="99"/>
      <c r="Q11" s="156"/>
      <c r="R11" s="156"/>
      <c r="S11" s="159"/>
      <c r="T11" s="154"/>
      <c r="U11" s="154"/>
      <c r="V11" s="154"/>
      <c r="W11" s="154"/>
      <c r="X11" s="154"/>
      <c r="Y11" s="100" t="s">
        <v>179</v>
      </c>
      <c r="Z11" s="701" t="s">
        <v>129</v>
      </c>
    </row>
    <row r="12" spans="1:27" ht="100.05" customHeight="1" x14ac:dyDescent="0.3">
      <c r="A12" s="188">
        <v>8</v>
      </c>
      <c r="B12" s="145" t="s">
        <v>176</v>
      </c>
      <c r="C12" s="94" t="s">
        <v>124</v>
      </c>
      <c r="D12" s="618" t="s">
        <v>177</v>
      </c>
      <c r="E12" s="619">
        <v>102519374</v>
      </c>
      <c r="F12" s="173">
        <v>600118517</v>
      </c>
      <c r="G12" s="56" t="s">
        <v>189</v>
      </c>
      <c r="H12" s="55" t="s">
        <v>111</v>
      </c>
      <c r="I12" s="55" t="s">
        <v>126</v>
      </c>
      <c r="J12" s="55" t="s">
        <v>126</v>
      </c>
      <c r="K12" s="56" t="s">
        <v>189</v>
      </c>
      <c r="L12" s="153">
        <v>4000000</v>
      </c>
      <c r="M12" s="91">
        <f>L12*0.85</f>
        <v>3400000</v>
      </c>
      <c r="N12" s="59">
        <v>2022</v>
      </c>
      <c r="O12" s="53">
        <v>2027</v>
      </c>
      <c r="P12" s="99"/>
      <c r="Q12" s="156"/>
      <c r="R12" s="156"/>
      <c r="S12" s="159"/>
      <c r="T12" s="154"/>
      <c r="U12" s="154"/>
      <c r="V12" s="154" t="s">
        <v>127</v>
      </c>
      <c r="W12" s="154"/>
      <c r="X12" s="154"/>
      <c r="Y12" s="100" t="s">
        <v>190</v>
      </c>
      <c r="Z12" s="701" t="s">
        <v>129</v>
      </c>
    </row>
    <row r="13" spans="1:27" ht="55.05" customHeight="1" x14ac:dyDescent="0.3">
      <c r="A13" s="188">
        <v>9</v>
      </c>
      <c r="B13" s="145" t="s">
        <v>176</v>
      </c>
      <c r="C13" s="94" t="s">
        <v>124</v>
      </c>
      <c r="D13" s="618" t="s">
        <v>177</v>
      </c>
      <c r="E13" s="619">
        <v>102519374</v>
      </c>
      <c r="F13" s="173">
        <v>600118517</v>
      </c>
      <c r="G13" s="56" t="s">
        <v>191</v>
      </c>
      <c r="H13" s="55" t="s">
        <v>111</v>
      </c>
      <c r="I13" s="55" t="s">
        <v>126</v>
      </c>
      <c r="J13" s="55" t="s">
        <v>126</v>
      </c>
      <c r="K13" s="56" t="s">
        <v>255</v>
      </c>
      <c r="L13" s="153">
        <v>8000000</v>
      </c>
      <c r="M13" s="91">
        <f t="shared" ref="M13:M14" si="3">L13*0.85</f>
        <v>6800000</v>
      </c>
      <c r="N13" s="59">
        <v>2022</v>
      </c>
      <c r="O13" s="53">
        <v>2025</v>
      </c>
      <c r="P13" s="99"/>
      <c r="Q13" s="156"/>
      <c r="R13" s="156"/>
      <c r="S13" s="159"/>
      <c r="T13" s="154"/>
      <c r="U13" s="154"/>
      <c r="V13" s="154"/>
      <c r="W13" s="154"/>
      <c r="X13" s="154"/>
      <c r="Y13" s="100" t="s">
        <v>179</v>
      </c>
      <c r="Z13" s="701" t="s">
        <v>129</v>
      </c>
    </row>
    <row r="14" spans="1:27" ht="120" customHeight="1" x14ac:dyDescent="0.3">
      <c r="A14" s="154">
        <v>10</v>
      </c>
      <c r="B14" s="51" t="s">
        <v>176</v>
      </c>
      <c r="C14" s="94" t="s">
        <v>124</v>
      </c>
      <c r="D14" s="618" t="s">
        <v>177</v>
      </c>
      <c r="E14" s="619">
        <v>102519374</v>
      </c>
      <c r="F14" s="173">
        <v>600118517</v>
      </c>
      <c r="G14" s="56" t="s">
        <v>192</v>
      </c>
      <c r="H14" s="55" t="s">
        <v>111</v>
      </c>
      <c r="I14" s="55" t="s">
        <v>126</v>
      </c>
      <c r="J14" s="55" t="s">
        <v>126</v>
      </c>
      <c r="K14" s="56" t="s">
        <v>192</v>
      </c>
      <c r="L14" s="153">
        <v>7000000</v>
      </c>
      <c r="M14" s="91">
        <f t="shared" si="3"/>
        <v>5950000</v>
      </c>
      <c r="N14" s="59">
        <v>2022</v>
      </c>
      <c r="O14" s="53">
        <v>2027</v>
      </c>
      <c r="P14" s="99" t="s">
        <v>127</v>
      </c>
      <c r="Q14" s="156" t="s">
        <v>127</v>
      </c>
      <c r="R14" s="156" t="s">
        <v>127</v>
      </c>
      <c r="S14" s="159" t="s">
        <v>127</v>
      </c>
      <c r="T14" s="154"/>
      <c r="U14" s="154"/>
      <c r="V14" s="154"/>
      <c r="W14" s="154" t="s">
        <v>127</v>
      </c>
      <c r="X14" s="154"/>
      <c r="Y14" s="300" t="s">
        <v>275</v>
      </c>
      <c r="Z14" s="701" t="s">
        <v>129</v>
      </c>
      <c r="AA14" s="301"/>
    </row>
    <row r="15" spans="1:27" ht="82.8" x14ac:dyDescent="0.3">
      <c r="A15" s="620">
        <v>11</v>
      </c>
      <c r="B15" s="261" t="s">
        <v>176</v>
      </c>
      <c r="C15" s="262" t="s">
        <v>124</v>
      </c>
      <c r="D15" s="621" t="s">
        <v>177</v>
      </c>
      <c r="E15" s="622">
        <v>102519374</v>
      </c>
      <c r="F15" s="623">
        <v>600118517</v>
      </c>
      <c r="G15" s="263" t="s">
        <v>256</v>
      </c>
      <c r="H15" s="264" t="s">
        <v>111</v>
      </c>
      <c r="I15" s="264" t="s">
        <v>126</v>
      </c>
      <c r="J15" s="264" t="s">
        <v>126</v>
      </c>
      <c r="K15" s="263" t="s">
        <v>257</v>
      </c>
      <c r="L15" s="265">
        <v>10000000</v>
      </c>
      <c r="M15" s="266">
        <f>L15*0.85</f>
        <v>8500000</v>
      </c>
      <c r="N15" s="267">
        <v>2027</v>
      </c>
      <c r="O15" s="268">
        <v>2028</v>
      </c>
      <c r="P15" s="269"/>
      <c r="Q15" s="270" t="s">
        <v>127</v>
      </c>
      <c r="R15" s="270" t="s">
        <v>127</v>
      </c>
      <c r="S15" s="271" t="s">
        <v>127</v>
      </c>
      <c r="T15" s="272"/>
      <c r="U15" s="273"/>
      <c r="V15" s="272"/>
      <c r="W15" s="273"/>
      <c r="X15" s="272"/>
      <c r="Y15" s="274" t="s">
        <v>179</v>
      </c>
      <c r="Z15" s="702" t="s">
        <v>129</v>
      </c>
    </row>
    <row r="16" spans="1:27" ht="75" customHeight="1" x14ac:dyDescent="0.3">
      <c r="A16" s="620">
        <v>12</v>
      </c>
      <c r="B16" s="261" t="s">
        <v>176</v>
      </c>
      <c r="C16" s="262" t="s">
        <v>124</v>
      </c>
      <c r="D16" s="621" t="s">
        <v>177</v>
      </c>
      <c r="E16" s="622">
        <v>102519374</v>
      </c>
      <c r="F16" s="623">
        <v>600118517</v>
      </c>
      <c r="G16" s="263" t="s">
        <v>258</v>
      </c>
      <c r="H16" s="264" t="s">
        <v>111</v>
      </c>
      <c r="I16" s="264" t="s">
        <v>126</v>
      </c>
      <c r="J16" s="264" t="s">
        <v>126</v>
      </c>
      <c r="K16" s="263" t="s">
        <v>276</v>
      </c>
      <c r="L16" s="265">
        <v>10000000</v>
      </c>
      <c r="M16" s="266">
        <f>L16*0.85</f>
        <v>8500000</v>
      </c>
      <c r="N16" s="267">
        <v>2026</v>
      </c>
      <c r="O16" s="268">
        <v>2027</v>
      </c>
      <c r="P16" s="275"/>
      <c r="Q16" s="276"/>
      <c r="R16" s="276"/>
      <c r="S16" s="277"/>
      <c r="T16" s="272"/>
      <c r="U16" s="273"/>
      <c r="V16" s="272" t="s">
        <v>127</v>
      </c>
      <c r="W16" s="273"/>
      <c r="X16" s="272"/>
      <c r="Y16" s="274" t="s">
        <v>179</v>
      </c>
      <c r="Z16" s="702" t="s">
        <v>129</v>
      </c>
      <c r="AA16" s="301"/>
    </row>
    <row r="17" spans="1:27" ht="55.05" customHeight="1" thickBot="1" x14ac:dyDescent="0.35">
      <c r="A17" s="691">
        <v>13</v>
      </c>
      <c r="B17" s="261" t="s">
        <v>176</v>
      </c>
      <c r="C17" s="262" t="s">
        <v>124</v>
      </c>
      <c r="D17" s="621" t="s">
        <v>177</v>
      </c>
      <c r="E17" s="622">
        <v>102519374</v>
      </c>
      <c r="F17" s="623">
        <v>600118517</v>
      </c>
      <c r="G17" s="278" t="s">
        <v>260</v>
      </c>
      <c r="H17" s="264" t="s">
        <v>111</v>
      </c>
      <c r="I17" s="264" t="s">
        <v>126</v>
      </c>
      <c r="J17" s="264" t="s">
        <v>126</v>
      </c>
      <c r="K17" s="263" t="s">
        <v>259</v>
      </c>
      <c r="L17" s="265">
        <v>3000000</v>
      </c>
      <c r="M17" s="266">
        <f>L17*0.85</f>
        <v>2550000</v>
      </c>
      <c r="N17" s="267">
        <v>2026</v>
      </c>
      <c r="O17" s="268">
        <v>2027</v>
      </c>
      <c r="P17" s="279"/>
      <c r="Q17" s="280"/>
      <c r="R17" s="280"/>
      <c r="S17" s="281"/>
      <c r="T17" s="272"/>
      <c r="U17" s="273"/>
      <c r="V17" s="272" t="s">
        <v>127</v>
      </c>
      <c r="W17" s="273"/>
      <c r="X17" s="272"/>
      <c r="Y17" s="274" t="s">
        <v>179</v>
      </c>
      <c r="Z17" s="703" t="s">
        <v>129</v>
      </c>
      <c r="AA17" s="301"/>
    </row>
    <row r="18" spans="1:27" ht="150" customHeight="1" x14ac:dyDescent="0.3">
      <c r="A18" s="679">
        <v>14</v>
      </c>
      <c r="B18" s="69" t="s">
        <v>193</v>
      </c>
      <c r="C18" s="80" t="s">
        <v>124</v>
      </c>
      <c r="D18" s="624" t="s">
        <v>210</v>
      </c>
      <c r="E18" s="625">
        <v>102519358</v>
      </c>
      <c r="F18" s="171">
        <v>600118509</v>
      </c>
      <c r="G18" s="82" t="s">
        <v>194</v>
      </c>
      <c r="H18" s="72" t="s">
        <v>111</v>
      </c>
      <c r="I18" s="72" t="s">
        <v>126</v>
      </c>
      <c r="J18" s="72" t="s">
        <v>126</v>
      </c>
      <c r="K18" s="82" t="s">
        <v>194</v>
      </c>
      <c r="L18" s="170">
        <v>20000000</v>
      </c>
      <c r="M18" s="171">
        <f>L18/100*85</f>
        <v>17000000</v>
      </c>
      <c r="N18" s="74">
        <v>2022</v>
      </c>
      <c r="O18" s="75">
        <v>2027</v>
      </c>
      <c r="P18" s="164"/>
      <c r="Q18" s="165"/>
      <c r="R18" s="165" t="s">
        <v>127</v>
      </c>
      <c r="S18" s="166" t="s">
        <v>127</v>
      </c>
      <c r="T18" s="167"/>
      <c r="U18" s="167"/>
      <c r="V18" s="167"/>
      <c r="W18" s="167" t="s">
        <v>127</v>
      </c>
      <c r="X18" s="167"/>
      <c r="Y18" s="74" t="s">
        <v>128</v>
      </c>
      <c r="Z18" s="75" t="s">
        <v>129</v>
      </c>
    </row>
    <row r="19" spans="1:27" ht="70.05" customHeight="1" x14ac:dyDescent="0.3">
      <c r="A19" s="188">
        <v>15</v>
      </c>
      <c r="B19" s="51" t="s">
        <v>193</v>
      </c>
      <c r="C19" s="94" t="s">
        <v>124</v>
      </c>
      <c r="D19" s="626" t="s">
        <v>210</v>
      </c>
      <c r="E19" s="619">
        <v>102519358</v>
      </c>
      <c r="F19" s="173">
        <v>600118509</v>
      </c>
      <c r="G19" s="56" t="s">
        <v>195</v>
      </c>
      <c r="H19" s="55" t="s">
        <v>111</v>
      </c>
      <c r="I19" s="55" t="s">
        <v>126</v>
      </c>
      <c r="J19" s="55" t="s">
        <v>126</v>
      </c>
      <c r="K19" s="56" t="s">
        <v>195</v>
      </c>
      <c r="L19" s="172">
        <v>700000</v>
      </c>
      <c r="M19" s="173">
        <f>L19*0.85</f>
        <v>595000</v>
      </c>
      <c r="N19" s="59">
        <v>2022</v>
      </c>
      <c r="O19" s="53">
        <v>2027</v>
      </c>
      <c r="P19" s="99" t="s">
        <v>127</v>
      </c>
      <c r="Q19" s="156" t="s">
        <v>127</v>
      </c>
      <c r="R19" s="156" t="s">
        <v>127</v>
      </c>
      <c r="S19" s="159" t="s">
        <v>127</v>
      </c>
      <c r="T19" s="154"/>
      <c r="U19" s="154"/>
      <c r="V19" s="154"/>
      <c r="W19" s="154" t="s">
        <v>127</v>
      </c>
      <c r="X19" s="154"/>
      <c r="Y19" s="59" t="s">
        <v>128</v>
      </c>
      <c r="Z19" s="53" t="s">
        <v>129</v>
      </c>
    </row>
    <row r="20" spans="1:27" ht="115.05" customHeight="1" x14ac:dyDescent="0.3">
      <c r="A20" s="188">
        <v>16</v>
      </c>
      <c r="B20" s="51" t="s">
        <v>193</v>
      </c>
      <c r="C20" s="94" t="s">
        <v>124</v>
      </c>
      <c r="D20" s="626" t="s">
        <v>210</v>
      </c>
      <c r="E20" s="619">
        <v>102519358</v>
      </c>
      <c r="F20" s="173">
        <v>600118509</v>
      </c>
      <c r="G20" s="56" t="s">
        <v>196</v>
      </c>
      <c r="H20" s="55" t="s">
        <v>111</v>
      </c>
      <c r="I20" s="55" t="s">
        <v>126</v>
      </c>
      <c r="J20" s="55" t="s">
        <v>126</v>
      </c>
      <c r="K20" s="56" t="s">
        <v>196</v>
      </c>
      <c r="L20" s="153">
        <v>4000000</v>
      </c>
      <c r="M20" s="168">
        <f t="shared" ref="M20:M31" si="4">L20*0.85</f>
        <v>3400000</v>
      </c>
      <c r="N20" s="59">
        <v>2022</v>
      </c>
      <c r="O20" s="53">
        <v>2027</v>
      </c>
      <c r="P20" s="99"/>
      <c r="Q20" s="156"/>
      <c r="R20" s="156"/>
      <c r="S20" s="159"/>
      <c r="T20" s="154"/>
      <c r="U20" s="154"/>
      <c r="V20" s="154"/>
      <c r="W20" s="154"/>
      <c r="X20" s="154" t="s">
        <v>127</v>
      </c>
      <c r="Y20" s="59" t="s">
        <v>128</v>
      </c>
      <c r="Z20" s="53" t="s">
        <v>129</v>
      </c>
    </row>
    <row r="21" spans="1:27" ht="41.4" x14ac:dyDescent="0.3">
      <c r="A21" s="188">
        <v>17</v>
      </c>
      <c r="B21" s="51" t="s">
        <v>193</v>
      </c>
      <c r="C21" s="94" t="s">
        <v>124</v>
      </c>
      <c r="D21" s="626" t="s">
        <v>210</v>
      </c>
      <c r="E21" s="619">
        <v>102519358</v>
      </c>
      <c r="F21" s="173">
        <v>600118509</v>
      </c>
      <c r="G21" s="56" t="s">
        <v>197</v>
      </c>
      <c r="H21" s="55" t="s">
        <v>111</v>
      </c>
      <c r="I21" s="55" t="s">
        <v>126</v>
      </c>
      <c r="J21" s="55" t="s">
        <v>126</v>
      </c>
      <c r="K21" s="56" t="s">
        <v>197</v>
      </c>
      <c r="L21" s="153">
        <v>800000</v>
      </c>
      <c r="M21" s="168">
        <f t="shared" si="4"/>
        <v>680000</v>
      </c>
      <c r="N21" s="92">
        <v>2022</v>
      </c>
      <c r="O21" s="93">
        <v>2027</v>
      </c>
      <c r="P21" s="99"/>
      <c r="Q21" s="156"/>
      <c r="R21" s="156"/>
      <c r="S21" s="159"/>
      <c r="T21" s="154"/>
      <c r="U21" s="154"/>
      <c r="V21" s="154"/>
      <c r="W21" s="154"/>
      <c r="X21" s="154"/>
      <c r="Y21" s="700" t="s">
        <v>128</v>
      </c>
      <c r="Z21" s="53" t="s">
        <v>129</v>
      </c>
    </row>
    <row r="22" spans="1:27" ht="55.2" x14ac:dyDescent="0.3">
      <c r="A22" s="188">
        <v>18</v>
      </c>
      <c r="B22" s="51" t="s">
        <v>193</v>
      </c>
      <c r="C22" s="94" t="s">
        <v>124</v>
      </c>
      <c r="D22" s="626" t="s">
        <v>210</v>
      </c>
      <c r="E22" s="619">
        <v>102519358</v>
      </c>
      <c r="F22" s="173">
        <v>600118509</v>
      </c>
      <c r="G22" s="56" t="s">
        <v>198</v>
      </c>
      <c r="H22" s="55" t="s">
        <v>111</v>
      </c>
      <c r="I22" s="55" t="s">
        <v>126</v>
      </c>
      <c r="J22" s="55" t="s">
        <v>126</v>
      </c>
      <c r="K22" s="56" t="s">
        <v>198</v>
      </c>
      <c r="L22" s="153">
        <v>8000000</v>
      </c>
      <c r="M22" s="168">
        <f t="shared" si="4"/>
        <v>6800000</v>
      </c>
      <c r="N22" s="59">
        <v>2022</v>
      </c>
      <c r="O22" s="53">
        <v>2027</v>
      </c>
      <c r="P22" s="99"/>
      <c r="Q22" s="156"/>
      <c r="R22" s="156"/>
      <c r="S22" s="159"/>
      <c r="T22" s="154"/>
      <c r="U22" s="154"/>
      <c r="V22" s="154" t="s">
        <v>127</v>
      </c>
      <c r="W22" s="154"/>
      <c r="X22" s="154"/>
      <c r="Y22" s="700" t="s">
        <v>128</v>
      </c>
      <c r="Z22" s="53" t="s">
        <v>129</v>
      </c>
    </row>
    <row r="23" spans="1:27" ht="69" x14ac:dyDescent="0.3">
      <c r="A23" s="188">
        <v>19</v>
      </c>
      <c r="B23" s="51" t="s">
        <v>193</v>
      </c>
      <c r="C23" s="94" t="s">
        <v>124</v>
      </c>
      <c r="D23" s="626" t="s">
        <v>210</v>
      </c>
      <c r="E23" s="619">
        <v>102519358</v>
      </c>
      <c r="F23" s="173">
        <v>600118509</v>
      </c>
      <c r="G23" s="56" t="s">
        <v>199</v>
      </c>
      <c r="H23" s="55" t="s">
        <v>111</v>
      </c>
      <c r="I23" s="55" t="s">
        <v>126</v>
      </c>
      <c r="J23" s="55" t="s">
        <v>126</v>
      </c>
      <c r="K23" s="56" t="s">
        <v>199</v>
      </c>
      <c r="L23" s="153">
        <v>4500000</v>
      </c>
      <c r="M23" s="168">
        <f t="shared" si="4"/>
        <v>3825000</v>
      </c>
      <c r="N23" s="59">
        <v>2022</v>
      </c>
      <c r="O23" s="146">
        <v>2027</v>
      </c>
      <c r="P23" s="99"/>
      <c r="Q23" s="156"/>
      <c r="R23" s="156"/>
      <c r="S23" s="159"/>
      <c r="T23" s="154"/>
      <c r="U23" s="154"/>
      <c r="V23" s="154"/>
      <c r="W23" s="154"/>
      <c r="X23" s="154"/>
      <c r="Y23" s="700" t="s">
        <v>128</v>
      </c>
      <c r="Z23" s="53" t="s">
        <v>129</v>
      </c>
    </row>
    <row r="24" spans="1:27" ht="96.6" x14ac:dyDescent="0.3">
      <c r="A24" s="188">
        <v>20</v>
      </c>
      <c r="B24" s="51" t="s">
        <v>193</v>
      </c>
      <c r="C24" s="94" t="s">
        <v>124</v>
      </c>
      <c r="D24" s="626" t="s">
        <v>210</v>
      </c>
      <c r="E24" s="619">
        <v>102519358</v>
      </c>
      <c r="F24" s="173">
        <v>600118509</v>
      </c>
      <c r="G24" s="56" t="s">
        <v>200</v>
      </c>
      <c r="H24" s="55" t="s">
        <v>111</v>
      </c>
      <c r="I24" s="55" t="s">
        <v>126</v>
      </c>
      <c r="J24" s="55" t="s">
        <v>126</v>
      </c>
      <c r="K24" s="56" t="s">
        <v>200</v>
      </c>
      <c r="L24" s="153">
        <v>7000000</v>
      </c>
      <c r="M24" s="168">
        <f>L24*0.85</f>
        <v>5950000</v>
      </c>
      <c r="N24" s="59">
        <v>2021</v>
      </c>
      <c r="O24" s="53">
        <v>2027</v>
      </c>
      <c r="P24" s="99"/>
      <c r="Q24" s="156"/>
      <c r="R24" s="156"/>
      <c r="S24" s="159"/>
      <c r="T24" s="154"/>
      <c r="U24" s="154"/>
      <c r="V24" s="154"/>
      <c r="W24" s="154"/>
      <c r="X24" s="154"/>
      <c r="Y24" s="700" t="s">
        <v>128</v>
      </c>
      <c r="Z24" s="53" t="s">
        <v>129</v>
      </c>
    </row>
    <row r="25" spans="1:27" ht="55.2" x14ac:dyDescent="0.3">
      <c r="A25" s="188">
        <v>21</v>
      </c>
      <c r="B25" s="51" t="s">
        <v>193</v>
      </c>
      <c r="C25" s="94" t="s">
        <v>124</v>
      </c>
      <c r="D25" s="626" t="s">
        <v>210</v>
      </c>
      <c r="E25" s="619">
        <v>102519358</v>
      </c>
      <c r="F25" s="173">
        <v>600118509</v>
      </c>
      <c r="G25" s="56" t="s">
        <v>201</v>
      </c>
      <c r="H25" s="55" t="s">
        <v>111</v>
      </c>
      <c r="I25" s="55" t="s">
        <v>126</v>
      </c>
      <c r="J25" s="55" t="s">
        <v>126</v>
      </c>
      <c r="K25" s="56" t="s">
        <v>201</v>
      </c>
      <c r="L25" s="153">
        <v>4000000</v>
      </c>
      <c r="M25" s="168">
        <f t="shared" si="4"/>
        <v>3400000</v>
      </c>
      <c r="N25" s="100">
        <v>2022</v>
      </c>
      <c r="O25" s="53">
        <v>2027</v>
      </c>
      <c r="P25" s="99"/>
      <c r="Q25" s="156"/>
      <c r="R25" s="156"/>
      <c r="S25" s="159"/>
      <c r="T25" s="154"/>
      <c r="U25" s="154"/>
      <c r="V25" s="154"/>
      <c r="W25" s="154"/>
      <c r="X25" s="154"/>
      <c r="Y25" s="700" t="s">
        <v>128</v>
      </c>
      <c r="Z25" s="53" t="s">
        <v>129</v>
      </c>
    </row>
    <row r="26" spans="1:27" ht="41.4" x14ac:dyDescent="0.3">
      <c r="A26" s="188">
        <v>22</v>
      </c>
      <c r="B26" s="51" t="s">
        <v>193</v>
      </c>
      <c r="C26" s="94" t="s">
        <v>124</v>
      </c>
      <c r="D26" s="626" t="s">
        <v>210</v>
      </c>
      <c r="E26" s="619">
        <v>102519358</v>
      </c>
      <c r="F26" s="173">
        <v>600118509</v>
      </c>
      <c r="G26" s="56" t="s">
        <v>202</v>
      </c>
      <c r="H26" s="55" t="s">
        <v>111</v>
      </c>
      <c r="I26" s="55" t="s">
        <v>126</v>
      </c>
      <c r="J26" s="55" t="s">
        <v>126</v>
      </c>
      <c r="K26" s="56" t="s">
        <v>202</v>
      </c>
      <c r="L26" s="153">
        <v>500000</v>
      </c>
      <c r="M26" s="168">
        <f t="shared" si="4"/>
        <v>425000</v>
      </c>
      <c r="N26" s="59">
        <v>2022</v>
      </c>
      <c r="O26" s="53">
        <v>2027</v>
      </c>
      <c r="P26" s="99"/>
      <c r="Q26" s="156"/>
      <c r="R26" s="156"/>
      <c r="S26" s="159"/>
      <c r="T26" s="154"/>
      <c r="U26" s="154"/>
      <c r="V26" s="154"/>
      <c r="W26" s="154"/>
      <c r="X26" s="154"/>
      <c r="Y26" s="700" t="s">
        <v>128</v>
      </c>
      <c r="Z26" s="53" t="s">
        <v>129</v>
      </c>
    </row>
    <row r="27" spans="1:27" ht="41.4" x14ac:dyDescent="0.3">
      <c r="A27" s="188">
        <v>23</v>
      </c>
      <c r="B27" s="51" t="s">
        <v>193</v>
      </c>
      <c r="C27" s="94" t="s">
        <v>124</v>
      </c>
      <c r="D27" s="626" t="s">
        <v>210</v>
      </c>
      <c r="E27" s="619">
        <v>102519358</v>
      </c>
      <c r="F27" s="173">
        <v>600118509</v>
      </c>
      <c r="G27" s="56" t="s">
        <v>203</v>
      </c>
      <c r="H27" s="55" t="s">
        <v>111</v>
      </c>
      <c r="I27" s="55" t="s">
        <v>126</v>
      </c>
      <c r="J27" s="55" t="s">
        <v>126</v>
      </c>
      <c r="K27" s="56" t="s">
        <v>203</v>
      </c>
      <c r="L27" s="153">
        <v>150000</v>
      </c>
      <c r="M27" s="168">
        <f t="shared" si="4"/>
        <v>127500</v>
      </c>
      <c r="N27" s="59">
        <v>2022</v>
      </c>
      <c r="O27" s="53">
        <v>2027</v>
      </c>
      <c r="P27" s="99"/>
      <c r="Q27" s="156"/>
      <c r="R27" s="156"/>
      <c r="S27" s="159"/>
      <c r="T27" s="154"/>
      <c r="U27" s="154"/>
      <c r="V27" s="154"/>
      <c r="W27" s="154"/>
      <c r="X27" s="154"/>
      <c r="Y27" s="700" t="s">
        <v>128</v>
      </c>
      <c r="Z27" s="53" t="s">
        <v>129</v>
      </c>
    </row>
    <row r="28" spans="1:27" ht="130.05000000000001" customHeight="1" x14ac:dyDescent="0.3">
      <c r="A28" s="188">
        <v>24</v>
      </c>
      <c r="B28" s="51" t="s">
        <v>193</v>
      </c>
      <c r="C28" s="94" t="s">
        <v>124</v>
      </c>
      <c r="D28" s="626" t="s">
        <v>210</v>
      </c>
      <c r="E28" s="619">
        <v>102519358</v>
      </c>
      <c r="F28" s="173">
        <v>600118509</v>
      </c>
      <c r="G28" s="56" t="s">
        <v>204</v>
      </c>
      <c r="H28" s="55" t="s">
        <v>111</v>
      </c>
      <c r="I28" s="55" t="s">
        <v>126</v>
      </c>
      <c r="J28" s="55" t="s">
        <v>126</v>
      </c>
      <c r="K28" s="56" t="s">
        <v>204</v>
      </c>
      <c r="L28" s="153">
        <v>3500000</v>
      </c>
      <c r="M28" s="168">
        <f t="shared" si="4"/>
        <v>2975000</v>
      </c>
      <c r="N28" s="59">
        <v>2022</v>
      </c>
      <c r="O28" s="53">
        <v>2027</v>
      </c>
      <c r="P28" s="99"/>
      <c r="Q28" s="156"/>
      <c r="R28" s="156"/>
      <c r="S28" s="159"/>
      <c r="T28" s="154"/>
      <c r="U28" s="154"/>
      <c r="V28" s="154"/>
      <c r="W28" s="154"/>
      <c r="X28" s="154"/>
      <c r="Y28" s="112" t="s">
        <v>205</v>
      </c>
      <c r="Z28" s="53" t="s">
        <v>129</v>
      </c>
    </row>
    <row r="29" spans="1:27" ht="41.4" x14ac:dyDescent="0.3">
      <c r="A29" s="188">
        <v>25</v>
      </c>
      <c r="B29" s="51" t="s">
        <v>193</v>
      </c>
      <c r="C29" s="94" t="s">
        <v>124</v>
      </c>
      <c r="D29" s="626" t="s">
        <v>210</v>
      </c>
      <c r="E29" s="619">
        <v>102519358</v>
      </c>
      <c r="F29" s="173">
        <v>600118509</v>
      </c>
      <c r="G29" s="56" t="s">
        <v>206</v>
      </c>
      <c r="H29" s="55" t="s">
        <v>111</v>
      </c>
      <c r="I29" s="55" t="s">
        <v>126</v>
      </c>
      <c r="J29" s="55" t="s">
        <v>126</v>
      </c>
      <c r="K29" s="56" t="s">
        <v>206</v>
      </c>
      <c r="L29" s="153">
        <v>2000000</v>
      </c>
      <c r="M29" s="168">
        <f t="shared" si="4"/>
        <v>1700000</v>
      </c>
      <c r="N29" s="59">
        <v>2022</v>
      </c>
      <c r="O29" s="53">
        <v>2027</v>
      </c>
      <c r="P29" s="99"/>
      <c r="Q29" s="156"/>
      <c r="R29" s="156"/>
      <c r="S29" s="159"/>
      <c r="T29" s="154"/>
      <c r="U29" s="154"/>
      <c r="V29" s="154"/>
      <c r="W29" s="154"/>
      <c r="X29" s="154"/>
      <c r="Y29" s="700" t="s">
        <v>128</v>
      </c>
      <c r="Z29" s="53" t="s">
        <v>129</v>
      </c>
    </row>
    <row r="30" spans="1:27" ht="41.4" x14ac:dyDescent="0.3">
      <c r="A30" s="188">
        <v>26</v>
      </c>
      <c r="B30" s="51" t="s">
        <v>193</v>
      </c>
      <c r="C30" s="94" t="s">
        <v>124</v>
      </c>
      <c r="D30" s="626" t="s">
        <v>210</v>
      </c>
      <c r="E30" s="619">
        <v>102519358</v>
      </c>
      <c r="F30" s="173">
        <v>600118509</v>
      </c>
      <c r="G30" s="56" t="s">
        <v>207</v>
      </c>
      <c r="H30" s="55" t="s">
        <v>111</v>
      </c>
      <c r="I30" s="55" t="s">
        <v>126</v>
      </c>
      <c r="J30" s="55" t="s">
        <v>126</v>
      </c>
      <c r="K30" s="56" t="s">
        <v>207</v>
      </c>
      <c r="L30" s="153">
        <v>20000000</v>
      </c>
      <c r="M30" s="168">
        <f t="shared" si="4"/>
        <v>17000000</v>
      </c>
      <c r="N30" s="59">
        <v>2022</v>
      </c>
      <c r="O30" s="53">
        <v>2027</v>
      </c>
      <c r="P30" s="99"/>
      <c r="Q30" s="156"/>
      <c r="R30" s="156"/>
      <c r="S30" s="159"/>
      <c r="T30" s="154"/>
      <c r="U30" s="154"/>
      <c r="V30" s="154"/>
      <c r="W30" s="154"/>
      <c r="X30" s="154"/>
      <c r="Y30" s="700" t="s">
        <v>128</v>
      </c>
      <c r="Z30" s="53" t="s">
        <v>129</v>
      </c>
    </row>
    <row r="31" spans="1:27" ht="60" customHeight="1" thickBot="1" x14ac:dyDescent="0.35">
      <c r="A31" s="316">
        <v>27</v>
      </c>
      <c r="B31" s="107" t="s">
        <v>193</v>
      </c>
      <c r="C31" s="175" t="s">
        <v>124</v>
      </c>
      <c r="D31" s="627" t="s">
        <v>210</v>
      </c>
      <c r="E31" s="628">
        <v>102519358</v>
      </c>
      <c r="F31" s="523">
        <v>600118509</v>
      </c>
      <c r="G31" s="161" t="s">
        <v>208</v>
      </c>
      <c r="H31" s="108" t="s">
        <v>111</v>
      </c>
      <c r="I31" s="108" t="s">
        <v>126</v>
      </c>
      <c r="J31" s="108" t="s">
        <v>126</v>
      </c>
      <c r="K31" s="174" t="s">
        <v>209</v>
      </c>
      <c r="L31" s="176">
        <v>4000000</v>
      </c>
      <c r="M31" s="177">
        <f t="shared" si="4"/>
        <v>3400000</v>
      </c>
      <c r="N31" s="109">
        <v>2022</v>
      </c>
      <c r="O31" s="110">
        <v>2027</v>
      </c>
      <c r="P31" s="178"/>
      <c r="Q31" s="179"/>
      <c r="R31" s="180"/>
      <c r="S31" s="163"/>
      <c r="T31" s="181"/>
      <c r="U31" s="182"/>
      <c r="V31" s="182"/>
      <c r="W31" s="181"/>
      <c r="X31" s="182"/>
      <c r="Y31" s="372" t="s">
        <v>128</v>
      </c>
      <c r="Z31" s="110" t="s">
        <v>129</v>
      </c>
    </row>
    <row r="32" spans="1:27" ht="69" x14ac:dyDescent="0.3">
      <c r="A32" s="679">
        <v>28</v>
      </c>
      <c r="B32" s="69" t="s">
        <v>211</v>
      </c>
      <c r="C32" s="80" t="s">
        <v>124</v>
      </c>
      <c r="D32" s="624" t="s">
        <v>212</v>
      </c>
      <c r="E32" s="625">
        <v>102519382</v>
      </c>
      <c r="F32" s="629" t="s">
        <v>213</v>
      </c>
      <c r="G32" s="82" t="s">
        <v>214</v>
      </c>
      <c r="H32" s="72" t="s">
        <v>111</v>
      </c>
      <c r="I32" s="72" t="s">
        <v>126</v>
      </c>
      <c r="J32" s="72" t="s">
        <v>126</v>
      </c>
      <c r="K32" s="82" t="s">
        <v>215</v>
      </c>
      <c r="L32" s="183">
        <v>2000000</v>
      </c>
      <c r="M32" s="73">
        <f>L32/100*85</f>
        <v>1700000</v>
      </c>
      <c r="N32" s="251">
        <v>2022</v>
      </c>
      <c r="O32" s="252">
        <v>2027</v>
      </c>
      <c r="P32" s="164"/>
      <c r="Q32" s="165" t="s">
        <v>127</v>
      </c>
      <c r="R32" s="184"/>
      <c r="S32" s="166"/>
      <c r="T32" s="167"/>
      <c r="U32" s="167"/>
      <c r="V32" s="167" t="s">
        <v>216</v>
      </c>
      <c r="W32" s="167" t="s">
        <v>216</v>
      </c>
      <c r="X32" s="167"/>
      <c r="Y32" s="217" t="s">
        <v>261</v>
      </c>
      <c r="Z32" s="75" t="s">
        <v>129</v>
      </c>
    </row>
    <row r="33" spans="1:28" ht="90" customHeight="1" x14ac:dyDescent="0.3">
      <c r="A33" s="188">
        <v>29</v>
      </c>
      <c r="B33" s="51" t="s">
        <v>211</v>
      </c>
      <c r="C33" s="94" t="s">
        <v>124</v>
      </c>
      <c r="D33" s="626" t="s">
        <v>212</v>
      </c>
      <c r="E33" s="619">
        <v>102519382</v>
      </c>
      <c r="F33" s="630" t="s">
        <v>213</v>
      </c>
      <c r="G33" s="56" t="s">
        <v>218</v>
      </c>
      <c r="H33" s="55" t="s">
        <v>111</v>
      </c>
      <c r="I33" s="55" t="s">
        <v>126</v>
      </c>
      <c r="J33" s="55" t="s">
        <v>126</v>
      </c>
      <c r="K33" s="56" t="s">
        <v>277</v>
      </c>
      <c r="L33" s="153">
        <v>3600000</v>
      </c>
      <c r="M33" s="58">
        <f>L33/100*85</f>
        <v>3060000</v>
      </c>
      <c r="N33" s="303">
        <v>2022</v>
      </c>
      <c r="O33" s="304">
        <v>2027</v>
      </c>
      <c r="P33" s="99" t="s">
        <v>127</v>
      </c>
      <c r="Q33" s="156" t="s">
        <v>127</v>
      </c>
      <c r="R33" s="156"/>
      <c r="S33" s="159" t="s">
        <v>127</v>
      </c>
      <c r="T33" s="154"/>
      <c r="U33" s="154"/>
      <c r="V33" s="154"/>
      <c r="W33" s="154"/>
      <c r="X33" s="154"/>
      <c r="Y33" s="84" t="s">
        <v>217</v>
      </c>
      <c r="Z33" s="53" t="s">
        <v>129</v>
      </c>
      <c r="AA33" s="301"/>
      <c r="AB33" s="301"/>
    </row>
    <row r="34" spans="1:28" ht="82.8" x14ac:dyDescent="0.3">
      <c r="A34" s="620">
        <v>30</v>
      </c>
      <c r="B34" s="283" t="s">
        <v>211</v>
      </c>
      <c r="C34" s="262" t="s">
        <v>124</v>
      </c>
      <c r="D34" s="631" t="s">
        <v>212</v>
      </c>
      <c r="E34" s="622">
        <v>102519382</v>
      </c>
      <c r="F34" s="632" t="s">
        <v>213</v>
      </c>
      <c r="G34" s="284" t="s">
        <v>280</v>
      </c>
      <c r="H34" s="285" t="s">
        <v>111</v>
      </c>
      <c r="I34" s="285" t="s">
        <v>126</v>
      </c>
      <c r="J34" s="285" t="s">
        <v>126</v>
      </c>
      <c r="K34" s="284" t="s">
        <v>281</v>
      </c>
      <c r="L34" s="309">
        <v>2000000</v>
      </c>
      <c r="M34" s="310">
        <f>L34/100*85</f>
        <v>1700000</v>
      </c>
      <c r="N34" s="311">
        <v>2026</v>
      </c>
      <c r="O34" s="312">
        <v>2030</v>
      </c>
      <c r="P34" s="306" t="s">
        <v>127</v>
      </c>
      <c r="Q34" s="270" t="s">
        <v>127</v>
      </c>
      <c r="R34" s="270"/>
      <c r="S34" s="307" t="s">
        <v>127</v>
      </c>
      <c r="T34" s="272"/>
      <c r="U34" s="272"/>
      <c r="V34" s="272"/>
      <c r="W34" s="272"/>
      <c r="X34" s="272"/>
      <c r="Y34" s="308" t="s">
        <v>217</v>
      </c>
      <c r="Z34" s="268" t="s">
        <v>129</v>
      </c>
      <c r="AA34" s="301"/>
      <c r="AB34" s="301"/>
    </row>
    <row r="35" spans="1:28" ht="139.94999999999999" customHeight="1" x14ac:dyDescent="0.3">
      <c r="A35" s="154">
        <v>31</v>
      </c>
      <c r="B35" s="51" t="s">
        <v>211</v>
      </c>
      <c r="C35" s="94" t="s">
        <v>124</v>
      </c>
      <c r="D35" s="626" t="s">
        <v>212</v>
      </c>
      <c r="E35" s="619">
        <v>102519382</v>
      </c>
      <c r="F35" s="630" t="s">
        <v>213</v>
      </c>
      <c r="G35" s="56" t="s">
        <v>219</v>
      </c>
      <c r="H35" s="55" t="s">
        <v>111</v>
      </c>
      <c r="I35" s="55" t="s">
        <v>126</v>
      </c>
      <c r="J35" s="55" t="s">
        <v>126</v>
      </c>
      <c r="K35" s="56" t="s">
        <v>246</v>
      </c>
      <c r="L35" s="97">
        <v>3000000</v>
      </c>
      <c r="M35" s="60">
        <f t="shared" ref="M35:M51" si="5">L35*0.85</f>
        <v>2550000</v>
      </c>
      <c r="N35" s="253">
        <v>2026</v>
      </c>
      <c r="O35" s="258">
        <v>2030</v>
      </c>
      <c r="P35" s="99" t="s">
        <v>127</v>
      </c>
      <c r="Q35" s="156" t="s">
        <v>127</v>
      </c>
      <c r="R35" s="156" t="s">
        <v>127</v>
      </c>
      <c r="S35" s="159" t="s">
        <v>127</v>
      </c>
      <c r="T35" s="154"/>
      <c r="U35" s="154"/>
      <c r="V35" s="154"/>
      <c r="W35" s="154"/>
      <c r="X35" s="154"/>
      <c r="Y35" s="51" t="s">
        <v>220</v>
      </c>
      <c r="Z35" s="53" t="s">
        <v>129</v>
      </c>
    </row>
    <row r="36" spans="1:28" ht="55.2" x14ac:dyDescent="0.3">
      <c r="A36" s="188">
        <v>32</v>
      </c>
      <c r="B36" s="51" t="s">
        <v>211</v>
      </c>
      <c r="C36" s="94" t="s">
        <v>124</v>
      </c>
      <c r="D36" s="626" t="s">
        <v>212</v>
      </c>
      <c r="E36" s="619">
        <v>102519382</v>
      </c>
      <c r="F36" s="630" t="s">
        <v>213</v>
      </c>
      <c r="G36" s="56" t="s">
        <v>221</v>
      </c>
      <c r="H36" s="55" t="s">
        <v>111</v>
      </c>
      <c r="I36" s="55" t="s">
        <v>126</v>
      </c>
      <c r="J36" s="55" t="s">
        <v>126</v>
      </c>
      <c r="K36" s="56" t="s">
        <v>262</v>
      </c>
      <c r="L36" s="97">
        <v>1000000</v>
      </c>
      <c r="M36" s="60">
        <f t="shared" si="5"/>
        <v>850000</v>
      </c>
      <c r="N36" s="253">
        <v>2026</v>
      </c>
      <c r="O36" s="254">
        <v>2027</v>
      </c>
      <c r="P36" s="99"/>
      <c r="Q36" s="156" t="s">
        <v>127</v>
      </c>
      <c r="R36" s="156" t="s">
        <v>127</v>
      </c>
      <c r="S36" s="159"/>
      <c r="T36" s="154"/>
      <c r="U36" s="154"/>
      <c r="V36" s="154"/>
      <c r="W36" s="154"/>
      <c r="X36" s="154"/>
      <c r="Y36" s="59" t="s">
        <v>128</v>
      </c>
      <c r="Z36" s="53" t="s">
        <v>129</v>
      </c>
      <c r="AA36" s="301"/>
    </row>
    <row r="37" spans="1:28" ht="79.95" customHeight="1" x14ac:dyDescent="0.3">
      <c r="A37" s="188">
        <v>33</v>
      </c>
      <c r="B37" s="51" t="s">
        <v>211</v>
      </c>
      <c r="C37" s="94" t="s">
        <v>124</v>
      </c>
      <c r="D37" s="626" t="s">
        <v>212</v>
      </c>
      <c r="E37" s="619">
        <v>102519382</v>
      </c>
      <c r="F37" s="630" t="s">
        <v>213</v>
      </c>
      <c r="G37" s="56" t="s">
        <v>222</v>
      </c>
      <c r="H37" s="55" t="s">
        <v>111</v>
      </c>
      <c r="I37" s="55" t="s">
        <v>126</v>
      </c>
      <c r="J37" s="55" t="s">
        <v>126</v>
      </c>
      <c r="K37" s="56" t="s">
        <v>263</v>
      </c>
      <c r="L37" s="97">
        <v>1000000</v>
      </c>
      <c r="M37" s="60">
        <f t="shared" si="5"/>
        <v>850000</v>
      </c>
      <c r="N37" s="253">
        <v>2025</v>
      </c>
      <c r="O37" s="258">
        <v>2029</v>
      </c>
      <c r="P37" s="99"/>
      <c r="Q37" s="156" t="s">
        <v>127</v>
      </c>
      <c r="R37" s="156" t="s">
        <v>127</v>
      </c>
      <c r="S37" s="159"/>
      <c r="T37" s="154"/>
      <c r="U37" s="154"/>
      <c r="V37" s="154"/>
      <c r="W37" s="154"/>
      <c r="X37" s="154"/>
      <c r="Y37" s="59" t="s">
        <v>128</v>
      </c>
      <c r="Z37" s="53" t="s">
        <v>129</v>
      </c>
    </row>
    <row r="38" spans="1:28" ht="139.94999999999999" customHeight="1" x14ac:dyDescent="0.3">
      <c r="A38" s="188">
        <v>34</v>
      </c>
      <c r="B38" s="51" t="s">
        <v>211</v>
      </c>
      <c r="C38" s="94" t="s">
        <v>124</v>
      </c>
      <c r="D38" s="626" t="s">
        <v>212</v>
      </c>
      <c r="E38" s="619">
        <v>102519382</v>
      </c>
      <c r="F38" s="630" t="s">
        <v>213</v>
      </c>
      <c r="G38" s="56" t="s">
        <v>242</v>
      </c>
      <c r="H38" s="55" t="s">
        <v>111</v>
      </c>
      <c r="I38" s="55" t="s">
        <v>126</v>
      </c>
      <c r="J38" s="55" t="s">
        <v>126</v>
      </c>
      <c r="K38" s="56" t="s">
        <v>278</v>
      </c>
      <c r="L38" s="97">
        <v>3000000</v>
      </c>
      <c r="M38" s="60">
        <f t="shared" si="5"/>
        <v>2550000</v>
      </c>
      <c r="N38" s="253">
        <v>2026</v>
      </c>
      <c r="O38" s="258">
        <v>2030</v>
      </c>
      <c r="P38" s="99" t="s">
        <v>127</v>
      </c>
      <c r="Q38" s="156" t="s">
        <v>127</v>
      </c>
      <c r="R38" s="156" t="s">
        <v>127</v>
      </c>
      <c r="S38" s="159" t="s">
        <v>127</v>
      </c>
      <c r="T38" s="154"/>
      <c r="U38" s="154"/>
      <c r="V38" s="154"/>
      <c r="W38" s="154"/>
      <c r="X38" s="154"/>
      <c r="Y38" s="51" t="s">
        <v>220</v>
      </c>
      <c r="Z38" s="53" t="s">
        <v>129</v>
      </c>
    </row>
    <row r="39" spans="1:28" ht="69" x14ac:dyDescent="0.3">
      <c r="A39" s="188">
        <v>35</v>
      </c>
      <c r="B39" s="51" t="s">
        <v>211</v>
      </c>
      <c r="C39" s="94" t="s">
        <v>124</v>
      </c>
      <c r="D39" s="626" t="s">
        <v>212</v>
      </c>
      <c r="E39" s="619">
        <v>102519382</v>
      </c>
      <c r="F39" s="630" t="s">
        <v>213</v>
      </c>
      <c r="G39" s="56" t="s">
        <v>223</v>
      </c>
      <c r="H39" s="55" t="s">
        <v>111</v>
      </c>
      <c r="I39" s="55" t="s">
        <v>126</v>
      </c>
      <c r="J39" s="55" t="s">
        <v>126</v>
      </c>
      <c r="K39" s="56" t="s">
        <v>224</v>
      </c>
      <c r="L39" s="153">
        <v>2000000</v>
      </c>
      <c r="M39" s="58">
        <f t="shared" si="5"/>
        <v>1700000</v>
      </c>
      <c r="N39" s="253">
        <v>2026</v>
      </c>
      <c r="O39" s="258">
        <v>2030</v>
      </c>
      <c r="P39" s="99"/>
      <c r="Q39" s="156" t="s">
        <v>127</v>
      </c>
      <c r="R39" s="156" t="s">
        <v>127</v>
      </c>
      <c r="S39" s="159"/>
      <c r="T39" s="154"/>
      <c r="U39" s="154"/>
      <c r="V39" s="154"/>
      <c r="W39" s="154"/>
      <c r="X39" s="154"/>
      <c r="Y39" s="59" t="s">
        <v>128</v>
      </c>
      <c r="Z39" s="53" t="s">
        <v>129</v>
      </c>
    </row>
    <row r="40" spans="1:28" ht="145.05000000000001" customHeight="1" x14ac:dyDescent="0.3">
      <c r="A40" s="188">
        <v>36</v>
      </c>
      <c r="B40" s="51" t="s">
        <v>211</v>
      </c>
      <c r="C40" s="94" t="s">
        <v>124</v>
      </c>
      <c r="D40" s="626" t="s">
        <v>212</v>
      </c>
      <c r="E40" s="619">
        <v>102519382</v>
      </c>
      <c r="F40" s="630" t="s">
        <v>213</v>
      </c>
      <c r="G40" s="56" t="s">
        <v>225</v>
      </c>
      <c r="H40" s="55" t="s">
        <v>111</v>
      </c>
      <c r="I40" s="55" t="s">
        <v>126</v>
      </c>
      <c r="J40" s="55" t="s">
        <v>126</v>
      </c>
      <c r="K40" s="56" t="s">
        <v>264</v>
      </c>
      <c r="L40" s="153">
        <v>4000000</v>
      </c>
      <c r="M40" s="58">
        <f t="shared" si="5"/>
        <v>3400000</v>
      </c>
      <c r="N40" s="253">
        <v>2027</v>
      </c>
      <c r="O40" s="258">
        <v>2030</v>
      </c>
      <c r="P40" s="99"/>
      <c r="Q40" s="156"/>
      <c r="R40" s="156" t="s">
        <v>127</v>
      </c>
      <c r="S40" s="159" t="s">
        <v>127</v>
      </c>
      <c r="T40" s="154"/>
      <c r="U40" s="154"/>
      <c r="V40" s="154"/>
      <c r="W40" s="154"/>
      <c r="X40" s="154"/>
      <c r="Y40" s="51" t="s">
        <v>220</v>
      </c>
      <c r="Z40" s="53" t="s">
        <v>129</v>
      </c>
    </row>
    <row r="41" spans="1:28" ht="150" customHeight="1" x14ac:dyDescent="0.3">
      <c r="A41" s="188">
        <v>37</v>
      </c>
      <c r="B41" s="51" t="s">
        <v>211</v>
      </c>
      <c r="C41" s="94" t="s">
        <v>124</v>
      </c>
      <c r="D41" s="626" t="s">
        <v>212</v>
      </c>
      <c r="E41" s="619">
        <v>102519382</v>
      </c>
      <c r="F41" s="630" t="s">
        <v>213</v>
      </c>
      <c r="G41" s="56" t="s">
        <v>226</v>
      </c>
      <c r="H41" s="55" t="s">
        <v>111</v>
      </c>
      <c r="I41" s="55" t="s">
        <v>126</v>
      </c>
      <c r="J41" s="55" t="s">
        <v>126</v>
      </c>
      <c r="K41" s="56" t="s">
        <v>243</v>
      </c>
      <c r="L41" s="153">
        <v>4000000</v>
      </c>
      <c r="M41" s="58">
        <f t="shared" si="5"/>
        <v>3400000</v>
      </c>
      <c r="N41" s="253">
        <v>2026</v>
      </c>
      <c r="O41" s="258">
        <v>2030</v>
      </c>
      <c r="P41" s="99" t="s">
        <v>127</v>
      </c>
      <c r="Q41" s="156" t="s">
        <v>127</v>
      </c>
      <c r="R41" s="156" t="s">
        <v>127</v>
      </c>
      <c r="S41" s="159"/>
      <c r="T41" s="154"/>
      <c r="U41" s="154"/>
      <c r="V41" s="154"/>
      <c r="W41" s="154" t="s">
        <v>127</v>
      </c>
      <c r="X41" s="154"/>
      <c r="Y41" s="51" t="s">
        <v>220</v>
      </c>
      <c r="Z41" s="53" t="s">
        <v>129</v>
      </c>
    </row>
    <row r="42" spans="1:28" ht="60" customHeight="1" x14ac:dyDescent="0.3">
      <c r="A42" s="188">
        <v>38</v>
      </c>
      <c r="B42" s="51" t="s">
        <v>211</v>
      </c>
      <c r="C42" s="94" t="s">
        <v>124</v>
      </c>
      <c r="D42" s="626" t="s">
        <v>212</v>
      </c>
      <c r="E42" s="619">
        <v>102519382</v>
      </c>
      <c r="F42" s="630" t="s">
        <v>213</v>
      </c>
      <c r="G42" s="56" t="s">
        <v>227</v>
      </c>
      <c r="H42" s="55" t="s">
        <v>111</v>
      </c>
      <c r="I42" s="55" t="s">
        <v>126</v>
      </c>
      <c r="J42" s="55" t="s">
        <v>126</v>
      </c>
      <c r="K42" s="56" t="s">
        <v>228</v>
      </c>
      <c r="L42" s="153">
        <v>700000</v>
      </c>
      <c r="M42" s="58">
        <f t="shared" si="5"/>
        <v>595000</v>
      </c>
      <c r="N42" s="255">
        <v>2022</v>
      </c>
      <c r="O42" s="254">
        <v>2027</v>
      </c>
      <c r="P42" s="99"/>
      <c r="Q42" s="156"/>
      <c r="R42" s="156"/>
      <c r="S42" s="159"/>
      <c r="T42" s="154"/>
      <c r="U42" s="154"/>
      <c r="V42" s="154"/>
      <c r="W42" s="154"/>
      <c r="X42" s="154"/>
      <c r="Y42" s="256" t="s">
        <v>247</v>
      </c>
      <c r="Z42" s="53" t="s">
        <v>129</v>
      </c>
    </row>
    <row r="43" spans="1:28" ht="60" customHeight="1" x14ac:dyDescent="0.3">
      <c r="A43" s="188">
        <v>39</v>
      </c>
      <c r="B43" s="51" t="s">
        <v>211</v>
      </c>
      <c r="C43" s="94" t="s">
        <v>124</v>
      </c>
      <c r="D43" s="626" t="s">
        <v>212</v>
      </c>
      <c r="E43" s="619">
        <v>102519382</v>
      </c>
      <c r="F43" s="630" t="s">
        <v>213</v>
      </c>
      <c r="G43" s="56" t="s">
        <v>265</v>
      </c>
      <c r="H43" s="55" t="s">
        <v>111</v>
      </c>
      <c r="I43" s="55" t="s">
        <v>126</v>
      </c>
      <c r="J43" s="55" t="s">
        <v>126</v>
      </c>
      <c r="K43" s="56" t="s">
        <v>265</v>
      </c>
      <c r="L43" s="97">
        <v>1500000</v>
      </c>
      <c r="M43" s="60">
        <f t="shared" si="5"/>
        <v>1275000</v>
      </c>
      <c r="N43" s="253">
        <v>2025</v>
      </c>
      <c r="O43" s="258">
        <v>2030</v>
      </c>
      <c r="P43" s="99"/>
      <c r="Q43" s="156"/>
      <c r="R43" s="156"/>
      <c r="S43" s="159"/>
      <c r="T43" s="154"/>
      <c r="U43" s="154"/>
      <c r="V43" s="154" t="s">
        <v>127</v>
      </c>
      <c r="W43" s="154" t="s">
        <v>127</v>
      </c>
      <c r="X43" s="154"/>
      <c r="Y43" s="59" t="s">
        <v>128</v>
      </c>
      <c r="Z43" s="53" t="s">
        <v>129</v>
      </c>
    </row>
    <row r="44" spans="1:28" ht="60" customHeight="1" x14ac:dyDescent="0.3">
      <c r="A44" s="188">
        <v>40</v>
      </c>
      <c r="B44" s="51" t="s">
        <v>211</v>
      </c>
      <c r="C44" s="94" t="s">
        <v>124</v>
      </c>
      <c r="D44" s="626" t="s">
        <v>212</v>
      </c>
      <c r="E44" s="619">
        <v>102519382</v>
      </c>
      <c r="F44" s="630" t="s">
        <v>213</v>
      </c>
      <c r="G44" s="56" t="s">
        <v>229</v>
      </c>
      <c r="H44" s="55" t="s">
        <v>111</v>
      </c>
      <c r="I44" s="55" t="s">
        <v>126</v>
      </c>
      <c r="J44" s="55" t="s">
        <v>126</v>
      </c>
      <c r="K44" s="56" t="s">
        <v>229</v>
      </c>
      <c r="L44" s="153">
        <v>2000000</v>
      </c>
      <c r="M44" s="58">
        <f t="shared" si="5"/>
        <v>1700000</v>
      </c>
      <c r="N44" s="255">
        <v>2022</v>
      </c>
      <c r="O44" s="254">
        <v>2027</v>
      </c>
      <c r="P44" s="99"/>
      <c r="Q44" s="156"/>
      <c r="R44" s="156"/>
      <c r="S44" s="159"/>
      <c r="T44" s="154"/>
      <c r="U44" s="154"/>
      <c r="V44" s="154"/>
      <c r="W44" s="154"/>
      <c r="X44" s="154"/>
      <c r="Y44" s="256" t="s">
        <v>247</v>
      </c>
      <c r="Z44" s="169" t="s">
        <v>129</v>
      </c>
    </row>
    <row r="45" spans="1:28" ht="60" customHeight="1" x14ac:dyDescent="0.3">
      <c r="A45" s="188">
        <v>41</v>
      </c>
      <c r="B45" s="51" t="s">
        <v>211</v>
      </c>
      <c r="C45" s="94" t="s">
        <v>124</v>
      </c>
      <c r="D45" s="626" t="s">
        <v>212</v>
      </c>
      <c r="E45" s="619">
        <v>102519382</v>
      </c>
      <c r="F45" s="630" t="s">
        <v>213</v>
      </c>
      <c r="G45" s="56" t="s">
        <v>230</v>
      </c>
      <c r="H45" s="55" t="s">
        <v>111</v>
      </c>
      <c r="I45" s="55" t="s">
        <v>126</v>
      </c>
      <c r="J45" s="55" t="s">
        <v>126</v>
      </c>
      <c r="K45" s="56" t="s">
        <v>230</v>
      </c>
      <c r="L45" s="153">
        <v>2000000</v>
      </c>
      <c r="M45" s="58">
        <f t="shared" si="5"/>
        <v>1700000</v>
      </c>
      <c r="N45" s="253">
        <v>2025</v>
      </c>
      <c r="O45" s="258">
        <v>2030</v>
      </c>
      <c r="P45" s="99"/>
      <c r="Q45" s="156"/>
      <c r="R45" s="156"/>
      <c r="S45" s="159"/>
      <c r="T45" s="154"/>
      <c r="U45" s="154"/>
      <c r="V45" s="154"/>
      <c r="W45" s="154"/>
      <c r="X45" s="154"/>
      <c r="Y45" s="59" t="s">
        <v>128</v>
      </c>
      <c r="Z45" s="53" t="s">
        <v>129</v>
      </c>
    </row>
    <row r="46" spans="1:28" ht="60" customHeight="1" x14ac:dyDescent="0.3">
      <c r="A46" s="188">
        <v>42</v>
      </c>
      <c r="B46" s="51" t="s">
        <v>211</v>
      </c>
      <c r="C46" s="94" t="s">
        <v>124</v>
      </c>
      <c r="D46" s="626" t="s">
        <v>212</v>
      </c>
      <c r="E46" s="619">
        <v>102519382</v>
      </c>
      <c r="F46" s="630" t="s">
        <v>213</v>
      </c>
      <c r="G46" s="56" t="s">
        <v>231</v>
      </c>
      <c r="H46" s="55" t="s">
        <v>111</v>
      </c>
      <c r="I46" s="55" t="s">
        <v>126</v>
      </c>
      <c r="J46" s="55" t="s">
        <v>126</v>
      </c>
      <c r="K46" s="56" t="s">
        <v>231</v>
      </c>
      <c r="L46" s="153">
        <v>17000000</v>
      </c>
      <c r="M46" s="58">
        <f t="shared" si="5"/>
        <v>14450000</v>
      </c>
      <c r="N46" s="253">
        <v>2025</v>
      </c>
      <c r="O46" s="258">
        <v>2030</v>
      </c>
      <c r="P46" s="99"/>
      <c r="Q46" s="156"/>
      <c r="R46" s="156"/>
      <c r="S46" s="159"/>
      <c r="T46" s="154"/>
      <c r="U46" s="154"/>
      <c r="V46" s="154"/>
      <c r="W46" s="154"/>
      <c r="X46" s="154"/>
      <c r="Y46" s="59" t="s">
        <v>128</v>
      </c>
      <c r="Z46" s="53" t="s">
        <v>129</v>
      </c>
    </row>
    <row r="47" spans="1:28" ht="150" customHeight="1" x14ac:dyDescent="0.3">
      <c r="A47" s="188">
        <v>43</v>
      </c>
      <c r="B47" s="51" t="s">
        <v>211</v>
      </c>
      <c r="C47" s="94" t="s">
        <v>124</v>
      </c>
      <c r="D47" s="626" t="s">
        <v>212</v>
      </c>
      <c r="E47" s="619">
        <v>102519382</v>
      </c>
      <c r="F47" s="630" t="s">
        <v>213</v>
      </c>
      <c r="G47" s="56" t="s">
        <v>232</v>
      </c>
      <c r="H47" s="55" t="s">
        <v>111</v>
      </c>
      <c r="I47" s="55" t="s">
        <v>126</v>
      </c>
      <c r="J47" s="55" t="s">
        <v>126</v>
      </c>
      <c r="K47" s="56" t="s">
        <v>233</v>
      </c>
      <c r="L47" s="153">
        <v>2000000</v>
      </c>
      <c r="M47" s="58">
        <f t="shared" si="5"/>
        <v>1700000</v>
      </c>
      <c r="N47" s="255">
        <v>2022</v>
      </c>
      <c r="O47" s="254">
        <v>2027</v>
      </c>
      <c r="P47" s="99"/>
      <c r="Q47" s="156"/>
      <c r="R47" s="156" t="s">
        <v>127</v>
      </c>
      <c r="S47" s="159"/>
      <c r="T47" s="154"/>
      <c r="U47" s="154"/>
      <c r="V47" s="154" t="s">
        <v>127</v>
      </c>
      <c r="W47" s="154"/>
      <c r="X47" s="154"/>
      <c r="Y47" s="257" t="s">
        <v>266</v>
      </c>
      <c r="Z47" s="169" t="s">
        <v>129</v>
      </c>
    </row>
    <row r="48" spans="1:28" ht="100.05" customHeight="1" x14ac:dyDescent="0.3">
      <c r="A48" s="188">
        <v>44</v>
      </c>
      <c r="B48" s="51" t="s">
        <v>211</v>
      </c>
      <c r="C48" s="94" t="s">
        <v>124</v>
      </c>
      <c r="D48" s="626" t="s">
        <v>212</v>
      </c>
      <c r="E48" s="619">
        <v>102519382</v>
      </c>
      <c r="F48" s="630" t="s">
        <v>213</v>
      </c>
      <c r="G48" s="54" t="s">
        <v>267</v>
      </c>
      <c r="H48" s="55" t="s">
        <v>111</v>
      </c>
      <c r="I48" s="55" t="s">
        <v>126</v>
      </c>
      <c r="J48" s="55" t="s">
        <v>126</v>
      </c>
      <c r="K48" s="56" t="s">
        <v>279</v>
      </c>
      <c r="L48" s="153">
        <v>7000000</v>
      </c>
      <c r="M48" s="58">
        <f t="shared" si="5"/>
        <v>5950000</v>
      </c>
      <c r="N48" s="253">
        <v>2025</v>
      </c>
      <c r="O48" s="258">
        <v>2030</v>
      </c>
      <c r="P48" s="99"/>
      <c r="Q48" s="156"/>
      <c r="R48" s="156"/>
      <c r="S48" s="159"/>
      <c r="T48" s="154"/>
      <c r="U48" s="154"/>
      <c r="V48" s="154"/>
      <c r="W48" s="154"/>
      <c r="X48" s="154"/>
      <c r="Y48" s="59" t="s">
        <v>128</v>
      </c>
      <c r="Z48" s="53" t="s">
        <v>129</v>
      </c>
    </row>
    <row r="49" spans="1:26" ht="70.05" customHeight="1" x14ac:dyDescent="0.3">
      <c r="A49" s="188">
        <v>45</v>
      </c>
      <c r="B49" s="51" t="s">
        <v>211</v>
      </c>
      <c r="C49" s="94" t="s">
        <v>124</v>
      </c>
      <c r="D49" s="626" t="s">
        <v>212</v>
      </c>
      <c r="E49" s="619">
        <v>102519382</v>
      </c>
      <c r="F49" s="630" t="s">
        <v>213</v>
      </c>
      <c r="G49" s="56" t="s">
        <v>234</v>
      </c>
      <c r="H49" s="55" t="s">
        <v>111</v>
      </c>
      <c r="I49" s="55" t="s">
        <v>126</v>
      </c>
      <c r="J49" s="55" t="s">
        <v>126</v>
      </c>
      <c r="K49" s="56" t="s">
        <v>234</v>
      </c>
      <c r="L49" s="153">
        <v>3000000</v>
      </c>
      <c r="M49" s="58">
        <f t="shared" si="5"/>
        <v>2550000</v>
      </c>
      <c r="N49" s="253">
        <v>2025</v>
      </c>
      <c r="O49" s="258">
        <v>2030</v>
      </c>
      <c r="P49" s="99"/>
      <c r="Q49" s="156"/>
      <c r="R49" s="156"/>
      <c r="S49" s="159"/>
      <c r="T49" s="154"/>
      <c r="U49" s="154"/>
      <c r="V49" s="154"/>
      <c r="W49" s="154"/>
      <c r="X49" s="154"/>
      <c r="Y49" s="59" t="s">
        <v>128</v>
      </c>
      <c r="Z49" s="53" t="s">
        <v>129</v>
      </c>
    </row>
    <row r="50" spans="1:26" ht="41.4" x14ac:dyDescent="0.3">
      <c r="A50" s="188">
        <v>46</v>
      </c>
      <c r="B50" s="51" t="s">
        <v>211</v>
      </c>
      <c r="C50" s="94" t="s">
        <v>124</v>
      </c>
      <c r="D50" s="626" t="s">
        <v>212</v>
      </c>
      <c r="E50" s="619">
        <v>102519382</v>
      </c>
      <c r="F50" s="630" t="s">
        <v>213</v>
      </c>
      <c r="G50" s="56" t="s">
        <v>235</v>
      </c>
      <c r="H50" s="55" t="s">
        <v>111</v>
      </c>
      <c r="I50" s="55" t="s">
        <v>126</v>
      </c>
      <c r="J50" s="55" t="s">
        <v>126</v>
      </c>
      <c r="K50" s="56" t="s">
        <v>268</v>
      </c>
      <c r="L50" s="153">
        <v>1000000</v>
      </c>
      <c r="M50" s="151">
        <f t="shared" si="5"/>
        <v>850000</v>
      </c>
      <c r="N50" s="253">
        <v>2025</v>
      </c>
      <c r="O50" s="258">
        <v>2030</v>
      </c>
      <c r="P50" s="156"/>
      <c r="Q50" s="156"/>
      <c r="R50" s="156"/>
      <c r="S50" s="305" t="s">
        <v>127</v>
      </c>
      <c r="T50" s="154"/>
      <c r="U50" s="154"/>
      <c r="V50" s="154"/>
      <c r="W50" s="154"/>
      <c r="X50" s="155"/>
      <c r="Y50" s="59" t="s">
        <v>128</v>
      </c>
      <c r="Z50" s="53" t="s">
        <v>129</v>
      </c>
    </row>
    <row r="51" spans="1:26" ht="138" x14ac:dyDescent="0.3">
      <c r="A51" s="188">
        <v>47</v>
      </c>
      <c r="B51" s="51" t="s">
        <v>211</v>
      </c>
      <c r="C51" s="94" t="s">
        <v>124</v>
      </c>
      <c r="D51" s="626" t="s">
        <v>212</v>
      </c>
      <c r="E51" s="619">
        <v>102519382</v>
      </c>
      <c r="F51" s="630" t="s">
        <v>213</v>
      </c>
      <c r="G51" s="56" t="s">
        <v>244</v>
      </c>
      <c r="H51" s="55" t="s">
        <v>111</v>
      </c>
      <c r="I51" s="55" t="s">
        <v>126</v>
      </c>
      <c r="J51" s="55" t="s">
        <v>126</v>
      </c>
      <c r="K51" s="56" t="s">
        <v>245</v>
      </c>
      <c r="L51" s="153">
        <v>3000000</v>
      </c>
      <c r="M51" s="151">
        <f t="shared" si="5"/>
        <v>2550000</v>
      </c>
      <c r="N51" s="255">
        <v>2022</v>
      </c>
      <c r="O51" s="254">
        <v>2024</v>
      </c>
      <c r="P51" s="156"/>
      <c r="Q51" s="156"/>
      <c r="R51" s="156" t="s">
        <v>127</v>
      </c>
      <c r="S51" s="159"/>
      <c r="T51" s="154"/>
      <c r="U51" s="154"/>
      <c r="V51" s="154" t="s">
        <v>127</v>
      </c>
      <c r="W51" s="154"/>
      <c r="X51" s="155"/>
      <c r="Y51" s="216" t="s">
        <v>269</v>
      </c>
      <c r="Z51" s="53" t="s">
        <v>129</v>
      </c>
    </row>
    <row r="52" spans="1:26" ht="55.2" x14ac:dyDescent="0.3">
      <c r="A52" s="188">
        <v>48</v>
      </c>
      <c r="B52" s="51" t="s">
        <v>211</v>
      </c>
      <c r="C52" s="94" t="s">
        <v>124</v>
      </c>
      <c r="D52" s="626" t="s">
        <v>212</v>
      </c>
      <c r="E52" s="619">
        <v>102519382</v>
      </c>
      <c r="F52" s="630" t="s">
        <v>213</v>
      </c>
      <c r="G52" s="56" t="s">
        <v>236</v>
      </c>
      <c r="H52" s="55" t="s">
        <v>111</v>
      </c>
      <c r="I52" s="55" t="s">
        <v>126</v>
      </c>
      <c r="J52" s="55" t="s">
        <v>126</v>
      </c>
      <c r="K52" s="56" t="s">
        <v>237</v>
      </c>
      <c r="L52" s="153">
        <v>500000</v>
      </c>
      <c r="M52" s="151">
        <f>L52*0.85</f>
        <v>425000</v>
      </c>
      <c r="N52" s="253">
        <v>2025</v>
      </c>
      <c r="O52" s="258">
        <v>2030</v>
      </c>
      <c r="P52" s="156"/>
      <c r="Q52" s="156" t="s">
        <v>127</v>
      </c>
      <c r="R52" s="156" t="s">
        <v>127</v>
      </c>
      <c r="S52" s="159"/>
      <c r="T52" s="154"/>
      <c r="U52" s="154"/>
      <c r="V52" s="154" t="s">
        <v>127</v>
      </c>
      <c r="W52" s="154"/>
      <c r="X52" s="155"/>
      <c r="Y52" s="59" t="s">
        <v>128</v>
      </c>
      <c r="Z52" s="53" t="s">
        <v>129</v>
      </c>
    </row>
    <row r="53" spans="1:26" ht="41.4" x14ac:dyDescent="0.3">
      <c r="A53" s="188">
        <v>49</v>
      </c>
      <c r="B53" s="51" t="s">
        <v>211</v>
      </c>
      <c r="C53" s="94" t="s">
        <v>124</v>
      </c>
      <c r="D53" s="626" t="s">
        <v>212</v>
      </c>
      <c r="E53" s="619">
        <v>102519382</v>
      </c>
      <c r="F53" s="630" t="s">
        <v>213</v>
      </c>
      <c r="G53" s="56" t="s">
        <v>238</v>
      </c>
      <c r="H53" s="55" t="s">
        <v>111</v>
      </c>
      <c r="I53" s="55" t="s">
        <v>126</v>
      </c>
      <c r="J53" s="55" t="s">
        <v>126</v>
      </c>
      <c r="K53" s="56" t="s">
        <v>239</v>
      </c>
      <c r="L53" s="153">
        <v>2000000</v>
      </c>
      <c r="M53" s="151">
        <f>L53*0.85</f>
        <v>1700000</v>
      </c>
      <c r="N53" s="253">
        <v>2025</v>
      </c>
      <c r="O53" s="258">
        <v>2030</v>
      </c>
      <c r="P53" s="156"/>
      <c r="Q53" s="156" t="s">
        <v>127</v>
      </c>
      <c r="R53" s="156"/>
      <c r="S53" s="159"/>
      <c r="T53" s="154"/>
      <c r="U53" s="154"/>
      <c r="V53" s="154"/>
      <c r="W53" s="154"/>
      <c r="X53" s="155"/>
      <c r="Y53" s="59" t="s">
        <v>128</v>
      </c>
      <c r="Z53" s="53" t="s">
        <v>129</v>
      </c>
    </row>
    <row r="54" spans="1:26" ht="41.4" x14ac:dyDescent="0.3">
      <c r="A54" s="188">
        <v>50</v>
      </c>
      <c r="B54" s="51" t="s">
        <v>211</v>
      </c>
      <c r="C54" s="94" t="s">
        <v>124</v>
      </c>
      <c r="D54" s="626" t="s">
        <v>212</v>
      </c>
      <c r="E54" s="619">
        <v>102519382</v>
      </c>
      <c r="F54" s="630" t="s">
        <v>213</v>
      </c>
      <c r="G54" s="56" t="s">
        <v>240</v>
      </c>
      <c r="H54" s="55" t="s">
        <v>111</v>
      </c>
      <c r="I54" s="55" t="s">
        <v>126</v>
      </c>
      <c r="J54" s="55" t="s">
        <v>126</v>
      </c>
      <c r="K54" s="56" t="s">
        <v>241</v>
      </c>
      <c r="L54" s="153">
        <v>2000000</v>
      </c>
      <c r="M54" s="151">
        <f>L54*0.85</f>
        <v>1700000</v>
      </c>
      <c r="N54" s="253">
        <v>2025</v>
      </c>
      <c r="O54" s="258">
        <v>2030</v>
      </c>
      <c r="P54" s="156"/>
      <c r="Q54" s="156" t="s">
        <v>127</v>
      </c>
      <c r="R54" s="156"/>
      <c r="S54" s="159"/>
      <c r="T54" s="154"/>
      <c r="U54" s="154"/>
      <c r="V54" s="154"/>
      <c r="W54" s="154"/>
      <c r="X54" s="155"/>
      <c r="Y54" s="59" t="s">
        <v>128</v>
      </c>
      <c r="Z54" s="53" t="s">
        <v>129</v>
      </c>
    </row>
    <row r="55" spans="1:26" ht="69" x14ac:dyDescent="0.3">
      <c r="A55" s="743">
        <v>51</v>
      </c>
      <c r="B55" s="349" t="s">
        <v>211</v>
      </c>
      <c r="C55" s="744" t="s">
        <v>124</v>
      </c>
      <c r="D55" s="745" t="s">
        <v>212</v>
      </c>
      <c r="E55" s="746">
        <v>102519382</v>
      </c>
      <c r="F55" s="747" t="s">
        <v>213</v>
      </c>
      <c r="G55" s="728" t="s">
        <v>270</v>
      </c>
      <c r="H55" s="714" t="s">
        <v>111</v>
      </c>
      <c r="I55" s="748" t="s">
        <v>126</v>
      </c>
      <c r="J55" s="714" t="s">
        <v>126</v>
      </c>
      <c r="K55" s="728" t="s">
        <v>453</v>
      </c>
      <c r="L55" s="749">
        <v>2000000</v>
      </c>
      <c r="M55" s="750">
        <f>L55*0.85</f>
        <v>1700000</v>
      </c>
      <c r="N55" s="751">
        <v>2026</v>
      </c>
      <c r="O55" s="752">
        <v>2030</v>
      </c>
      <c r="P55" s="753" t="s">
        <v>127</v>
      </c>
      <c r="Q55" s="754"/>
      <c r="R55" s="754"/>
      <c r="S55" s="755" t="s">
        <v>127</v>
      </c>
      <c r="T55" s="756"/>
      <c r="U55" s="757"/>
      <c r="V55" s="757"/>
      <c r="W55" s="757"/>
      <c r="X55" s="758"/>
      <c r="Y55" s="731" t="s">
        <v>128</v>
      </c>
      <c r="Z55" s="759" t="s">
        <v>129</v>
      </c>
    </row>
    <row r="56" spans="1:26" ht="69.599999999999994" thickBot="1" x14ac:dyDescent="0.35">
      <c r="A56" s="678">
        <v>52</v>
      </c>
      <c r="B56" s="352" t="s">
        <v>211</v>
      </c>
      <c r="C56" s="760" t="s">
        <v>124</v>
      </c>
      <c r="D56" s="762" t="s">
        <v>212</v>
      </c>
      <c r="E56" s="764">
        <v>102519382</v>
      </c>
      <c r="F56" s="765">
        <v>600118525</v>
      </c>
      <c r="G56" s="356" t="s">
        <v>466</v>
      </c>
      <c r="H56" s="599" t="s">
        <v>111</v>
      </c>
      <c r="I56" s="599" t="s">
        <v>126</v>
      </c>
      <c r="J56" s="599" t="s">
        <v>126</v>
      </c>
      <c r="K56" s="766" t="s">
        <v>467</v>
      </c>
      <c r="L56" s="767">
        <v>4000000</v>
      </c>
      <c r="M56" s="768">
        <v>3400000</v>
      </c>
      <c r="N56" s="769">
        <v>2026</v>
      </c>
      <c r="O56" s="770">
        <v>2027</v>
      </c>
      <c r="P56" s="605"/>
      <c r="Q56" s="772"/>
      <c r="R56" s="773"/>
      <c r="S56" s="774"/>
      <c r="T56" s="775"/>
      <c r="U56" s="775"/>
      <c r="V56" s="690" t="s">
        <v>127</v>
      </c>
      <c r="W56" s="776"/>
      <c r="X56" s="777"/>
      <c r="Y56" s="778" t="s">
        <v>128</v>
      </c>
      <c r="Z56" s="779" t="s">
        <v>129</v>
      </c>
    </row>
    <row r="57" spans="1:26" ht="82.8" x14ac:dyDescent="0.3">
      <c r="A57" s="187">
        <v>53</v>
      </c>
      <c r="B57" s="509" t="s">
        <v>351</v>
      </c>
      <c r="C57" s="511" t="s">
        <v>283</v>
      </c>
      <c r="D57" s="761" t="s">
        <v>352</v>
      </c>
      <c r="E57" s="763">
        <v>102519528</v>
      </c>
      <c r="F57" s="647">
        <v>600118568</v>
      </c>
      <c r="G57" s="87" t="s">
        <v>353</v>
      </c>
      <c r="H57" s="504" t="s">
        <v>111</v>
      </c>
      <c r="I57" s="504" t="s">
        <v>126</v>
      </c>
      <c r="J57" s="87" t="s">
        <v>285</v>
      </c>
      <c r="K57" s="512" t="s">
        <v>353</v>
      </c>
      <c r="L57" s="183">
        <v>6000000</v>
      </c>
      <c r="M57" s="171">
        <f>L57/100*85</f>
        <v>5100000</v>
      </c>
      <c r="N57" s="164">
        <v>2022</v>
      </c>
      <c r="O57" s="166">
        <v>2027</v>
      </c>
      <c r="P57" s="771"/>
      <c r="Q57" s="483" t="s">
        <v>127</v>
      </c>
      <c r="R57" s="165"/>
      <c r="S57" s="166" t="s">
        <v>127</v>
      </c>
      <c r="T57" s="485"/>
      <c r="U57" s="485"/>
      <c r="V57" s="485"/>
      <c r="W57" s="167"/>
      <c r="X57" s="167" t="s">
        <v>127</v>
      </c>
      <c r="Y57" s="509" t="s">
        <v>354</v>
      </c>
      <c r="Z57" s="503" t="s">
        <v>129</v>
      </c>
    </row>
    <row r="58" spans="1:26" ht="165.6" x14ac:dyDescent="0.3">
      <c r="A58" s="188">
        <v>54</v>
      </c>
      <c r="B58" s="454" t="s">
        <v>351</v>
      </c>
      <c r="C58" s="455" t="s">
        <v>283</v>
      </c>
      <c r="D58" s="633" t="s">
        <v>352</v>
      </c>
      <c r="E58" s="634">
        <v>102519528</v>
      </c>
      <c r="F58" s="635">
        <v>600118568</v>
      </c>
      <c r="G58" s="54" t="s">
        <v>355</v>
      </c>
      <c r="H58" s="148" t="s">
        <v>111</v>
      </c>
      <c r="I58" s="148" t="s">
        <v>126</v>
      </c>
      <c r="J58" s="54" t="s">
        <v>285</v>
      </c>
      <c r="K58" s="54" t="s">
        <v>355</v>
      </c>
      <c r="L58" s="153">
        <v>10000000</v>
      </c>
      <c r="M58" s="168">
        <f t="shared" ref="M58" si="6">L58*0.85</f>
        <v>8500000</v>
      </c>
      <c r="N58" s="99">
        <v>2020</v>
      </c>
      <c r="O58" s="159">
        <v>2027</v>
      </c>
      <c r="P58" s="99" t="s">
        <v>127</v>
      </c>
      <c r="Q58" s="156"/>
      <c r="R58" s="156" t="s">
        <v>127</v>
      </c>
      <c r="S58" s="159" t="s">
        <v>127</v>
      </c>
      <c r="T58" s="154"/>
      <c r="U58" s="154"/>
      <c r="V58" s="154"/>
      <c r="W58" s="154"/>
      <c r="X58" s="154"/>
      <c r="Y58" s="454" t="s">
        <v>128</v>
      </c>
      <c r="Z58" s="456" t="s">
        <v>129</v>
      </c>
    </row>
    <row r="59" spans="1:26" ht="138" x14ac:dyDescent="0.3">
      <c r="A59" s="188">
        <v>55</v>
      </c>
      <c r="B59" s="454" t="s">
        <v>351</v>
      </c>
      <c r="C59" s="455" t="s">
        <v>283</v>
      </c>
      <c r="D59" s="633" t="s">
        <v>352</v>
      </c>
      <c r="E59" s="634">
        <v>102519528</v>
      </c>
      <c r="F59" s="635">
        <v>600118568</v>
      </c>
      <c r="G59" s="54" t="s">
        <v>356</v>
      </c>
      <c r="H59" s="148" t="s">
        <v>111</v>
      </c>
      <c r="I59" s="148" t="s">
        <v>126</v>
      </c>
      <c r="J59" s="54" t="s">
        <v>285</v>
      </c>
      <c r="K59" s="54" t="s">
        <v>356</v>
      </c>
      <c r="L59" s="97">
        <v>15000000</v>
      </c>
      <c r="M59" s="457">
        <f t="shared" ref="M59:M64" si="7">L59/100*85</f>
        <v>12750000</v>
      </c>
      <c r="N59" s="99">
        <v>2020</v>
      </c>
      <c r="O59" s="159">
        <v>2027</v>
      </c>
      <c r="P59" s="99"/>
      <c r="Q59" s="156"/>
      <c r="R59" s="156"/>
      <c r="S59" s="159"/>
      <c r="T59" s="154"/>
      <c r="U59" s="154"/>
      <c r="V59" s="154"/>
      <c r="W59" s="154"/>
      <c r="X59" s="154"/>
      <c r="Y59" s="454" t="s">
        <v>357</v>
      </c>
      <c r="Z59" s="456" t="s">
        <v>358</v>
      </c>
    </row>
    <row r="60" spans="1:26" ht="82.8" x14ac:dyDescent="0.3">
      <c r="A60" s="188">
        <v>56</v>
      </c>
      <c r="B60" s="454" t="s">
        <v>351</v>
      </c>
      <c r="C60" s="455" t="s">
        <v>283</v>
      </c>
      <c r="D60" s="633" t="s">
        <v>352</v>
      </c>
      <c r="E60" s="634">
        <v>102519528</v>
      </c>
      <c r="F60" s="635">
        <v>600118568</v>
      </c>
      <c r="G60" s="54" t="s">
        <v>359</v>
      </c>
      <c r="H60" s="148" t="s">
        <v>111</v>
      </c>
      <c r="I60" s="148" t="s">
        <v>126</v>
      </c>
      <c r="J60" s="54" t="s">
        <v>285</v>
      </c>
      <c r="K60" s="54" t="s">
        <v>359</v>
      </c>
      <c r="L60" s="458">
        <v>500000</v>
      </c>
      <c r="M60" s="459">
        <f t="shared" si="7"/>
        <v>425000</v>
      </c>
      <c r="N60" s="99">
        <v>2018</v>
      </c>
      <c r="O60" s="159">
        <v>2027</v>
      </c>
      <c r="P60" s="99"/>
      <c r="Q60" s="156"/>
      <c r="R60" s="156"/>
      <c r="S60" s="159"/>
      <c r="T60" s="154"/>
      <c r="U60" s="154"/>
      <c r="V60" s="154"/>
      <c r="W60" s="154"/>
      <c r="X60" s="154"/>
      <c r="Y60" s="460" t="s">
        <v>128</v>
      </c>
      <c r="Z60" s="456" t="s">
        <v>129</v>
      </c>
    </row>
    <row r="61" spans="1:26" ht="82.8" x14ac:dyDescent="0.3">
      <c r="A61" s="188">
        <v>57</v>
      </c>
      <c r="B61" s="454" t="s">
        <v>351</v>
      </c>
      <c r="C61" s="455" t="s">
        <v>283</v>
      </c>
      <c r="D61" s="633" t="s">
        <v>352</v>
      </c>
      <c r="E61" s="634">
        <v>102519528</v>
      </c>
      <c r="F61" s="635">
        <v>600118568</v>
      </c>
      <c r="G61" s="54" t="s">
        <v>360</v>
      </c>
      <c r="H61" s="148" t="s">
        <v>111</v>
      </c>
      <c r="I61" s="148" t="s">
        <v>126</v>
      </c>
      <c r="J61" s="54" t="s">
        <v>285</v>
      </c>
      <c r="K61" s="54" t="s">
        <v>360</v>
      </c>
      <c r="L61" s="458">
        <v>6000000</v>
      </c>
      <c r="M61" s="459">
        <f t="shared" si="7"/>
        <v>5100000</v>
      </c>
      <c r="N61" s="99">
        <v>2020</v>
      </c>
      <c r="O61" s="159">
        <v>2027</v>
      </c>
      <c r="P61" s="99"/>
      <c r="Q61" s="156"/>
      <c r="R61" s="156"/>
      <c r="S61" s="159"/>
      <c r="T61" s="154"/>
      <c r="U61" s="154"/>
      <c r="V61" s="154"/>
      <c r="W61" s="154"/>
      <c r="X61" s="154"/>
      <c r="Y61" s="460" t="s">
        <v>128</v>
      </c>
      <c r="Z61" s="456" t="s">
        <v>129</v>
      </c>
    </row>
    <row r="62" spans="1:26" ht="96.6" x14ac:dyDescent="0.3">
      <c r="A62" s="188">
        <v>58</v>
      </c>
      <c r="B62" s="454" t="s">
        <v>351</v>
      </c>
      <c r="C62" s="455" t="s">
        <v>283</v>
      </c>
      <c r="D62" s="633" t="s">
        <v>352</v>
      </c>
      <c r="E62" s="634">
        <v>102519528</v>
      </c>
      <c r="F62" s="635">
        <v>600118568</v>
      </c>
      <c r="G62" s="54" t="s">
        <v>361</v>
      </c>
      <c r="H62" s="148" t="s">
        <v>111</v>
      </c>
      <c r="I62" s="148" t="s">
        <v>126</v>
      </c>
      <c r="J62" s="54" t="s">
        <v>285</v>
      </c>
      <c r="K62" s="54" t="s">
        <v>361</v>
      </c>
      <c r="L62" s="153">
        <v>2000000</v>
      </c>
      <c r="M62" s="168">
        <f t="shared" si="7"/>
        <v>1700000</v>
      </c>
      <c r="N62" s="99">
        <v>2020</v>
      </c>
      <c r="O62" s="159">
        <v>2027</v>
      </c>
      <c r="P62" s="99"/>
      <c r="Q62" s="156"/>
      <c r="R62" s="156"/>
      <c r="S62" s="159"/>
      <c r="T62" s="154"/>
      <c r="U62" s="154"/>
      <c r="V62" s="154"/>
      <c r="W62" s="154"/>
      <c r="X62" s="154"/>
      <c r="Y62" s="460" t="s">
        <v>128</v>
      </c>
      <c r="Z62" s="456" t="s">
        <v>129</v>
      </c>
    </row>
    <row r="63" spans="1:26" ht="138" x14ac:dyDescent="0.3">
      <c r="A63" s="188">
        <v>59</v>
      </c>
      <c r="B63" s="454" t="s">
        <v>351</v>
      </c>
      <c r="C63" s="455" t="s">
        <v>283</v>
      </c>
      <c r="D63" s="633" t="s">
        <v>352</v>
      </c>
      <c r="E63" s="634">
        <v>102519528</v>
      </c>
      <c r="F63" s="635">
        <v>600118568</v>
      </c>
      <c r="G63" s="54" t="s">
        <v>362</v>
      </c>
      <c r="H63" s="148" t="s">
        <v>111</v>
      </c>
      <c r="I63" s="148" t="s">
        <v>126</v>
      </c>
      <c r="J63" s="54" t="s">
        <v>285</v>
      </c>
      <c r="K63" s="54" t="s">
        <v>362</v>
      </c>
      <c r="L63" s="458">
        <v>3000000</v>
      </c>
      <c r="M63" s="459">
        <f t="shared" si="7"/>
        <v>2550000</v>
      </c>
      <c r="N63" s="99">
        <v>2020</v>
      </c>
      <c r="O63" s="159">
        <v>2027</v>
      </c>
      <c r="P63" s="99"/>
      <c r="Q63" s="156"/>
      <c r="R63" s="156"/>
      <c r="S63" s="159"/>
      <c r="T63" s="154"/>
      <c r="U63" s="154"/>
      <c r="V63" s="154"/>
      <c r="W63" s="154"/>
      <c r="X63" s="154"/>
      <c r="Y63" s="461" t="s">
        <v>128</v>
      </c>
      <c r="Z63" s="456" t="s">
        <v>129</v>
      </c>
    </row>
    <row r="64" spans="1:26" ht="82.8" x14ac:dyDescent="0.3">
      <c r="A64" s="188">
        <v>60</v>
      </c>
      <c r="B64" s="454" t="s">
        <v>351</v>
      </c>
      <c r="C64" s="455" t="s">
        <v>283</v>
      </c>
      <c r="D64" s="633" t="s">
        <v>352</v>
      </c>
      <c r="E64" s="634">
        <v>102519528</v>
      </c>
      <c r="F64" s="635">
        <v>600118568</v>
      </c>
      <c r="G64" s="54" t="s">
        <v>363</v>
      </c>
      <c r="H64" s="148" t="s">
        <v>111</v>
      </c>
      <c r="I64" s="148" t="s">
        <v>126</v>
      </c>
      <c r="J64" s="54" t="s">
        <v>285</v>
      </c>
      <c r="K64" s="54" t="s">
        <v>364</v>
      </c>
      <c r="L64" s="98">
        <v>11000000</v>
      </c>
      <c r="M64" s="173">
        <f t="shared" si="7"/>
        <v>9350000</v>
      </c>
      <c r="N64" s="99">
        <v>2022</v>
      </c>
      <c r="O64" s="159">
        <v>2025</v>
      </c>
      <c r="P64" s="99" t="s">
        <v>127</v>
      </c>
      <c r="Q64" s="156" t="s">
        <v>127</v>
      </c>
      <c r="R64" s="156"/>
      <c r="S64" s="159" t="s">
        <v>127</v>
      </c>
      <c r="T64" s="154"/>
      <c r="U64" s="154"/>
      <c r="V64" s="154"/>
      <c r="W64" s="154"/>
      <c r="X64" s="154"/>
      <c r="Y64" s="454" t="s">
        <v>365</v>
      </c>
      <c r="Z64" s="462" t="s">
        <v>129</v>
      </c>
    </row>
    <row r="65" spans="1:26" ht="82.8" x14ac:dyDescent="0.3">
      <c r="A65" s="188">
        <v>61</v>
      </c>
      <c r="B65" s="454" t="s">
        <v>351</v>
      </c>
      <c r="C65" s="455" t="s">
        <v>283</v>
      </c>
      <c r="D65" s="633" t="s">
        <v>352</v>
      </c>
      <c r="E65" s="634">
        <v>102519528</v>
      </c>
      <c r="F65" s="635">
        <v>600118568</v>
      </c>
      <c r="G65" s="54" t="s">
        <v>366</v>
      </c>
      <c r="H65" s="148" t="s">
        <v>111</v>
      </c>
      <c r="I65" s="148" t="s">
        <v>126</v>
      </c>
      <c r="J65" s="54" t="s">
        <v>285</v>
      </c>
      <c r="K65" s="54" t="s">
        <v>367</v>
      </c>
      <c r="L65" s="153">
        <v>28000000</v>
      </c>
      <c r="M65" s="168">
        <f>L65/100*85</f>
        <v>23800000</v>
      </c>
      <c r="N65" s="99">
        <v>2020</v>
      </c>
      <c r="O65" s="159">
        <v>2027</v>
      </c>
      <c r="P65" s="99" t="s">
        <v>127</v>
      </c>
      <c r="Q65" s="156"/>
      <c r="R65" s="156" t="s">
        <v>127</v>
      </c>
      <c r="S65" s="159"/>
      <c r="T65" s="154"/>
      <c r="U65" s="154"/>
      <c r="V65" s="154" t="s">
        <v>127</v>
      </c>
      <c r="W65" s="154" t="s">
        <v>127</v>
      </c>
      <c r="X65" s="154"/>
      <c r="Y65" s="460" t="s">
        <v>128</v>
      </c>
      <c r="Z65" s="456" t="s">
        <v>129</v>
      </c>
    </row>
    <row r="66" spans="1:26" ht="83.4" thickBot="1" x14ac:dyDescent="0.35">
      <c r="A66" s="690">
        <v>62</v>
      </c>
      <c r="B66" s="463" t="s">
        <v>351</v>
      </c>
      <c r="C66" s="464" t="s">
        <v>283</v>
      </c>
      <c r="D66" s="636" t="s">
        <v>352</v>
      </c>
      <c r="E66" s="637">
        <v>102519528</v>
      </c>
      <c r="F66" s="638">
        <v>600118568</v>
      </c>
      <c r="G66" s="465" t="s">
        <v>368</v>
      </c>
      <c r="H66" s="466" t="s">
        <v>111</v>
      </c>
      <c r="I66" s="466" t="s">
        <v>126</v>
      </c>
      <c r="J66" s="467" t="s">
        <v>285</v>
      </c>
      <c r="K66" s="468" t="s">
        <v>369</v>
      </c>
      <c r="L66" s="469">
        <v>2000000</v>
      </c>
      <c r="M66" s="470">
        <v>1700000</v>
      </c>
      <c r="N66" s="465">
        <v>2025</v>
      </c>
      <c r="O66" s="471">
        <v>2027</v>
      </c>
      <c r="P66" s="639"/>
      <c r="Q66" s="640" t="s">
        <v>127</v>
      </c>
      <c r="R66" s="465"/>
      <c r="S66" s="471"/>
      <c r="T66" s="641"/>
      <c r="U66" s="641"/>
      <c r="V66" s="641"/>
      <c r="W66" s="641"/>
      <c r="X66" s="641"/>
      <c r="Y66" s="639" t="s">
        <v>128</v>
      </c>
      <c r="Z66" s="673" t="s">
        <v>129</v>
      </c>
    </row>
    <row r="67" spans="1:26" ht="69" x14ac:dyDescent="0.3">
      <c r="A67" s="187">
        <v>63</v>
      </c>
      <c r="B67" s="69" t="s">
        <v>370</v>
      </c>
      <c r="C67" s="80" t="s">
        <v>298</v>
      </c>
      <c r="D67" s="70" t="s">
        <v>371</v>
      </c>
      <c r="E67" s="566">
        <v>102519137</v>
      </c>
      <c r="F67" s="83">
        <v>600118363</v>
      </c>
      <c r="G67" s="82" t="s">
        <v>372</v>
      </c>
      <c r="H67" s="72" t="s">
        <v>111</v>
      </c>
      <c r="I67" s="72" t="s">
        <v>126</v>
      </c>
      <c r="J67" s="72" t="s">
        <v>300</v>
      </c>
      <c r="K67" s="82" t="s">
        <v>373</v>
      </c>
      <c r="L67" s="472">
        <v>500000</v>
      </c>
      <c r="M67" s="83">
        <f>L67/100*85</f>
        <v>425000</v>
      </c>
      <c r="N67" s="74">
        <v>2022</v>
      </c>
      <c r="O67" s="75">
        <v>2027</v>
      </c>
      <c r="P67" s="473" t="s">
        <v>127</v>
      </c>
      <c r="Q67" s="165"/>
      <c r="R67" s="474" t="s">
        <v>127</v>
      </c>
      <c r="S67" s="166" t="s">
        <v>127</v>
      </c>
      <c r="T67" s="167"/>
      <c r="U67" s="167"/>
      <c r="V67" s="167"/>
      <c r="W67" s="167"/>
      <c r="X67" s="167"/>
      <c r="Y67" s="475" t="s">
        <v>128</v>
      </c>
      <c r="Z67" s="476" t="s">
        <v>129</v>
      </c>
    </row>
    <row r="68" spans="1:26" ht="69" x14ac:dyDescent="0.3">
      <c r="A68" s="188">
        <v>64</v>
      </c>
      <c r="B68" s="51" t="s">
        <v>370</v>
      </c>
      <c r="C68" s="94" t="s">
        <v>298</v>
      </c>
      <c r="D68" s="52" t="s">
        <v>371</v>
      </c>
      <c r="E68" s="557">
        <v>102519137</v>
      </c>
      <c r="F68" s="91">
        <v>600118363</v>
      </c>
      <c r="G68" s="56" t="s">
        <v>374</v>
      </c>
      <c r="H68" s="55" t="s">
        <v>111</v>
      </c>
      <c r="I68" s="55" t="s">
        <v>126</v>
      </c>
      <c r="J68" s="55" t="s">
        <v>300</v>
      </c>
      <c r="K68" s="56" t="s">
        <v>374</v>
      </c>
      <c r="L68" s="57">
        <v>3000000</v>
      </c>
      <c r="M68" s="91">
        <f>L68/100*85</f>
        <v>2550000</v>
      </c>
      <c r="N68" s="59">
        <v>2022</v>
      </c>
      <c r="O68" s="53">
        <v>2027</v>
      </c>
      <c r="P68" s="99" t="s">
        <v>127</v>
      </c>
      <c r="Q68" s="156" t="s">
        <v>127</v>
      </c>
      <c r="R68" s="156" t="s">
        <v>127</v>
      </c>
      <c r="S68" s="159" t="s">
        <v>127</v>
      </c>
      <c r="T68" s="154"/>
      <c r="U68" s="154"/>
      <c r="V68" s="477" t="s">
        <v>127</v>
      </c>
      <c r="W68" s="154" t="s">
        <v>127</v>
      </c>
      <c r="X68" s="154"/>
      <c r="Y68" s="460" t="s">
        <v>128</v>
      </c>
      <c r="Z68" s="456" t="s">
        <v>129</v>
      </c>
    </row>
    <row r="69" spans="1:26" ht="69" x14ac:dyDescent="0.3">
      <c r="A69" s="188">
        <v>65</v>
      </c>
      <c r="B69" s="51" t="s">
        <v>370</v>
      </c>
      <c r="C69" s="94" t="s">
        <v>298</v>
      </c>
      <c r="D69" s="52" t="s">
        <v>371</v>
      </c>
      <c r="E69" s="557">
        <v>102519137</v>
      </c>
      <c r="F69" s="91">
        <v>600118363</v>
      </c>
      <c r="G69" s="56" t="s">
        <v>375</v>
      </c>
      <c r="H69" s="55" t="s">
        <v>111</v>
      </c>
      <c r="I69" s="55" t="s">
        <v>126</v>
      </c>
      <c r="J69" s="55" t="s">
        <v>300</v>
      </c>
      <c r="K69" s="56" t="s">
        <v>376</v>
      </c>
      <c r="L69" s="478">
        <v>12500000</v>
      </c>
      <c r="M69" s="91">
        <f t="shared" ref="M69:M73" si="8">L69*0.85</f>
        <v>10625000</v>
      </c>
      <c r="N69" s="59">
        <v>2022</v>
      </c>
      <c r="O69" s="53">
        <v>2027</v>
      </c>
      <c r="P69" s="99"/>
      <c r="Q69" s="156"/>
      <c r="R69" s="156"/>
      <c r="S69" s="159"/>
      <c r="T69" s="154"/>
      <c r="U69" s="154"/>
      <c r="V69" s="154"/>
      <c r="W69" s="154"/>
      <c r="X69" s="154"/>
      <c r="Y69" s="460" t="s">
        <v>128</v>
      </c>
      <c r="Z69" s="456" t="s">
        <v>129</v>
      </c>
    </row>
    <row r="70" spans="1:26" ht="69" x14ac:dyDescent="0.3">
      <c r="A70" s="188">
        <v>66</v>
      </c>
      <c r="B70" s="51" t="s">
        <v>370</v>
      </c>
      <c r="C70" s="94" t="s">
        <v>298</v>
      </c>
      <c r="D70" s="52" t="s">
        <v>371</v>
      </c>
      <c r="E70" s="557">
        <v>102519137</v>
      </c>
      <c r="F70" s="91">
        <v>600118363</v>
      </c>
      <c r="G70" s="56" t="s">
        <v>377</v>
      </c>
      <c r="H70" s="55" t="s">
        <v>111</v>
      </c>
      <c r="I70" s="55" t="s">
        <v>126</v>
      </c>
      <c r="J70" s="55" t="s">
        <v>300</v>
      </c>
      <c r="K70" s="56" t="s">
        <v>377</v>
      </c>
      <c r="L70" s="57">
        <v>500000</v>
      </c>
      <c r="M70" s="91">
        <v>425000</v>
      </c>
      <c r="N70" s="479">
        <v>2024</v>
      </c>
      <c r="O70" s="302">
        <v>2025</v>
      </c>
      <c r="P70" s="99"/>
      <c r="Q70" s="156"/>
      <c r="R70" s="156"/>
      <c r="S70" s="159"/>
      <c r="T70" s="154"/>
      <c r="U70" s="154"/>
      <c r="V70" s="154"/>
      <c r="W70" s="154"/>
      <c r="X70" s="154"/>
      <c r="Y70" s="480" t="s">
        <v>247</v>
      </c>
      <c r="Z70" s="456" t="s">
        <v>129</v>
      </c>
    </row>
    <row r="71" spans="1:26" ht="83.4" thickBot="1" x14ac:dyDescent="0.35">
      <c r="A71" s="316">
        <v>67</v>
      </c>
      <c r="B71" s="107" t="s">
        <v>370</v>
      </c>
      <c r="C71" s="175" t="s">
        <v>298</v>
      </c>
      <c r="D71" s="681" t="s">
        <v>371</v>
      </c>
      <c r="E71" s="682">
        <v>102519137</v>
      </c>
      <c r="F71" s="396">
        <v>600118363</v>
      </c>
      <c r="G71" s="161" t="s">
        <v>378</v>
      </c>
      <c r="H71" s="108" t="s">
        <v>111</v>
      </c>
      <c r="I71" s="108" t="s">
        <v>126</v>
      </c>
      <c r="J71" s="108" t="s">
        <v>300</v>
      </c>
      <c r="K71" s="161" t="s">
        <v>379</v>
      </c>
      <c r="L71" s="683">
        <v>15000000</v>
      </c>
      <c r="M71" s="396">
        <f t="shared" si="8"/>
        <v>12750000</v>
      </c>
      <c r="N71" s="684">
        <v>2024</v>
      </c>
      <c r="O71" s="685">
        <v>2025</v>
      </c>
      <c r="P71" s="178" t="s">
        <v>127</v>
      </c>
      <c r="Q71" s="686" t="s">
        <v>127</v>
      </c>
      <c r="R71" s="686" t="s">
        <v>127</v>
      </c>
      <c r="S71" s="687" t="s">
        <v>127</v>
      </c>
      <c r="T71" s="688" t="s">
        <v>127</v>
      </c>
      <c r="U71" s="182"/>
      <c r="V71" s="182"/>
      <c r="W71" s="182" t="s">
        <v>127</v>
      </c>
      <c r="X71" s="182"/>
      <c r="Y71" s="661" t="s">
        <v>380</v>
      </c>
      <c r="Z71" s="689" t="s">
        <v>129</v>
      </c>
    </row>
    <row r="72" spans="1:26" ht="55.2" x14ac:dyDescent="0.3">
      <c r="A72" s="679">
        <v>68</v>
      </c>
      <c r="B72" s="84" t="s">
        <v>381</v>
      </c>
      <c r="C72" s="85" t="s">
        <v>303</v>
      </c>
      <c r="D72" s="113" t="s">
        <v>382</v>
      </c>
      <c r="E72" s="642">
        <v>102519226</v>
      </c>
      <c r="F72" s="227">
        <v>600118428</v>
      </c>
      <c r="G72" s="90" t="s">
        <v>383</v>
      </c>
      <c r="H72" s="88" t="s">
        <v>111</v>
      </c>
      <c r="I72" s="88" t="s">
        <v>126</v>
      </c>
      <c r="J72" s="88" t="s">
        <v>305</v>
      </c>
      <c r="K72" s="90" t="s">
        <v>384</v>
      </c>
      <c r="L72" s="680">
        <v>2000000</v>
      </c>
      <c r="M72" s="481">
        <f t="shared" si="8"/>
        <v>1700000</v>
      </c>
      <c r="N72" s="92">
        <v>2022</v>
      </c>
      <c r="O72" s="93">
        <v>2027</v>
      </c>
      <c r="P72" s="482"/>
      <c r="Q72" s="483"/>
      <c r="R72" s="483" t="s">
        <v>127</v>
      </c>
      <c r="S72" s="484"/>
      <c r="T72" s="485"/>
      <c r="U72" s="485"/>
      <c r="V72" s="485"/>
      <c r="W72" s="485"/>
      <c r="X72" s="486"/>
      <c r="Y72" s="475" t="s">
        <v>128</v>
      </c>
      <c r="Z72" s="476" t="s">
        <v>129</v>
      </c>
    </row>
    <row r="73" spans="1:26" ht="55.2" x14ac:dyDescent="0.3">
      <c r="A73" s="188">
        <v>69</v>
      </c>
      <c r="B73" s="84" t="s">
        <v>381</v>
      </c>
      <c r="C73" s="85" t="s">
        <v>303</v>
      </c>
      <c r="D73" s="113" t="s">
        <v>382</v>
      </c>
      <c r="E73" s="481">
        <v>102519226</v>
      </c>
      <c r="F73" s="227">
        <v>600118428</v>
      </c>
      <c r="G73" s="87" t="s">
        <v>385</v>
      </c>
      <c r="H73" s="88" t="s">
        <v>111</v>
      </c>
      <c r="I73" s="88" t="s">
        <v>126</v>
      </c>
      <c r="J73" s="88" t="s">
        <v>305</v>
      </c>
      <c r="K73" s="487" t="s">
        <v>386</v>
      </c>
      <c r="L73" s="488">
        <v>1000000</v>
      </c>
      <c r="M73" s="162">
        <f t="shared" si="8"/>
        <v>850000</v>
      </c>
      <c r="N73" s="92">
        <v>2022</v>
      </c>
      <c r="O73" s="93">
        <v>2027</v>
      </c>
      <c r="P73" s="482"/>
      <c r="Q73" s="483"/>
      <c r="R73" s="483"/>
      <c r="S73" s="484"/>
      <c r="T73" s="485"/>
      <c r="U73" s="485" t="s">
        <v>127</v>
      </c>
      <c r="V73" s="485"/>
      <c r="W73" s="485"/>
      <c r="X73" s="486"/>
      <c r="Y73" s="475" t="s">
        <v>128</v>
      </c>
      <c r="Z73" s="476" t="s">
        <v>129</v>
      </c>
    </row>
    <row r="74" spans="1:26" ht="55.8" thickBot="1" x14ac:dyDescent="0.35">
      <c r="A74" s="643">
        <v>70</v>
      </c>
      <c r="B74" s="84" t="s">
        <v>381</v>
      </c>
      <c r="C74" s="85" t="s">
        <v>303</v>
      </c>
      <c r="D74" s="113" t="s">
        <v>382</v>
      </c>
      <c r="E74" s="481">
        <v>102519226</v>
      </c>
      <c r="F74" s="227">
        <v>600118428</v>
      </c>
      <c r="G74" s="489" t="s">
        <v>387</v>
      </c>
      <c r="H74" s="88" t="s">
        <v>111</v>
      </c>
      <c r="I74" s="88" t="s">
        <v>126</v>
      </c>
      <c r="J74" s="88" t="s">
        <v>305</v>
      </c>
      <c r="K74" s="489" t="s">
        <v>388</v>
      </c>
      <c r="L74" s="490">
        <v>40000000</v>
      </c>
      <c r="M74" s="491">
        <f>L74/100*85</f>
        <v>34000000</v>
      </c>
      <c r="N74" s="492">
        <v>2022</v>
      </c>
      <c r="O74" s="493">
        <v>2027</v>
      </c>
      <c r="P74" s="494" t="s">
        <v>127</v>
      </c>
      <c r="Q74" s="495"/>
      <c r="R74" s="432" t="s">
        <v>127</v>
      </c>
      <c r="S74" s="496"/>
      <c r="T74" s="497"/>
      <c r="U74" s="188" t="s">
        <v>127</v>
      </c>
      <c r="V74" s="188" t="s">
        <v>127</v>
      </c>
      <c r="W74" s="188" t="s">
        <v>127</v>
      </c>
      <c r="X74" s="497"/>
      <c r="Y74" s="492" t="s">
        <v>128</v>
      </c>
      <c r="Z74" s="493" t="s">
        <v>129</v>
      </c>
    </row>
    <row r="75" spans="1:26" ht="69" x14ac:dyDescent="0.3">
      <c r="A75" s="187">
        <v>71</v>
      </c>
      <c r="B75" s="69" t="s">
        <v>389</v>
      </c>
      <c r="C75" s="80" t="s">
        <v>325</v>
      </c>
      <c r="D75" s="70" t="s">
        <v>390</v>
      </c>
      <c r="E75" s="552">
        <v>102519153</v>
      </c>
      <c r="F75" s="83">
        <v>600118380</v>
      </c>
      <c r="G75" s="71" t="s">
        <v>391</v>
      </c>
      <c r="H75" s="498" t="s">
        <v>111</v>
      </c>
      <c r="I75" s="498" t="s">
        <v>126</v>
      </c>
      <c r="J75" s="498" t="s">
        <v>327</v>
      </c>
      <c r="K75" s="499" t="s">
        <v>391</v>
      </c>
      <c r="L75" s="238">
        <v>7700000</v>
      </c>
      <c r="M75" s="500">
        <f t="shared" ref="M75" si="9">L75*0.85</f>
        <v>6545000</v>
      </c>
      <c r="N75" s="164">
        <v>2021</v>
      </c>
      <c r="O75" s="501">
        <v>2029</v>
      </c>
      <c r="P75" s="164"/>
      <c r="Q75" s="165"/>
      <c r="R75" s="165" t="s">
        <v>127</v>
      </c>
      <c r="S75" s="166"/>
      <c r="T75" s="167" t="s">
        <v>127</v>
      </c>
      <c r="U75" s="167"/>
      <c r="V75" s="167"/>
      <c r="W75" s="167"/>
      <c r="X75" s="167" t="s">
        <v>127</v>
      </c>
      <c r="Y75" s="502" t="s">
        <v>392</v>
      </c>
      <c r="Z75" s="503" t="s">
        <v>358</v>
      </c>
    </row>
    <row r="76" spans="1:26" ht="69" x14ac:dyDescent="0.3">
      <c r="A76" s="188">
        <v>72</v>
      </c>
      <c r="B76" s="84" t="s">
        <v>389</v>
      </c>
      <c r="C76" s="85" t="s">
        <v>325</v>
      </c>
      <c r="D76" s="113" t="s">
        <v>390</v>
      </c>
      <c r="E76" s="481">
        <v>102519153</v>
      </c>
      <c r="F76" s="227">
        <v>600118380</v>
      </c>
      <c r="G76" s="89" t="s">
        <v>393</v>
      </c>
      <c r="H76" s="504" t="s">
        <v>111</v>
      </c>
      <c r="I76" s="504" t="s">
        <v>126</v>
      </c>
      <c r="J76" s="504" t="s">
        <v>327</v>
      </c>
      <c r="K76" s="89" t="s">
        <v>393</v>
      </c>
      <c r="L76" s="505">
        <v>1500000</v>
      </c>
      <c r="M76" s="506">
        <f t="shared" ref="M76:M81" si="10">L76/100*85</f>
        <v>1275000</v>
      </c>
      <c r="N76" s="99">
        <v>2021</v>
      </c>
      <c r="O76" s="305">
        <v>2029</v>
      </c>
      <c r="P76" s="507"/>
      <c r="Q76" s="156" t="s">
        <v>127</v>
      </c>
      <c r="R76" s="156" t="s">
        <v>127</v>
      </c>
      <c r="S76" s="305"/>
      <c r="T76" s="477"/>
      <c r="U76" s="154"/>
      <c r="V76" s="154"/>
      <c r="W76" s="154" t="s">
        <v>127</v>
      </c>
      <c r="X76" s="154"/>
      <c r="Y76" s="454" t="s">
        <v>392</v>
      </c>
      <c r="Z76" s="456" t="s">
        <v>358</v>
      </c>
    </row>
    <row r="77" spans="1:26" ht="69" x14ac:dyDescent="0.3">
      <c r="A77" s="188">
        <v>73</v>
      </c>
      <c r="B77" s="84" t="s">
        <v>389</v>
      </c>
      <c r="C77" s="85" t="s">
        <v>325</v>
      </c>
      <c r="D77" s="113" t="s">
        <v>390</v>
      </c>
      <c r="E77" s="481">
        <v>102519153</v>
      </c>
      <c r="F77" s="227">
        <v>600118380</v>
      </c>
      <c r="G77" s="89" t="s">
        <v>394</v>
      </c>
      <c r="H77" s="504" t="s">
        <v>111</v>
      </c>
      <c r="I77" s="504" t="s">
        <v>126</v>
      </c>
      <c r="J77" s="504" t="s">
        <v>327</v>
      </c>
      <c r="K77" s="508" t="s">
        <v>394</v>
      </c>
      <c r="L77" s="505">
        <v>8000000</v>
      </c>
      <c r="M77" s="506">
        <f t="shared" si="10"/>
        <v>6800000</v>
      </c>
      <c r="N77" s="99">
        <v>2021</v>
      </c>
      <c r="O77" s="305">
        <v>2029</v>
      </c>
      <c r="P77" s="507"/>
      <c r="Q77" s="156" t="s">
        <v>127</v>
      </c>
      <c r="R77" s="156" t="s">
        <v>127</v>
      </c>
      <c r="S77" s="305"/>
      <c r="T77" s="154" t="s">
        <v>127</v>
      </c>
      <c r="U77" s="154"/>
      <c r="V77" s="154"/>
      <c r="W77" s="154" t="s">
        <v>127</v>
      </c>
      <c r="X77" s="154"/>
      <c r="Y77" s="509" t="s">
        <v>392</v>
      </c>
      <c r="Z77" s="476" t="s">
        <v>358</v>
      </c>
    </row>
    <row r="78" spans="1:26" ht="69.599999999999994" thickBot="1" x14ac:dyDescent="0.35">
      <c r="A78" s="188">
        <v>74</v>
      </c>
      <c r="B78" s="51" t="s">
        <v>389</v>
      </c>
      <c r="C78" s="94" t="s">
        <v>325</v>
      </c>
      <c r="D78" s="52" t="s">
        <v>390</v>
      </c>
      <c r="E78" s="644">
        <v>102519153</v>
      </c>
      <c r="F78" s="91">
        <v>600118380</v>
      </c>
      <c r="G78" s="96" t="s">
        <v>395</v>
      </c>
      <c r="H78" s="148" t="s">
        <v>111</v>
      </c>
      <c r="I78" s="148" t="s">
        <v>126</v>
      </c>
      <c r="J78" s="148" t="s">
        <v>327</v>
      </c>
      <c r="K78" s="96" t="s">
        <v>395</v>
      </c>
      <c r="L78" s="111">
        <v>3000000</v>
      </c>
      <c r="M78" s="91">
        <f t="shared" si="10"/>
        <v>2550000</v>
      </c>
      <c r="N78" s="99">
        <v>2021</v>
      </c>
      <c r="O78" s="159">
        <v>2027</v>
      </c>
      <c r="P78" s="99"/>
      <c r="Q78" s="156"/>
      <c r="R78" s="156"/>
      <c r="S78" s="159"/>
      <c r="T78" s="154"/>
      <c r="U78" s="154"/>
      <c r="V78" s="154"/>
      <c r="W78" s="154"/>
      <c r="X78" s="154"/>
      <c r="Y78" s="661" t="s">
        <v>396</v>
      </c>
      <c r="Z78" s="662" t="s">
        <v>358</v>
      </c>
    </row>
    <row r="79" spans="1:26" ht="110.4" x14ac:dyDescent="0.3">
      <c r="A79" s="187">
        <v>75</v>
      </c>
      <c r="B79" s="69" t="s">
        <v>397</v>
      </c>
      <c r="C79" s="511" t="s">
        <v>333</v>
      </c>
      <c r="D79" s="645" t="s">
        <v>398</v>
      </c>
      <c r="E79" s="646">
        <v>108020851</v>
      </c>
      <c r="F79" s="647">
        <v>600118703</v>
      </c>
      <c r="G79" s="512" t="s">
        <v>399</v>
      </c>
      <c r="H79" s="498" t="s">
        <v>111</v>
      </c>
      <c r="I79" s="498" t="s">
        <v>126</v>
      </c>
      <c r="J79" s="498" t="s">
        <v>335</v>
      </c>
      <c r="K79" s="512" t="s">
        <v>399</v>
      </c>
      <c r="L79" s="183">
        <v>2500000</v>
      </c>
      <c r="M79" s="513">
        <f t="shared" si="10"/>
        <v>2125000</v>
      </c>
      <c r="N79" s="473">
        <v>2026</v>
      </c>
      <c r="O79" s="166">
        <v>2027</v>
      </c>
      <c r="P79" s="164"/>
      <c r="Q79" s="165" t="s">
        <v>127</v>
      </c>
      <c r="R79" s="165"/>
      <c r="S79" s="166"/>
      <c r="T79" s="167"/>
      <c r="U79" s="167"/>
      <c r="V79" s="167"/>
      <c r="W79" s="167"/>
      <c r="X79" s="167"/>
      <c r="Y79" s="92" t="s">
        <v>128</v>
      </c>
      <c r="Z79" s="93" t="s">
        <v>129</v>
      </c>
    </row>
    <row r="80" spans="1:26" ht="110.4" x14ac:dyDescent="0.3">
      <c r="A80" s="188">
        <v>76</v>
      </c>
      <c r="B80" s="51" t="s">
        <v>397</v>
      </c>
      <c r="C80" s="514" t="s">
        <v>333</v>
      </c>
      <c r="D80" s="648" t="s">
        <v>398</v>
      </c>
      <c r="E80" s="649">
        <v>108020851</v>
      </c>
      <c r="F80" s="635">
        <v>600118703</v>
      </c>
      <c r="G80" s="515" t="s">
        <v>400</v>
      </c>
      <c r="H80" s="516" t="s">
        <v>111</v>
      </c>
      <c r="I80" s="516" t="s">
        <v>126</v>
      </c>
      <c r="J80" s="516" t="s">
        <v>335</v>
      </c>
      <c r="K80" s="515" t="s">
        <v>401</v>
      </c>
      <c r="L80" s="153">
        <v>50000000</v>
      </c>
      <c r="M80" s="517">
        <f t="shared" si="10"/>
        <v>42500000</v>
      </c>
      <c r="N80" s="507">
        <v>2026</v>
      </c>
      <c r="O80" s="159">
        <v>2027</v>
      </c>
      <c r="P80" s="99" t="s">
        <v>127</v>
      </c>
      <c r="Q80" s="156" t="s">
        <v>127</v>
      </c>
      <c r="R80" s="156" t="s">
        <v>127</v>
      </c>
      <c r="S80" s="518" t="s">
        <v>127</v>
      </c>
      <c r="T80" s="519" t="s">
        <v>127</v>
      </c>
      <c r="U80" s="519"/>
      <c r="V80" s="519"/>
      <c r="W80" s="154" t="s">
        <v>127</v>
      </c>
      <c r="X80" s="519" t="s">
        <v>127</v>
      </c>
      <c r="Y80" s="520" t="s">
        <v>402</v>
      </c>
      <c r="Z80" s="521" t="s">
        <v>179</v>
      </c>
    </row>
    <row r="81" spans="1:26" ht="110.4" x14ac:dyDescent="0.3">
      <c r="A81" s="188">
        <v>77</v>
      </c>
      <c r="B81" s="522" t="s">
        <v>397</v>
      </c>
      <c r="C81" s="455" t="s">
        <v>333</v>
      </c>
      <c r="D81" s="633" t="s">
        <v>398</v>
      </c>
      <c r="E81" s="634">
        <v>108020851</v>
      </c>
      <c r="F81" s="650">
        <v>600118703</v>
      </c>
      <c r="G81" s="54" t="s">
        <v>403</v>
      </c>
      <c r="H81" s="148" t="s">
        <v>111</v>
      </c>
      <c r="I81" s="148" t="s">
        <v>126</v>
      </c>
      <c r="J81" s="148" t="s">
        <v>335</v>
      </c>
      <c r="K81" s="54" t="s">
        <v>404</v>
      </c>
      <c r="L81" s="153">
        <v>500000</v>
      </c>
      <c r="M81" s="523">
        <f t="shared" si="10"/>
        <v>425000</v>
      </c>
      <c r="N81" s="507">
        <v>2026</v>
      </c>
      <c r="O81" s="524">
        <v>2027</v>
      </c>
      <c r="P81" s="525" t="s">
        <v>127</v>
      </c>
      <c r="Q81" s="156" t="s">
        <v>127</v>
      </c>
      <c r="R81" s="179"/>
      <c r="S81" s="159" t="s">
        <v>127</v>
      </c>
      <c r="T81" s="519" t="s">
        <v>127</v>
      </c>
      <c r="U81" s="519"/>
      <c r="V81" s="519"/>
      <c r="W81" s="154"/>
      <c r="X81" s="519"/>
      <c r="Y81" s="59" t="s">
        <v>128</v>
      </c>
      <c r="Z81" s="53" t="s">
        <v>129</v>
      </c>
    </row>
    <row r="82" spans="1:26" ht="110.4" x14ac:dyDescent="0.3">
      <c r="A82" s="188">
        <v>78</v>
      </c>
      <c r="B82" s="51" t="s">
        <v>397</v>
      </c>
      <c r="C82" s="455" t="s">
        <v>333</v>
      </c>
      <c r="D82" s="648" t="s">
        <v>398</v>
      </c>
      <c r="E82" s="649">
        <v>108020851</v>
      </c>
      <c r="F82" s="651">
        <v>600118703</v>
      </c>
      <c r="G82" s="54" t="s">
        <v>405</v>
      </c>
      <c r="H82" s="516" t="s">
        <v>111</v>
      </c>
      <c r="I82" s="516" t="s">
        <v>126</v>
      </c>
      <c r="J82" s="516" t="s">
        <v>335</v>
      </c>
      <c r="K82" s="526" t="s">
        <v>406</v>
      </c>
      <c r="L82" s="527">
        <v>1000000</v>
      </c>
      <c r="M82" s="173">
        <f>L82*0.85</f>
        <v>850000</v>
      </c>
      <c r="N82" s="507">
        <v>2026</v>
      </c>
      <c r="O82" s="159">
        <v>2027</v>
      </c>
      <c r="P82" s="99"/>
      <c r="Q82" s="156"/>
      <c r="R82" s="156"/>
      <c r="S82" s="159"/>
      <c r="T82" s="154"/>
      <c r="U82" s="519" t="s">
        <v>127</v>
      </c>
      <c r="V82" s="154"/>
      <c r="W82" s="154"/>
      <c r="X82" s="519" t="s">
        <v>127</v>
      </c>
      <c r="Y82" s="68" t="s">
        <v>128</v>
      </c>
      <c r="Z82" s="64" t="s">
        <v>129</v>
      </c>
    </row>
    <row r="83" spans="1:26" ht="110.4" x14ac:dyDescent="0.3">
      <c r="A83" s="188">
        <v>79</v>
      </c>
      <c r="B83" s="522" t="s">
        <v>397</v>
      </c>
      <c r="C83" s="528" t="s">
        <v>333</v>
      </c>
      <c r="D83" s="648" t="s">
        <v>398</v>
      </c>
      <c r="E83" s="634">
        <v>108020851</v>
      </c>
      <c r="F83" s="635">
        <v>600118703</v>
      </c>
      <c r="G83" s="529" t="s">
        <v>407</v>
      </c>
      <c r="H83" s="516" t="s">
        <v>111</v>
      </c>
      <c r="I83" s="516" t="s">
        <v>126</v>
      </c>
      <c r="J83" s="516" t="s">
        <v>335</v>
      </c>
      <c r="K83" s="54" t="s">
        <v>408</v>
      </c>
      <c r="L83" s="458">
        <v>600000</v>
      </c>
      <c r="M83" s="530">
        <f>L83*0.85</f>
        <v>510000</v>
      </c>
      <c r="N83" s="531">
        <v>2026</v>
      </c>
      <c r="O83" s="159">
        <v>2027</v>
      </c>
      <c r="P83" s="99" t="s">
        <v>127</v>
      </c>
      <c r="Q83" s="179"/>
      <c r="R83" s="156"/>
      <c r="S83" s="159"/>
      <c r="T83" s="154"/>
      <c r="U83" s="154"/>
      <c r="V83" s="154"/>
      <c r="W83" s="181"/>
      <c r="X83" s="519"/>
      <c r="Y83" s="68" t="s">
        <v>128</v>
      </c>
      <c r="Z83" s="64" t="s">
        <v>129</v>
      </c>
    </row>
    <row r="84" spans="1:26" ht="110.4" x14ac:dyDescent="0.3">
      <c r="A84" s="188">
        <v>80</v>
      </c>
      <c r="B84" s="51" t="s">
        <v>397</v>
      </c>
      <c r="C84" s="455" t="s">
        <v>333</v>
      </c>
      <c r="D84" s="633" t="s">
        <v>398</v>
      </c>
      <c r="E84" s="652">
        <v>108020851</v>
      </c>
      <c r="F84" s="635">
        <v>600118703</v>
      </c>
      <c r="G84" s="54" t="s">
        <v>409</v>
      </c>
      <c r="H84" s="148" t="s">
        <v>111</v>
      </c>
      <c r="I84" s="148" t="s">
        <v>126</v>
      </c>
      <c r="J84" s="148" t="s">
        <v>335</v>
      </c>
      <c r="K84" s="54" t="s">
        <v>410</v>
      </c>
      <c r="L84" s="153">
        <v>550000</v>
      </c>
      <c r="M84" s="168">
        <f>L84*0.85</f>
        <v>467500</v>
      </c>
      <c r="N84" s="507">
        <v>2026</v>
      </c>
      <c r="O84" s="157">
        <v>2027</v>
      </c>
      <c r="P84" s="99" t="s">
        <v>127</v>
      </c>
      <c r="Q84" s="156" t="s">
        <v>127</v>
      </c>
      <c r="R84" s="156" t="s">
        <v>127</v>
      </c>
      <c r="S84" s="159" t="s">
        <v>127</v>
      </c>
      <c r="T84" s="154"/>
      <c r="U84" s="154"/>
      <c r="V84" s="154"/>
      <c r="W84" s="154"/>
      <c r="X84" s="154"/>
      <c r="Y84" s="59" t="s">
        <v>128</v>
      </c>
      <c r="Z84" s="53" t="s">
        <v>129</v>
      </c>
    </row>
    <row r="85" spans="1:26" ht="110.4" x14ac:dyDescent="0.3">
      <c r="A85" s="188">
        <v>81</v>
      </c>
      <c r="B85" s="532" t="s">
        <v>397</v>
      </c>
      <c r="C85" s="533" t="s">
        <v>333</v>
      </c>
      <c r="D85" s="653" t="s">
        <v>398</v>
      </c>
      <c r="E85" s="654">
        <v>108020851</v>
      </c>
      <c r="F85" s="655">
        <v>600118703</v>
      </c>
      <c r="G85" s="534" t="s">
        <v>411</v>
      </c>
      <c r="H85" s="534" t="s">
        <v>111</v>
      </c>
      <c r="I85" s="534" t="s">
        <v>126</v>
      </c>
      <c r="J85" s="534" t="s">
        <v>335</v>
      </c>
      <c r="K85" s="534" t="s">
        <v>412</v>
      </c>
      <c r="L85" s="535">
        <v>750000</v>
      </c>
      <c r="M85" s="536">
        <f>L85/100*85</f>
        <v>637500</v>
      </c>
      <c r="N85" s="507">
        <v>2026</v>
      </c>
      <c r="O85" s="537">
        <v>2027</v>
      </c>
      <c r="P85" s="538"/>
      <c r="Q85" s="539" t="s">
        <v>127</v>
      </c>
      <c r="R85" s="539" t="s">
        <v>127</v>
      </c>
      <c r="S85" s="537"/>
      <c r="T85" s="540"/>
      <c r="U85" s="540"/>
      <c r="V85" s="540"/>
      <c r="W85" s="540" t="s">
        <v>127</v>
      </c>
      <c r="X85" s="540" t="s">
        <v>127</v>
      </c>
      <c r="Y85" s="538" t="s">
        <v>128</v>
      </c>
      <c r="Z85" s="541" t="s">
        <v>129</v>
      </c>
    </row>
    <row r="86" spans="1:26" ht="110.4" x14ac:dyDescent="0.3">
      <c r="A86" s="643">
        <v>82</v>
      </c>
      <c r="B86" s="542" t="s">
        <v>397</v>
      </c>
      <c r="C86" s="543" t="s">
        <v>333</v>
      </c>
      <c r="D86" s="656" t="s">
        <v>398</v>
      </c>
      <c r="E86" s="657">
        <v>108020851</v>
      </c>
      <c r="F86" s="658">
        <v>600118703</v>
      </c>
      <c r="G86" s="544" t="s">
        <v>413</v>
      </c>
      <c r="H86" s="544" t="s">
        <v>111</v>
      </c>
      <c r="I86" s="544" t="s">
        <v>126</v>
      </c>
      <c r="J86" s="544" t="s">
        <v>335</v>
      </c>
      <c r="K86" s="544" t="s">
        <v>414</v>
      </c>
      <c r="L86" s="545">
        <v>500000</v>
      </c>
      <c r="M86" s="546">
        <v>425000</v>
      </c>
      <c r="N86" s="507">
        <v>2026</v>
      </c>
      <c r="O86" s="547">
        <v>2027</v>
      </c>
      <c r="P86" s="548"/>
      <c r="Q86" s="549"/>
      <c r="R86" s="549"/>
      <c r="S86" s="550"/>
      <c r="T86" s="544"/>
      <c r="U86" s="544"/>
      <c r="V86" s="544"/>
      <c r="W86" s="544"/>
      <c r="X86" s="551"/>
      <c r="Y86" s="548" t="s">
        <v>128</v>
      </c>
      <c r="Z86" s="550" t="s">
        <v>129</v>
      </c>
    </row>
    <row r="87" spans="1:26" ht="111" thickBot="1" x14ac:dyDescent="0.35">
      <c r="A87" s="316">
        <v>83</v>
      </c>
      <c r="B87" s="51" t="s">
        <v>397</v>
      </c>
      <c r="C87" s="94" t="s">
        <v>333</v>
      </c>
      <c r="D87" s="659" t="s">
        <v>398</v>
      </c>
      <c r="E87" s="634">
        <v>108020851</v>
      </c>
      <c r="F87" s="635">
        <v>600118703</v>
      </c>
      <c r="G87" s="89" t="s">
        <v>415</v>
      </c>
      <c r="H87" s="108" t="s">
        <v>111</v>
      </c>
      <c r="I87" s="108" t="s">
        <v>126</v>
      </c>
      <c r="J87" s="108" t="s">
        <v>335</v>
      </c>
      <c r="K87" s="89" t="s">
        <v>416</v>
      </c>
      <c r="L87" s="226">
        <v>600000</v>
      </c>
      <c r="M87" s="227">
        <v>510000</v>
      </c>
      <c r="N87" s="531">
        <v>2026</v>
      </c>
      <c r="O87" s="484">
        <v>2027</v>
      </c>
      <c r="P87" s="92"/>
      <c r="Q87" s="113"/>
      <c r="R87" s="483" t="s">
        <v>127</v>
      </c>
      <c r="S87" s="93"/>
      <c r="T87" s="88"/>
      <c r="U87" s="88"/>
      <c r="V87" s="88"/>
      <c r="W87" s="485" t="s">
        <v>127</v>
      </c>
      <c r="X87" s="485" t="s">
        <v>127</v>
      </c>
      <c r="Y87" s="68" t="s">
        <v>128</v>
      </c>
      <c r="Z87" s="93" t="s">
        <v>417</v>
      </c>
    </row>
    <row r="88" spans="1:26" ht="96.6" x14ac:dyDescent="0.3">
      <c r="A88" s="679">
        <v>84</v>
      </c>
      <c r="B88" s="69" t="s">
        <v>339</v>
      </c>
      <c r="C88" s="80" t="s">
        <v>340</v>
      </c>
      <c r="D88" s="70" t="s">
        <v>418</v>
      </c>
      <c r="E88" s="552">
        <v>102140944</v>
      </c>
      <c r="F88" s="83">
        <v>600118291</v>
      </c>
      <c r="G88" s="71" t="s">
        <v>419</v>
      </c>
      <c r="H88" s="88" t="s">
        <v>111</v>
      </c>
      <c r="I88" s="88" t="s">
        <v>126</v>
      </c>
      <c r="J88" s="88" t="s">
        <v>342</v>
      </c>
      <c r="K88" s="72" t="s">
        <v>419</v>
      </c>
      <c r="L88" s="553">
        <v>60000</v>
      </c>
      <c r="M88" s="83">
        <f t="shared" ref="M88:M89" si="11">L88/100*85</f>
        <v>51000</v>
      </c>
      <c r="N88" s="164">
        <v>2024</v>
      </c>
      <c r="O88" s="554">
        <v>2027</v>
      </c>
      <c r="P88" s="164"/>
      <c r="Q88" s="165" t="s">
        <v>216</v>
      </c>
      <c r="R88" s="165"/>
      <c r="S88" s="166"/>
      <c r="T88" s="167"/>
      <c r="U88" s="167"/>
      <c r="V88" s="167"/>
      <c r="W88" s="167"/>
      <c r="X88" s="167"/>
      <c r="Y88" s="502" t="s">
        <v>329</v>
      </c>
      <c r="Z88" s="503" t="s">
        <v>129</v>
      </c>
    </row>
    <row r="89" spans="1:26" ht="96.6" x14ac:dyDescent="0.3">
      <c r="A89" s="188">
        <v>85</v>
      </c>
      <c r="B89" s="555" t="s">
        <v>420</v>
      </c>
      <c r="C89" s="94" t="s">
        <v>340</v>
      </c>
      <c r="D89" s="556" t="s">
        <v>421</v>
      </c>
      <c r="E89" s="557">
        <v>102140944</v>
      </c>
      <c r="F89" s="91">
        <v>600118291</v>
      </c>
      <c r="G89" s="149" t="s">
        <v>422</v>
      </c>
      <c r="H89" s="55" t="s">
        <v>111</v>
      </c>
      <c r="I89" s="55" t="s">
        <v>126</v>
      </c>
      <c r="J89" s="55" t="s">
        <v>342</v>
      </c>
      <c r="K89" s="149" t="s">
        <v>423</v>
      </c>
      <c r="L89" s="111">
        <v>17000000</v>
      </c>
      <c r="M89" s="91">
        <f t="shared" si="11"/>
        <v>14450000</v>
      </c>
      <c r="N89" s="507">
        <v>2026</v>
      </c>
      <c r="O89" s="496">
        <v>2027</v>
      </c>
      <c r="P89" s="507" t="s">
        <v>127</v>
      </c>
      <c r="Q89" s="558" t="s">
        <v>127</v>
      </c>
      <c r="R89" s="156" t="s">
        <v>127</v>
      </c>
      <c r="S89" s="159" t="s">
        <v>127</v>
      </c>
      <c r="T89" s="477" t="s">
        <v>127</v>
      </c>
      <c r="U89" s="154"/>
      <c r="V89" s="154"/>
      <c r="W89" s="154" t="s">
        <v>127</v>
      </c>
      <c r="X89" s="154"/>
      <c r="Y89" s="460" t="s">
        <v>128</v>
      </c>
      <c r="Z89" s="456" t="s">
        <v>129</v>
      </c>
    </row>
    <row r="90" spans="1:26" ht="96.6" x14ac:dyDescent="0.3">
      <c r="A90" s="188">
        <v>86</v>
      </c>
      <c r="B90" s="51" t="s">
        <v>339</v>
      </c>
      <c r="C90" s="94" t="s">
        <v>340</v>
      </c>
      <c r="D90" s="556" t="s">
        <v>421</v>
      </c>
      <c r="E90" s="557">
        <v>102140944</v>
      </c>
      <c r="F90" s="91">
        <v>600118291</v>
      </c>
      <c r="G90" s="96" t="s">
        <v>207</v>
      </c>
      <c r="H90" s="55" t="s">
        <v>111</v>
      </c>
      <c r="I90" s="55" t="s">
        <v>126</v>
      </c>
      <c r="J90" s="55" t="s">
        <v>342</v>
      </c>
      <c r="K90" s="55" t="s">
        <v>207</v>
      </c>
      <c r="L90" s="111">
        <v>5000000</v>
      </c>
      <c r="M90" s="91">
        <f>L90*0.85</f>
        <v>4250000</v>
      </c>
      <c r="N90" s="559">
        <v>2026</v>
      </c>
      <c r="O90" s="496">
        <v>2027</v>
      </c>
      <c r="P90" s="99"/>
      <c r="Q90" s="156"/>
      <c r="R90" s="156"/>
      <c r="S90" s="159"/>
      <c r="T90" s="154"/>
      <c r="U90" s="154"/>
      <c r="V90" s="154"/>
      <c r="W90" s="154"/>
      <c r="X90" s="154"/>
      <c r="Y90" s="454" t="s">
        <v>310</v>
      </c>
      <c r="Z90" s="456" t="s">
        <v>129</v>
      </c>
    </row>
    <row r="91" spans="1:26" ht="96.6" x14ac:dyDescent="0.3">
      <c r="A91" s="660">
        <v>87</v>
      </c>
      <c r="B91" s="112" t="s">
        <v>339</v>
      </c>
      <c r="C91" s="94" t="s">
        <v>340</v>
      </c>
      <c r="D91" s="556" t="s">
        <v>421</v>
      </c>
      <c r="E91" s="557">
        <v>102140944</v>
      </c>
      <c r="F91" s="91">
        <v>600118291</v>
      </c>
      <c r="G91" s="96" t="s">
        <v>424</v>
      </c>
      <c r="H91" s="55" t="s">
        <v>111</v>
      </c>
      <c r="I91" s="55" t="s">
        <v>126</v>
      </c>
      <c r="J91" s="55" t="s">
        <v>342</v>
      </c>
      <c r="K91" s="96" t="s">
        <v>425</v>
      </c>
      <c r="L91" s="111">
        <v>600000</v>
      </c>
      <c r="M91" s="91">
        <f>L91*0.85</f>
        <v>510000</v>
      </c>
      <c r="N91" s="99">
        <v>2024</v>
      </c>
      <c r="O91" s="496">
        <v>2027</v>
      </c>
      <c r="P91" s="99"/>
      <c r="Q91" s="156"/>
      <c r="R91" s="156"/>
      <c r="S91" s="159"/>
      <c r="T91" s="154"/>
      <c r="U91" s="154"/>
      <c r="V91" s="154"/>
      <c r="W91" s="154"/>
      <c r="X91" s="154"/>
      <c r="Y91" s="454" t="s">
        <v>426</v>
      </c>
      <c r="Z91" s="510" t="s">
        <v>350</v>
      </c>
    </row>
    <row r="92" spans="1:26" ht="97.2" thickBot="1" x14ac:dyDescent="0.35">
      <c r="A92" s="692">
        <v>88</v>
      </c>
      <c r="B92" s="112" t="s">
        <v>339</v>
      </c>
      <c r="C92" s="94" t="s">
        <v>340</v>
      </c>
      <c r="D92" s="556" t="s">
        <v>421</v>
      </c>
      <c r="E92" s="557">
        <v>102140944</v>
      </c>
      <c r="F92" s="91">
        <v>600118291</v>
      </c>
      <c r="G92" s="489" t="s">
        <v>427</v>
      </c>
      <c r="H92" s="55" t="s">
        <v>111</v>
      </c>
      <c r="I92" s="55" t="s">
        <v>126</v>
      </c>
      <c r="J92" s="55" t="s">
        <v>342</v>
      </c>
      <c r="K92" s="489" t="s">
        <v>428</v>
      </c>
      <c r="L92" s="560">
        <v>15000000</v>
      </c>
      <c r="M92" s="506">
        <f>L92*0.85</f>
        <v>12750000</v>
      </c>
      <c r="N92" s="507">
        <v>2026</v>
      </c>
      <c r="O92" s="496">
        <v>2027</v>
      </c>
      <c r="P92" s="531" t="s">
        <v>127</v>
      </c>
      <c r="Q92" s="561" t="s">
        <v>127</v>
      </c>
      <c r="R92" s="561" t="s">
        <v>127</v>
      </c>
      <c r="S92" s="562" t="s">
        <v>127</v>
      </c>
      <c r="T92" s="485" t="s">
        <v>127</v>
      </c>
      <c r="U92" s="485"/>
      <c r="V92" s="485"/>
      <c r="W92" s="485"/>
      <c r="X92" s="485"/>
      <c r="Y92" s="475" t="s">
        <v>128</v>
      </c>
      <c r="Z92" s="476" t="s">
        <v>350</v>
      </c>
    </row>
    <row r="93" spans="1:26" ht="69" x14ac:dyDescent="0.3">
      <c r="A93" s="679">
        <v>89</v>
      </c>
      <c r="B93" s="564" t="s">
        <v>345</v>
      </c>
      <c r="C93" s="80" t="s">
        <v>346</v>
      </c>
      <c r="D93" s="565" t="s">
        <v>429</v>
      </c>
      <c r="E93" s="566">
        <v>108021114</v>
      </c>
      <c r="F93" s="83">
        <v>600118738</v>
      </c>
      <c r="G93" s="82" t="s">
        <v>430</v>
      </c>
      <c r="H93" s="72" t="s">
        <v>111</v>
      </c>
      <c r="I93" s="72" t="s">
        <v>126</v>
      </c>
      <c r="J93" s="72" t="s">
        <v>348</v>
      </c>
      <c r="K93" s="82" t="s">
        <v>431</v>
      </c>
      <c r="L93" s="567">
        <v>1500000</v>
      </c>
      <c r="M93" s="500">
        <f>L93/100*85</f>
        <v>1275000</v>
      </c>
      <c r="N93" s="74">
        <v>2022</v>
      </c>
      <c r="O93" s="75">
        <v>2027</v>
      </c>
      <c r="P93" s="164"/>
      <c r="Q93" s="165" t="s">
        <v>127</v>
      </c>
      <c r="R93" s="165" t="s">
        <v>127</v>
      </c>
      <c r="S93" s="166"/>
      <c r="T93" s="167"/>
      <c r="U93" s="167"/>
      <c r="V93" s="167" t="s">
        <v>127</v>
      </c>
      <c r="W93" s="167" t="s">
        <v>127</v>
      </c>
      <c r="X93" s="167"/>
      <c r="Y93" s="74" t="s">
        <v>128</v>
      </c>
      <c r="Z93" s="75" t="s">
        <v>129</v>
      </c>
    </row>
    <row r="94" spans="1:26" ht="96.6" x14ac:dyDescent="0.3">
      <c r="A94" s="188">
        <v>90</v>
      </c>
      <c r="B94" s="568" t="s">
        <v>345</v>
      </c>
      <c r="C94" s="94" t="s">
        <v>346</v>
      </c>
      <c r="D94" s="556" t="s">
        <v>429</v>
      </c>
      <c r="E94" s="557">
        <v>108021114</v>
      </c>
      <c r="F94" s="91">
        <v>600118738</v>
      </c>
      <c r="G94" s="56" t="s">
        <v>432</v>
      </c>
      <c r="H94" s="55" t="s">
        <v>111</v>
      </c>
      <c r="I94" s="55" t="s">
        <v>126</v>
      </c>
      <c r="J94" s="55" t="s">
        <v>348</v>
      </c>
      <c r="K94" s="56" t="s">
        <v>432</v>
      </c>
      <c r="L94" s="111">
        <v>2000000</v>
      </c>
      <c r="M94" s="91">
        <f>L94/100*85</f>
        <v>1700000</v>
      </c>
      <c r="N94" s="59">
        <v>2022</v>
      </c>
      <c r="O94" s="53">
        <v>2027</v>
      </c>
      <c r="P94" s="99" t="s">
        <v>127</v>
      </c>
      <c r="Q94" s="156" t="s">
        <v>127</v>
      </c>
      <c r="R94" s="156" t="s">
        <v>127</v>
      </c>
      <c r="S94" s="159" t="s">
        <v>127</v>
      </c>
      <c r="T94" s="154" t="s">
        <v>127</v>
      </c>
      <c r="U94" s="154"/>
      <c r="V94" s="154"/>
      <c r="W94" s="154"/>
      <c r="X94" s="154" t="s">
        <v>127</v>
      </c>
      <c r="Y94" s="59" t="s">
        <v>128</v>
      </c>
      <c r="Z94" s="53" t="s">
        <v>129</v>
      </c>
    </row>
    <row r="95" spans="1:26" ht="69" x14ac:dyDescent="0.3">
      <c r="A95" s="188">
        <v>91</v>
      </c>
      <c r="B95" s="568" t="s">
        <v>345</v>
      </c>
      <c r="C95" s="94" t="s">
        <v>346</v>
      </c>
      <c r="D95" s="556" t="s">
        <v>429</v>
      </c>
      <c r="E95" s="557">
        <v>108021114</v>
      </c>
      <c r="F95" s="91">
        <v>600118738</v>
      </c>
      <c r="G95" s="56" t="s">
        <v>433</v>
      </c>
      <c r="H95" s="55" t="s">
        <v>111</v>
      </c>
      <c r="I95" s="55" t="s">
        <v>126</v>
      </c>
      <c r="J95" s="55" t="s">
        <v>348</v>
      </c>
      <c r="K95" s="56" t="s">
        <v>434</v>
      </c>
      <c r="L95" s="569">
        <v>1000000</v>
      </c>
      <c r="M95" s="506">
        <f t="shared" ref="M95:M103" si="12">L95*0.85</f>
        <v>850000</v>
      </c>
      <c r="N95" s="59">
        <v>2022</v>
      </c>
      <c r="O95" s="53">
        <v>2027</v>
      </c>
      <c r="P95" s="99"/>
      <c r="Q95" s="156"/>
      <c r="R95" s="156"/>
      <c r="S95" s="159"/>
      <c r="T95" s="154" t="s">
        <v>127</v>
      </c>
      <c r="U95" s="154"/>
      <c r="V95" s="154" t="s">
        <v>127</v>
      </c>
      <c r="W95" s="154"/>
      <c r="X95" s="154"/>
      <c r="Y95" s="59" t="s">
        <v>128</v>
      </c>
      <c r="Z95" s="53" t="s">
        <v>129</v>
      </c>
    </row>
    <row r="96" spans="1:26" ht="69" x14ac:dyDescent="0.3">
      <c r="A96" s="188">
        <v>92</v>
      </c>
      <c r="B96" s="568" t="s">
        <v>345</v>
      </c>
      <c r="C96" s="94" t="s">
        <v>346</v>
      </c>
      <c r="D96" s="556" t="s">
        <v>429</v>
      </c>
      <c r="E96" s="557">
        <v>108021114</v>
      </c>
      <c r="F96" s="91">
        <v>600118738</v>
      </c>
      <c r="G96" s="56" t="s">
        <v>435</v>
      </c>
      <c r="H96" s="55" t="s">
        <v>111</v>
      </c>
      <c r="I96" s="55" t="s">
        <v>126</v>
      </c>
      <c r="J96" s="55" t="s">
        <v>348</v>
      </c>
      <c r="K96" s="56" t="s">
        <v>435</v>
      </c>
      <c r="L96" s="569">
        <v>1200000</v>
      </c>
      <c r="M96" s="506">
        <f t="shared" si="12"/>
        <v>1020000</v>
      </c>
      <c r="N96" s="59">
        <v>2021</v>
      </c>
      <c r="O96" s="53">
        <v>2027</v>
      </c>
      <c r="P96" s="99"/>
      <c r="Q96" s="156"/>
      <c r="R96" s="156"/>
      <c r="S96" s="159"/>
      <c r="T96" s="154"/>
      <c r="U96" s="154"/>
      <c r="V96" s="154"/>
      <c r="W96" s="154"/>
      <c r="X96" s="154"/>
      <c r="Y96" s="59" t="s">
        <v>128</v>
      </c>
      <c r="Z96" s="53" t="s">
        <v>129</v>
      </c>
    </row>
    <row r="97" spans="1:26" ht="69" x14ac:dyDescent="0.3">
      <c r="A97" s="188">
        <v>93</v>
      </c>
      <c r="B97" s="568" t="s">
        <v>345</v>
      </c>
      <c r="C97" s="94" t="s">
        <v>346</v>
      </c>
      <c r="D97" s="556" t="s">
        <v>429</v>
      </c>
      <c r="E97" s="557">
        <v>108021114</v>
      </c>
      <c r="F97" s="91">
        <v>600118738</v>
      </c>
      <c r="G97" s="56" t="s">
        <v>436</v>
      </c>
      <c r="H97" s="55" t="s">
        <v>111</v>
      </c>
      <c r="I97" s="55" t="s">
        <v>126</v>
      </c>
      <c r="J97" s="55" t="s">
        <v>348</v>
      </c>
      <c r="K97" s="56" t="s">
        <v>436</v>
      </c>
      <c r="L97" s="57">
        <v>1000000</v>
      </c>
      <c r="M97" s="91">
        <f t="shared" si="12"/>
        <v>850000</v>
      </c>
      <c r="N97" s="59">
        <v>2022</v>
      </c>
      <c r="O97" s="53">
        <v>2027</v>
      </c>
      <c r="P97" s="99"/>
      <c r="Q97" s="156"/>
      <c r="R97" s="156"/>
      <c r="S97" s="159" t="s">
        <v>127</v>
      </c>
      <c r="T97" s="154" t="s">
        <v>127</v>
      </c>
      <c r="U97" s="154"/>
      <c r="V97" s="154"/>
      <c r="W97" s="154" t="s">
        <v>127</v>
      </c>
      <c r="X97" s="154"/>
      <c r="Y97" s="59" t="s">
        <v>128</v>
      </c>
      <c r="Z97" s="53" t="s">
        <v>129</v>
      </c>
    </row>
    <row r="98" spans="1:26" ht="82.8" x14ac:dyDescent="0.3">
      <c r="A98" s="188">
        <v>94</v>
      </c>
      <c r="B98" s="568" t="s">
        <v>345</v>
      </c>
      <c r="C98" s="94" t="s">
        <v>346</v>
      </c>
      <c r="D98" s="556" t="s">
        <v>429</v>
      </c>
      <c r="E98" s="557">
        <v>108021114</v>
      </c>
      <c r="F98" s="91">
        <v>600118738</v>
      </c>
      <c r="G98" s="56" t="s">
        <v>437</v>
      </c>
      <c r="H98" s="55" t="s">
        <v>111</v>
      </c>
      <c r="I98" s="55" t="s">
        <v>126</v>
      </c>
      <c r="J98" s="55" t="s">
        <v>348</v>
      </c>
      <c r="K98" s="56" t="s">
        <v>438</v>
      </c>
      <c r="L98" s="569">
        <v>4000000</v>
      </c>
      <c r="M98" s="506">
        <f t="shared" si="12"/>
        <v>3400000</v>
      </c>
      <c r="N98" s="59">
        <v>2022</v>
      </c>
      <c r="O98" s="53">
        <v>2027</v>
      </c>
      <c r="P98" s="99" t="s">
        <v>127</v>
      </c>
      <c r="Q98" s="156" t="s">
        <v>127</v>
      </c>
      <c r="R98" s="156" t="s">
        <v>127</v>
      </c>
      <c r="S98" s="159" t="s">
        <v>127</v>
      </c>
      <c r="T98" s="154" t="s">
        <v>127</v>
      </c>
      <c r="U98" s="154"/>
      <c r="V98" s="154" t="s">
        <v>127</v>
      </c>
      <c r="W98" s="154"/>
      <c r="X98" s="154" t="s">
        <v>127</v>
      </c>
      <c r="Y98" s="59" t="s">
        <v>128</v>
      </c>
      <c r="Z98" s="53" t="s">
        <v>129</v>
      </c>
    </row>
    <row r="99" spans="1:26" ht="69" x14ac:dyDescent="0.3">
      <c r="A99" s="188">
        <v>95</v>
      </c>
      <c r="B99" s="568" t="s">
        <v>345</v>
      </c>
      <c r="C99" s="94" t="s">
        <v>346</v>
      </c>
      <c r="D99" s="556" t="s">
        <v>429</v>
      </c>
      <c r="E99" s="557">
        <v>108021114</v>
      </c>
      <c r="F99" s="91">
        <v>600118738</v>
      </c>
      <c r="G99" s="56" t="s">
        <v>439</v>
      </c>
      <c r="H99" s="55" t="s">
        <v>111</v>
      </c>
      <c r="I99" s="55" t="s">
        <v>126</v>
      </c>
      <c r="J99" s="55" t="s">
        <v>348</v>
      </c>
      <c r="K99" s="56" t="s">
        <v>439</v>
      </c>
      <c r="L99" s="57">
        <v>500000</v>
      </c>
      <c r="M99" s="91">
        <f t="shared" si="12"/>
        <v>425000</v>
      </c>
      <c r="N99" s="59">
        <v>2022</v>
      </c>
      <c r="O99" s="53">
        <v>2027</v>
      </c>
      <c r="P99" s="99"/>
      <c r="Q99" s="156"/>
      <c r="R99" s="156"/>
      <c r="S99" s="159"/>
      <c r="T99" s="154" t="s">
        <v>127</v>
      </c>
      <c r="U99" s="154"/>
      <c r="V99" s="154" t="s">
        <v>127</v>
      </c>
      <c r="W99" s="154"/>
      <c r="X99" s="154"/>
      <c r="Y99" s="59" t="s">
        <v>128</v>
      </c>
      <c r="Z99" s="53" t="s">
        <v>129</v>
      </c>
    </row>
    <row r="100" spans="1:26" ht="69" x14ac:dyDescent="0.3">
      <c r="A100" s="188">
        <v>96</v>
      </c>
      <c r="B100" s="568" t="s">
        <v>345</v>
      </c>
      <c r="C100" s="94" t="s">
        <v>346</v>
      </c>
      <c r="D100" s="556" t="s">
        <v>429</v>
      </c>
      <c r="E100" s="557">
        <v>108021114</v>
      </c>
      <c r="F100" s="91">
        <v>600118738</v>
      </c>
      <c r="G100" s="56" t="s">
        <v>440</v>
      </c>
      <c r="H100" s="55" t="s">
        <v>111</v>
      </c>
      <c r="I100" s="55" t="s">
        <v>126</v>
      </c>
      <c r="J100" s="55" t="s">
        <v>348</v>
      </c>
      <c r="K100" s="56" t="s">
        <v>440</v>
      </c>
      <c r="L100" s="57">
        <v>150000</v>
      </c>
      <c r="M100" s="91">
        <f t="shared" si="12"/>
        <v>127500</v>
      </c>
      <c r="N100" s="59">
        <v>2022</v>
      </c>
      <c r="O100" s="53">
        <v>2027</v>
      </c>
      <c r="P100" s="99"/>
      <c r="Q100" s="156"/>
      <c r="R100" s="156"/>
      <c r="S100" s="159"/>
      <c r="T100" s="154" t="s">
        <v>127</v>
      </c>
      <c r="U100" s="154"/>
      <c r="V100" s="154"/>
      <c r="W100" s="154"/>
      <c r="X100" s="154" t="s">
        <v>127</v>
      </c>
      <c r="Y100" s="59" t="s">
        <v>128</v>
      </c>
      <c r="Z100" s="53" t="s">
        <v>129</v>
      </c>
    </row>
    <row r="101" spans="1:26" ht="124.2" x14ac:dyDescent="0.3">
      <c r="A101" s="188">
        <v>97</v>
      </c>
      <c r="B101" s="568" t="s">
        <v>345</v>
      </c>
      <c r="C101" s="94" t="s">
        <v>346</v>
      </c>
      <c r="D101" s="556" t="s">
        <v>429</v>
      </c>
      <c r="E101" s="557">
        <v>108021114</v>
      </c>
      <c r="F101" s="162">
        <v>600118738</v>
      </c>
      <c r="G101" s="56" t="s">
        <v>441</v>
      </c>
      <c r="H101" s="55" t="s">
        <v>111</v>
      </c>
      <c r="I101" s="55" t="s">
        <v>126</v>
      </c>
      <c r="J101" s="55" t="s">
        <v>348</v>
      </c>
      <c r="K101" s="56" t="s">
        <v>442</v>
      </c>
      <c r="L101" s="57">
        <v>15000000</v>
      </c>
      <c r="M101" s="91">
        <f t="shared" si="12"/>
        <v>12750000</v>
      </c>
      <c r="N101" s="59">
        <v>2022</v>
      </c>
      <c r="O101" s="53">
        <v>2027</v>
      </c>
      <c r="P101" s="99" t="s">
        <v>127</v>
      </c>
      <c r="Q101" s="156" t="s">
        <v>127</v>
      </c>
      <c r="R101" s="156" t="s">
        <v>127</v>
      </c>
      <c r="S101" s="159" t="s">
        <v>127</v>
      </c>
      <c r="T101" s="154" t="s">
        <v>127</v>
      </c>
      <c r="U101" s="154"/>
      <c r="V101" s="154"/>
      <c r="W101" s="154"/>
      <c r="X101" s="154"/>
      <c r="Y101" s="59" t="s">
        <v>128</v>
      </c>
      <c r="Z101" s="53" t="s">
        <v>129</v>
      </c>
    </row>
    <row r="102" spans="1:26" ht="69" x14ac:dyDescent="0.3">
      <c r="A102" s="429">
        <v>98</v>
      </c>
      <c r="B102" s="570" t="s">
        <v>345</v>
      </c>
      <c r="C102" s="571" t="s">
        <v>346</v>
      </c>
      <c r="D102" s="572" t="s">
        <v>429</v>
      </c>
      <c r="E102" s="557">
        <v>108021114</v>
      </c>
      <c r="F102" s="91">
        <v>600118738</v>
      </c>
      <c r="G102" s="573" t="s">
        <v>443</v>
      </c>
      <c r="H102" s="65" t="s">
        <v>111</v>
      </c>
      <c r="I102" s="65" t="s">
        <v>126</v>
      </c>
      <c r="J102" s="65" t="s">
        <v>348</v>
      </c>
      <c r="K102" s="574" t="s">
        <v>443</v>
      </c>
      <c r="L102" s="575">
        <v>3000000</v>
      </c>
      <c r="M102" s="162">
        <f t="shared" si="12"/>
        <v>2550000</v>
      </c>
      <c r="N102" s="68">
        <v>2022</v>
      </c>
      <c r="O102" s="64">
        <v>2027</v>
      </c>
      <c r="P102" s="431" t="s">
        <v>127</v>
      </c>
      <c r="Q102" s="576" t="s">
        <v>127</v>
      </c>
      <c r="R102" s="576" t="s">
        <v>127</v>
      </c>
      <c r="S102" s="577"/>
      <c r="T102" s="519" t="s">
        <v>127</v>
      </c>
      <c r="U102" s="519"/>
      <c r="V102" s="519" t="s">
        <v>127</v>
      </c>
      <c r="W102" s="519"/>
      <c r="X102" s="519"/>
      <c r="Y102" s="68" t="s">
        <v>128</v>
      </c>
      <c r="Z102" s="64" t="s">
        <v>129</v>
      </c>
    </row>
    <row r="103" spans="1:26" ht="69.599999999999994" thickBot="1" x14ac:dyDescent="0.35">
      <c r="A103" s="678">
        <v>99</v>
      </c>
      <c r="B103" s="663" t="s">
        <v>345</v>
      </c>
      <c r="C103" s="353" t="s">
        <v>346</v>
      </c>
      <c r="D103" s="664" t="s">
        <v>429</v>
      </c>
      <c r="E103" s="665">
        <v>108021114</v>
      </c>
      <c r="F103" s="666">
        <v>600118738</v>
      </c>
      <c r="G103" s="667" t="s">
        <v>444</v>
      </c>
      <c r="H103" s="668" t="s">
        <v>111</v>
      </c>
      <c r="I103" s="668" t="s">
        <v>126</v>
      </c>
      <c r="J103" s="668" t="s">
        <v>348</v>
      </c>
      <c r="K103" s="669" t="s">
        <v>445</v>
      </c>
      <c r="L103" s="670">
        <v>2000000</v>
      </c>
      <c r="M103" s="671">
        <f t="shared" si="12"/>
        <v>1700000</v>
      </c>
      <c r="N103" s="672">
        <v>2025</v>
      </c>
      <c r="O103" s="673">
        <v>2027</v>
      </c>
      <c r="P103" s="674"/>
      <c r="Q103" s="675"/>
      <c r="R103" s="675"/>
      <c r="S103" s="676"/>
      <c r="T103" s="599"/>
      <c r="U103" s="677"/>
      <c r="V103" s="678" t="s">
        <v>216</v>
      </c>
      <c r="W103" s="677"/>
      <c r="X103" s="599"/>
      <c r="Y103" s="672" t="s">
        <v>128</v>
      </c>
      <c r="Z103" s="673" t="s">
        <v>129</v>
      </c>
    </row>
    <row r="104" spans="1:26" x14ac:dyDescent="0.3">
      <c r="A104" s="563"/>
      <c r="B104" s="149"/>
      <c r="C104" s="149"/>
      <c r="D104" s="191"/>
      <c r="E104" s="193"/>
      <c r="F104" s="193"/>
      <c r="G104" s="208"/>
      <c r="H104" s="191"/>
      <c r="I104" s="191"/>
      <c r="J104" s="191"/>
      <c r="K104" s="208"/>
      <c r="L104" s="241"/>
      <c r="M104" s="241"/>
      <c r="N104" s="245"/>
      <c r="O104" s="196"/>
      <c r="P104" s="245"/>
      <c r="Q104" s="245"/>
      <c r="R104" s="245"/>
      <c r="S104" s="245"/>
      <c r="T104" s="194"/>
      <c r="U104" s="194"/>
      <c r="V104" s="194"/>
      <c r="W104" s="194"/>
      <c r="X104" s="194"/>
      <c r="Y104" s="232"/>
      <c r="Z104" s="232"/>
    </row>
    <row r="105" spans="1:26" x14ac:dyDescent="0.3">
      <c r="A105" s="563"/>
      <c r="B105" s="149"/>
      <c r="C105" s="149"/>
      <c r="D105" s="191"/>
      <c r="E105" s="193"/>
      <c r="F105" s="193"/>
      <c r="G105" s="208"/>
      <c r="H105" s="191"/>
      <c r="I105" s="191"/>
      <c r="J105" s="191"/>
      <c r="K105" s="208"/>
      <c r="L105" s="241"/>
      <c r="M105" s="241"/>
      <c r="N105" s="245"/>
      <c r="O105" s="196"/>
      <c r="P105" s="245"/>
      <c r="Q105" s="245"/>
      <c r="R105" s="245"/>
      <c r="S105" s="245"/>
      <c r="T105" s="194"/>
      <c r="U105" s="194"/>
      <c r="V105" s="194"/>
      <c r="W105" s="194"/>
      <c r="X105" s="194"/>
      <c r="Y105" s="232"/>
      <c r="Z105" s="232"/>
    </row>
    <row r="106" spans="1:26" x14ac:dyDescent="0.3">
      <c r="A106" s="79"/>
      <c r="B106" s="204"/>
      <c r="C106" s="204"/>
      <c r="D106" s="230"/>
      <c r="E106" s="231"/>
      <c r="F106" s="231"/>
      <c r="G106" s="204"/>
      <c r="H106" s="232"/>
      <c r="I106" s="232"/>
      <c r="J106" s="204"/>
      <c r="K106" s="204"/>
      <c r="L106" s="233"/>
      <c r="M106" s="23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204"/>
      <c r="Z106" s="232"/>
    </row>
    <row r="107" spans="1:26" x14ac:dyDescent="0.3">
      <c r="A107" s="1" t="s">
        <v>142</v>
      </c>
      <c r="C107" s="204"/>
      <c r="D107" s="230"/>
      <c r="E107" s="231"/>
      <c r="F107" s="231"/>
      <c r="G107" s="204"/>
      <c r="H107" s="232"/>
      <c r="I107" s="232"/>
      <c r="J107" s="204"/>
      <c r="K107" s="204"/>
      <c r="L107" s="237"/>
      <c r="M107" s="238"/>
      <c r="N107" s="194"/>
      <c r="O107" s="194"/>
      <c r="P107" s="194"/>
      <c r="Q107" s="194"/>
      <c r="R107" s="194"/>
      <c r="S107" s="194"/>
      <c r="T107" s="194"/>
      <c r="U107" s="194"/>
      <c r="V107" s="194"/>
      <c r="W107" s="194"/>
      <c r="X107" s="194"/>
      <c r="Y107" s="232"/>
      <c r="Z107" s="232"/>
    </row>
    <row r="108" spans="1:26" x14ac:dyDescent="0.3">
      <c r="A108" s="77" t="s">
        <v>143</v>
      </c>
      <c r="B108" s="191" t="s">
        <v>144</v>
      </c>
      <c r="C108" s="149"/>
      <c r="D108" s="239"/>
      <c r="E108" s="240"/>
      <c r="F108" s="240"/>
      <c r="G108" s="205"/>
      <c r="H108" s="191"/>
      <c r="I108" s="191"/>
      <c r="J108" s="191"/>
      <c r="K108" s="205"/>
      <c r="L108" s="237"/>
      <c r="M108" s="241"/>
      <c r="N108" s="191"/>
      <c r="O108" s="191"/>
      <c r="P108" s="194"/>
      <c r="Q108" s="194"/>
      <c r="R108" s="194"/>
      <c r="S108" s="194"/>
      <c r="T108" s="194"/>
      <c r="U108" s="194"/>
      <c r="V108" s="194"/>
      <c r="W108" s="194"/>
      <c r="X108" s="194"/>
      <c r="Y108" s="232"/>
      <c r="Z108" s="232"/>
    </row>
    <row r="109" spans="1:26" x14ac:dyDescent="0.3">
      <c r="A109" s="282" t="s">
        <v>143</v>
      </c>
      <c r="B109" s="191" t="s">
        <v>145</v>
      </c>
      <c r="C109" s="149"/>
      <c r="D109" s="239"/>
      <c r="E109" s="240"/>
      <c r="F109" s="240"/>
      <c r="G109" s="205"/>
      <c r="H109" s="191"/>
      <c r="I109" s="191"/>
      <c r="J109" s="191"/>
      <c r="K109" s="205"/>
      <c r="L109" s="233"/>
      <c r="M109" s="193"/>
      <c r="N109" s="191"/>
      <c r="O109" s="191"/>
      <c r="P109" s="194"/>
      <c r="Q109" s="194"/>
      <c r="R109" s="194"/>
      <c r="S109" s="194"/>
      <c r="T109" s="194"/>
      <c r="U109" s="194"/>
      <c r="V109" s="194"/>
      <c r="W109" s="194"/>
      <c r="X109" s="194"/>
      <c r="Y109" s="232"/>
      <c r="Z109" s="232"/>
    </row>
    <row r="110" spans="1:26" x14ac:dyDescent="0.3">
      <c r="A110" s="78" t="s">
        <v>143</v>
      </c>
      <c r="B110" s="191" t="s">
        <v>146</v>
      </c>
      <c r="C110" s="149"/>
      <c r="D110" s="239"/>
      <c r="E110" s="240"/>
      <c r="F110" s="240"/>
      <c r="G110" s="205"/>
      <c r="H110" s="191"/>
      <c r="I110" s="191"/>
      <c r="J110" s="191"/>
      <c r="K110" s="205"/>
      <c r="L110" s="237"/>
      <c r="M110" s="241"/>
      <c r="N110" s="191"/>
      <c r="O110" s="191"/>
      <c r="P110" s="194"/>
      <c r="Q110" s="194"/>
      <c r="R110" s="194"/>
      <c r="S110" s="194"/>
      <c r="T110" s="194"/>
      <c r="U110" s="194"/>
      <c r="V110" s="194"/>
      <c r="W110" s="194"/>
      <c r="X110" s="194"/>
      <c r="Y110" s="232"/>
      <c r="Z110" s="232"/>
    </row>
    <row r="111" spans="1:26" x14ac:dyDescent="0.3">
      <c r="A111" s="79"/>
      <c r="B111" s="149"/>
      <c r="C111" s="149"/>
      <c r="D111" s="239"/>
      <c r="E111" s="240"/>
      <c r="F111" s="240"/>
      <c r="G111" s="205"/>
      <c r="H111" s="191"/>
      <c r="I111" s="191"/>
      <c r="J111" s="191"/>
      <c r="K111" s="205"/>
      <c r="L111" s="233"/>
      <c r="M111" s="193"/>
      <c r="N111" s="191"/>
      <c r="O111" s="191"/>
      <c r="P111" s="194"/>
      <c r="Q111" s="194"/>
      <c r="R111" s="194"/>
      <c r="S111" s="194"/>
      <c r="T111" s="194"/>
      <c r="U111" s="194"/>
      <c r="V111" s="194"/>
      <c r="W111" s="194"/>
      <c r="X111" s="194"/>
      <c r="Y111" s="232"/>
      <c r="Z111" s="232"/>
    </row>
    <row r="112" spans="1:26" x14ac:dyDescent="0.3">
      <c r="A112" s="79"/>
      <c r="B112" s="149"/>
      <c r="C112" s="149"/>
      <c r="D112" s="239"/>
      <c r="E112" s="240"/>
      <c r="F112" s="240"/>
      <c r="G112" s="205"/>
      <c r="H112" s="191"/>
      <c r="I112" s="191"/>
      <c r="J112" s="191"/>
      <c r="K112" s="205"/>
      <c r="L112" s="237"/>
      <c r="M112" s="241"/>
      <c r="N112" s="242"/>
      <c r="O112" s="191"/>
      <c r="P112" s="194"/>
      <c r="Q112" s="194"/>
      <c r="R112" s="194"/>
      <c r="S112" s="243"/>
      <c r="T112" s="243"/>
      <c r="U112" s="194"/>
      <c r="V112" s="194"/>
      <c r="W112" s="194"/>
      <c r="X112" s="194"/>
      <c r="Y112" s="244"/>
      <c r="Z112" s="232"/>
    </row>
    <row r="113" spans="1:26" x14ac:dyDescent="0.3">
      <c r="A113" s="209" t="s">
        <v>468</v>
      </c>
      <c r="J113" s="191"/>
      <c r="K113" s="205"/>
      <c r="L113" s="233"/>
      <c r="M113" s="193"/>
      <c r="N113" s="191"/>
      <c r="O113" s="191"/>
      <c r="P113" s="194"/>
      <c r="Q113" s="194"/>
      <c r="R113" s="194"/>
      <c r="S113" s="194"/>
      <c r="T113" s="194"/>
      <c r="U113" s="194"/>
      <c r="V113" s="194"/>
      <c r="W113" s="194"/>
      <c r="X113" s="194"/>
      <c r="Y113" s="232"/>
      <c r="Z113" s="232"/>
    </row>
    <row r="114" spans="1:26" x14ac:dyDescent="0.3">
      <c r="I114" s="191" t="s">
        <v>469</v>
      </c>
      <c r="J114" s="191"/>
      <c r="K114" s="205"/>
      <c r="L114" s="233"/>
      <c r="M114" s="193"/>
      <c r="N114" s="191"/>
      <c r="O114" s="191"/>
      <c r="P114" s="194"/>
      <c r="Q114" s="194"/>
      <c r="R114" s="194"/>
      <c r="S114" s="194"/>
      <c r="T114" s="194"/>
      <c r="U114" s="194"/>
      <c r="V114" s="194"/>
      <c r="W114" s="194"/>
      <c r="X114" s="194"/>
      <c r="Y114" s="232"/>
      <c r="Z114" s="232"/>
    </row>
    <row r="115" spans="1:26" x14ac:dyDescent="0.3">
      <c r="G115" s="209"/>
      <c r="I115" s="191" t="s">
        <v>470</v>
      </c>
      <c r="J115" s="191"/>
      <c r="K115" s="208"/>
      <c r="L115" s="210"/>
      <c r="M115" s="210"/>
      <c r="N115" s="209"/>
      <c r="O115" s="209"/>
      <c r="P115" s="196"/>
      <c r="Q115" s="209"/>
      <c r="R115" s="196"/>
      <c r="S115" s="196"/>
      <c r="T115" s="209"/>
      <c r="U115" s="196"/>
      <c r="V115" s="196"/>
      <c r="W115" s="196"/>
      <c r="X115" s="209"/>
      <c r="Y115" s="209"/>
      <c r="Z115" s="209"/>
    </row>
    <row r="116" spans="1:26" x14ac:dyDescent="0.3">
      <c r="G116" s="209"/>
      <c r="J116" s="232"/>
      <c r="K116" s="149"/>
      <c r="L116" s="234"/>
      <c r="M116" s="193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204"/>
      <c r="Z116" s="232"/>
    </row>
    <row r="117" spans="1:26" x14ac:dyDescent="0.3">
      <c r="B117" s="149"/>
      <c r="C117" s="149"/>
      <c r="D117" s="239"/>
      <c r="E117" s="240"/>
      <c r="F117" s="240"/>
      <c r="G117" s="149"/>
      <c r="H117" s="232"/>
      <c r="I117" s="232"/>
      <c r="J117" s="232"/>
      <c r="K117" s="149"/>
      <c r="L117" s="193"/>
      <c r="M117" s="193"/>
      <c r="N117" s="194"/>
      <c r="O117" s="194"/>
      <c r="P117" s="245"/>
      <c r="Q117" s="194"/>
      <c r="R117" s="194"/>
      <c r="S117" s="245"/>
      <c r="T117" s="245"/>
      <c r="U117" s="194"/>
      <c r="V117" s="194"/>
      <c r="W117" s="194"/>
      <c r="X117" s="194"/>
      <c r="Y117" s="204"/>
      <c r="Z117" s="232"/>
    </row>
    <row r="118" spans="1:26" ht="14.4" customHeight="1" x14ac:dyDescent="0.3">
      <c r="A118" s="1" t="s">
        <v>28</v>
      </c>
      <c r="B118" s="149"/>
      <c r="C118" s="149"/>
      <c r="D118" s="239"/>
      <c r="E118" s="240"/>
      <c r="F118" s="240"/>
      <c r="G118" s="149"/>
      <c r="H118" s="232"/>
      <c r="I118" s="232"/>
      <c r="J118" s="232"/>
      <c r="K118" s="149"/>
      <c r="L118" s="193"/>
      <c r="M118" s="193"/>
      <c r="N118" s="194"/>
      <c r="O118" s="194"/>
      <c r="P118" s="245"/>
      <c r="Q118" s="194"/>
      <c r="R118" s="194"/>
      <c r="S118" s="245"/>
      <c r="T118" s="194"/>
      <c r="U118" s="194"/>
      <c r="V118" s="194"/>
      <c r="W118" s="194"/>
      <c r="X118" s="194"/>
      <c r="Y118" s="204"/>
      <c r="Z118" s="232"/>
    </row>
    <row r="119" spans="1:26" x14ac:dyDescent="0.3">
      <c r="A119" s="8" t="s">
        <v>42</v>
      </c>
      <c r="B119" s="149"/>
      <c r="C119" s="149"/>
      <c r="D119" s="239"/>
      <c r="E119" s="240"/>
      <c r="F119" s="240"/>
      <c r="G119" s="149"/>
      <c r="H119" s="232"/>
      <c r="I119" s="232"/>
      <c r="J119" s="232"/>
      <c r="K119" s="149"/>
      <c r="L119" s="193"/>
      <c r="M119" s="193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204"/>
      <c r="Z119" s="232"/>
    </row>
    <row r="120" spans="1:26" ht="14.4" customHeight="1" x14ac:dyDescent="0.3">
      <c r="B120" s="149"/>
      <c r="C120" s="204"/>
      <c r="D120" s="230"/>
      <c r="E120" s="231"/>
      <c r="F120" s="231"/>
      <c r="G120" s="204"/>
      <c r="H120" s="232"/>
      <c r="I120" s="232"/>
      <c r="J120" s="232"/>
      <c r="K120" s="204"/>
      <c r="L120" s="233"/>
      <c r="M120" s="234"/>
      <c r="N120" s="196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1"/>
      <c r="Z120" s="191"/>
    </row>
    <row r="121" spans="1:26" ht="14.4" customHeight="1" x14ac:dyDescent="0.3">
      <c r="A121" s="1" t="s">
        <v>119</v>
      </c>
      <c r="B121" s="149"/>
      <c r="C121" s="204"/>
      <c r="D121" s="230"/>
      <c r="E121" s="231"/>
      <c r="F121" s="231"/>
      <c r="G121" s="204"/>
      <c r="H121" s="232"/>
      <c r="I121" s="232"/>
      <c r="J121" s="232"/>
      <c r="K121" s="204"/>
      <c r="L121" s="237"/>
      <c r="M121" s="238"/>
      <c r="N121" s="245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242"/>
      <c r="Z121" s="191"/>
    </row>
    <row r="122" spans="1:26" ht="14.4" customHeight="1" x14ac:dyDescent="0.3">
      <c r="A122" s="1" t="s">
        <v>122</v>
      </c>
      <c r="B122" s="149"/>
      <c r="C122" s="204"/>
      <c r="D122" s="230"/>
      <c r="E122" s="231"/>
      <c r="F122" s="231"/>
      <c r="G122" s="204"/>
      <c r="H122" s="232"/>
      <c r="I122" s="232"/>
      <c r="J122" s="232"/>
      <c r="K122" s="204"/>
      <c r="L122" s="233"/>
      <c r="M122" s="23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1"/>
      <c r="Z122" s="191"/>
    </row>
    <row r="123" spans="1:26" ht="14.4" customHeight="1" x14ac:dyDescent="0.3">
      <c r="A123" s="1" t="s">
        <v>121</v>
      </c>
      <c r="B123" s="149"/>
      <c r="C123" s="204"/>
      <c r="D123" s="230"/>
      <c r="E123" s="231"/>
      <c r="F123" s="231"/>
      <c r="G123" s="204"/>
      <c r="H123" s="232"/>
      <c r="I123" s="232"/>
      <c r="J123" s="232"/>
      <c r="K123" s="204"/>
      <c r="L123" s="233"/>
      <c r="M123" s="234"/>
      <c r="N123" s="196"/>
      <c r="O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1"/>
      <c r="Z123" s="191"/>
    </row>
    <row r="124" spans="1:26" ht="14.4" customHeight="1" x14ac:dyDescent="0.3">
      <c r="B124" s="149"/>
      <c r="C124" s="204"/>
      <c r="D124" s="230"/>
      <c r="E124" s="231"/>
      <c r="F124" s="231"/>
      <c r="G124" s="246"/>
      <c r="H124" s="232"/>
      <c r="I124" s="232"/>
      <c r="J124" s="232"/>
      <c r="K124" s="204"/>
      <c r="L124" s="235"/>
      <c r="M124" s="236"/>
      <c r="N124" s="196"/>
      <c r="O124" s="194"/>
      <c r="P124" s="194"/>
      <c r="Q124" s="194"/>
      <c r="R124" s="194"/>
      <c r="S124" s="194"/>
      <c r="T124" s="194"/>
      <c r="U124" s="194"/>
      <c r="V124" s="194"/>
      <c r="W124" s="194"/>
      <c r="X124" s="194"/>
      <c r="Y124" s="191"/>
      <c r="Z124" s="191"/>
    </row>
    <row r="125" spans="1:26" ht="14.4" customHeight="1" x14ac:dyDescent="0.3">
      <c r="A125" s="1" t="s">
        <v>43</v>
      </c>
      <c r="B125" s="149"/>
      <c r="C125" s="204"/>
      <c r="D125" s="230"/>
      <c r="E125" s="231"/>
      <c r="F125" s="231"/>
      <c r="G125" s="204"/>
      <c r="H125" s="232"/>
      <c r="I125" s="232"/>
      <c r="J125" s="232"/>
      <c r="K125" s="204"/>
      <c r="L125" s="233"/>
      <c r="M125" s="234"/>
      <c r="N125" s="196"/>
      <c r="O125" s="194"/>
      <c r="P125" s="194"/>
      <c r="Q125" s="194"/>
      <c r="R125" s="194"/>
      <c r="S125" s="194"/>
      <c r="T125" s="194"/>
      <c r="U125" s="194"/>
      <c r="V125" s="194"/>
      <c r="W125" s="194"/>
      <c r="X125" s="194"/>
      <c r="Y125" s="191"/>
      <c r="Z125" s="191"/>
    </row>
    <row r="126" spans="1:26" ht="14.4" customHeight="1" x14ac:dyDescent="0.3">
      <c r="B126" s="149"/>
      <c r="C126" s="149"/>
      <c r="D126" s="247"/>
      <c r="E126" s="231"/>
      <c r="F126" s="231"/>
      <c r="G126" s="191"/>
      <c r="H126" s="191"/>
      <c r="I126" s="191"/>
      <c r="J126" s="191"/>
      <c r="K126" s="191"/>
      <c r="L126" s="193"/>
      <c r="M126" s="193"/>
      <c r="N126" s="194"/>
      <c r="O126" s="194"/>
      <c r="P126" s="191"/>
      <c r="Q126" s="194"/>
      <c r="R126" s="194"/>
      <c r="S126" s="194"/>
      <c r="T126" s="194"/>
      <c r="U126" s="194"/>
      <c r="V126" s="194"/>
      <c r="W126" s="194"/>
      <c r="X126" s="194"/>
      <c r="Y126" s="191"/>
      <c r="Z126" s="191"/>
    </row>
    <row r="127" spans="1:26" x14ac:dyDescent="0.3">
      <c r="A127" s="2" t="s">
        <v>76</v>
      </c>
      <c r="B127" s="149"/>
      <c r="C127" s="149"/>
      <c r="D127" s="247"/>
      <c r="E127" s="231"/>
      <c r="F127" s="231"/>
      <c r="G127" s="191"/>
      <c r="H127" s="191"/>
      <c r="I127" s="191"/>
      <c r="J127" s="191"/>
      <c r="K127" s="191"/>
      <c r="L127" s="193"/>
      <c r="M127" s="193"/>
      <c r="N127" s="194"/>
      <c r="O127" s="194"/>
      <c r="P127" s="191"/>
      <c r="Q127" s="191"/>
      <c r="R127" s="191"/>
      <c r="S127" s="191"/>
      <c r="T127" s="191"/>
      <c r="U127" s="191"/>
      <c r="V127" s="191"/>
      <c r="W127" s="191"/>
      <c r="X127" s="194"/>
      <c r="Y127" s="191"/>
      <c r="Z127" s="191"/>
    </row>
    <row r="128" spans="1:26" x14ac:dyDescent="0.3">
      <c r="A128" s="2" t="s">
        <v>72</v>
      </c>
      <c r="B128" s="149"/>
      <c r="C128" s="149"/>
      <c r="D128" s="247"/>
      <c r="E128" s="231"/>
      <c r="F128" s="231"/>
      <c r="G128" s="149"/>
      <c r="H128" s="191"/>
      <c r="I128" s="191"/>
      <c r="J128" s="191"/>
      <c r="K128" s="149"/>
      <c r="L128" s="193"/>
      <c r="M128" s="193"/>
      <c r="N128" s="194"/>
      <c r="O128" s="194"/>
      <c r="P128" s="191"/>
      <c r="Q128" s="191"/>
      <c r="R128" s="194"/>
      <c r="S128" s="191"/>
      <c r="T128" s="191"/>
      <c r="U128" s="191"/>
      <c r="V128" s="191"/>
      <c r="W128" s="194"/>
      <c r="X128" s="194"/>
      <c r="Y128" s="191"/>
      <c r="Z128" s="191"/>
    </row>
    <row r="129" spans="1:26" x14ac:dyDescent="0.3">
      <c r="A129" s="2" t="s">
        <v>68</v>
      </c>
      <c r="B129" s="149"/>
      <c r="C129" s="149"/>
      <c r="D129" s="191"/>
      <c r="E129" s="193"/>
      <c r="F129" s="193"/>
      <c r="G129" s="149"/>
      <c r="H129" s="191"/>
      <c r="I129" s="191"/>
      <c r="J129" s="191"/>
      <c r="K129" s="191"/>
      <c r="L129" s="193"/>
      <c r="M129" s="193"/>
      <c r="N129" s="245"/>
      <c r="O129" s="196"/>
      <c r="P129" s="194"/>
      <c r="Q129" s="194"/>
      <c r="R129" s="194"/>
      <c r="S129" s="194"/>
      <c r="T129" s="194"/>
      <c r="U129" s="194"/>
      <c r="V129" s="194"/>
      <c r="W129" s="194"/>
      <c r="X129" s="194"/>
      <c r="Y129" s="232"/>
      <c r="Z129" s="232"/>
    </row>
    <row r="130" spans="1:26" x14ac:dyDescent="0.3">
      <c r="A130" s="2" t="s">
        <v>69</v>
      </c>
      <c r="B130" s="248"/>
      <c r="C130" s="149"/>
      <c r="D130" s="191"/>
      <c r="E130" s="193"/>
      <c r="F130" s="193"/>
      <c r="G130" s="149"/>
      <c r="H130" s="191"/>
      <c r="I130" s="191"/>
      <c r="J130" s="191"/>
      <c r="K130" s="149"/>
      <c r="L130" s="193"/>
      <c r="M130" s="193"/>
      <c r="N130" s="196"/>
      <c r="O130" s="196"/>
      <c r="P130" s="194"/>
      <c r="Q130" s="194"/>
      <c r="R130" s="194"/>
      <c r="S130" s="194"/>
      <c r="T130" s="194"/>
      <c r="U130" s="194"/>
      <c r="V130" s="194"/>
      <c r="W130" s="194"/>
      <c r="X130" s="194"/>
      <c r="Y130" s="232"/>
      <c r="Z130" s="232"/>
    </row>
    <row r="131" spans="1:26" x14ac:dyDescent="0.3">
      <c r="A131" s="2" t="s">
        <v>70</v>
      </c>
      <c r="B131" s="149"/>
      <c r="C131" s="149"/>
      <c r="D131" s="191"/>
      <c r="E131" s="193"/>
      <c r="F131" s="193"/>
      <c r="G131" s="149"/>
      <c r="H131" s="191"/>
      <c r="I131" s="191"/>
      <c r="J131" s="191"/>
      <c r="K131" s="191"/>
      <c r="L131" s="193"/>
      <c r="M131" s="193"/>
      <c r="N131" s="196"/>
      <c r="O131" s="196"/>
      <c r="P131" s="194"/>
      <c r="Q131" s="194"/>
      <c r="R131" s="194"/>
      <c r="S131" s="194"/>
      <c r="T131" s="194"/>
      <c r="U131" s="194"/>
      <c r="V131" s="194"/>
      <c r="W131" s="194"/>
      <c r="X131" s="194"/>
      <c r="Y131" s="232"/>
      <c r="Z131" s="232"/>
    </row>
    <row r="132" spans="1:26" x14ac:dyDescent="0.3">
      <c r="A132" s="2" t="s">
        <v>71</v>
      </c>
      <c r="B132" s="149"/>
      <c r="C132" s="149"/>
      <c r="D132" s="191"/>
      <c r="E132" s="193"/>
      <c r="F132" s="193"/>
      <c r="G132" s="149"/>
      <c r="H132" s="191"/>
      <c r="I132" s="191"/>
      <c r="J132" s="191"/>
      <c r="K132" s="149"/>
      <c r="L132" s="193"/>
      <c r="M132" s="193"/>
      <c r="N132" s="245"/>
      <c r="O132" s="196"/>
      <c r="P132" s="194"/>
      <c r="Q132" s="194"/>
      <c r="R132" s="194"/>
      <c r="S132" s="194"/>
      <c r="T132" s="194"/>
      <c r="U132" s="194"/>
      <c r="V132" s="194"/>
      <c r="W132" s="194"/>
      <c r="X132" s="194"/>
      <c r="Y132" s="249"/>
      <c r="Z132" s="249"/>
    </row>
    <row r="133" spans="1:26" x14ac:dyDescent="0.3">
      <c r="A133" s="2" t="s">
        <v>120</v>
      </c>
      <c r="B133" s="149"/>
      <c r="C133" s="149"/>
      <c r="D133" s="191"/>
      <c r="E133" s="193"/>
      <c r="F133" s="193"/>
      <c r="G133" s="208"/>
      <c r="H133" s="191"/>
      <c r="I133" s="191"/>
      <c r="J133" s="191"/>
      <c r="K133" s="208"/>
      <c r="L133" s="193"/>
      <c r="M133" s="193"/>
      <c r="N133" s="196"/>
      <c r="O133" s="196"/>
      <c r="P133" s="194"/>
      <c r="Q133" s="194"/>
      <c r="R133" s="194"/>
      <c r="S133" s="194"/>
      <c r="T133" s="194"/>
      <c r="U133" s="194"/>
      <c r="V133" s="194"/>
      <c r="W133" s="194"/>
      <c r="X133" s="194"/>
      <c r="Y133" s="232"/>
      <c r="Z133" s="232"/>
    </row>
    <row r="134" spans="1:26" x14ac:dyDescent="0.3">
      <c r="A134" s="2" t="s">
        <v>74</v>
      </c>
      <c r="B134" s="250"/>
      <c r="C134" s="149"/>
      <c r="D134" s="191"/>
      <c r="E134" s="193"/>
      <c r="F134" s="193"/>
      <c r="G134" s="205"/>
      <c r="H134" s="191"/>
      <c r="I134" s="191"/>
      <c r="J134" s="191"/>
      <c r="K134" s="205"/>
      <c r="L134" s="193"/>
      <c r="M134" s="193"/>
      <c r="N134" s="191"/>
      <c r="O134" s="191"/>
      <c r="P134" s="194"/>
      <c r="Q134" s="194"/>
      <c r="R134" s="194"/>
      <c r="S134" s="194"/>
      <c r="T134" s="194"/>
      <c r="U134" s="194"/>
      <c r="V134" s="194"/>
      <c r="W134" s="194"/>
      <c r="X134" s="194"/>
      <c r="Y134" s="191"/>
      <c r="Z134" s="191"/>
    </row>
    <row r="135" spans="1:26" x14ac:dyDescent="0.3">
      <c r="A135" s="3" t="s">
        <v>73</v>
      </c>
      <c r="B135" s="250"/>
      <c r="C135" s="149"/>
      <c r="D135" s="191"/>
      <c r="E135" s="193"/>
      <c r="F135" s="193"/>
      <c r="G135" s="205"/>
      <c r="H135" s="191"/>
      <c r="I135" s="191"/>
      <c r="J135" s="191"/>
      <c r="K135" s="205"/>
      <c r="L135" s="193"/>
      <c r="M135" s="193"/>
      <c r="N135" s="191"/>
      <c r="O135" s="191"/>
      <c r="P135" s="194"/>
      <c r="Q135" s="194"/>
      <c r="R135" s="194"/>
      <c r="S135" s="194"/>
      <c r="T135" s="194"/>
      <c r="U135" s="194"/>
      <c r="V135" s="194"/>
      <c r="W135" s="194"/>
      <c r="X135" s="194"/>
      <c r="Y135" s="191"/>
      <c r="Z135" s="191"/>
    </row>
    <row r="136" spans="1:26" x14ac:dyDescent="0.3">
      <c r="A136" s="2" t="s">
        <v>75</v>
      </c>
      <c r="B136" s="250"/>
      <c r="C136" s="149"/>
      <c r="D136" s="191"/>
      <c r="E136" s="193"/>
      <c r="F136" s="193"/>
      <c r="G136" s="205"/>
      <c r="H136" s="191"/>
      <c r="I136" s="191"/>
      <c r="J136" s="191"/>
      <c r="K136" s="205"/>
      <c r="L136" s="233"/>
      <c r="M136" s="193"/>
      <c r="N136" s="191"/>
      <c r="O136" s="191"/>
      <c r="P136" s="194"/>
      <c r="Q136" s="194"/>
      <c r="R136" s="194"/>
      <c r="S136" s="194"/>
      <c r="T136" s="194"/>
      <c r="U136" s="194"/>
      <c r="V136" s="194"/>
      <c r="W136" s="194"/>
      <c r="X136" s="194"/>
      <c r="Y136" s="191"/>
      <c r="Z136" s="191"/>
    </row>
    <row r="137" spans="1:26" x14ac:dyDescent="0.3">
      <c r="A137" s="2" t="s">
        <v>45</v>
      </c>
      <c r="B137" s="250"/>
      <c r="C137" s="149"/>
      <c r="D137" s="191"/>
      <c r="E137" s="193"/>
      <c r="F137" s="193"/>
      <c r="G137" s="205"/>
      <c r="H137" s="191"/>
      <c r="I137" s="191"/>
      <c r="J137" s="191"/>
      <c r="K137" s="205"/>
      <c r="L137" s="233"/>
      <c r="M137" s="193"/>
      <c r="N137" s="191"/>
      <c r="O137" s="191"/>
      <c r="P137" s="194"/>
      <c r="Q137" s="194"/>
      <c r="R137" s="194"/>
      <c r="S137" s="194"/>
      <c r="T137" s="194"/>
      <c r="U137" s="194"/>
      <c r="V137" s="194"/>
      <c r="W137" s="194"/>
      <c r="X137" s="194"/>
      <c r="Y137" s="191"/>
      <c r="Z137" s="191"/>
    </row>
    <row r="138" spans="1:26" x14ac:dyDescent="0.3">
      <c r="A138" s="2"/>
      <c r="B138" s="250"/>
      <c r="C138" s="149"/>
      <c r="D138" s="191"/>
      <c r="E138" s="193"/>
      <c r="F138" s="193"/>
      <c r="G138" s="205"/>
      <c r="H138" s="191"/>
      <c r="I138" s="191"/>
      <c r="J138" s="191"/>
      <c r="K138" s="205"/>
      <c r="L138" s="233"/>
      <c r="M138" s="193"/>
      <c r="N138" s="191"/>
      <c r="O138" s="191"/>
      <c r="P138" s="194"/>
      <c r="Q138" s="194"/>
      <c r="R138" s="194"/>
      <c r="S138" s="194"/>
      <c r="T138" s="194"/>
      <c r="U138" s="194"/>
      <c r="V138" s="194"/>
      <c r="W138" s="194"/>
      <c r="X138" s="194"/>
      <c r="Y138" s="191"/>
      <c r="Z138" s="191"/>
    </row>
    <row r="139" spans="1:26" x14ac:dyDescent="0.3">
      <c r="A139" s="2" t="s">
        <v>77</v>
      </c>
      <c r="B139" s="250"/>
      <c r="C139" s="149"/>
      <c r="D139" s="191"/>
      <c r="E139" s="193"/>
      <c r="F139" s="193"/>
      <c r="G139" s="205"/>
      <c r="H139" s="191"/>
      <c r="I139" s="191"/>
      <c r="J139" s="191"/>
      <c r="K139" s="205"/>
      <c r="L139" s="233"/>
      <c r="M139" s="193"/>
      <c r="N139" s="191"/>
      <c r="O139" s="191"/>
      <c r="P139" s="194"/>
      <c r="Q139" s="194"/>
      <c r="R139" s="194"/>
      <c r="S139" s="194"/>
      <c r="T139" s="194"/>
      <c r="U139" s="194"/>
      <c r="V139" s="194"/>
      <c r="W139" s="194"/>
      <c r="X139" s="194"/>
      <c r="Y139" s="191"/>
      <c r="Z139" s="191"/>
    </row>
    <row r="140" spans="1:26" x14ac:dyDescent="0.3">
      <c r="A140" s="2" t="s">
        <v>64</v>
      </c>
      <c r="B140" s="250"/>
      <c r="C140" s="149"/>
      <c r="D140" s="191"/>
      <c r="E140" s="193"/>
      <c r="F140" s="193"/>
      <c r="G140" s="205"/>
      <c r="H140" s="191"/>
      <c r="I140" s="191"/>
      <c r="J140" s="191"/>
      <c r="K140" s="205"/>
      <c r="L140" s="233"/>
      <c r="M140" s="193"/>
      <c r="N140" s="191"/>
      <c r="O140" s="191"/>
      <c r="P140" s="194"/>
      <c r="Q140" s="194"/>
      <c r="R140" s="194"/>
      <c r="S140" s="194"/>
      <c r="T140" s="194"/>
      <c r="U140" s="194"/>
      <c r="V140" s="194"/>
      <c r="W140" s="194"/>
      <c r="X140" s="194"/>
      <c r="Y140" s="191"/>
      <c r="Z140" s="191"/>
    </row>
    <row r="141" spans="1:26" x14ac:dyDescent="0.3">
      <c r="B141" s="250"/>
      <c r="C141" s="149"/>
      <c r="D141" s="191"/>
      <c r="E141" s="193"/>
      <c r="F141" s="193"/>
      <c r="G141" s="205"/>
      <c r="H141" s="191"/>
      <c r="I141" s="191"/>
      <c r="J141" s="191"/>
      <c r="K141" s="205"/>
      <c r="L141" s="233"/>
      <c r="M141" s="193"/>
      <c r="N141" s="191"/>
      <c r="O141" s="191"/>
      <c r="P141" s="194"/>
      <c r="Q141" s="194"/>
      <c r="R141" s="194"/>
      <c r="S141" s="194"/>
      <c r="T141" s="194"/>
      <c r="U141" s="194"/>
      <c r="V141" s="194"/>
      <c r="W141" s="194"/>
      <c r="X141" s="194"/>
      <c r="Y141" s="191"/>
      <c r="Z141" s="191"/>
    </row>
    <row r="142" spans="1:26" x14ac:dyDescent="0.3">
      <c r="A142" s="1" t="s">
        <v>46</v>
      </c>
      <c r="B142" s="250"/>
      <c r="C142" s="149"/>
      <c r="D142" s="191"/>
      <c r="E142" s="193"/>
      <c r="F142" s="193"/>
      <c r="G142" s="205"/>
      <c r="H142" s="191"/>
      <c r="I142" s="191"/>
      <c r="J142" s="191"/>
      <c r="K142" s="205"/>
      <c r="L142" s="233"/>
      <c r="M142" s="193"/>
      <c r="N142" s="191"/>
      <c r="O142" s="191"/>
      <c r="P142" s="194"/>
      <c r="Q142" s="194"/>
      <c r="R142" s="194"/>
      <c r="S142" s="194"/>
      <c r="T142" s="194"/>
      <c r="U142" s="194"/>
      <c r="V142" s="194"/>
      <c r="W142" s="194"/>
      <c r="X142" s="194"/>
      <c r="Y142" s="191"/>
      <c r="Z142" s="191"/>
    </row>
    <row r="143" spans="1:26" x14ac:dyDescent="0.3">
      <c r="A143" s="2" t="s">
        <v>47</v>
      </c>
      <c r="B143" s="250"/>
      <c r="C143" s="149"/>
      <c r="D143" s="191"/>
      <c r="E143" s="193"/>
      <c r="F143" s="193"/>
      <c r="G143" s="205"/>
      <c r="H143" s="191"/>
      <c r="I143" s="191"/>
      <c r="J143" s="191"/>
      <c r="K143" s="205"/>
      <c r="L143" s="233"/>
      <c r="M143" s="193"/>
      <c r="N143" s="191"/>
      <c r="O143" s="191"/>
      <c r="P143" s="194"/>
      <c r="Q143" s="194"/>
      <c r="R143" s="194"/>
      <c r="S143" s="194"/>
      <c r="T143" s="194"/>
      <c r="U143" s="194"/>
      <c r="V143" s="194"/>
      <c r="W143" s="194"/>
      <c r="X143" s="194"/>
      <c r="Y143" s="191"/>
      <c r="Z143" s="191"/>
    </row>
    <row r="144" spans="1:26" x14ac:dyDescent="0.3">
      <c r="A144" s="1" t="s">
        <v>48</v>
      </c>
    </row>
    <row r="146" spans="1:2" x14ac:dyDescent="0.3">
      <c r="A146" s="77"/>
      <c r="B146" s="2"/>
    </row>
    <row r="147" spans="1:2" x14ac:dyDescent="0.3">
      <c r="A147" s="2"/>
      <c r="B147" s="2"/>
    </row>
    <row r="148" spans="1:2" x14ac:dyDescent="0.3">
      <c r="A148" s="78"/>
      <c r="B148" s="2"/>
    </row>
    <row r="156" spans="1:2" x14ac:dyDescent="0.3">
      <c r="A156" s="8"/>
    </row>
    <row r="164" spans="1:8" x14ac:dyDescent="0.3">
      <c r="A164" s="2"/>
      <c r="B164" s="2"/>
      <c r="C164" s="2"/>
      <c r="D164" s="2"/>
      <c r="E164" s="2"/>
      <c r="F164" s="2"/>
      <c r="G164" s="2"/>
      <c r="H164" s="2"/>
    </row>
    <row r="165" spans="1:8" x14ac:dyDescent="0.3">
      <c r="A165" s="2"/>
      <c r="B165" s="2"/>
      <c r="C165" s="2"/>
      <c r="D165" s="2"/>
      <c r="E165" s="2"/>
      <c r="F165" s="2"/>
      <c r="G165" s="2"/>
      <c r="H165" s="2"/>
    </row>
    <row r="166" spans="1:8" x14ac:dyDescent="0.3">
      <c r="A166" s="2"/>
      <c r="B166" s="2"/>
      <c r="C166" s="2"/>
      <c r="D166" s="2"/>
      <c r="E166" s="2"/>
      <c r="F166" s="2"/>
      <c r="G166" s="2"/>
      <c r="H166" s="2"/>
    </row>
    <row r="167" spans="1:8" x14ac:dyDescent="0.3">
      <c r="A167" s="2"/>
      <c r="B167" s="2"/>
      <c r="C167" s="2"/>
      <c r="D167" s="2"/>
      <c r="E167" s="2"/>
      <c r="F167" s="2"/>
      <c r="G167" s="2"/>
      <c r="H167" s="2"/>
    </row>
    <row r="168" spans="1:8" x14ac:dyDescent="0.3">
      <c r="A168" s="2"/>
      <c r="B168" s="2"/>
      <c r="C168" s="2"/>
      <c r="D168" s="2"/>
      <c r="E168" s="2"/>
      <c r="F168" s="2"/>
      <c r="G168" s="2"/>
      <c r="H168" s="2"/>
    </row>
    <row r="169" spans="1:8" x14ac:dyDescent="0.3">
      <c r="A169" s="2"/>
      <c r="B169" s="2"/>
      <c r="C169" s="2"/>
      <c r="D169" s="2"/>
      <c r="E169" s="2"/>
      <c r="F169" s="2"/>
      <c r="G169" s="2"/>
      <c r="H169" s="2"/>
    </row>
    <row r="170" spans="1:8" x14ac:dyDescent="0.3">
      <c r="A170" s="2"/>
      <c r="B170" s="2"/>
      <c r="C170" s="2"/>
      <c r="D170" s="2"/>
      <c r="E170" s="2"/>
      <c r="F170" s="2"/>
      <c r="G170" s="2"/>
      <c r="H170" s="2"/>
    </row>
    <row r="171" spans="1:8" x14ac:dyDescent="0.3">
      <c r="A171" s="2"/>
      <c r="B171" s="2"/>
      <c r="C171" s="2"/>
      <c r="D171" s="2"/>
      <c r="E171" s="2"/>
      <c r="F171" s="2"/>
      <c r="G171" s="2"/>
      <c r="H171" s="2"/>
    </row>
    <row r="172" spans="1:8" x14ac:dyDescent="0.3">
      <c r="A172" s="3"/>
      <c r="B172" s="3"/>
      <c r="C172" s="3"/>
      <c r="D172" s="3"/>
      <c r="E172" s="3"/>
    </row>
    <row r="173" spans="1:8" x14ac:dyDescent="0.3">
      <c r="A173" s="2"/>
      <c r="B173" s="2"/>
      <c r="C173" s="2"/>
      <c r="D173" s="2"/>
      <c r="E173" s="2"/>
      <c r="F173" s="2"/>
    </row>
    <row r="174" spans="1:8" x14ac:dyDescent="0.3">
      <c r="A174" s="2"/>
      <c r="B174" s="2"/>
      <c r="C174" s="2"/>
      <c r="D174" s="2"/>
      <c r="E174" s="2"/>
      <c r="F174" s="2"/>
    </row>
    <row r="175" spans="1:8" x14ac:dyDescent="0.3">
      <c r="A175" s="2"/>
      <c r="B175" s="2"/>
      <c r="C175" s="2"/>
      <c r="D175" s="2"/>
      <c r="E175" s="2"/>
      <c r="F175" s="2"/>
    </row>
    <row r="176" spans="1:8" x14ac:dyDescent="0.3">
      <c r="A176" s="2"/>
      <c r="B176" s="2"/>
      <c r="C176" s="2"/>
      <c r="D176" s="2"/>
      <c r="E176" s="2"/>
      <c r="F176" s="2"/>
    </row>
    <row r="177" spans="1:13" x14ac:dyDescent="0.3">
      <c r="A177" s="2"/>
      <c r="B177" s="2"/>
      <c r="C177" s="2"/>
      <c r="D177" s="2"/>
      <c r="E177" s="2"/>
      <c r="F177" s="2"/>
    </row>
    <row r="180" spans="1:13" x14ac:dyDescent="0.3">
      <c r="A180" s="2"/>
    </row>
    <row r="183" spans="1:13" s="2" customFormat="1" x14ac:dyDescent="0.3">
      <c r="L183" s="9"/>
      <c r="M183" s="9"/>
    </row>
    <row r="184" spans="1:13" s="2" customFormat="1" x14ac:dyDescent="0.3">
      <c r="L184" s="9"/>
      <c r="M184" s="9"/>
    </row>
    <row r="185" spans="1:13" x14ac:dyDescent="0.3">
      <c r="A185" s="3"/>
    </row>
    <row r="187" spans="1:13" s="10" customFormat="1" x14ac:dyDescent="0.3">
      <c r="A187" s="2"/>
      <c r="B187" s="2"/>
      <c r="C187" s="2"/>
      <c r="D187" s="2"/>
      <c r="E187" s="2"/>
      <c r="F187" s="2"/>
      <c r="G187" s="2"/>
      <c r="H187" s="2"/>
      <c r="I187" s="1"/>
      <c r="L187" s="11"/>
      <c r="M187" s="1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9"/>
  <sheetViews>
    <sheetView tabSelected="1" topLeftCell="B8" zoomScale="73" zoomScaleNormal="70" workbookViewId="0">
      <selection activeCell="H21" sqref="H21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5" customWidth="1"/>
    <col min="12" max="12" width="13" style="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863" t="s">
        <v>49</v>
      </c>
      <c r="B1" s="864"/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  <c r="N1" s="864"/>
      <c r="O1" s="864"/>
      <c r="P1" s="864"/>
      <c r="Q1" s="864"/>
      <c r="R1" s="864"/>
      <c r="S1" s="864"/>
      <c r="T1" s="865"/>
    </row>
    <row r="2" spans="1:20" ht="30" customHeight="1" thickBot="1" x14ac:dyDescent="0.35">
      <c r="A2" s="791" t="s">
        <v>50</v>
      </c>
      <c r="B2" s="789" t="s">
        <v>6</v>
      </c>
      <c r="C2" s="810" t="s">
        <v>51</v>
      </c>
      <c r="D2" s="806"/>
      <c r="E2" s="806"/>
      <c r="F2" s="868" t="s">
        <v>8</v>
      </c>
      <c r="G2" s="859" t="s">
        <v>33</v>
      </c>
      <c r="H2" s="798" t="s">
        <v>65</v>
      </c>
      <c r="I2" s="796" t="s">
        <v>10</v>
      </c>
      <c r="J2" s="872" t="s">
        <v>11</v>
      </c>
      <c r="K2" s="794" t="s">
        <v>52</v>
      </c>
      <c r="L2" s="795"/>
      <c r="M2" s="875" t="s">
        <v>13</v>
      </c>
      <c r="N2" s="876"/>
      <c r="O2" s="882" t="s">
        <v>53</v>
      </c>
      <c r="P2" s="883"/>
      <c r="Q2" s="883"/>
      <c r="R2" s="883"/>
      <c r="S2" s="875" t="s">
        <v>15</v>
      </c>
      <c r="T2" s="876"/>
    </row>
    <row r="3" spans="1:20" ht="22.35" customHeight="1" thickBot="1" x14ac:dyDescent="0.35">
      <c r="A3" s="866"/>
      <c r="B3" s="879"/>
      <c r="C3" s="880" t="s">
        <v>54</v>
      </c>
      <c r="D3" s="855" t="s">
        <v>55</v>
      </c>
      <c r="E3" s="855" t="s">
        <v>56</v>
      </c>
      <c r="F3" s="869"/>
      <c r="G3" s="860"/>
      <c r="H3" s="862"/>
      <c r="I3" s="871"/>
      <c r="J3" s="873"/>
      <c r="K3" s="857" t="s">
        <v>57</v>
      </c>
      <c r="L3" s="857" t="s">
        <v>107</v>
      </c>
      <c r="M3" s="837" t="s">
        <v>22</v>
      </c>
      <c r="N3" s="839" t="s">
        <v>23</v>
      </c>
      <c r="O3" s="884" t="s">
        <v>36</v>
      </c>
      <c r="P3" s="885"/>
      <c r="Q3" s="885"/>
      <c r="R3" s="885"/>
      <c r="S3" s="877" t="s">
        <v>58</v>
      </c>
      <c r="T3" s="878" t="s">
        <v>27</v>
      </c>
    </row>
    <row r="4" spans="1:20" ht="68.25" customHeight="1" thickBot="1" x14ac:dyDescent="0.35">
      <c r="A4" s="867"/>
      <c r="B4" s="790"/>
      <c r="C4" s="881"/>
      <c r="D4" s="856"/>
      <c r="E4" s="856"/>
      <c r="F4" s="870"/>
      <c r="G4" s="861"/>
      <c r="H4" s="799"/>
      <c r="I4" s="797"/>
      <c r="J4" s="874"/>
      <c r="K4" s="858"/>
      <c r="L4" s="858"/>
      <c r="M4" s="838"/>
      <c r="N4" s="840"/>
      <c r="O4" s="47" t="s">
        <v>59</v>
      </c>
      <c r="P4" s="48" t="s">
        <v>39</v>
      </c>
      <c r="Q4" s="49" t="s">
        <v>40</v>
      </c>
      <c r="R4" s="50" t="s">
        <v>60</v>
      </c>
      <c r="S4" s="846"/>
      <c r="T4" s="848"/>
    </row>
    <row r="5" spans="1:20" ht="41.4" x14ac:dyDescent="0.3">
      <c r="A5" s="1">
        <v>1</v>
      </c>
      <c r="B5" s="4">
        <v>1</v>
      </c>
      <c r="C5" s="51" t="s">
        <v>123</v>
      </c>
      <c r="D5" s="52" t="s">
        <v>124</v>
      </c>
      <c r="E5" s="53" t="s">
        <v>125</v>
      </c>
      <c r="F5" s="54" t="s">
        <v>130</v>
      </c>
      <c r="G5" s="55" t="s">
        <v>111</v>
      </c>
      <c r="H5" s="55" t="s">
        <v>126</v>
      </c>
      <c r="I5" s="55" t="s">
        <v>126</v>
      </c>
      <c r="J5" s="56" t="s">
        <v>130</v>
      </c>
      <c r="K5" s="57">
        <v>300000</v>
      </c>
      <c r="L5" s="58">
        <f t="shared" ref="L5:L11" si="0">K5*0.85</f>
        <v>255000</v>
      </c>
      <c r="M5" s="59">
        <v>2022</v>
      </c>
      <c r="N5" s="53">
        <v>2025</v>
      </c>
      <c r="O5" s="59"/>
      <c r="P5" s="52" t="s">
        <v>127</v>
      </c>
      <c r="Q5" s="52"/>
      <c r="R5" s="53"/>
      <c r="S5" s="59" t="s">
        <v>128</v>
      </c>
      <c r="T5" s="53" t="s">
        <v>129</v>
      </c>
    </row>
    <row r="6" spans="1:20" ht="41.4" x14ac:dyDescent="0.3">
      <c r="A6" s="1">
        <v>2</v>
      </c>
      <c r="B6" s="4">
        <v>2</v>
      </c>
      <c r="C6" s="51" t="s">
        <v>123</v>
      </c>
      <c r="D6" s="52" t="s">
        <v>124</v>
      </c>
      <c r="E6" s="53" t="s">
        <v>125</v>
      </c>
      <c r="F6" s="54" t="s">
        <v>131</v>
      </c>
      <c r="G6" s="55" t="s">
        <v>111</v>
      </c>
      <c r="H6" s="55" t="s">
        <v>126</v>
      </c>
      <c r="I6" s="55" t="s">
        <v>126</v>
      </c>
      <c r="J6" s="56" t="s">
        <v>132</v>
      </c>
      <c r="K6" s="57">
        <v>3000000</v>
      </c>
      <c r="L6" s="58">
        <f t="shared" si="0"/>
        <v>2550000</v>
      </c>
      <c r="M6" s="59">
        <v>2023</v>
      </c>
      <c r="N6" s="53">
        <v>2027</v>
      </c>
      <c r="O6" s="59"/>
      <c r="P6" s="52"/>
      <c r="Q6" s="52"/>
      <c r="R6" s="53"/>
      <c r="S6" s="59" t="s">
        <v>128</v>
      </c>
      <c r="T6" s="53" t="s">
        <v>129</v>
      </c>
    </row>
    <row r="7" spans="1:20" ht="41.4" x14ac:dyDescent="0.3">
      <c r="B7" s="4">
        <v>3</v>
      </c>
      <c r="C7" s="51" t="s">
        <v>123</v>
      </c>
      <c r="D7" s="52" t="s">
        <v>124</v>
      </c>
      <c r="E7" s="53" t="s">
        <v>125</v>
      </c>
      <c r="F7" s="55" t="s">
        <v>133</v>
      </c>
      <c r="G7" s="55" t="s">
        <v>111</v>
      </c>
      <c r="H7" s="55" t="s">
        <v>126</v>
      </c>
      <c r="I7" s="55" t="s">
        <v>126</v>
      </c>
      <c r="J7" s="55" t="s">
        <v>134</v>
      </c>
      <c r="K7" s="61">
        <v>2000000</v>
      </c>
      <c r="L7" s="58">
        <f t="shared" si="0"/>
        <v>1700000</v>
      </c>
      <c r="M7" s="59">
        <v>2023</v>
      </c>
      <c r="N7" s="53">
        <v>2027</v>
      </c>
      <c r="O7" s="59"/>
      <c r="P7" s="52"/>
      <c r="Q7" s="52"/>
      <c r="R7" s="53"/>
      <c r="S7" s="59" t="s">
        <v>128</v>
      </c>
      <c r="T7" s="53" t="s">
        <v>129</v>
      </c>
    </row>
    <row r="8" spans="1:20" ht="42" thickBot="1" x14ac:dyDescent="0.35">
      <c r="B8" s="704">
        <v>4</v>
      </c>
      <c r="C8" s="62" t="s">
        <v>123</v>
      </c>
      <c r="D8" s="63" t="s">
        <v>124</v>
      </c>
      <c r="E8" s="64" t="s">
        <v>125</v>
      </c>
      <c r="F8" s="65" t="s">
        <v>135</v>
      </c>
      <c r="G8" s="65" t="s">
        <v>111</v>
      </c>
      <c r="H8" s="65" t="s">
        <v>126</v>
      </c>
      <c r="I8" s="65" t="s">
        <v>126</v>
      </c>
      <c r="J8" s="66" t="s">
        <v>136</v>
      </c>
      <c r="K8" s="67">
        <v>2000000</v>
      </c>
      <c r="L8" s="76">
        <f t="shared" si="0"/>
        <v>1700000</v>
      </c>
      <c r="M8" s="68">
        <v>2022</v>
      </c>
      <c r="N8" s="64">
        <v>2027</v>
      </c>
      <c r="O8" s="68"/>
      <c r="P8" s="63" t="s">
        <v>127</v>
      </c>
      <c r="Q8" s="63" t="s">
        <v>127</v>
      </c>
      <c r="R8" s="64"/>
      <c r="S8" s="290" t="s">
        <v>247</v>
      </c>
      <c r="T8" s="64" t="s">
        <v>129</v>
      </c>
    </row>
    <row r="9" spans="1:20" ht="55.2" x14ac:dyDescent="0.3">
      <c r="B9" s="679">
        <v>5</v>
      </c>
      <c r="C9" s="69" t="s">
        <v>137</v>
      </c>
      <c r="D9" s="70" t="s">
        <v>124</v>
      </c>
      <c r="E9" s="291" t="s">
        <v>138</v>
      </c>
      <c r="F9" s="71" t="s">
        <v>139</v>
      </c>
      <c r="G9" s="72" t="s">
        <v>111</v>
      </c>
      <c r="H9" s="72" t="s">
        <v>126</v>
      </c>
      <c r="I9" s="72" t="s">
        <v>126</v>
      </c>
      <c r="J9" s="71" t="s">
        <v>140</v>
      </c>
      <c r="K9" s="292">
        <v>250000000</v>
      </c>
      <c r="L9" s="293">
        <f t="shared" si="0"/>
        <v>212500000</v>
      </c>
      <c r="M9" s="74">
        <v>2022</v>
      </c>
      <c r="N9" s="185">
        <v>2028</v>
      </c>
      <c r="O9" s="74"/>
      <c r="P9" s="70"/>
      <c r="Q9" s="70"/>
      <c r="R9" s="75"/>
      <c r="S9" s="69" t="s">
        <v>141</v>
      </c>
      <c r="T9" s="185" t="s">
        <v>271</v>
      </c>
    </row>
    <row r="10" spans="1:20" ht="55.8" thickBot="1" x14ac:dyDescent="0.35">
      <c r="A10" s="1">
        <v>3</v>
      </c>
      <c r="B10" s="294">
        <v>6</v>
      </c>
      <c r="C10" s="287" t="s">
        <v>137</v>
      </c>
      <c r="D10" s="295" t="s">
        <v>124</v>
      </c>
      <c r="E10" s="296" t="s">
        <v>138</v>
      </c>
      <c r="F10" s="297" t="s">
        <v>272</v>
      </c>
      <c r="G10" s="288" t="s">
        <v>111</v>
      </c>
      <c r="H10" s="288" t="s">
        <v>126</v>
      </c>
      <c r="I10" s="288" t="s">
        <v>126</v>
      </c>
      <c r="J10" s="297" t="s">
        <v>273</v>
      </c>
      <c r="K10" s="298">
        <v>150000000</v>
      </c>
      <c r="L10" s="299">
        <f t="shared" si="0"/>
        <v>127500000</v>
      </c>
      <c r="M10" s="259">
        <v>2027</v>
      </c>
      <c r="N10" s="260">
        <v>2030</v>
      </c>
      <c r="O10" s="259"/>
      <c r="P10" s="295"/>
      <c r="Q10" s="295"/>
      <c r="R10" s="260"/>
      <c r="S10" s="287" t="s">
        <v>141</v>
      </c>
      <c r="T10" s="260" t="s">
        <v>274</v>
      </c>
    </row>
    <row r="11" spans="1:20" ht="55.8" thickBot="1" x14ac:dyDescent="0.35">
      <c r="B11" s="578">
        <v>7</v>
      </c>
      <c r="C11" s="579" t="s">
        <v>325</v>
      </c>
      <c r="D11" s="580" t="s">
        <v>325</v>
      </c>
      <c r="E11" s="581" t="s">
        <v>446</v>
      </c>
      <c r="F11" s="582" t="s">
        <v>447</v>
      </c>
      <c r="G11" s="583" t="s">
        <v>448</v>
      </c>
      <c r="H11" s="583" t="s">
        <v>126</v>
      </c>
      <c r="I11" s="583" t="s">
        <v>327</v>
      </c>
      <c r="J11" s="584" t="s">
        <v>447</v>
      </c>
      <c r="K11" s="585">
        <v>14000000</v>
      </c>
      <c r="L11" s="585">
        <f t="shared" si="0"/>
        <v>11900000</v>
      </c>
      <c r="M11" s="452">
        <v>2022</v>
      </c>
      <c r="N11" s="586">
        <v>2027</v>
      </c>
      <c r="O11" s="444" t="s">
        <v>127</v>
      </c>
      <c r="P11" s="587"/>
      <c r="Q11" s="587" t="s">
        <v>127</v>
      </c>
      <c r="R11" s="705" t="s">
        <v>127</v>
      </c>
      <c r="S11" s="579" t="s">
        <v>449</v>
      </c>
      <c r="T11" s="445" t="s">
        <v>129</v>
      </c>
    </row>
    <row r="12" spans="1:20" x14ac:dyDescent="0.3">
      <c r="B12" s="79"/>
      <c r="C12" s="149"/>
      <c r="D12" s="191"/>
      <c r="E12" s="192"/>
      <c r="F12" s="149"/>
      <c r="G12" s="191"/>
      <c r="H12" s="191"/>
      <c r="I12" s="191"/>
      <c r="J12" s="149"/>
      <c r="K12" s="193"/>
      <c r="L12" s="193"/>
      <c r="M12" s="191"/>
      <c r="N12" s="191"/>
      <c r="O12" s="194"/>
      <c r="P12" s="194"/>
      <c r="Q12" s="194"/>
      <c r="R12" s="194"/>
      <c r="S12" s="149"/>
      <c r="T12" s="191"/>
    </row>
    <row r="13" spans="1:20" x14ac:dyDescent="0.3">
      <c r="B13" s="79"/>
    </row>
    <row r="14" spans="1:20" x14ac:dyDescent="0.3">
      <c r="B14" s="1" t="s">
        <v>142</v>
      </c>
    </row>
    <row r="15" spans="1:20" x14ac:dyDescent="0.3">
      <c r="B15" s="77" t="s">
        <v>143</v>
      </c>
      <c r="C15" s="2" t="s">
        <v>144</v>
      </c>
    </row>
    <row r="16" spans="1:20" x14ac:dyDescent="0.3">
      <c r="B16" s="282" t="s">
        <v>143</v>
      </c>
      <c r="C16" s="2" t="s">
        <v>145</v>
      </c>
    </row>
    <row r="17" spans="1:12" x14ac:dyDescent="0.3">
      <c r="B17" s="78" t="s">
        <v>143</v>
      </c>
      <c r="C17" s="191" t="s">
        <v>146</v>
      </c>
    </row>
    <row r="19" spans="1:12" x14ac:dyDescent="0.3">
      <c r="B19" s="1" t="s">
        <v>468</v>
      </c>
    </row>
    <row r="20" spans="1:12" x14ac:dyDescent="0.3">
      <c r="B20" s="708"/>
      <c r="H20" s="191" t="s">
        <v>469</v>
      </c>
    </row>
    <row r="21" spans="1:12" x14ac:dyDescent="0.3">
      <c r="H21" s="191" t="s">
        <v>470</v>
      </c>
    </row>
    <row r="22" spans="1:12" x14ac:dyDescent="0.3">
      <c r="H22" s="209"/>
    </row>
    <row r="23" spans="1:12" x14ac:dyDescent="0.3">
      <c r="A23" s="1" t="s">
        <v>61</v>
      </c>
      <c r="H23" s="209"/>
    </row>
    <row r="24" spans="1:12" x14ac:dyDescent="0.3">
      <c r="B24" s="1" t="s">
        <v>62</v>
      </c>
    </row>
    <row r="25" spans="1:12" ht="16.2" customHeight="1" x14ac:dyDescent="0.3">
      <c r="B25" s="1" t="s">
        <v>63</v>
      </c>
    </row>
    <row r="26" spans="1:12" x14ac:dyDescent="0.3">
      <c r="B26" s="1" t="s">
        <v>119</v>
      </c>
    </row>
    <row r="27" spans="1:12" x14ac:dyDescent="0.3">
      <c r="B27" s="1" t="s">
        <v>122</v>
      </c>
    </row>
    <row r="28" spans="1:12" x14ac:dyDescent="0.3">
      <c r="B28" s="1" t="s">
        <v>121</v>
      </c>
    </row>
    <row r="30" spans="1:12" x14ac:dyDescent="0.3">
      <c r="B30" s="1" t="s">
        <v>43</v>
      </c>
    </row>
    <row r="32" spans="1:12" x14ac:dyDescent="0.3">
      <c r="A32" s="3" t="s">
        <v>44</v>
      </c>
      <c r="B32" s="2" t="s">
        <v>79</v>
      </c>
      <c r="C32" s="2"/>
      <c r="D32" s="2"/>
      <c r="E32" s="2"/>
      <c r="F32" s="2"/>
      <c r="G32" s="2"/>
      <c r="H32" s="2"/>
      <c r="I32" s="2"/>
      <c r="J32" s="2"/>
      <c r="K32" s="9"/>
      <c r="L32" s="9"/>
    </row>
    <row r="33" spans="1:12" x14ac:dyDescent="0.3">
      <c r="A33" s="3" t="s">
        <v>45</v>
      </c>
      <c r="B33" s="2" t="s">
        <v>72</v>
      </c>
      <c r="C33" s="2"/>
      <c r="D33" s="2"/>
      <c r="E33" s="2"/>
      <c r="F33" s="2"/>
      <c r="G33" s="2"/>
      <c r="H33" s="2"/>
      <c r="I33" s="2"/>
      <c r="J33" s="2"/>
      <c r="K33" s="9"/>
      <c r="L33" s="9"/>
    </row>
    <row r="34" spans="1:12" x14ac:dyDescent="0.3">
      <c r="A34" s="3"/>
      <c r="B34" s="2" t="s">
        <v>68</v>
      </c>
      <c r="C34" s="2"/>
      <c r="D34" s="2"/>
      <c r="E34" s="2"/>
      <c r="F34" s="2"/>
      <c r="G34" s="2"/>
      <c r="H34" s="2"/>
      <c r="I34" s="2"/>
      <c r="J34" s="2"/>
      <c r="K34" s="9"/>
      <c r="L34" s="9"/>
    </row>
    <row r="35" spans="1:12" x14ac:dyDescent="0.3">
      <c r="A35" s="3"/>
      <c r="B35" s="2" t="s">
        <v>69</v>
      </c>
      <c r="C35" s="2"/>
      <c r="D35" s="2"/>
      <c r="E35" s="2"/>
      <c r="F35" s="2"/>
      <c r="G35" s="2"/>
      <c r="H35" s="2"/>
      <c r="I35" s="2"/>
      <c r="J35" s="2"/>
      <c r="K35" s="9"/>
      <c r="L35" s="9"/>
    </row>
    <row r="36" spans="1:12" x14ac:dyDescent="0.3">
      <c r="A36" s="3"/>
      <c r="B36" s="2" t="s">
        <v>70</v>
      </c>
      <c r="C36" s="2"/>
      <c r="D36" s="2"/>
      <c r="E36" s="2"/>
      <c r="F36" s="2"/>
      <c r="G36" s="2"/>
      <c r="H36" s="2"/>
      <c r="I36" s="2"/>
      <c r="J36" s="2"/>
      <c r="K36" s="9"/>
      <c r="L36" s="9"/>
    </row>
    <row r="37" spans="1:12" x14ac:dyDescent="0.3">
      <c r="A37" s="3"/>
      <c r="B37" s="2" t="s">
        <v>71</v>
      </c>
      <c r="C37" s="2"/>
      <c r="D37" s="2"/>
      <c r="E37" s="2"/>
      <c r="F37" s="2"/>
      <c r="G37" s="2"/>
      <c r="H37" s="2"/>
      <c r="I37" s="2"/>
      <c r="J37" s="2"/>
      <c r="K37" s="9"/>
      <c r="L37" s="9"/>
    </row>
    <row r="38" spans="1:12" x14ac:dyDescent="0.3">
      <c r="A38" s="3"/>
      <c r="B38" s="2" t="s">
        <v>120</v>
      </c>
      <c r="C38" s="2"/>
      <c r="D38" s="2"/>
      <c r="E38" s="2"/>
      <c r="F38" s="2"/>
      <c r="G38" s="2"/>
      <c r="H38" s="2"/>
      <c r="I38" s="2"/>
      <c r="J38" s="2"/>
      <c r="K38" s="9"/>
      <c r="L38" s="9"/>
    </row>
    <row r="39" spans="1:12" x14ac:dyDescent="0.3">
      <c r="A39" s="3"/>
      <c r="B39" s="2" t="s">
        <v>74</v>
      </c>
      <c r="C39" s="2"/>
      <c r="D39" s="2"/>
      <c r="E39" s="2"/>
      <c r="F39" s="2"/>
      <c r="G39" s="2"/>
      <c r="H39" s="2"/>
      <c r="I39" s="2"/>
      <c r="J39" s="2"/>
      <c r="K39" s="9"/>
      <c r="L39" s="9"/>
    </row>
    <row r="40" spans="1:12" x14ac:dyDescent="0.3">
      <c r="A40" s="3"/>
      <c r="B40" s="2"/>
      <c r="C40" s="2"/>
      <c r="D40" s="2"/>
      <c r="E40" s="2"/>
      <c r="F40" s="2"/>
      <c r="G40" s="2"/>
      <c r="H40" s="2"/>
      <c r="I40" s="2"/>
      <c r="J40" s="2"/>
      <c r="K40" s="9"/>
      <c r="L40" s="9"/>
    </row>
    <row r="41" spans="1:12" x14ac:dyDescent="0.3">
      <c r="A41" s="3"/>
      <c r="B41" s="2" t="s">
        <v>78</v>
      </c>
      <c r="C41" s="2"/>
      <c r="D41" s="2"/>
      <c r="E41" s="2"/>
      <c r="F41" s="2"/>
      <c r="G41" s="2"/>
      <c r="H41" s="2"/>
      <c r="I41" s="2"/>
      <c r="J41" s="2"/>
      <c r="K41" s="9"/>
      <c r="L41" s="9"/>
    </row>
    <row r="42" spans="1:12" x14ac:dyDescent="0.3">
      <c r="A42" s="3"/>
      <c r="B42" s="2" t="s">
        <v>45</v>
      </c>
      <c r="C42" s="2"/>
      <c r="D42" s="2"/>
      <c r="E42" s="2"/>
      <c r="F42" s="2"/>
      <c r="G42" s="2"/>
      <c r="H42" s="2"/>
      <c r="I42" s="2"/>
      <c r="J42" s="2"/>
      <c r="K42" s="9"/>
      <c r="L42" s="9"/>
    </row>
    <row r="43" spans="1:12" x14ac:dyDescent="0.3">
      <c r="B43" s="2"/>
      <c r="C43" s="2"/>
      <c r="D43" s="2"/>
      <c r="E43" s="2"/>
      <c r="F43" s="2"/>
      <c r="G43" s="2"/>
      <c r="H43" s="2"/>
      <c r="I43" s="2"/>
      <c r="J43" s="2"/>
      <c r="K43" s="9"/>
      <c r="L43" s="9"/>
    </row>
    <row r="44" spans="1:12" x14ac:dyDescent="0.3">
      <c r="B44" s="2" t="s">
        <v>77</v>
      </c>
      <c r="C44" s="2"/>
      <c r="D44" s="2"/>
      <c r="E44" s="2"/>
      <c r="F44" s="2"/>
      <c r="G44" s="2"/>
      <c r="H44" s="2"/>
      <c r="I44" s="2"/>
      <c r="J44" s="2"/>
      <c r="K44" s="9"/>
      <c r="L44" s="9"/>
    </row>
    <row r="45" spans="1:12" x14ac:dyDescent="0.3">
      <c r="B45" s="2" t="s">
        <v>64</v>
      </c>
      <c r="C45" s="2"/>
      <c r="D45" s="2"/>
      <c r="E45" s="2"/>
      <c r="F45" s="2"/>
      <c r="G45" s="2"/>
      <c r="H45" s="2"/>
      <c r="I45" s="2"/>
      <c r="J45" s="2"/>
      <c r="K45" s="9"/>
      <c r="L45" s="9"/>
    </row>
    <row r="46" spans="1:12" ht="16.2" customHeight="1" x14ac:dyDescent="0.3"/>
    <row r="47" spans="1:12" x14ac:dyDescent="0.3">
      <c r="B47" s="1" t="s">
        <v>46</v>
      </c>
    </row>
    <row r="48" spans="1:12" x14ac:dyDescent="0.3">
      <c r="B48" s="1" t="s">
        <v>47</v>
      </c>
    </row>
    <row r="49" spans="2:2" x14ac:dyDescent="0.3">
      <c r="B49" s="1" t="s">
        <v>48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TesarovaM</cp:lastModifiedBy>
  <cp:revision/>
  <cp:lastPrinted>2023-02-09T11:27:58Z</cp:lastPrinted>
  <dcterms:created xsi:type="dcterms:W3CDTF">2020-07-22T07:46:04Z</dcterms:created>
  <dcterms:modified xsi:type="dcterms:W3CDTF">2025-09-30T09:19:54Z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