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euvm\odbory\KaS-ORM\Valcik_Vaclav\7 MAP IV\Strategický rámec\2025-06\"/>
    </mc:Choice>
  </mc:AlternateContent>
  <bookViews>
    <workbookView xWindow="0" yWindow="0" windowWidth="23040" windowHeight="9075" tabRatio="710"/>
  </bookViews>
  <sheets>
    <sheet name="Pokyny, info" sheetId="12" r:id="rId1"/>
    <sheet name="MŠ" sheetId="6" r:id="rId2"/>
    <sheet name="ZŠ" sheetId="7" r:id="rId3"/>
    <sheet name="zajmové, neformalní, cel" sheetId="8" r:id="rId4"/>
    <sheet name="Realizované projekty-2021-2027" sheetId="11" r:id="rId5"/>
    <sheet name="Realizované projekty-2018-2021" sheetId="10" r:id="rId6"/>
  </sheets>
  <definedNames>
    <definedName name="_xlnm._FilterDatabase" localSheetId="1" hidden="1">MŠ!$A$3:$S$118</definedName>
    <definedName name="_xlnm._FilterDatabase" localSheetId="5" hidden="1">'Realizované projekty-2018-2021'!$B$4:$R$117</definedName>
    <definedName name="_xlnm._FilterDatabase" localSheetId="4" hidden="1">'Realizované projekty-2021-2027'!$A$4:$U$59</definedName>
    <definedName name="_xlnm._FilterDatabase" localSheetId="3" hidden="1">'zajmové, neformalní, cel'!$A$4:$V$20</definedName>
    <definedName name="_xlnm._FilterDatabase" localSheetId="2" hidden="1">ZŠ!$A$4:$AA$205</definedName>
    <definedName name="_xlnm.Print_Area" localSheetId="1">MŠ!$A$1:$T$144</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1" i="8" l="1"/>
  <c r="L19" i="8" l="1"/>
  <c r="M10" i="6" l="1"/>
  <c r="M7" i="11"/>
  <c r="M9" i="6"/>
  <c r="M127" i="7"/>
  <c r="M126" i="7"/>
  <c r="M119" i="7"/>
  <c r="M118" i="7"/>
  <c r="M117" i="7"/>
  <c r="M116" i="7"/>
  <c r="M115" i="7"/>
  <c r="M114" i="7"/>
  <c r="M56" i="11"/>
  <c r="M106" i="11"/>
  <c r="M139" i="7"/>
  <c r="M107" i="6"/>
  <c r="M106" i="6"/>
  <c r="M105" i="6"/>
  <c r="M104" i="6"/>
  <c r="M108" i="6"/>
  <c r="M114" i="6"/>
  <c r="M204" i="7"/>
  <c r="M205" i="7"/>
  <c r="M180" i="7"/>
  <c r="M111" i="11"/>
  <c r="M72" i="11" l="1"/>
  <c r="M71" i="11"/>
  <c r="M99" i="11" l="1"/>
  <c r="M30" i="11" l="1"/>
  <c r="M29" i="11"/>
  <c r="M28" i="11"/>
  <c r="M27" i="11"/>
  <c r="M26" i="11"/>
  <c r="L9" i="8" l="1"/>
  <c r="L8" i="8"/>
  <c r="L7" i="8"/>
  <c r="L6" i="8"/>
  <c r="L5" i="8"/>
  <c r="M133" i="7" l="1"/>
  <c r="M132" i="7"/>
  <c r="M131" i="7"/>
  <c r="M130" i="7"/>
  <c r="M129" i="7"/>
  <c r="M111" i="7" l="1"/>
  <c r="M110" i="7"/>
  <c r="M109" i="7"/>
  <c r="M108" i="7"/>
  <c r="M107" i="7"/>
  <c r="M106" i="7"/>
  <c r="M105" i="7"/>
  <c r="M104" i="7"/>
  <c r="M103" i="7"/>
  <c r="M102" i="7" l="1"/>
  <c r="M101" i="7"/>
  <c r="M100" i="7"/>
  <c r="M99" i="7"/>
  <c r="M98" i="7"/>
  <c r="M97" i="7"/>
  <c r="M96" i="7"/>
  <c r="M95" i="7"/>
  <c r="M94" i="7"/>
  <c r="M93" i="7"/>
  <c r="M88" i="7" l="1"/>
  <c r="M87" i="7"/>
  <c r="M86" i="7"/>
  <c r="M85" i="7"/>
  <c r="M84" i="7"/>
  <c r="M83" i="7"/>
  <c r="M82" i="7"/>
  <c r="M81" i="7"/>
  <c r="M80" i="7"/>
  <c r="M79" i="7"/>
  <c r="M78" i="7"/>
  <c r="M77" i="7"/>
  <c r="M76" i="7"/>
  <c r="M75" i="7"/>
  <c r="M74" i="7"/>
  <c r="M73" i="7"/>
  <c r="M72" i="7"/>
  <c r="M71" i="7"/>
  <c r="M70" i="7"/>
  <c r="M69" i="7"/>
  <c r="M68" i="7"/>
  <c r="M67" i="7"/>
  <c r="M66" i="7"/>
  <c r="M65" i="7"/>
  <c r="M64" i="7"/>
  <c r="M63" i="7"/>
  <c r="M62" i="7"/>
  <c r="M61" i="7"/>
  <c r="M60" i="7"/>
  <c r="M59" i="7"/>
  <c r="M51" i="7" l="1"/>
  <c r="M50" i="7"/>
  <c r="M49" i="7"/>
  <c r="M48" i="7"/>
  <c r="M47" i="7"/>
  <c r="M46" i="7"/>
  <c r="M45" i="7"/>
  <c r="M44" i="7"/>
  <c r="M43" i="7"/>
  <c r="M42" i="7"/>
  <c r="M41" i="7"/>
  <c r="M40" i="7"/>
  <c r="M39" i="7"/>
  <c r="M38" i="7"/>
  <c r="M37" i="7"/>
  <c r="M36" i="7"/>
  <c r="M35" i="7"/>
  <c r="M34" i="7"/>
  <c r="M33" i="7"/>
  <c r="M32" i="7"/>
  <c r="M31" i="7"/>
  <c r="M92" i="7" l="1"/>
  <c r="M91" i="7"/>
  <c r="M90" i="7"/>
  <c r="M89" i="7"/>
  <c r="M30" i="7" l="1"/>
  <c r="M29" i="7"/>
  <c r="M28" i="7"/>
  <c r="M27" i="7"/>
  <c r="M175" i="7" l="1"/>
  <c r="M174" i="7"/>
  <c r="M173" i="7"/>
  <c r="M169" i="7" l="1"/>
  <c r="M168" i="7"/>
  <c r="M167" i="7"/>
  <c r="M166" i="7"/>
  <c r="M165" i="7"/>
  <c r="M164" i="7"/>
  <c r="M163" i="7"/>
  <c r="M162" i="7"/>
  <c r="M161" i="7"/>
  <c r="M160" i="7"/>
  <c r="M159" i="7"/>
  <c r="M158" i="7"/>
  <c r="M157" i="7"/>
  <c r="M156" i="7"/>
  <c r="M155" i="7"/>
  <c r="M154" i="7"/>
  <c r="M153" i="7"/>
  <c r="M152" i="7"/>
  <c r="M151" i="7"/>
  <c r="M150" i="7"/>
  <c r="M149" i="7"/>
  <c r="M148" i="7"/>
  <c r="M147" i="7"/>
  <c r="M146" i="7"/>
  <c r="M145" i="7"/>
  <c r="M144" i="7"/>
  <c r="M143" i="7"/>
  <c r="M142" i="7"/>
  <c r="M113" i="6" l="1"/>
  <c r="M112" i="6"/>
  <c r="M111" i="6"/>
  <c r="M110" i="6"/>
  <c r="M109" i="6"/>
  <c r="M99" i="6" l="1"/>
  <c r="M98" i="6"/>
  <c r="M97" i="6"/>
  <c r="M96" i="6"/>
  <c r="M95" i="6"/>
  <c r="M94" i="6"/>
  <c r="M93" i="6"/>
  <c r="M63" i="6" l="1"/>
  <c r="M62" i="6"/>
  <c r="M61" i="6"/>
  <c r="M60" i="6"/>
  <c r="M59" i="6"/>
  <c r="M58" i="6"/>
  <c r="M57" i="6"/>
  <c r="M56" i="6"/>
  <c r="M55" i="6"/>
  <c r="M54" i="6" l="1"/>
  <c r="M53" i="6"/>
  <c r="M52" i="6"/>
  <c r="M51" i="6"/>
  <c r="M50" i="6"/>
  <c r="M49" i="6"/>
  <c r="M48" i="6"/>
  <c r="M47" i="6"/>
  <c r="M46" i="6"/>
  <c r="M45" i="6"/>
  <c r="M44" i="6"/>
  <c r="M43" i="6"/>
  <c r="M42" i="6"/>
  <c r="M41" i="6"/>
  <c r="M37" i="6" l="1"/>
  <c r="M36" i="6"/>
  <c r="M35" i="6"/>
  <c r="M34" i="6"/>
  <c r="M33" i="6"/>
  <c r="M32" i="6"/>
  <c r="M31" i="6"/>
  <c r="M30" i="6"/>
  <c r="M13" i="6" l="1"/>
  <c r="M12" i="6"/>
  <c r="M6" i="6" l="1"/>
  <c r="M5" i="6"/>
  <c r="M4" i="6"/>
  <c r="M29" i="6" l="1"/>
  <c r="M28" i="6"/>
  <c r="M27" i="6"/>
  <c r="M26" i="6"/>
  <c r="M25" i="6"/>
  <c r="M24" i="6"/>
  <c r="M23" i="6"/>
  <c r="M22" i="6"/>
  <c r="M21" i="6"/>
  <c r="M20" i="6"/>
  <c r="M19" i="6"/>
  <c r="M18" i="6"/>
  <c r="M17" i="6"/>
  <c r="M16" i="6"/>
  <c r="M15" i="6"/>
  <c r="M14" i="6"/>
  <c r="M59" i="11" l="1"/>
  <c r="M117" i="6" l="1"/>
  <c r="M87" i="11" l="1"/>
  <c r="M86" i="11"/>
  <c r="M85" i="11"/>
  <c r="M58" i="11"/>
  <c r="M118" i="11"/>
  <c r="M57" i="11"/>
  <c r="M105" i="11"/>
  <c r="M104" i="11"/>
  <c r="M103" i="11"/>
  <c r="M102" i="11"/>
  <c r="M107" i="11"/>
  <c r="M119" i="11"/>
  <c r="M55" i="11"/>
  <c r="M120" i="11"/>
  <c r="M117" i="11"/>
  <c r="M116" i="11"/>
  <c r="M115" i="11"/>
  <c r="M112" i="11"/>
  <c r="M110" i="11"/>
  <c r="M109" i="11"/>
  <c r="M101" i="11"/>
  <c r="M100" i="11"/>
  <c r="M98" i="11"/>
  <c r="M97" i="11"/>
  <c r="M96" i="11"/>
  <c r="M95" i="11"/>
  <c r="M94" i="11"/>
  <c r="M93" i="11"/>
  <c r="M92" i="11"/>
  <c r="M91" i="11"/>
  <c r="M90" i="11"/>
  <c r="M89" i="11"/>
  <c r="M88" i="11"/>
  <c r="M84" i="11"/>
  <c r="M83" i="11"/>
  <c r="M82" i="11"/>
  <c r="M81" i="11"/>
  <c r="M78" i="11"/>
  <c r="M77" i="11"/>
  <c r="M76" i="11"/>
  <c r="M75" i="11"/>
  <c r="M74" i="11"/>
  <c r="M70" i="11"/>
  <c r="M69" i="11"/>
  <c r="M54" i="11"/>
  <c r="M53" i="11"/>
  <c r="M52" i="11"/>
  <c r="M51" i="11"/>
  <c r="M50" i="11"/>
  <c r="M49" i="11"/>
  <c r="M48" i="11"/>
  <c r="M47" i="11"/>
  <c r="M46" i="11"/>
  <c r="M45" i="11"/>
  <c r="M44" i="11"/>
  <c r="M43" i="11"/>
  <c r="M42" i="11"/>
  <c r="M41" i="11"/>
  <c r="M40" i="11"/>
  <c r="M39" i="11"/>
  <c r="M38" i="11"/>
  <c r="M37" i="11"/>
  <c r="M36" i="11"/>
  <c r="M35" i="11"/>
  <c r="M34" i="11"/>
  <c r="M33" i="11"/>
  <c r="M32" i="11"/>
  <c r="M31" i="11"/>
  <c r="M25" i="11"/>
  <c r="M24" i="11"/>
  <c r="M23" i="11"/>
  <c r="M22" i="11"/>
  <c r="M21" i="11"/>
  <c r="M20" i="11"/>
  <c r="M19" i="11"/>
  <c r="M17" i="11"/>
  <c r="M16" i="11"/>
  <c r="M15" i="11"/>
  <c r="M14" i="11"/>
  <c r="M13" i="11"/>
  <c r="M12" i="11"/>
  <c r="M11" i="11"/>
  <c r="M10" i="11"/>
  <c r="M9" i="11"/>
  <c r="M8" i="11"/>
  <c r="M6" i="11"/>
  <c r="M140" i="7" l="1"/>
  <c r="M92" i="6" l="1"/>
  <c r="M91" i="6"/>
  <c r="M90" i="6"/>
  <c r="M89" i="6"/>
  <c r="M88" i="6"/>
  <c r="M25" i="7" l="1"/>
  <c r="M187" i="7" l="1"/>
  <c r="M177" i="7" l="1"/>
  <c r="M87" i="6" l="1"/>
  <c r="M86" i="6"/>
  <c r="M85" i="6"/>
  <c r="M84" i="6"/>
  <c r="M83" i="6"/>
  <c r="M82" i="6"/>
  <c r="M81" i="6"/>
  <c r="M80" i="6"/>
  <c r="M79" i="6"/>
  <c r="M78" i="6"/>
  <c r="M77" i="6"/>
  <c r="M76" i="6"/>
  <c r="M75" i="6"/>
  <c r="M74" i="6"/>
  <c r="M73" i="6"/>
  <c r="M72" i="6"/>
  <c r="M71" i="6"/>
  <c r="M70" i="6"/>
  <c r="M69" i="6"/>
  <c r="M68" i="6"/>
  <c r="M67" i="6"/>
  <c r="M66" i="6"/>
  <c r="M65" i="6"/>
  <c r="M64" i="6"/>
  <c r="M172" i="7" l="1"/>
  <c r="M115" i="6" l="1"/>
  <c r="M116" i="6"/>
  <c r="K129" i="11" l="1"/>
  <c r="K128" i="11"/>
  <c r="L10" i="8" l="1"/>
  <c r="L12" i="8"/>
  <c r="M141" i="7" l="1"/>
  <c r="M202" i="7"/>
  <c r="M203" i="7"/>
  <c r="M201" i="7"/>
  <c r="M179" i="7" l="1"/>
  <c r="M190" i="7"/>
  <c r="M38" i="6" l="1"/>
  <c r="M182" i="7"/>
  <c r="M24" i="7" l="1"/>
  <c r="M23" i="7"/>
  <c r="M22" i="7"/>
  <c r="M21" i="7"/>
  <c r="M20" i="7"/>
  <c r="M19" i="7"/>
  <c r="M18" i="7"/>
  <c r="M17" i="7"/>
  <c r="M16" i="7"/>
  <c r="M15" i="7"/>
  <c r="M57" i="7" l="1"/>
  <c r="M186" i="7"/>
  <c r="M185" i="7"/>
  <c r="M200" i="7" l="1"/>
  <c r="M199" i="7"/>
  <c r="M13" i="7"/>
  <c r="M10" i="7"/>
  <c r="M14" i="7"/>
  <c r="M118" i="6" l="1"/>
  <c r="L16" i="8" l="1"/>
  <c r="L18" i="8"/>
  <c r="L20" i="8"/>
  <c r="K127" i="11"/>
  <c r="A10" i="10" l="1"/>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9" i="10"/>
  <c r="A117" i="10"/>
  <c r="A8" i="10"/>
  <c r="L13" i="8" l="1"/>
  <c r="L14" i="8"/>
  <c r="L15" i="8"/>
  <c r="M134" i="7"/>
  <c r="M135" i="7"/>
  <c r="M136" i="7"/>
  <c r="M137" i="7"/>
  <c r="M138" i="7"/>
  <c r="M112" i="7" l="1"/>
  <c r="M113" i="7"/>
  <c r="M120" i="7"/>
  <c r="M121" i="7"/>
  <c r="M122" i="7"/>
  <c r="M123" i="7"/>
  <c r="M124" i="7"/>
  <c r="M125" i="7"/>
  <c r="M128" i="7"/>
  <c r="M52" i="7"/>
  <c r="M53" i="7"/>
  <c r="M54" i="7"/>
  <c r="M55" i="7"/>
  <c r="M56" i="7"/>
  <c r="M58" i="7"/>
  <c r="M6" i="7"/>
  <c r="M7" i="7"/>
  <c r="M8" i="7"/>
  <c r="M9" i="7"/>
  <c r="M11" i="7"/>
  <c r="M12" i="7"/>
  <c r="M26" i="7"/>
  <c r="M5" i="7"/>
  <c r="M198" i="7"/>
  <c r="M193" i="7"/>
  <c r="M194" i="7"/>
  <c r="M195" i="7"/>
  <c r="M196" i="7"/>
  <c r="M197" i="7"/>
  <c r="M192" i="7"/>
  <c r="M189" i="7"/>
  <c r="M191" i="7"/>
  <c r="M183" i="7"/>
  <c r="M184" i="7"/>
  <c r="M188" i="7"/>
  <c r="M178" i="7" l="1"/>
  <c r="M181" i="7"/>
  <c r="M170" i="7"/>
  <c r="M171" i="7"/>
  <c r="M103" i="6" l="1"/>
  <c r="M102" i="6"/>
  <c r="M100" i="6" l="1"/>
  <c r="M101" i="6"/>
  <c r="M39" i="6"/>
  <c r="M40" i="6"/>
  <c r="M7" i="6"/>
  <c r="M8" i="6"/>
  <c r="M11" i="6"/>
</calcChain>
</file>

<file path=xl/comments1.xml><?xml version="1.0" encoding="utf-8"?>
<comments xmlns="http://schemas.openxmlformats.org/spreadsheetml/2006/main">
  <authors>
    <author>Milena Medková</author>
  </authors>
  <commentList>
    <comment ref="G70" authorId="0" shapeId="0">
      <text>
        <r>
          <rPr>
            <b/>
            <sz val="9"/>
            <color indexed="81"/>
            <rFont val="Tahoma"/>
            <family val="2"/>
            <charset val="238"/>
          </rPr>
          <t>Milena Medková:</t>
        </r>
        <r>
          <rPr>
            <sz val="9"/>
            <color indexed="81"/>
            <rFont val="Tahoma"/>
            <family val="2"/>
            <charset val="238"/>
          </rPr>
          <t xml:space="preserve">
Mimo MAP</t>
        </r>
      </text>
    </comment>
    <comment ref="F72" authorId="0" shapeId="0">
      <text>
        <r>
          <rPr>
            <b/>
            <sz val="9"/>
            <color indexed="81"/>
            <rFont val="Tahoma"/>
            <charset val="1"/>
          </rPr>
          <t>Milena Medková:</t>
        </r>
        <r>
          <rPr>
            <sz val="9"/>
            <color indexed="81"/>
            <rFont val="Tahoma"/>
            <charset val="1"/>
          </rPr>
          <t xml:space="preserve">
Z vlastních zdrojů a ze zdrojů OP JAK I</t>
        </r>
      </text>
    </comment>
  </commentList>
</comments>
</file>

<file path=xl/sharedStrings.xml><?xml version="1.0" encoding="utf-8"?>
<sst xmlns="http://schemas.openxmlformats.org/spreadsheetml/2006/main" count="7829" uniqueCount="1770">
  <si>
    <t>Pokyny, informace k tabulkám</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</si>
  <si>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</si>
  <si>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</si>
  <si>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Formát odevzdávání tabulek</t>
  </si>
  <si>
    <t>Předávání tabulek</t>
  </si>
  <si>
    <t>Strategický rámec MAP - seznam investičních priorit MŠ (2021 - 2027)</t>
  </si>
  <si>
    <t>Číslo řádku</t>
  </si>
  <si>
    <t xml:space="preserve">Identifikace školy </t>
  </si>
  <si>
    <t>Název projektu</t>
  </si>
  <si>
    <t xml:space="preserve">Kraj realizace </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</si>
  <si>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</si>
  <si>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</si>
  <si>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</si>
  <si>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</si>
  <si>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</si>
  <si>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</si>
  <si>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</si>
  <si>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</si>
  <si>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</si>
  <si>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</si>
  <si>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</si>
  <si>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</si>
  <si>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 toho předpokládané způsobilé výdaje EFRR</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</si>
  <si>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</si>
  <si>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</si>
  <si>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</si>
  <si>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</si>
  <si>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</si>
  <si>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</si>
  <si>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Pozn.</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</si>
  <si>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</si>
  <si>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</si>
  <si>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</si>
  <si>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</si>
  <si>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</si>
  <si>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</si>
  <si>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</si>
  <si>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r>
      <t xml:space="preserve">z toho předpokládané způsobilé výdaje </t>
    </r>
    <r>
      <rPr>
        <sz val="10"/>
        <rFont val="Calibri"/>
        <family val="2"/>
        <charset val="238"/>
        <scheme val="minor"/>
      </rPr>
      <t>EFRR</t>
    </r>
  </si>
  <si>
    <t>s vazbou na podporovanou oblast</t>
  </si>
  <si>
    <t>rekonstrukce učeben neúplných škol v CLLD</t>
  </si>
  <si>
    <t>budování zázemí družin a školních klubů</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</si>
  <si>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</si>
  <si>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</si>
  <si>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</si>
  <si>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2) Relevantní označte křížkem (zaškrtněte). Vazba investiční priority (projektu) na daný typ projektu/oblast vzdělávání bude posuzována v přijatelnosti žádosti o podporu předložené do IROP, požadované musí být zaškrtnuto.</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</si>
  <si>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</si>
  <si>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</si>
  <si>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</si>
  <si>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</si>
  <si>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</si>
  <si>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</si>
  <si>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</si>
  <si>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</si>
  <si>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t>Stručný popis investic projektu</t>
  </si>
  <si>
    <t>Název organizace</t>
  </si>
  <si>
    <t>Zřizovatel (název)</t>
  </si>
  <si>
    <t>IČ organizace</t>
  </si>
  <si>
    <t>celkové výdaje projektu</t>
  </si>
  <si>
    <t xml:space="preserve">cizí jazyky
</t>
  </si>
  <si>
    <t>do výše stanovené alokace</t>
  </si>
  <si>
    <t>a podporovat touhu tvořit a práci zdárně dokončit.</t>
  </si>
  <si>
    <t>Obec s rozšířenou působností - realizace</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</si>
  <si>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https://www.mmr.cz/cs/microsites/uzemni-dimenze/map-kap/stratigicke_ramce_map </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</si>
  <si>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konektivita</t>
  </si>
  <si>
    <t>•           Člověk a jeho svět,</t>
  </si>
  <si>
    <t>•           Matematika a její aplikace,</t>
  </si>
  <si>
    <t>•           Člověk a příroda (Fyzika, Chemie, Přírodopis, Zeměpis),</t>
  </si>
  <si>
    <t xml:space="preserve">•           Člověk a svět práce, </t>
  </si>
  <si>
    <t>•           Jazyk a jazyková komunikace (Cizí jazyk, Další cizí jazyk),</t>
  </si>
  <si>
    <t xml:space="preserve">                        </t>
  </si>
  <si>
    <t>•           Průřezová témata RVP ZV: Environmentální výchova.</t>
  </si>
  <si>
    <t>Přírodovědné vzdělávání je zaměřené na porozumění základním přírodovědným pojmům a zákonům, na porozumění a užívání metod vědeckého zkoumání přírodních faktů (přírodních objektů, procesů, vlastností, zákonitostí).</t>
  </si>
  <si>
    <t>3) a 4)  Vzdělávací oblasti a obory Rámcového vzdělávacího programu pro základní vzdělávání:</t>
  </si>
  <si>
    <t xml:space="preserve">Cílem polytechnického vzdělávání je rozvíjet znalosti o technickém prostředí a pomáhat vytvářet a fixovat správné pracovní postupy a návyky, rozvoj spolupráce, vzájemnou komunikaci a volní vlastnosti </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</si>
  <si>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</si>
  <si>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</si>
  <si>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r>
      <t>zázemí pro školní poradenské pracoviště</t>
    </r>
    <r>
      <rPr>
        <sz val="10"/>
        <color theme="1"/>
        <rFont val="Calibri"/>
        <family val="2"/>
        <scheme val="minor"/>
      </rPr>
      <t xml:space="preserve"> </t>
    </r>
  </si>
  <si>
    <t>vnitřní/venkovní zázemí pro komunitní aktivity vedoucí k sociální inkluzi</t>
  </si>
  <si>
    <t>Mateřská škola Valašské Meziříčí, Hrachovec 210, okres Vsetín, příspěvková organizace</t>
  </si>
  <si>
    <t>107634295, 103120068</t>
  </si>
  <si>
    <t>Výměna rozvodů vody a kanalizace v objektu MŠ Hrachovec</t>
  </si>
  <si>
    <t>Mateřská škola Kelč, okres Vsetín, příspěvková organizace</t>
  </si>
  <si>
    <t>Město Valašské Meziříčí</t>
  </si>
  <si>
    <t>107633981, 103092935</t>
  </si>
  <si>
    <t>70936242</t>
  </si>
  <si>
    <t>600149099</t>
  </si>
  <si>
    <t>107633981</t>
  </si>
  <si>
    <t>Nákup kompenzačních pomůcek – dle potřeby, vzdělávání pedagogů – inkluze</t>
  </si>
  <si>
    <t>Realizace umělého povrchu na dětském hřišti</t>
  </si>
  <si>
    <t>Rekonstrukce chodníků na zahradě MŠ</t>
  </si>
  <si>
    <t>Rekonstrukce oplocení před MŠ</t>
  </si>
  <si>
    <t>Pořízení panelu se systémem White Board, včetně programů</t>
  </si>
  <si>
    <t>Mateřská škola Valašské Meziříčí, Kraiczova 362, okres Vsetín, příspěvková organizace</t>
  </si>
  <si>
    <t>047863757, 103120041</t>
  </si>
  <si>
    <t>Rekonstrukce plotu</t>
  </si>
  <si>
    <t>Pořízení interaktivních tabulí s výukou cizího jazyka</t>
  </si>
  <si>
    <t>Mateřská škola Krhová, příspěvková organizace</t>
  </si>
  <si>
    <t>181046563,  181046571</t>
  </si>
  <si>
    <t xml:space="preserve">Rekonstrukce kotelny - výměna plynových kotlů a radiátorů za úspornější, včetně ohřívačů na teplou vodu </t>
  </si>
  <si>
    <t>Vybudování sedlové střechy na hlavní budově</t>
  </si>
  <si>
    <t>Vybudování prostor pro pohybové aktivity dětí - tělocvičny pod sedlovou střechou</t>
  </si>
  <si>
    <t>Rekonstrukce oplocení, včetně zabezpečení branky a elektronického ovládání brány pro zásobování</t>
  </si>
  <si>
    <t>Rekonstrukce vzduchotechniky v kuchyni</t>
  </si>
  <si>
    <t>Zateplení fasády kontejnerové přístavby a dokončení zateplení hospodářské části budovy</t>
  </si>
  <si>
    <t>Rekonstrukce elektroinstalací a rozvodů vody</t>
  </si>
  <si>
    <t>Speciální houpačka pro děti se speciálními vzdělávacími potřebami</t>
  </si>
  <si>
    <t>Mateřská škola Valašské Meziříčí, Křižná 768, okres Vsetín, příspěvková organizace</t>
  </si>
  <si>
    <t>047863773, 103092510</t>
  </si>
  <si>
    <t>Rekonstrukce podlahových krytin</t>
  </si>
  <si>
    <t>Rekonstrukce chodníků na školní zahradě MŠ Křižná</t>
  </si>
  <si>
    <t>Rekonstrukce elektroinstalace v MŠ Křižná</t>
  </si>
  <si>
    <t xml:space="preserve">Pořízení klimatizace do tříd školy </t>
  </si>
  <si>
    <t>Vybavení tříd nábytkem</t>
  </si>
  <si>
    <t>Mateřská škola Lešná, okres Vsetín</t>
  </si>
  <si>
    <t>44740964</t>
  </si>
  <si>
    <t>600148718</t>
  </si>
  <si>
    <t>044740964</t>
  </si>
  <si>
    <t>044740964; 173000452</t>
  </si>
  <si>
    <t>Pořízení interaktivní tabule</t>
  </si>
  <si>
    <t>Herní prvky na školní zahradě</t>
  </si>
  <si>
    <t>Rekonstrukce vnitřního schodiště</t>
  </si>
  <si>
    <t>Mateřská škola Valašské Meziříčí, Podlesí 234, okres Vsetín, příspěvková organizace</t>
  </si>
  <si>
    <t>70920711</t>
  </si>
  <si>
    <t>107634325, 103120220</t>
  </si>
  <si>
    <t>Vybudování venkovní učebny v Podlesí</t>
  </si>
  <si>
    <t>Rekonstrukce výplně plotu bez soklů - detašované pracoviště v Bynině</t>
  </si>
  <si>
    <t>Rekonstrukce sociálního zařízení pro děti - 1. patro v Bynině</t>
  </si>
  <si>
    <t xml:space="preserve">Vybudování nového oplocení vč. soklů, branky a brány, výplně - budova Podlesí 234 </t>
  </si>
  <si>
    <t>Snížení stropu v učebně, herně a v jídelně v detašovaném pracovišti Bynina 66 z důvodu odhlučnění a úniku tepla</t>
  </si>
  <si>
    <t>Mateřská škola Valašské Meziříčí, Seifertova 160, okres Vsetín, příspěvková organizace</t>
  </si>
  <si>
    <t>47863781</t>
  </si>
  <si>
    <t>047863781, 103120009</t>
  </si>
  <si>
    <t>047863781</t>
  </si>
  <si>
    <t xml:space="preserve">Přírodní výuková zahrada - úprava a výsadba zeleně na školní zahradě </t>
  </si>
  <si>
    <t>Sociální zařízení na školní zahradě</t>
  </si>
  <si>
    <t>Rekonstrukce a úprava dřevěných domečků</t>
  </si>
  <si>
    <t>Zastínění a technické vybavení pískovišť</t>
  </si>
  <si>
    <t>Podpora pohybových aktivit - vybavení sportovním a gymnastickým náčiním</t>
  </si>
  <si>
    <t>Moderní vaření – RationalCookinglive</t>
  </si>
  <si>
    <t>Rekonstrukce topného systému</t>
  </si>
  <si>
    <t>Vybudování dětského hřiště</t>
  </si>
  <si>
    <t>Mateřská škola Valašské Meziříčí, Štěpánov 658, okres Vsetín, příspěvková organizace</t>
  </si>
  <si>
    <t>Mateřská škola Valašské Meziříčí, Vyhlídka 419, okres Vsetín, příspěvková organizace</t>
  </si>
  <si>
    <t>Mateřská škola Zašová, okres Vsetín</t>
  </si>
  <si>
    <t>45211469</t>
  </si>
  <si>
    <t>045211469, 103108998</t>
  </si>
  <si>
    <t>045211469</t>
  </si>
  <si>
    <t xml:space="preserve">047863765
</t>
  </si>
  <si>
    <t xml:space="preserve">047863765,
103120025
</t>
  </si>
  <si>
    <t>70923965</t>
  </si>
  <si>
    <t>Vybudování environmentálně vzdělávacího venkovního koutu na školní zahradě</t>
  </si>
  <si>
    <t>Zabezpečení školní zahrady - oplocení</t>
  </si>
  <si>
    <t>Vytvoření dětských knihoven v obou budovách</t>
  </si>
  <si>
    <t>Rekonstrukce šaten zaměstnanců</t>
  </si>
  <si>
    <t>Rozšíření MŠ ve Veselé do prostor nadměrně velké kotelny a knihovny</t>
  </si>
  <si>
    <t>Zahradní vybavení - oprava zahradního altánu</t>
  </si>
  <si>
    <t>Interaktivní tabule</t>
  </si>
  <si>
    <t>Rekonstrukce radiátorů - výměna radiátorů, vybavení termohlavicemi, výměna obložení</t>
  </si>
  <si>
    <t>Obec Krhová</t>
  </si>
  <si>
    <t>Obec Lešná</t>
  </si>
  <si>
    <t>Obec Zašová</t>
  </si>
  <si>
    <t>ANO</t>
  </si>
  <si>
    <t>PŘÍLEŽITOST</t>
  </si>
  <si>
    <t>Město Kelč</t>
  </si>
  <si>
    <t>Zlínský kraj</t>
  </si>
  <si>
    <t>Valašské Meziříčí</t>
  </si>
  <si>
    <t>Kelč</t>
  </si>
  <si>
    <t xml:space="preserve">Krhová </t>
  </si>
  <si>
    <t>Lešná</t>
  </si>
  <si>
    <t>Zašová</t>
  </si>
  <si>
    <t>Základní škola Kelč, okres Vsetín</t>
  </si>
  <si>
    <t>Základní škola Krhová, příspěvková organizace</t>
  </si>
  <si>
    <t>Základní škola Valašské Meziříčí, Křižná 167, okres Vsetín, příspěvková organizace</t>
  </si>
  <si>
    <t>Základní škola Lešná, okres Vsetín</t>
  </si>
  <si>
    <t>Základní škola Valašské Meziříčí, Masarykova 291, okres Vsetín, příspěvková organizace</t>
  </si>
  <si>
    <t>Základní škola Salvátor</t>
  </si>
  <si>
    <t>Základní škola Valašské Meziříčí, Šafaříkova 726, okres Vsetín, příspěvková organizace</t>
  </si>
  <si>
    <t>Základní škola Valašské Meziříčí, Vyhlídka 380, okres Vsetín, příspěvková organizace</t>
  </si>
  <si>
    <t>Základní škola Zašová, okres Vsetín</t>
  </si>
  <si>
    <t>Základní škola Valašské Meziříčí, Žerotínova 376, okres Vsetín, příspěvková organizace</t>
  </si>
  <si>
    <t>70238472</t>
  </si>
  <si>
    <t>600150054</t>
  </si>
  <si>
    <t>102768587; 120400430; 173101054</t>
  </si>
  <si>
    <t>102768587, 120400430, 173101054</t>
  </si>
  <si>
    <t>102768587, 120400430, 173101054, 103108670</t>
  </si>
  <si>
    <t>181047373, 181047471</t>
  </si>
  <si>
    <t>045211451, 120400081, 173100457</t>
  </si>
  <si>
    <t>045211451, 120400081, 173100457, 103092668</t>
  </si>
  <si>
    <t>045211451, 120400081</t>
  </si>
  <si>
    <t>45211451</t>
  </si>
  <si>
    <t>600149595</t>
  </si>
  <si>
    <t>44740972</t>
  </si>
  <si>
    <t>600149552</t>
  </si>
  <si>
    <t> 044740972; 120400251; 173100627</t>
  </si>
  <si>
    <t>044740972; 120400251; 173100627</t>
  </si>
  <si>
    <t>044740972, 120400251, 173100627</t>
  </si>
  <si>
    <t>00851779</t>
  </si>
  <si>
    <t>00851779, 120400049</t>
  </si>
  <si>
    <t>00851779, 120400049, 103092692</t>
  </si>
  <si>
    <t>060042281, 110008855, 181012189</t>
  </si>
  <si>
    <t>00851761</t>
  </si>
  <si>
    <t>000851761, 120400022, 173101275, 103092706</t>
  </si>
  <si>
    <t>000851761, 120400022, 173101275</t>
  </si>
  <si>
    <t>045211345, 120400065, 173100392, 103092714</t>
  </si>
  <si>
    <t>045211345</t>
  </si>
  <si>
    <t>045211345, 120400065, 173100392</t>
  </si>
  <si>
    <t>45211582</t>
  </si>
  <si>
    <t>600149617</t>
  </si>
  <si>
    <t>45211582; 120400278; 173100911; 103092803</t>
  </si>
  <si>
    <t xml:space="preserve">45211582; 120400278; 173100911 </t>
  </si>
  <si>
    <t>103092803</t>
  </si>
  <si>
    <t>045211582; 120400278; 173100911;</t>
  </si>
  <si>
    <t>045211582, 120400278, 173100911,103092803</t>
  </si>
  <si>
    <t>045211582, 120400278, 173100911</t>
  </si>
  <si>
    <t>45211353</t>
  </si>
  <si>
    <t>600149587</t>
  </si>
  <si>
    <t>045211353, 120400073, 173100473</t>
  </si>
  <si>
    <t>045211353, 120400073, 173100473, 103092676</t>
  </si>
  <si>
    <t>Vybudování školních dílen</t>
  </si>
  <si>
    <t>Rozšíření počtu učeben</t>
  </si>
  <si>
    <t>Obnova a doplnění vybavení jazykové učebny</t>
  </si>
  <si>
    <t>Vybavení tříd interaktivními tabulemi</t>
  </si>
  <si>
    <t>Vybavení školní zahrady a dvora pro relaxační a volnočasové aktivity</t>
  </si>
  <si>
    <t>Učebna hudební výchovy</t>
  </si>
  <si>
    <t>Učebny digitálních technologií a robotiky</t>
  </si>
  <si>
    <t>Rekonstrukce střechy – oprava střešní krytiny</t>
  </si>
  <si>
    <t>Rekonstrukce střechy – výměna krytiny a zateplení</t>
  </si>
  <si>
    <t>Vybudování nové tělocvičny</t>
  </si>
  <si>
    <t>Oplocení pozemku školy</t>
  </si>
  <si>
    <t>Vybudování venkovní učebny</t>
  </si>
  <si>
    <t>Vybudování zelené učebny a školní zahrady</t>
  </si>
  <si>
    <t>Obnova a pořízení vybavení pro pedagogy a žáky pro podporu výuky</t>
  </si>
  <si>
    <t>Rekonstrukce odborné jazykové učebny</t>
  </si>
  <si>
    <t>Rekonstrukce tělocvičny, podlaha, obložení</t>
  </si>
  <si>
    <t>Rekonstrukce sociálního zařízení a souvisejících rozvodů </t>
  </si>
  <si>
    <t>Rekonstrukce dětského hřiště pro školní družinu včetně pořízení herních prvků</t>
  </si>
  <si>
    <t>Rekonstrukce školní kuchyně/vývařovny</t>
  </si>
  <si>
    <t>Pořízení nových počítačů a IT techniky</t>
  </si>
  <si>
    <t>Rozvoj školní knihovny</t>
  </si>
  <si>
    <t>Rekonstrukce tříd včetně pořízení nového vybavení – podlahy, školní nábytek, tabule</t>
  </si>
  <si>
    <t>Informační a komunikační systém školy/školní rozhlas</t>
  </si>
  <si>
    <t>Rekonstrukce zázemí pro pedagogické zaměstnance v rámci podpory výuky</t>
  </si>
  <si>
    <t>Rekonstrukce střech včetně zateplení</t>
  </si>
  <si>
    <t>Rekonstrukce vzduchotechniky - školní jídelna</t>
  </si>
  <si>
    <t>Rekonstrukce učebny fyziky</t>
  </si>
  <si>
    <t>Vybudování učebny pro hudební výchovu</t>
  </si>
  <si>
    <t>Rekonstrukce venkovního hřiště</t>
  </si>
  <si>
    <t>Stavební úpravy  tělocvičny školy</t>
  </si>
  <si>
    <t>Vybavení učebny přírodopisu</t>
  </si>
  <si>
    <t>Vybavení jazykové učebny</t>
  </si>
  <si>
    <t>Rekonstrukce a zateplení střechy, vytvoření pochůzné podlahy v podkroví – využití jako hudební a výstavní sál</t>
  </si>
  <si>
    <t>Rekonstrukce venkovního sportoviště včetně oválu a workoutového hřiště.</t>
  </si>
  <si>
    <t>Rekonstrukce školního výukového skleníku</t>
  </si>
  <si>
    <t>Dovybavení odborné učebny hudební výchovy</t>
  </si>
  <si>
    <t>Instalace kamerového systému u hlavního vchodu a šaten</t>
  </si>
  <si>
    <t>Modernizace stávajících učeben za účelem zvýšení kvality výuky a schopnosti práce s digitálními technologiemi (F, CH, PŘ, M, Jazyky, Multimediální, PC - celkem 11 učeben)</t>
  </si>
  <si>
    <t>Zateplení budovy včetně střechy, oken, dveří, rekuperace</t>
  </si>
  <si>
    <t xml:space="preserve">Rekonstrukce školní kuchyně objektu ZŠ Šafaříkova ve Valašském Meziříčí </t>
  </si>
  <si>
    <t>Výstavba workoutového hřiště a herního vybavení na dětské hřiště</t>
  </si>
  <si>
    <t>Pořízení pomůcek a zařízení se zaměřením na rozvoj gymnastických a atletických kompetencí</t>
  </si>
  <si>
    <t>Rekonstrukce prostor pro žáky včetně pořízení nového vybavení</t>
  </si>
  <si>
    <t>Obnova a pořízení vybavení pro pedagogy a žáky - podpora výuky</t>
  </si>
  <si>
    <t>Obnova a pořízení vybavení pro pedagogy a žáky - podpora inkluzivní výuky</t>
  </si>
  <si>
    <t>Rekonstrukce velkého a malého atria - venkovní učebna, hospodaření s dešťovou vodou</t>
  </si>
  <si>
    <t>Vybudování venkovní pergoly – venkovní učebna</t>
  </si>
  <si>
    <t>Zabezpečení školního areálu ZŠ Zašová - oplocení</t>
  </si>
  <si>
    <t>Výměna střechy tělocvičny</t>
  </si>
  <si>
    <t>Systém řízeného větrání ve školních objektech</t>
  </si>
  <si>
    <t>Kamerový systém vchody, školní chodby a sportovní areál</t>
  </si>
  <si>
    <t>Rekonstrukce elektrických rozvodů a zdravotechniky školy</t>
  </si>
  <si>
    <t>Výměna podlahových krytin ve třídách</t>
  </si>
  <si>
    <t>Modernizace vzduchotechniky ve školní kuchyni</t>
  </si>
  <si>
    <t>Výměna konvektomatu</t>
  </si>
  <si>
    <t>Revitalizace potravinového výtahu ve školní kuchyni</t>
  </si>
  <si>
    <t>Revitalizace atria školy s vybudováním venkovní učebny</t>
  </si>
  <si>
    <t>Kolárna</t>
  </si>
  <si>
    <t>ZŠ Žerotínova - Hospodaření s dešťovou vodou a revitalizace areálu školy vč. parkovišť</t>
  </si>
  <si>
    <t>Pořízení ICT techniky</t>
  </si>
  <si>
    <t>Arcibiskupství Olomoucké</t>
  </si>
  <si>
    <t>Základní škola a Mateřská škola Branky, okres Vsetín, příspěvková organizace</t>
  </si>
  <si>
    <t>Základní škola a Mateřská škola Choryně, okres Vsetín, příspěvková organizace</t>
  </si>
  <si>
    <t>Základní škola a Mateřská škola Jarcová, okres Vsetín, příspěvková organizace</t>
  </si>
  <si>
    <t>Základní škola a mateřská škola Kladeruby, okres Vsetín, příspěvková organizace</t>
  </si>
  <si>
    <t>Základní škola a Mateřská škola Valašské Meziříčí, Křižná 782</t>
  </si>
  <si>
    <t>Základní škola a mateřská škola Loučka, okres Vsetín, příspěvková organizace</t>
  </si>
  <si>
    <t>Základní škola a Mateřská škola Mikulůvka, okres Vsetín, příspěvková organizace</t>
  </si>
  <si>
    <t>Základní škola a Mateřská škola Police, okres Vsetín, příspěvková organizace</t>
  </si>
  <si>
    <t>Základní škola a Mateřská škola Poličná 276, příspěvková organizace</t>
  </si>
  <si>
    <t>Mateřská škola, základní škola a střední škola pro sluchově postižené, Valašské Meziříčí, Vsetínská 454</t>
  </si>
  <si>
    <t>70918279</t>
  </si>
  <si>
    <t>600149854</t>
  </si>
  <si>
    <t>150006870;  102768072; 120400677</t>
  </si>
  <si>
    <t>150006870;  102768072; 120400677; 150006888;  150073488</t>
  </si>
  <si>
    <t>150006870</t>
  </si>
  <si>
    <t>150006870;  102768072; 120400677;</t>
  </si>
  <si>
    <t>102768072; 120400677</t>
  </si>
  <si>
    <t>102768102, 150067381</t>
  </si>
  <si>
    <t>107633787, 102768102, 150067381</t>
  </si>
  <si>
    <t>107633787, 150067381</t>
  </si>
  <si>
    <t>107633787, 102768102, 150067381, 103092986</t>
  </si>
  <si>
    <t>70918040</t>
  </si>
  <si>
    <t>600149889</t>
  </si>
  <si>
    <t>150009488, 102768111, 120400201</t>
  </si>
  <si>
    <t>150008686, 102100861, 181037556, 150008694</t>
  </si>
  <si>
    <t>102100861, 181037556</t>
  </si>
  <si>
    <t>70238928</t>
  </si>
  <si>
    <t>600171647</t>
  </si>
  <si>
    <t>110006879; 102780412; 110006852; 150067895</t>
  </si>
  <si>
    <t>110006879; 102780412; 110006852</t>
  </si>
  <si>
    <t>5292930</t>
  </si>
  <si>
    <t>691009678</t>
  </si>
  <si>
    <t>107634031; 047658274; 120400138; 150019327</t>
  </si>
  <si>
    <t>70918023</t>
  </si>
  <si>
    <t>600149935</t>
  </si>
  <si>
    <t>150007230; 102768161; 150007248</t>
  </si>
  <si>
    <t>150007230; 102768161; 150007248; 120400219</t>
  </si>
  <si>
    <t>102768161; 150007248</t>
  </si>
  <si>
    <t>70918007</t>
  </si>
  <si>
    <t>600150119</t>
  </si>
  <si>
    <t>150008082; 108033414; 150008112; 150008104</t>
  </si>
  <si>
    <t>108033414</t>
  </si>
  <si>
    <t>71295160</t>
  </si>
  <si>
    <t>691005176</t>
  </si>
  <si>
    <t>150009232; 048773905; 120400332</t>
  </si>
  <si>
    <t>048773905; 120400332</t>
  </si>
  <si>
    <t xml:space="preserve">048773905; </t>
  </si>
  <si>
    <t>150009232</t>
  </si>
  <si>
    <t>150009232; 048773905; 120400332; 103092684</t>
  </si>
  <si>
    <t>00843598</t>
  </si>
  <si>
    <t>000843598, 110022947, 181013703</t>
  </si>
  <si>
    <t>Rekonstrukce tělocvičny ZŠ a MŠ Branky</t>
  </si>
  <si>
    <t>Rekonstrukce rozvodů vody v budově ZŠ, rekonstrukce sociálního zařízení a odpadů ZŠ</t>
  </si>
  <si>
    <t>Revitalizace okolí školky - pořízení herních přírodních prvků v okolí MŠ</t>
  </si>
  <si>
    <t>Pořízení mobiliáře ke škole, venkovní učebna</t>
  </si>
  <si>
    <t>Rekonstrukce sociálních zařízení ZŠ</t>
  </si>
  <si>
    <t>Pořízení herních a edukačních prvků na zahradě MŠ</t>
  </si>
  <si>
    <t>Vybudování „Smyslové stezky“ (EVVO)</t>
  </si>
  <si>
    <t>Pořízení pomůcek a vybavení k recyklaci a třídění odpadů (EVVO - naučné tabule, nádoby)</t>
  </si>
  <si>
    <t>Pomůcky pro rozvoj přeshraniční spolupráce (tradice - kroje, hudební nástroje, ICT, ozvučení)</t>
  </si>
  <si>
    <t>Úprava školního pozemku v návaznosti na přírodní vědy, polytechnickou výchovu a  ekologickou výchovu</t>
  </si>
  <si>
    <t>Rekonstrukce podlahové krytiny ve školní kuchyni</t>
  </si>
  <si>
    <t>Rekonstrukce mateřské školy</t>
  </si>
  <si>
    <t>Pořízení vybavení do dvou kmenových tříd – nový nábytek ZŠ</t>
  </si>
  <si>
    <t>Pořízení venkovních žaluzií do oken</t>
  </si>
  <si>
    <t>Rekonstrukce tříd ZŠ (vybudování nové učebny)</t>
  </si>
  <si>
    <t>Zateplení fasády</t>
  </si>
  <si>
    <t>Rekonstrukce tělocvičny - podlaha, obložení</t>
  </si>
  <si>
    <t>Úprava školní zahrady</t>
  </si>
  <si>
    <t>Vybudování venkovního multifunkčního hřiště</t>
  </si>
  <si>
    <t>Rekonstrukce povrchu školního hřiště, oprava oplocení, osvětlení</t>
  </si>
  <si>
    <t>Stavební úpravy a přístavba objektu učeben v ZŠ Loučka</t>
  </si>
  <si>
    <t>Rekonstrukce hlavního rozvaděče a rozvodů elektřiny</t>
  </si>
  <si>
    <t>Vybudování spojovací chodby mezi stávajícím objektem ZŠ a nově zrekonstruovanou budovou pro účely školní výuky</t>
  </si>
  <si>
    <t>Notebooky pro žáky ZŠ</t>
  </si>
  <si>
    <t>Přístavba polyfunkční místnosti</t>
  </si>
  <si>
    <t>Vybudování venkovní učebny pro výuku přírodovědných předmětů</t>
  </si>
  <si>
    <t>Vytvoření nové PC učebny</t>
  </si>
  <si>
    <t>Vytvoření nové učebny pro výuku jazyků</t>
  </si>
  <si>
    <t>Vytvoření nové třídy mateřské školy v případě zvýšení počtu zájemců o MŠ</t>
  </si>
  <si>
    <t>Přemístění učebny dílen do vhodnějších prostor</t>
  </si>
  <si>
    <t>Rekonstrukce podlah v nové i staré budově - třídy, chodby, propojovací chodba</t>
  </si>
  <si>
    <t>Rekonstrukce rozvodů tepla</t>
  </si>
  <si>
    <t>Výměna výtahu ve školní kuchyni</t>
  </si>
  <si>
    <t>Půdní vestavba v MŠ, ZŠ a SŠ pro sluchově postižené ve Valašském Meziříčí</t>
  </si>
  <si>
    <t>Rekonsturukce polytechnických učeben a kabinetu MŠ, ZŠ a SŠ pro sluchově postižené Vsetínská 454, Valašské Meziříčí 757 01</t>
  </si>
  <si>
    <t>ORP Valašské Meziříčí</t>
  </si>
  <si>
    <t>Obec Branky</t>
  </si>
  <si>
    <t>Obec Choryně</t>
  </si>
  <si>
    <t>Obec Jarcová</t>
  </si>
  <si>
    <t>Obec Kladeruby</t>
  </si>
  <si>
    <t>Obec Loučka</t>
  </si>
  <si>
    <t>Obec Mikulůvka</t>
  </si>
  <si>
    <t>Obec Police</t>
  </si>
  <si>
    <t xml:space="preserve">Obec Poličná </t>
  </si>
  <si>
    <t>MŠMT</t>
  </si>
  <si>
    <t>Branky</t>
  </si>
  <si>
    <t>Choryně</t>
  </si>
  <si>
    <t>Jarcová</t>
  </si>
  <si>
    <t>Kladeruby</t>
  </si>
  <si>
    <t>Loučka</t>
  </si>
  <si>
    <t>Mikulůvka</t>
  </si>
  <si>
    <t>Police</t>
  </si>
  <si>
    <t xml:space="preserve">Poličná </t>
  </si>
  <si>
    <t>Středisko volného času Domeček Valašské Meziříčí, příspěvková organizace</t>
  </si>
  <si>
    <t>Základní umělecká škola Alfréda Radoka</t>
  </si>
  <si>
    <t>Základní umělecká škola B-Art, o.p.s</t>
  </si>
  <si>
    <t>00851914</t>
  </si>
  <si>
    <t>29396662</t>
  </si>
  <si>
    <t>Modernizace sociálního zařízení</t>
  </si>
  <si>
    <t>Rekonstrukce oplocení areálu SVČ Domeček</t>
  </si>
  <si>
    <t>Pořízení hudebních nástrojů a doplnění dalších hudebních pomůcek</t>
  </si>
  <si>
    <t>Pořízení gymnastického vybavení pro výuku a pomůcky pro taneční výchovu</t>
  </si>
  <si>
    <t>Odhlučnění učeben</t>
  </si>
  <si>
    <t>Rozšíření kapacity učeben</t>
  </si>
  <si>
    <t>Základní umělecká škola B-Art, o.p.s.</t>
  </si>
  <si>
    <r>
      <t>Výdaje projektu</t>
    </r>
    <r>
      <rPr>
        <b/>
        <i/>
        <sz val="10"/>
        <color theme="1"/>
        <rFont val="Calibri"/>
        <family val="2"/>
        <scheme val="minor"/>
      </rPr>
      <t xml:space="preserve"> </t>
    </r>
    <r>
      <rPr>
        <sz val="10"/>
        <color theme="1"/>
        <rFont val="Calibri"/>
        <family val="2"/>
        <scheme val="minor"/>
      </rPr>
      <t xml:space="preserve">v Kč </t>
    </r>
    <r>
      <rPr>
        <vertAlign val="superscript"/>
        <sz val="10"/>
        <color theme="1"/>
        <rFont val="Calibri"/>
        <family val="2"/>
        <scheme val="minor"/>
      </rPr>
      <t>1)</t>
    </r>
  </si>
  <si>
    <r>
      <t xml:space="preserve">Předpokládaný termín realizace </t>
    </r>
    <r>
      <rPr>
        <i/>
        <sz val="10"/>
        <color theme="1"/>
        <rFont val="Calibri"/>
        <family val="2"/>
        <scheme val="minor"/>
      </rPr>
      <t>měsíc, rok</t>
    </r>
  </si>
  <si>
    <r>
      <t xml:space="preserve">Typ projektu </t>
    </r>
    <r>
      <rPr>
        <vertAlign val="superscript"/>
        <sz val="10"/>
        <color theme="1"/>
        <rFont val="Calibri"/>
        <family val="2"/>
        <scheme val="minor"/>
      </rPr>
      <t>2)</t>
    </r>
  </si>
  <si>
    <r>
      <t>z toho předpokládané způsobilé výdaje</t>
    </r>
    <r>
      <rPr>
        <sz val="10"/>
        <color rgb="FFFF0000"/>
        <rFont val="Calibri"/>
        <family val="2"/>
        <scheme val="minor"/>
      </rPr>
      <t xml:space="preserve"> </t>
    </r>
    <r>
      <rPr>
        <sz val="10"/>
        <color theme="1"/>
        <rFont val="Calibri"/>
        <family val="2"/>
        <scheme val="minor"/>
      </rPr>
      <t>EFRR</t>
    </r>
  </si>
  <si>
    <t>stručný popis, např. zpracovaná PD, zajištěné výkupy, výber dodavatele</t>
  </si>
  <si>
    <r>
      <t>přírodní vědy</t>
    </r>
    <r>
      <rPr>
        <vertAlign val="superscript"/>
        <sz val="10"/>
        <color theme="1"/>
        <rFont val="Calibri"/>
        <family val="2"/>
        <scheme val="minor"/>
      </rPr>
      <t>3)</t>
    </r>
    <r>
      <rPr>
        <sz val="10"/>
        <color theme="1"/>
        <rFont val="Calibri"/>
        <family val="2"/>
        <scheme val="minor"/>
      </rPr>
      <t xml:space="preserve"> 
</t>
    </r>
  </si>
  <si>
    <r>
      <t>polytech. vzdělávání</t>
    </r>
    <r>
      <rPr>
        <vertAlign val="superscript"/>
        <sz val="10"/>
        <color theme="1"/>
        <rFont val="Calibri"/>
        <family val="2"/>
        <scheme val="minor"/>
      </rPr>
      <t>4)</t>
    </r>
  </si>
  <si>
    <r>
      <t>práce s digitálními tech.</t>
    </r>
    <r>
      <rPr>
        <vertAlign val="superscript"/>
        <sz val="10"/>
        <color theme="1"/>
        <rFont val="Calibri"/>
        <family val="2"/>
        <scheme val="minor"/>
      </rPr>
      <t>5)</t>
    </r>
    <r>
      <rPr>
        <sz val="10"/>
        <color theme="1"/>
        <rFont val="Calibri"/>
        <family val="2"/>
        <scheme val="minor"/>
      </rPr>
      <t xml:space="preserve">
</t>
    </r>
  </si>
  <si>
    <t>Valašské Meziříčí, Zašová</t>
  </si>
  <si>
    <t>Výměna části rozvodů vody (ocelové potrubí za plastové), části rozvodů kanalizace (PVC potrubí za HT potrubí), včetně nezbytných zařizovacích předmětů (5x WC a 5x umývadlo).</t>
  </si>
  <si>
    <t>04/2021</t>
  </si>
  <si>
    <t>12/2022</t>
  </si>
  <si>
    <t>NE</t>
  </si>
  <si>
    <t>Rekonstrukce kotelny - výměna plynových kotlů z roku 2009 a radiátorů za úspornější, včetně ohřívačů na teplou vodu.</t>
  </si>
  <si>
    <t>Vybudování sedlové střechy na hlavní budově  z důvodů neustálého zatékání.</t>
  </si>
  <si>
    <t>Vybudování  tělocvičny pod sedlovou střechou - prostor pro pohybové aktivity dětí.</t>
  </si>
  <si>
    <t>Zajištění objektu formou  rekonstrukce oplocení,  zabezpečení branky a elektronického ovládání brány pro zásobování.</t>
  </si>
  <si>
    <t>Nové odvětrávání kuchyně školy dle doporučení KHS.</t>
  </si>
  <si>
    <t>Zateplení fasády kontejnerové přístavby a dokončení zateplení hospodářské části budovy z důvodu úniku tepla.</t>
  </si>
  <si>
    <t>Rekonstrukce elektroinstalací a rozvodů vody - výměna hliníkových rozvodů ve škole.</t>
  </si>
  <si>
    <t>Pořízení speciální houpačky pro děti se speciálními vzdělávacími potřebami - zvyšení nabídky aktivit .</t>
  </si>
  <si>
    <t>12/2021</t>
  </si>
  <si>
    <t>12/2023</t>
  </si>
  <si>
    <t>08/2021</t>
  </si>
  <si>
    <t>08/2023</t>
  </si>
  <si>
    <t>01/2023</t>
  </si>
  <si>
    <t>06/2022</t>
  </si>
  <si>
    <t>Koncepce řešení zahrad</t>
  </si>
  <si>
    <t>12/2024</t>
  </si>
  <si>
    <t>II. etapa oplocení mateřské školy.</t>
  </si>
  <si>
    <t>01/2022</t>
  </si>
  <si>
    <t>Pořízení interaktivních tabulí s výukou cizího jazyka.</t>
  </si>
  <si>
    <t>Obnova podlahových krytin, poškozených po celkové rekonstrukci vodovodu a kanalizace v MŠ.</t>
  </si>
  <si>
    <t>Kompletní rekonstrukce elekroinstalace v celé MŠ.</t>
  </si>
  <si>
    <t>Pořízení klimatizace do tříd školky z důvodu zkvalitnění prostředí (příliš vysoké teploty ve třídách v 1. patře).</t>
  </si>
  <si>
    <t>Výměna nábytku za starý a již nefukční (nábytkové stěny, psací stoly a dětské kuchyňky).</t>
  </si>
  <si>
    <t>01/2021</t>
  </si>
  <si>
    <t>Zateplení budovy a střechy v detašovaném pracovišti Bynina 66 včetně izolace sklepů – fasáda, střecha a sklepy</t>
  </si>
  <si>
    <t>Zbudování nové zastřešené učebny sloužící k výuce a posezení venku za nepříznivého počasí.</t>
  </si>
  <si>
    <t>Zbourání stávající staré nevyužité kotelny a zbudování nové venkovní učebny, sloužící k výuce a možnosti schování dětí před nepříznivým počasím.</t>
  </si>
  <si>
    <t xml:space="preserve">Zateplení budovy, nová fasáda, oprava střechy, izolace sklepů. Tato 2. etapa navazuje na opravu odvlhčení budovy MŠ (provedena v období červenec - srpen 2020).  </t>
  </si>
  <si>
    <t xml:space="preserve">Rekonstrukce celého oplocení budovy. </t>
  </si>
  <si>
    <t>Z důvodu velké hlučnosti, úniku tepla, s tím souvisí hlučnost ve třídě, vysoké ekonomické nároky na vytápění budovy.</t>
  </si>
  <si>
    <t>12/2027</t>
  </si>
  <si>
    <t>07/2022</t>
  </si>
  <si>
    <t>08/2022</t>
  </si>
  <si>
    <t>07/2024</t>
  </si>
  <si>
    <t>07/2025</t>
  </si>
  <si>
    <t>07/2023</t>
  </si>
  <si>
    <t>08/2027</t>
  </si>
  <si>
    <t>08/2025</t>
  </si>
  <si>
    <t>01/2024</t>
  </si>
  <si>
    <t>12/2025</t>
  </si>
  <si>
    <t>Vybudování přírodní výukové zahrady pro podporu enviromentální výchovy dětí včetně výsadby zeleně na školní zahradě.</t>
  </si>
  <si>
    <t>Vybudování sociálního zařízení na školní zahradě k zajištění hygienických podmínek.</t>
  </si>
  <si>
    <t>Zastínění a technické vybavení pískovišť z důvodu zlepšení podmínek pro jejich používání.</t>
  </si>
  <si>
    <t>Vybavení sportovním a gymnastickým náčiním z důvodu rozvoje pohybových dovedností.</t>
  </si>
  <si>
    <t>Pořízení konvektomatu RationalCookinglive.</t>
  </si>
  <si>
    <t>11/2021</t>
  </si>
  <si>
    <t>09/2021</t>
  </si>
  <si>
    <t>06/2023</t>
  </si>
  <si>
    <t>Venkovní terasa u 4. třídy</t>
  </si>
  <si>
    <t>Lodžie u 5. třídy</t>
  </si>
  <si>
    <t>Únikové venkovní schodiště u 5. třídy</t>
  </si>
  <si>
    <t xml:space="preserve"> Rampa u školní jídelny</t>
  </si>
  <si>
    <t>Klimatizace a vzduchotechnika ve školní kuchyni</t>
  </si>
  <si>
    <t xml:space="preserve">Školní zahrada - přírodní učebna, átrium </t>
  </si>
  <si>
    <t>Školní zahrada, chodníky v areálu MŠ</t>
  </si>
  <si>
    <t>Oplocení pozemku MŠ</t>
  </si>
  <si>
    <t>Vodovodní rozvody, bojlery, odpady ( dolní, horní budova)</t>
  </si>
  <si>
    <t>Schodolez</t>
  </si>
  <si>
    <t>Polytechnická výchova</t>
  </si>
  <si>
    <t xml:space="preserve">Dětská šatna 4.třída </t>
  </si>
  <si>
    <t>Chodby MŠ, společné prostory - obě budovy</t>
  </si>
  <si>
    <t>Vnitřní dveře , zárubně</t>
  </si>
  <si>
    <t>Střecha spojovací chodby</t>
  </si>
  <si>
    <r>
      <t xml:space="preserve">Rekonstrukce únikového venkovního schodiště v 1. poschodí ( protiskluzná dlažba ), </t>
    </r>
    <r>
      <rPr>
        <sz val="10"/>
        <color indexed="8"/>
        <rFont val="Calibri"/>
        <family val="2"/>
        <charset val="238"/>
      </rPr>
      <t>řeší únikový východ ze třídy v 1. poschodí.</t>
    </r>
  </si>
  <si>
    <t>Zastřešení venkovní betonové rampy, úprava nerovného betonového povrchu a schodiště, řeší bezpečnost při přebírce zboží.</t>
  </si>
  <si>
    <r>
      <t>Instalace klimatizace a vzduchotechniky ve školní kuchyni,</t>
    </r>
    <r>
      <rPr>
        <sz val="10"/>
        <color indexed="8"/>
        <rFont val="Calibri"/>
        <family val="2"/>
        <charset val="238"/>
      </rPr>
      <t xml:space="preserve"> řeší vytvoření pracovních podmínek pro zaměstnance kuchyně v letních měsících.</t>
    </r>
  </si>
  <si>
    <r>
      <t>Rekonstrukce venkovních zpevněných ploch a chodníků na školní zahradě,</t>
    </r>
    <r>
      <rPr>
        <sz val="10"/>
        <color indexed="8"/>
        <rFont val="Calibri"/>
        <family val="2"/>
        <charset val="238"/>
      </rPr>
      <t xml:space="preserve"> řeší bezpečnost a využití venkovní plochy pro pohybové aktivity dětí ( jízda na kole, odrážedla aj. ).</t>
    </r>
  </si>
  <si>
    <t>Rekonstrukce - výměna vodovodních rozvodů, bojlerů, odpadů.</t>
  </si>
  <si>
    <r>
      <t xml:space="preserve">Pořízení schodolezu v holní budově, </t>
    </r>
    <r>
      <rPr>
        <sz val="10"/>
        <color indexed="8"/>
        <rFont val="Calibri"/>
        <family val="2"/>
        <charset val="238"/>
      </rPr>
      <t>řeší bezbarierovost.</t>
    </r>
  </si>
  <si>
    <r>
      <t xml:space="preserve">Nová dlažba na chodbách,schodiště </t>
    </r>
    <r>
      <rPr>
        <sz val="10"/>
        <color indexed="8"/>
        <rFont val="Calibri"/>
        <family val="2"/>
        <charset val="238"/>
      </rPr>
      <t>řeší výměnu staré poškozené dlažby.</t>
    </r>
  </si>
  <si>
    <r>
      <t xml:space="preserve">Pořízení nových dveří a obložkování kovových zárubní, </t>
    </r>
    <r>
      <rPr>
        <sz val="10"/>
        <color indexed="8"/>
        <rFont val="Calibri"/>
        <family val="2"/>
        <charset val="238"/>
      </rPr>
      <t>řeší výmu poškozených dveří.</t>
    </r>
  </si>
  <si>
    <r>
      <t xml:space="preserve">Rekonstrukce střechy budovy školy a spojovacího krčku, </t>
    </r>
    <r>
      <rPr>
        <sz val="10"/>
        <color indexed="8"/>
        <rFont val="Calibri"/>
        <family val="2"/>
        <charset val="238"/>
      </rPr>
      <t>řeší zatékání do střechy.</t>
    </r>
  </si>
  <si>
    <t>05/2021</t>
  </si>
  <si>
    <t>04/2023</t>
  </si>
  <si>
    <t>projektová dokumentace 2.třídy - čmeláci</t>
  </si>
  <si>
    <t>Pořízení prvků sloužících k pozorování a prožitkovému učení.</t>
  </si>
  <si>
    <t>Vybudování nového plotu.</t>
  </si>
  <si>
    <t>Vytvoření vhodných prostor přemístěním šaten a sboroven.</t>
  </si>
  <si>
    <t>Výměna podlahové krytiny a nábytku.</t>
  </si>
  <si>
    <t>07/2021</t>
  </si>
  <si>
    <t>02/2022</t>
  </si>
  <si>
    <t>03/2021</t>
  </si>
  <si>
    <t>Rekonstrukce sociálního zařízení, vybudování nového sociálního zařízení pro pedagogy, rekonstrukce dřevěných obkladů a podhledů, výměna podlahových krytin atd.</t>
  </si>
  <si>
    <t>Výměna střešní krytiny a zateplení.</t>
  </si>
  <si>
    <t>Vybudování nové tělocvičny ve škole.</t>
  </si>
  <si>
    <t>Rekonstrukce oplocení pozemku školy.</t>
  </si>
  <si>
    <t xml:space="preserve">Vybudování venkovní učebny na podporu enviromentální výchovy. </t>
  </si>
  <si>
    <t>Nové vybavení a pomůcky se zaměřením na EVVO - recyklaci: tabule, nádoby a další pomůcky.</t>
  </si>
  <si>
    <t>Nové pomůcky k rozvoji přeshraniční spolupráce: kroje, nástroje, ICT technika a další.</t>
  </si>
  <si>
    <t>Obnova podlahové krytiny ve školní kuchyni.</t>
  </si>
  <si>
    <t>Pořízení nového nábytku do dvou kmenových tříd základní školy.</t>
  </si>
  <si>
    <t>Pořízení venkovních žaluzií do oken školy.</t>
  </si>
  <si>
    <t>Rekonstrukce tříd základní školy a vybudování nové učebny.</t>
  </si>
  <si>
    <t>Celková rekonstrukce venkovního sportoviště, zahrnující úprava příjezdových cest, osvětlení, ohrazení areálu.</t>
  </si>
  <si>
    <t>Znovu obnovení provozu školního pozemku, který léta chátrá. Hlavní dominantou je školní skleník.</t>
  </si>
  <si>
    <t>Učebna je již z části vybavena, ale je potřeba koupit nové zesilovače, přikoupit mikrofony a stojany, basovou kytaru a basové kombo, nové zpěvníky a jiné vybavení nutné k dalšímu rozvoji výuky hudební výchovy.</t>
  </si>
  <si>
    <t>Instalace kamerového systému v rámci bezpečnosti žáků a přehledu o dění u hlavního vchodu školy a v prostoru šaten.</t>
  </si>
  <si>
    <t>Stav odpadních a vodních rozvodů je vlivem stáří v kritickém stavu. Množí se havárie, které řešíme akutními opravami, ale je potřeba provézt celkovou rekonstrukci starého, rezavého a popraskaného potrubí.</t>
  </si>
  <si>
    <t>Projekt s cílem zlepšení polytechnického vzdělávání žáků ZŠ.</t>
  </si>
  <si>
    <t>Modernizace stávajících učeben - zvýšení kvality vzdělávání žáků pomocí digitálních a interaktivních technologií v hlavních předmětech ZŠ.</t>
  </si>
  <si>
    <t>Projekt řeší úspory energií v budově.</t>
  </si>
  <si>
    <t xml:space="preserve">Jedná se o nové povrchy, vytvoření parkovacích míst, nové oplocení, vstupní bránu, rozšíření chodníku a o zvýšení bezpečnosti přístupu na školní hřiště z družiny - nové oplocení spolu se zřízením vstupního systému elektronických vrátných s komunkičním systémem pro všechny oddělení školní družiny včetně použití gsm. </t>
  </si>
  <si>
    <t>Pořízení pomůcek pro výuku i zájmové vzdělávání.</t>
  </si>
  <si>
    <t>Rekonstrukce prostor a výměna či pořízení nového vybavení dle požadavků, využíváno i pro zájmové vzdělávání.</t>
  </si>
  <si>
    <t>Rekonstrukce prostor a výměna či pořízení nového vybavení dle požadavků.</t>
  </si>
  <si>
    <t>Pořízení pomůcek, úprava a opravy prostor.</t>
  </si>
  <si>
    <t>zpracován seznam školou</t>
  </si>
  <si>
    <t>zpracován seznam školou, průběžně aktualizováno</t>
  </si>
  <si>
    <t>Projekt řeší úpravu venkovních částí pavilonu, částečné zateplení a opravy soklů.</t>
  </si>
  <si>
    <t>Venkovní učebna bude sloužit k výuce naukových přemětů a výchov. Bude nadstřešená se školním nábytkem a možností přenosného psaní.</t>
  </si>
  <si>
    <t>zpracovaná projektová dokumentace</t>
  </si>
  <si>
    <t>venkovní pergola bude vybudována až po rekonstrukci fasády - došlo by k poničení</t>
  </si>
  <si>
    <t>Využívání dešťové vody pro splachování školních WC.</t>
  </si>
  <si>
    <t>Výměna IT ve stávající počítačové učebně.</t>
  </si>
  <si>
    <t>01/2025</t>
  </si>
  <si>
    <t>Modernizace školní síťové infrastruktury</t>
  </si>
  <si>
    <t>Modernizace stávající počítačové sítě - optická kabeláž, v souladu se standardy konektivity.</t>
  </si>
  <si>
    <t>zadáno technické posouzení současného stavu a provedení projektové dokumentace</t>
  </si>
  <si>
    <t>Vybudování zelené učebny a školní zahrady pro podporu enviromentámní výchovy školní mládeže.</t>
  </si>
  <si>
    <t>Modernizace učebny chemie dle požadovaných bezpečnostních norem.</t>
  </si>
  <si>
    <t>Modernizace vybavení jednotlivých tříd a kabinetů.</t>
  </si>
  <si>
    <t>Rekonstrukce učebny anglického jazyka, vybavení moderními digitálními technoloogiemi.</t>
  </si>
  <si>
    <t>Přístavba nové tělocvičny pro míčové hry.</t>
  </si>
  <si>
    <t>Rekonstrukce podlahové krytiny, výměna obložení a pevných tělocvičných prvků.</t>
  </si>
  <si>
    <t>Rekontrukce nevyhovujících sociálních zařízení a starých rozvodů.</t>
  </si>
  <si>
    <t>Dětské hřiště pro školní družinu s herními prvky pro venkovní aktivity.</t>
  </si>
  <si>
    <t>Modernizace vývařovny , vybavení vývařovny modeními přístroji.</t>
  </si>
  <si>
    <t>Obnova ICT techniky pro zajištění distančního vzdělávání a podporu digitální a informační gramotnosti žáků.</t>
  </si>
  <si>
    <t>Podpora čtenářské gramotnosti žáků.</t>
  </si>
  <si>
    <t>Zajištění komunikace ve škole, krizové řízení školy.</t>
  </si>
  <si>
    <t>Oprava stávající střešní krytiny.</t>
  </si>
  <si>
    <t>Rekonstrukce vzduchotechniky pro zajištění pracoviště z hlediska gygieny a ergonomie.</t>
  </si>
  <si>
    <t>Vybudování učebny pro rozvoj hudebních znalostí žáků a rozvoj hudebních koužku.</t>
  </si>
  <si>
    <t>Oprava povrchu školního hřuště, oprava doskočistě, zbudování novýchsportovních prvků.</t>
  </si>
  <si>
    <t>Demolice starého a vybudování nového sociálního zařízení.</t>
  </si>
  <si>
    <t>Modernizace učebny a nákup moderních technologií.</t>
  </si>
  <si>
    <t>Rekonstrukce a nátěr oplocení v arealu organizace.</t>
  </si>
  <si>
    <t>Záměr upravit prostory pro využití k výuce i zájmovému vzdělávání, využít skutečnosti, že přes atrium vedou svody dešťové vody ze střech - pro zálivku zahrady a případně využití na toaletách v areálu tělocvičny.</t>
  </si>
  <si>
    <t>X</t>
  </si>
  <si>
    <t>Pořízení interaktivní tabule.</t>
  </si>
  <si>
    <t>Nové herní prvky na školní zahradě.</t>
  </si>
  <si>
    <t>Rekonstrukce schodiště v MŠ.</t>
  </si>
  <si>
    <t>Vytvoření nové třídy</t>
  </si>
  <si>
    <t>ve fázi plánování</t>
  </si>
  <si>
    <t>v přípravě</t>
  </si>
  <si>
    <t>Vytvoření vhodného zázemí v případě, že bychom do MŠ přijali integrované dítě</t>
  </si>
  <si>
    <t>Vytvoření bezpečné dopadové zóny</t>
  </si>
  <si>
    <t>Výměna nerovných betonových chodníků za dlažbu</t>
  </si>
  <si>
    <t>Zajištění bezpečnosti na školním pozemku, oprava betonových základů, přebroušení, nátěr železných částí</t>
  </si>
  <si>
    <t>Interaktivní dotyková tabule pro výuku předškoláků</t>
  </si>
  <si>
    <t>10/2023</t>
  </si>
  <si>
    <t>projektová dokumentace</t>
  </si>
  <si>
    <t>Nová třída pro děti</t>
  </si>
  <si>
    <t>Oprava zahradního altánu</t>
  </si>
  <si>
    <t>Výměna readiátorů, vybavení termohlavicemi, výměna obložení</t>
  </si>
  <si>
    <t>výběr dodavatele</t>
  </si>
  <si>
    <t>v přípravě - výběr prvků</t>
  </si>
  <si>
    <t>Doplnění a pořízení hudebních nástrojů u učebních pomůcek</t>
  </si>
  <si>
    <t>Pořízení gymnastického vybavení - žíněnky, válec apod. Pořízení obručí, míčů, stuh a další</t>
  </si>
  <si>
    <t>Učebny se odhlučí speciálním odhlučňovacím systémem</t>
  </si>
  <si>
    <t>Vybudování a vybavení nových učeben pro hudební obor a literárně dramatický obor</t>
  </si>
  <si>
    <t>PD se vypracovává</t>
  </si>
  <si>
    <t>výběr od obchodníků</t>
  </si>
  <si>
    <t>Vybudování venkovní učeK138:K144bny pro výuku přírodovědných předmětů - podpora enviromentální výuky, organizace projektových dnů, kroužků a aktivity školní družiny</t>
  </si>
  <si>
    <t xml:space="preserve">Vytvoření nové PC učebny </t>
  </si>
  <si>
    <t>V případě potřeby rozšíření mateřské školy z důvodu většího počtu dětí budeme řešit možnost přemístění dílen.</t>
  </si>
  <si>
    <t>Rekonstrukce podlah v nové i staré budově - třídy, chodby, propojovací chodba - bezpečnostní hlediska</t>
  </si>
  <si>
    <t>zjišťování dodavatelů, plánování výběrového řízení</t>
  </si>
  <si>
    <t>Rekonstrukce rozvodů tepla - bezpečnostní hlediska</t>
  </si>
  <si>
    <t>Výměna výtahu ve školní kuchyni - bezpečnostní hlediska</t>
  </si>
  <si>
    <t>Půdní vestavba odborných učeben</t>
  </si>
  <si>
    <t>PD pro stavební povolení</t>
  </si>
  <si>
    <t>Rekonstrukce polytechnických učeben</t>
  </si>
  <si>
    <t>Vybudování místnosti pro školní družinu</t>
  </si>
  <si>
    <t xml:space="preserve">Vybudování venkovní učebny  </t>
  </si>
  <si>
    <t>Stavební úpravy tělocvičny školy</t>
  </si>
  <si>
    <t>Modernizace výukových prostředků</t>
  </si>
  <si>
    <t xml:space="preserve">v přípravě </t>
  </si>
  <si>
    <t>Rekonstrukce a zateplení střechy, vytvoření pochůzné podlahy v podkroví - využití jako hudební a výstavní sál</t>
  </si>
  <si>
    <t>Jedná se o zateplení fasády objektu, která již nevyhovuje současným energetickým požadavkům. Zabránilo by se tepelným ztrátám a zlepšil estetický vzhled budovy.</t>
  </si>
  <si>
    <t>Jedná se o opravu parketové podlahy tělocvičny přebroušením a renovačním nátěrem a o opravu obložení, které neodpovídá bezpečnostním požadavkům.</t>
  </si>
  <si>
    <t>Jedná se o úpravu šk. pozemků s výstavbou edukačních prvků</t>
  </si>
  <si>
    <t>Jedná se o podporu venkovních, sportovních aktivit dětí a žáků školy.</t>
  </si>
  <si>
    <t>05/2023</t>
  </si>
  <si>
    <t>Vybudování spojovací chodby mezi stávajícím objektem ZŠ a nově zrekonstruovanou budovou pro účely školní výuky - pro přecházení žáků do jednotlivých budov</t>
  </si>
  <si>
    <t>Výměna povrchu za umělý tartan, mantinely, osvětlení</t>
  </si>
  <si>
    <t>Rekonstukce jazykové učebny a sociálních zařízení 1. a 2. stupně</t>
  </si>
  <si>
    <t>Úprava školního pozemku</t>
  </si>
  <si>
    <t>zpracovaná PD</t>
  </si>
  <si>
    <t xml:space="preserve">Ve spolupráci s obcí. Obměna stávajících, starých rozvodů vody, odpadů. </t>
  </si>
  <si>
    <t>Venkovní učebna, pinpong a další aktivity.</t>
  </si>
  <si>
    <t>09/2022</t>
  </si>
  <si>
    <t>Vybudování nových učeben</t>
  </si>
  <si>
    <t>Obnova a nákup nového vybavení jazykové učebny</t>
  </si>
  <si>
    <t>Nákup nových interaktivních tabulí</t>
  </si>
  <si>
    <t>v případě</t>
  </si>
  <si>
    <t>Pořízení vybavení školní zahrady a dvora za účelem realizace relaxačních a volnočasových aktivit</t>
  </si>
  <si>
    <t>Učebna pro výuku hudební výchovy</t>
  </si>
  <si>
    <t>Oprava střešní krytiny</t>
  </si>
  <si>
    <t>Oplocení kolem areálu školy</t>
  </si>
  <si>
    <t>Výměna střechy</t>
  </si>
  <si>
    <t>10/2025</t>
  </si>
  <si>
    <t>Rekuperace ve třídách školy</t>
  </si>
  <si>
    <t>12/2026</t>
  </si>
  <si>
    <t>Nákup kamer</t>
  </si>
  <si>
    <t xml:space="preserve">v přípavě </t>
  </si>
  <si>
    <t>Nová vzduchotechnika ve školní kuchyni</t>
  </si>
  <si>
    <t>Nákup konvektomatu</t>
  </si>
  <si>
    <t>Obnova potravinového výtahu ve školní kuchyni</t>
  </si>
  <si>
    <t>Rozvoj odborného vzdělávání v ZŠ Zašová</t>
  </si>
  <si>
    <t>Modernizace družin</t>
  </si>
  <si>
    <t>Vytvoření venkovního zázemí pro komunitní aktivity při ZŠ Zašová</t>
  </si>
  <si>
    <t>Modernizace prostor pro školní pedagogické a nepedagogické pracovníky</t>
  </si>
  <si>
    <t>Modernizace prostor - žákovská knihovna</t>
  </si>
  <si>
    <t>Modernizace prostor pro oddělení školní družiny</t>
  </si>
  <si>
    <t>Vybudování prostoru pro komuniktní aktivity</t>
  </si>
  <si>
    <t>Vytvoření moderních prostor pro žákovskou knihovnu</t>
  </si>
  <si>
    <t>Objekt pro úschovu kol</t>
  </si>
  <si>
    <t>potvrzená objednávka</t>
  </si>
  <si>
    <t>soupis prací s naceněním</t>
  </si>
  <si>
    <t>nabídka dodavatele</t>
  </si>
  <si>
    <t>zpracovaný projekt</t>
  </si>
  <si>
    <t xml:space="preserve">zpracovaná PD </t>
  </si>
  <si>
    <t>zpracován projekt</t>
  </si>
  <si>
    <t>záměr</t>
  </si>
  <si>
    <t>vytvoření plánu</t>
  </si>
  <si>
    <t>v plánu</t>
  </si>
  <si>
    <t>výběr prvků</t>
  </si>
  <si>
    <t>návrh do rozpočtu zřizovatele</t>
  </si>
  <si>
    <t>územní studie</t>
  </si>
  <si>
    <t>projekt není připraven</t>
  </si>
  <si>
    <t>zpracován rozpis prvků v učebně</t>
  </si>
  <si>
    <t>zpracován soupis dodavatelů</t>
  </si>
  <si>
    <t>zpracovan návrh umístění jednotlivých prvků</t>
  </si>
  <si>
    <t>zpracovaná sttrategie rozvoje čtenářské gramotnosti</t>
  </si>
  <si>
    <t>projekt v režimu poptávky</t>
  </si>
  <si>
    <t>vypracován rozpočet i projektová dokumentace.</t>
  </si>
  <si>
    <t>zpracována PD</t>
  </si>
  <si>
    <t>návrh školy, průběžně aktualizován</t>
  </si>
  <si>
    <t>ve stádiu hrubého návrhu</t>
  </si>
  <si>
    <t>výběr pomůcek</t>
  </si>
  <si>
    <t>zpracován položkový rozpočet</t>
  </si>
  <si>
    <t>zpracovaná PD, čekání na dotace</t>
  </si>
  <si>
    <t>zpracovaná PD, příprava výběru dodavatele</t>
  </si>
  <si>
    <t>příprava PD</t>
  </si>
  <si>
    <t>vypracován návrh projektu</t>
  </si>
  <si>
    <t>řeší se pořízení financí</t>
  </si>
  <si>
    <t>06/2024</t>
  </si>
  <si>
    <t>Zabezpečení MŠ - rekonstrukce oplocení MŠ  - I. etapa</t>
  </si>
  <si>
    <t>1. etapa - rekonstrukce odplocení mateřské školy podél cesty k obchodu.</t>
  </si>
  <si>
    <t>Zabezpečení MŠ - rekonstrukce oplocení MŠ - II. etapa</t>
  </si>
  <si>
    <t>2. etapa - rekonstrukce oplocení mateřské školy - vnitřní část - od paneláků ke kulturnímu domu.</t>
  </si>
  <si>
    <t>Vybudování jízdní dráhy pro jízdu na koloběžkách a odrážedlech, úprava prostoru od brány k rampě, herní prvky na zahradu, revitalizaca zahrady: výsadba keřů a stromů (ovocné i okrasné), voděodolná plocha s mlhovištěm.</t>
  </si>
  <si>
    <t>Rekonstrukce koupelen a sociálního zařízení pro děti včetně vstupu z šatny do třídy - I.etapa</t>
  </si>
  <si>
    <t>Rekonstrukce koupelen, sprchové kouty v koupelnách, snížení umístěných umyvadel. (1 koupelna)</t>
  </si>
  <si>
    <t>Rekonstrukce koupelen a sociálního zařízení pro děti včetně vstupu z šatny do třídy - II. etapa</t>
  </si>
  <si>
    <t>Rekonstrukce koupelen, sprchové kouty v koupelnách, snížení umístěných umyvadel. (2 koupelny)</t>
  </si>
  <si>
    <t>Pořízení tří nových zahradních altánů</t>
  </si>
  <si>
    <t>Pořízení tří nových zahradních altánů jako náhrada za staré altány, které nevyhovují z bezpečnostního hlediska.</t>
  </si>
  <si>
    <t>Rekonstrukce topení v MŠ Křižná</t>
  </si>
  <si>
    <t>Kompletní výměna topné soustavy v celé MŠ.</t>
  </si>
  <si>
    <t>1/2023</t>
  </si>
  <si>
    <t>Náhrada nefunkčních herních prvků.</t>
  </si>
  <si>
    <t>Pořízení nového oplocení celého areálu MŠ</t>
  </si>
  <si>
    <t>Nákup a instalace odsávacího zařízení ve školní kuchyni na detašovaném pracovišti Bynina</t>
  </si>
  <si>
    <t xml:space="preserve">Revitalizace a nákup nové zeleně pro školní zahradu v Podlesí </t>
  </si>
  <si>
    <t>Zrevitalizování a nákup nové zeleně na šk. zahradu např. ovocné stromy a keře, listnaté nebo jehličnaté stromy, záhonky pro zeleninu či ovoce aj.</t>
  </si>
  <si>
    <t>Revitalizace a nákup nové zeleně pro školní zahradu v detašovaném pracovišti Bynina</t>
  </si>
  <si>
    <t>Zrevitalizování a nákup nové zeleně na šk. Zahradu např. ovocné stromy a keře, listnaté nebo jehličnaté stromy, záhonky pro zeleninu či ovoce aj.</t>
  </si>
  <si>
    <t>Rekonstrukce a nákup zahradního mobiliáře, celková revitalizace zahrady - chodníky, výsadba,zatravnění</t>
  </si>
  <si>
    <t>Rekonstrukce zastaralého topného systému z důvodu úspory energie.</t>
  </si>
  <si>
    <t>Vybudování dětského hřiště z důvodu rozvoje pohybových dovedností.</t>
  </si>
  <si>
    <r>
      <t xml:space="preserve">Nadstřešení venkovní terasy, posuvné skleněná dvířka (hliníková konstrukce ), dlažba, </t>
    </r>
    <r>
      <rPr>
        <sz val="10"/>
        <color indexed="8"/>
        <rFont val="Calibri"/>
        <family val="2"/>
        <charset val="238"/>
      </rPr>
      <t>řeší využívání venkovní terasy.</t>
    </r>
  </si>
  <si>
    <r>
      <t xml:space="preserve">Vybudování přírodní kruhové venkovní učebny ( zastřešení, zpevnění kruhové plochy ), atriun v přírodním stylu, </t>
    </r>
    <r>
      <rPr>
        <sz val="10"/>
        <color indexed="8"/>
        <rFont val="Calibri"/>
        <family val="2"/>
        <charset val="238"/>
      </rPr>
      <t>řeší možnost vzdělávání dětí  venku.</t>
    </r>
  </si>
  <si>
    <t>Sociálního zařízení zaměstnanců MŠ, pedagogů</t>
  </si>
  <si>
    <t xml:space="preserve">Školní kuchyně  - varna, vstupní dveře do budovy </t>
  </si>
  <si>
    <t>Rekonstrukce dětské umývárny, sanitárka, dlažba, obklady.</t>
  </si>
  <si>
    <t>Pořízení vybavení k rozvoji polytechncké výchově do tříd.</t>
  </si>
  <si>
    <r>
      <t xml:space="preserve">Vybavení dětské šatny - šatní skříňky s věšáky pro nejmladší dětí, </t>
    </r>
    <r>
      <rPr>
        <sz val="10"/>
        <color indexed="8"/>
        <rFont val="Calibri"/>
        <family val="2"/>
        <charset val="238"/>
      </rPr>
      <t>řeší sebeobsluhu dětí, nyní vysoké skříňky</t>
    </r>
  </si>
  <si>
    <t>Školní zahrada, vybavení herními prvky, venkovní dílna a kuchyňka pro děti, pokusy objevy</t>
  </si>
  <si>
    <t>Dětské multifunkční hřiště, nové herní prvky (environmentální výchova a mlhoviště ).</t>
  </si>
  <si>
    <t>Zastínění venkovní herní plochy na školní zahradě (altán se stoly a lavicemi - zelená učebna ), relaxační místo pro děti ( odpočinek v přírodě).</t>
  </si>
  <si>
    <t xml:space="preserve">Rekonstrukce umýváren </t>
  </si>
  <si>
    <t>Rekonstrukce 8 koupelen pro děti včetně nových odpadů.</t>
  </si>
  <si>
    <t>Venkovní dílny pro děti na polytechnické vzdělávání</t>
  </si>
  <si>
    <t>Vybavení 2 dílen pro děti za školní zahradě</t>
  </si>
  <si>
    <t>Pořízení notebooků pro pedagogy</t>
  </si>
  <si>
    <t>Digitalizace práce pedagogů - pořízení 8 notebooků pro pedagogy.</t>
  </si>
  <si>
    <t>Rekonstrukce  oplocení - bezpečnost</t>
  </si>
  <si>
    <t>Rekonstrukce zbývající části oplocení areálu školy, osvětlení.</t>
  </si>
  <si>
    <t>Sokl budovy</t>
  </si>
  <si>
    <t>Zateplení podsazeného soklu budovy s výměnou sklepních oken a obkladem.</t>
  </si>
  <si>
    <t>Rekonstrukce zastaralého vybavení školní jídelny</t>
  </si>
  <si>
    <t>Výměna střešních oken, vybudování venkovního únikového schodiště. Řeší unikovou cestu ZŠ Salvator, řeší hygienické podmínky - nevhodná okna.</t>
  </si>
  <si>
    <t>Rekonstrukce počítačové učebny  a vznik nové jazykové a multimediální učebny.</t>
  </si>
  <si>
    <t xml:space="preserve">Kompletní revitalizace školního hřiště včetně výměny povrchů. </t>
  </si>
  <si>
    <t>04/2025</t>
  </si>
  <si>
    <t>04/2024</t>
  </si>
  <si>
    <t>Pořízení herních prvků v okolí MŠ - doplnění stávajícího mobiliáře</t>
  </si>
  <si>
    <t>Obnova dopravního hřiště v zahradě MŠ, dokoupení dopravního značení a dětských dopravních prostředků</t>
  </si>
  <si>
    <t>09/2025</t>
  </si>
  <si>
    <t>06/2025</t>
  </si>
  <si>
    <t>06/207</t>
  </si>
  <si>
    <t>Rekonstrukce bývaké hospodářské budovy ve vazbě na přírodní vědy, polytechnické vzdělání, cizí jazyky, práci s digitálními technologiemi a ekologickou výchovu</t>
  </si>
  <si>
    <t>Rekonstrukce bývalé hospodářské budovy</t>
  </si>
  <si>
    <t>Rekonstrukce betovnového nádvoří s možností využití plochy pro aktivní odpočinek dětí</t>
  </si>
  <si>
    <t>Rekonstrukce betonového nádvoří</t>
  </si>
  <si>
    <t>05/2024</t>
  </si>
  <si>
    <t>Příprava PD</t>
  </si>
  <si>
    <t>Výměna kotlů v obou plynových kotelnách</t>
  </si>
  <si>
    <t>Modernizace osvětlení ZŠ i MŠ</t>
  </si>
  <si>
    <t>Modernizace - výměna osvětlení (LED)</t>
  </si>
  <si>
    <t>příprava</t>
  </si>
  <si>
    <t>Rekonstrukce stávající nevyhovující počítačové učebny - nový nábytek, počítače, rozvody</t>
  </si>
  <si>
    <t>Rekonstrukce učebny IT</t>
  </si>
  <si>
    <t>Modernizace učebny fyziky a chemie</t>
  </si>
  <si>
    <t>Vybavení učebny HV (školní klub), VV</t>
  </si>
  <si>
    <t>06/2026</t>
  </si>
  <si>
    <t>Modernizace učebny výpočetní techniky</t>
  </si>
  <si>
    <t>Modernizace učebny výpočetní techniky - robotiky. Stavební práce, nákupo nábytku, počítačů a software do učebny výpočetní techniky, robotů, interaktivní tabule.</t>
  </si>
  <si>
    <t>Odvlhčení budovy</t>
  </si>
  <si>
    <t>Nákup pomůcek</t>
  </si>
  <si>
    <t>Digitální nástěnka Amos vision</t>
  </si>
  <si>
    <t>Úprava zpevněných ploch v areálu ZŠ Šafaříkova včetně úpravy přístupu na hřiště</t>
  </si>
  <si>
    <t>Multifunkční vzdělávací centrum pro žáky ZŠ Šafaříkova</t>
  </si>
  <si>
    <t>Postupné doplnění prvků WH pro využití ve výuce i zájmovém vzdělávání</t>
  </si>
  <si>
    <t>zpracován hrubý návrh školou</t>
  </si>
  <si>
    <t>Identifikace školy, školského zařízení  či dalšího subjektu</t>
  </si>
  <si>
    <t>Očekávané celkové náklady na projekt v Kč</t>
  </si>
  <si>
    <t>Očekávaný termín realizace projektu</t>
  </si>
  <si>
    <t>Soulad s cílem MAP</t>
  </si>
  <si>
    <t>Typ projektu</t>
  </si>
  <si>
    <t>Poznámka</t>
  </si>
  <si>
    <t>Komentář</t>
  </si>
  <si>
    <t>Název školy, školského zařízení či dalšího subjektu</t>
  </si>
  <si>
    <t>IČ</t>
  </si>
  <si>
    <t>RED IZO</t>
  </si>
  <si>
    <t>IZO</t>
  </si>
  <si>
    <t>Předpokládaný název projektu</t>
  </si>
  <si>
    <t>s vazbou na klíčové kompetence IROP</t>
  </si>
  <si>
    <t>Bezbariérovost školy, školského zařízení</t>
  </si>
  <si>
    <t>Rozšiřování kapacit kmenových učeben mateřských nebo základních škol</t>
  </si>
  <si>
    <t>OD</t>
  </si>
  <si>
    <t>DO</t>
  </si>
  <si>
    <t>Cizí jazyk</t>
  </si>
  <si>
    <t>Přírodní vědy</t>
  </si>
  <si>
    <t>Technické a řemeslné obory</t>
  </si>
  <si>
    <t>Práce s digitál. Technologiemi</t>
  </si>
  <si>
    <t>Zabezpečení budovy školy</t>
  </si>
  <si>
    <t>SC 1.1</t>
  </si>
  <si>
    <t>Zrealizováno</t>
  </si>
  <si>
    <t>Zateplení budovy školy, rekonstrukce venkovní terasy a balkonu, rekonstrukce omítek ve sklepě</t>
  </si>
  <si>
    <t>Obložkování kovových zárubní včetně pořízení nových dveří v celé mateřské škole</t>
  </si>
  <si>
    <t>Vybavení školní kuchyně novou nerezovou linkou</t>
  </si>
  <si>
    <t>SC 1.1, SC 1.2</t>
  </si>
  <si>
    <t>Tepelně technické úpravy spojovacích krčků v MŠ Kelč</t>
  </si>
  <si>
    <t>Oprava dveří v celém objektu MŠ</t>
  </si>
  <si>
    <t>Vybavení sportovními pomůckami – míče, říční kameny, balanční prvky,  aj.</t>
  </si>
  <si>
    <t>SC 1.2</t>
  </si>
  <si>
    <t>Pořízení stavebnic k polytechnické výchově</t>
  </si>
  <si>
    <t>Rozšíření výukových pavilonů v MŠ Kelč</t>
  </si>
  <si>
    <t>Rekonstrukce podlah (PVC, anhydrit, koberce)</t>
  </si>
  <si>
    <t>"Jaro, léto, podzim, zima, na zahradě je to prima" - Zastínění zahrady, výsadba zeleně</t>
  </si>
  <si>
    <t>Vybavení kuchyně</t>
  </si>
  <si>
    <t>Oprava elektroinstalace, omítky, obklady, výmalba v kuchyni MŠ</t>
  </si>
  <si>
    <t>Oprava vodovodních rozvodů, bojlerů, odpadů</t>
  </si>
  <si>
    <t>Rekonstrukce střechy, zateplení budovy a výměna oken</t>
  </si>
  <si>
    <t>181046563, 181046580</t>
  </si>
  <si>
    <t>Zabezpečení areálu MŠ proti vstupu cizích osob – čipy, rekonstrukce oplocení včetně elektronického ovládání brány</t>
  </si>
  <si>
    <t>Zrealizováno částečně</t>
  </si>
  <si>
    <t>Pořízení IT techniky a softwaru v kancelářích a ve třídách, rozšíření internetového připojení, pořízení interaktivních tabulí, vybavení místnosti pro účely logopedické prevence</t>
  </si>
  <si>
    <t>Zateplení fasády, kontejnerové přístavby, rekonstrukce střechy (zateplení, sedlová střecha)</t>
  </si>
  <si>
    <t>Dokončení chodníků do zahrady a úprava terénu u hospodářské části budovy, výsadba ovocných stromů</t>
  </si>
  <si>
    <t>Rekonstrukce výtahů školní jídelny</t>
  </si>
  <si>
    <t>Oprava a rekonstrukce sociálního zařízení</t>
  </si>
  <si>
    <t>Ano</t>
  </si>
  <si>
    <t>Pořízení lehátek na spaní</t>
  </si>
  <si>
    <t>Vybavení sportovními pomůckami – míče, říční kameny, balanční prvky</t>
  </si>
  <si>
    <t>Rekonstrukce odlučovače tuků v kuchyni MŠ Křižná</t>
  </si>
  <si>
    <t>Rekonstrukce obdložení stěn ve dvou třídách</t>
  </si>
  <si>
    <t>Rekonstrukce kuchyňky pro výdej jídla</t>
  </si>
  <si>
    <t>Vzdělávací semináře v MŠ pro děti i zaměstnance ve spolupráci s Policií ČR, zdravotnickým zařízením apod.</t>
  </si>
  <si>
    <t>SC 5.2</t>
  </si>
  <si>
    <t>044740964, 173000452</t>
  </si>
  <si>
    <t>Obnova plynové kotelny</t>
  </si>
  <si>
    <t>Modernizace IT techniky ve škole (včetně PC v multimediální učebně)</t>
  </si>
  <si>
    <t>Vybudování nových hracích prvků a výstavba skladu pro dopravní prostředky na školní zahradě</t>
  </si>
  <si>
    <t>Rekonstrukce školní kuchyně v Bynině</t>
  </si>
  <si>
    <t>Pořízení plynového kotle v MŠ Podlesí 234</t>
  </si>
  <si>
    <t>Rekonstrukce odvlhčení budovy a kanalizace detašovaného pracoviště v Bynině</t>
  </si>
  <si>
    <t>Mateřská škola Střítež nad Bečvou, okres Vsetín, příspěvková organizace</t>
  </si>
  <si>
    <t>70984573</t>
  </si>
  <si>
    <t>600149251</t>
  </si>
  <si>
    <t>107634201</t>
  </si>
  <si>
    <t>Rekonstrukce povrchu dětského dopravního hřiště</t>
  </si>
  <si>
    <t>Multifunkční dětské hřiště</t>
  </si>
  <si>
    <t>Výměna plynových kotlů</t>
  </si>
  <si>
    <t>Rekonstrukce nebo výměna herních prvků na zahradě školy</t>
  </si>
  <si>
    <t xml:space="preserve">045211469, 103108998
</t>
  </si>
  <si>
    <t>Rekonstrukce výdejen stravy u tříd (nábytek, dlažba) 5 tříd, prádelna, chodby ŠJ</t>
  </si>
  <si>
    <t>Rekonstrukce vstupu do 4. třídy a 5. třídy - bezbariérovost</t>
  </si>
  <si>
    <t>Modernizace tříd</t>
  </si>
  <si>
    <t>Vybudování bezbariérového přístupu do školy</t>
  </si>
  <si>
    <t>Rekonstrukce školní cvičné kuchyňky</t>
  </si>
  <si>
    <t>Vybavení školní laboratoře (chemie, fyzika, biologie)</t>
  </si>
  <si>
    <t xml:space="preserve">Výměna kotlů v plynové kotelně, výměna a regulace radiátorů </t>
  </si>
  <si>
    <t>Rekonstrukce rozvodů počítačových sítí (konektivita)</t>
  </si>
  <si>
    <t>Vybudování bezbariérového přístupu do druhé školní budovy</t>
  </si>
  <si>
    <t>Pořízení interaktivních tabulí</t>
  </si>
  <si>
    <t>Oprava parkoviště a příjezdové cesty u budovy školy</t>
  </si>
  <si>
    <t>Výstavba multifunkčního hřiště u školy</t>
  </si>
  <si>
    <t>045211451, 173100457</t>
  </si>
  <si>
    <t>Stavební úpravy a pořízení vybavení při ZŠ Křižná pro zajištění rozvoje klíčových kompetencí žáků ve schopnostech práce s digitálními technologiemi</t>
  </si>
  <si>
    <t>Zrealizováno (IROP)</t>
  </si>
  <si>
    <t xml:space="preserve">Rekonstrukce a zlepšení tepelně technických vlastností ZŠ Křižná ve Valašském Meziříčí </t>
  </si>
  <si>
    <t>Rekonstrukce střechy tělocvičny</t>
  </si>
  <si>
    <t xml:space="preserve">Rekonstrukce školní cvičné kuchyňky včetně pořízení nového vybavení </t>
  </si>
  <si>
    <t>Výstavba environmentálně vzdělávacího a řemeslného parku přírodních věd</t>
  </si>
  <si>
    <t>Modernizace IT techniky ve škole, bezbariérovost, digitalizace staré budovy</t>
  </si>
  <si>
    <t>Vznik dětské skupiny s Montessori prvky -  úprava sociálních zařízení pavilón U2</t>
  </si>
  <si>
    <t>Příležitost</t>
  </si>
  <si>
    <t>Zlepšení infrastruktury pro rozvoj klíčových kompetencí a zajištění bezbariérovosti - ZŠ Valašské Meziříčí, Šafaříkova 726</t>
  </si>
  <si>
    <t>Oprava šaten ZŠ Šafaříkova – podlahy, osvětlení, malby, šatní skříně - 2. etapa</t>
  </si>
  <si>
    <t>600  000</t>
  </si>
  <si>
    <t>Rekonstrukce malé tělocvičny - sportovní povrch, obložení, osvětlení</t>
  </si>
  <si>
    <t xml:space="preserve">Zlepšení tepelně technických vlastností objektu ZŠ Šafaříkova ve Valašském Meziříčí </t>
  </si>
  <si>
    <t>Rekonstrukce víceúčelového hřiště</t>
  </si>
  <si>
    <t>Pořízení tabletů s příslušenstvím, webové služby a aplikace, wi-fi infrastruktura</t>
  </si>
  <si>
    <t>045211582, 120400278, 173100911, 103092803</t>
  </si>
  <si>
    <t>Celková rekonstrukce všech WC školy - bezbariérovost</t>
  </si>
  <si>
    <t>045211582</t>
  </si>
  <si>
    <t>Vybudování učeben s bezbariérovým přístupem a rekonstrukce sociálního zařízení v ZŠ Zašová.</t>
  </si>
  <si>
    <t>Učebna environmentální výchovy na školní zahradě – ZŠ Žerotínova</t>
  </si>
  <si>
    <t>Pořízení nábytku a vybavení interiéru</t>
  </si>
  <si>
    <t>Pořízení Touch-boxu „Chytrísek“ do MŠ</t>
  </si>
  <si>
    <t>Vybavení třídy MŠ – nový obklad, podlaha, nábytek, lehátka, lůžkoviny, koberec</t>
  </si>
  <si>
    <t>Zabezpečení areálu školy proti vstupu cizích osob –  rekonstrukce oplocení včetně elektronického ovládání brány, vybudování zpevněné plochy před MŠ a ŠJ, vybudování bezbariérového přístupu do školy (oprava chodníků)</t>
  </si>
  <si>
    <t>Rekonstrukce školy – energetický audit,  zateplení budovy, rekonstrukce vodoinstalace, výměna radiátorů, včetně regulačních ventilů, rozdělení okruhů vytápění (zvlášť ZŠ a MŠ), nátěr střechy, oprava krovů, zateplení střechy, výměna střešních oken, půdní vestavba pro účely školní družiny</t>
  </si>
  <si>
    <t>Pořízení touch-boxu</t>
  </si>
  <si>
    <t>Vybavení školní jídelny</t>
  </si>
  <si>
    <t>107633787, 102768102</t>
  </si>
  <si>
    <t>Realizace přírodní zahrady</t>
  </si>
  <si>
    <t>SC 1.2, SC 7.2</t>
  </si>
  <si>
    <t xml:space="preserve"> </t>
  </si>
  <si>
    <t xml:space="preserve">Zlepšování a rozšiřování „živé zahrady“ </t>
  </si>
  <si>
    <t>Zbudování čítárny v ZŠ</t>
  </si>
  <si>
    <t>Rekonstrukce školy – rekonstrukce ŠD (zateplení stropu, výměna radiátorů)</t>
  </si>
  <si>
    <t>Vybudování nové třídy MŠ</t>
  </si>
  <si>
    <t>150009488, 102768111, 120400201, 103108718</t>
  </si>
  <si>
    <t>Vytvoření třetí učebny základní školy a zajištění bezbariérovosti - ZŠ a MŠ Jarcová, Jarcová 53, 757 01</t>
  </si>
  <si>
    <t>Rekonstrukce sociálních zařízení</t>
  </si>
  <si>
    <t>Základní škola a mateřská škola Kladeruby, okres Vsetín</t>
  </si>
  <si>
    <t>Rekonstrukce sociálního zařízení v ZŠ</t>
  </si>
  <si>
    <t>Pořízení interaktivní tabule pro MŠ</t>
  </si>
  <si>
    <t>Kamerový systém</t>
  </si>
  <si>
    <t>102780412, 110006879</t>
  </si>
  <si>
    <t>Vybudování senzorické místnosti a pořízení pomůcek a speciálního vybavení</t>
  </si>
  <si>
    <t>Oplocení pozmenku školy</t>
  </si>
  <si>
    <t xml:space="preserve">Zrealizováno </t>
  </si>
  <si>
    <t>110006879, 110006879</t>
  </si>
  <si>
    <t>Rozšíření kapacity MŠ – vybudování další třídy – stavební úpravy a vybavení</t>
  </si>
  <si>
    <t>Základní škola a mateřská škola Kunovice, okres Vsetín</t>
  </si>
  <si>
    <t>Pořízení nového inventáře školy</t>
  </si>
  <si>
    <t>Rekonstrukce topení</t>
  </si>
  <si>
    <t>Rekonstrukce interiérů školy</t>
  </si>
  <si>
    <t>Obnova počítačového vybavení a další interaktivní tabule</t>
  </si>
  <si>
    <t>Pořízení kompenzačních pomůcek pro žáky s SVP</t>
  </si>
  <si>
    <t>107634031; 047658274; 120400138; 150019327; 103108602</t>
  </si>
  <si>
    <t>Rekonstrukce oplocení vjezdových bran do školy, vybudování zpevněné plochy a opravy chodníků okolo školy</t>
  </si>
  <si>
    <t>Pořízení ICT vybavení pro pedagogy a žáky v rámci podpory výuky</t>
  </si>
  <si>
    <t>Rekonstrukce podlahové krytiny ve školní jídelně</t>
  </si>
  <si>
    <t>Pořízení strojů do školní kuchyně</t>
  </si>
  <si>
    <t>Rozšíření parkovacích ploch</t>
  </si>
  <si>
    <t>Vybudování přírodní zahrady</t>
  </si>
  <si>
    <t>SC 1.1, SC 7.2</t>
  </si>
  <si>
    <t>Základní škola a Mateřská škola Mikulůvka, okres Vsetín, p.o.</t>
  </si>
  <si>
    <t>Nástavba základní školy včetně pořízení vybavení</t>
  </si>
  <si>
    <t>150007230, 102768161, 150007248</t>
  </si>
  <si>
    <t>Pořízení interaktivní tabule, počítačů a softwaru</t>
  </si>
  <si>
    <t>Obnova venkovního pláště budovy, výměna plynových kotlů a zateplení stropu budovy</t>
  </si>
  <si>
    <t>Rekonstrukce elektrického vedení a vodovodního potrubí SB</t>
  </si>
  <si>
    <t>Úprava školního hřiště - dětský kout s herními prvky</t>
  </si>
  <si>
    <t>150009232, 048773905, 120400332, 103092684</t>
  </si>
  <si>
    <t>Modernizace školní kuchyně</t>
  </si>
  <si>
    <t>Rekonstrukce střechy staré budovy</t>
  </si>
  <si>
    <t>150009232, 048773905, 120400332</t>
  </si>
  <si>
    <t>691003904</t>
  </si>
  <si>
    <t>181034042</t>
  </si>
  <si>
    <t>Pořízení gymnastických žebřin pro výuku</t>
  </si>
  <si>
    <t>Lesní mateřská škola Včelka</t>
  </si>
  <si>
    <t>04255976</t>
  </si>
  <si>
    <t>Založení permakulturní jedlé zahrady a pořízení přírodních herních prvků</t>
  </si>
  <si>
    <t>SC 1.1, SC 1.2, SC 7.2</t>
  </si>
  <si>
    <t>000843598, 110022947, 181013703, 110022980, 110022939, 103044213</t>
  </si>
  <si>
    <t>Oplocení školy</t>
  </si>
  <si>
    <t>Sanace zdiva v suterénu hist. bud.</t>
  </si>
  <si>
    <t>000843598, 110022947, 181013703, 110022980</t>
  </si>
  <si>
    <t>Rekonstrukce hosp. budovy</t>
  </si>
  <si>
    <t>600027210</t>
  </si>
  <si>
    <t>000843598; 110022947; 110022971; 181013703; 181074346; 110022980; 110022939;  103044213</t>
  </si>
  <si>
    <t>Rozšíření skleníků a prostor pro přípravu odborného výcviku</t>
  </si>
  <si>
    <t>Výmalba dětských šaten</t>
  </si>
  <si>
    <t>Výmalba šaten, poškození stěn a výmalby po celkové rekonstrukci vodovodů a kanalizace v MŠ.</t>
  </si>
  <si>
    <t>potvrzená objednáka</t>
  </si>
  <si>
    <t>Zateplení budovy a střechy, přístavba pod a nad balkónem, oprava prosklené části budovy</t>
  </si>
  <si>
    <t>Zateplení budovy a střechy školy, přístavba pod a nad balkónem a oprava prosklené části budovy.</t>
  </si>
  <si>
    <t>Sociálního zázemí zaměstnanců školní jídelny</t>
  </si>
  <si>
    <r>
      <t xml:space="preserve">Rekonstrukce šatny, wc zaměstnanců ŠJ, </t>
    </r>
    <r>
      <rPr>
        <sz val="10"/>
        <color indexed="8"/>
        <rFont val="Calibri"/>
        <family val="2"/>
        <charset val="238"/>
      </rPr>
      <t>řeší zajištění pracovních podmínek zaměstnanců ŠJ.</t>
    </r>
  </si>
  <si>
    <r>
      <t xml:space="preserve">projektová dokumentace, vypsaná </t>
    </r>
    <r>
      <rPr>
        <sz val="10"/>
        <color indexed="8"/>
        <rFont val="Calibri"/>
        <family val="2"/>
        <charset val="238"/>
      </rPr>
      <t>soutěž</t>
    </r>
  </si>
  <si>
    <t>Prádelna MŠ Štěpánov</t>
  </si>
  <si>
    <r>
      <t xml:space="preserve">Celková rekonstrukce prádelny MŠ, </t>
    </r>
    <r>
      <rPr>
        <sz val="10"/>
        <color indexed="8"/>
        <rFont val="Calibri"/>
        <family val="2"/>
        <charset val="238"/>
      </rPr>
      <t>řeší chod prádelny.</t>
    </r>
  </si>
  <si>
    <t>Rekonstrukce podlahy ve cvičebně</t>
  </si>
  <si>
    <t>Rekonstrukce podlahy ve cvičebně z důvodu nevyhovujícího stavu.</t>
  </si>
  <si>
    <t>výměna podlahové krytiny</t>
  </si>
  <si>
    <t>Rekonstrukce šaten ZŠ Křižná včetně vybavení</t>
  </si>
  <si>
    <t>Oprava stávajících šatnových boxu na prostory se šatnovými skříňkami.</t>
  </si>
  <si>
    <t>připravena PD, vysoutěžen dodavatel</t>
  </si>
  <si>
    <t>Zabezpečení areálu školy - oplocení</t>
  </si>
  <si>
    <t>Nové oplocení areálu školy, nutno pro zajištění bezpečnosti žáků a ochrany majetku.</t>
  </si>
  <si>
    <t>zpracovaná PD, částečná realizace</t>
  </si>
  <si>
    <t>Rekonstrukce zázemí tělocvičny (sociální zařízení, sprchy, nářaďovna)</t>
  </si>
  <si>
    <t>Sociální zařízení u tělocvičny bylo hygienou označeno jako nedostačující a nevyhovující. Byly podniknuty kroky vedoucí k odstranění těchto vážných nedostatků.</t>
  </si>
  <si>
    <t>1.fáze - nářaďovna - ukončeno. 2.fáze - započne v červenci roku 2021.</t>
  </si>
  <si>
    <t>Rekonstrukce tělocvičen školy</t>
  </si>
  <si>
    <t>Rekonstrukce podlahy, vznik nebezpečí poranění v současné době.</t>
  </si>
  <si>
    <t>dodavatel vybrán</t>
  </si>
  <si>
    <t>Rekonstrukce obložení tělocvičny</t>
  </si>
  <si>
    <t>Rekonstrukce dřevěného obložení, poškození, vznik nebezpečí poranění.</t>
  </si>
  <si>
    <t>Rekonstrukce nové střešní krytiny</t>
  </si>
  <si>
    <t>Rekonstrukce střešní krytiny z důvodu nevyhovujícího stavu.</t>
  </si>
  <si>
    <t>Mgr. František Svoboda</t>
  </si>
  <si>
    <t>6/2023</t>
  </si>
  <si>
    <t>7/2022</t>
  </si>
  <si>
    <t>v přípravě, hledání vhodného dodavatele</t>
  </si>
  <si>
    <t>Zpracován projekt, příprava výběrového řízení na dodavatele</t>
  </si>
  <si>
    <t xml:space="preserve">Podlesí Valašské Meziříčí - přístavba - vestavba - zateplení objektu </t>
  </si>
  <si>
    <t xml:space="preserve">Přestavba starého nevyužívaného půdního prostoru na herní, spací prostor pro děti. Zrekonstruování nové střechy, štíty. S celkovou rekunstrukcí nová fasáda a zateplení budovy. Zbudování nové hrubé přípravny vč. sociálního zařízení souvisí s hygienickými nároky KHS Zlín. </t>
  </si>
  <si>
    <t xml:space="preserve">Revitalizace a nákup nových herních prvků pro školní zahradu včetně nadstřešení pískoviště v Podlesí </t>
  </si>
  <si>
    <t>Zrevitalizování popř. nákup nových herních prvků na šk. zahradě, např. mlhoviště, pítka pro děti, nové herní prvky, nadstřešení pískoviště</t>
  </si>
  <si>
    <t>Revitalizace a nákup nových herních prvků pro školní zahradu včetně nadstřešení pískoviště v detašovaném pracovišti Bynina</t>
  </si>
  <si>
    <t>Zrevitalizování popř. nákup nových herních prvků na šk. Zahradě, např. mlhoviště, pítka pro děti, nové hrové prvky, zastřešení pískoviště</t>
  </si>
  <si>
    <t>Nové herní a edukační prvky na zahradě MŠ s dopadovými plochami.</t>
  </si>
  <si>
    <t>obnova školního nábytku a vybavení tříd, dodržení hygienických a erhonomických požadavků.</t>
  </si>
  <si>
    <t>Rekonstrukce tříd v pavilónu U2</t>
  </si>
  <si>
    <t xml:space="preserve">15 let nevyužívané třídy potřebují rekonstrukci. Oprava podlah, osvětlení, rozvody internetu, nábytek. Se zvyšující se kapacitou školy je potřeba třídy začít znovu využívat. </t>
  </si>
  <si>
    <t>je zpracována projektová dokumentace</t>
  </si>
  <si>
    <t>Rozvoj infrastruktury - ZŠ Salvátor</t>
  </si>
  <si>
    <t xml:space="preserve">Cílem projektu je komplexní rozvoj objektu a infrastruktury školy. Dojde ke stavebním úpravám za účelem vybudování odborných učeben ve vazbě na podporované oblasti  (cizí jazyky, přírodní vědy, polytechnické vzdělávíní, práce s digitálními tech.), zajištění bezbariérovosti, vnitřní konekvitiy školy, budování zázení školních družin, kabinetů a v neposlední řadě zázemí pro komunitní aktivity. </t>
  </si>
  <si>
    <t>Podpora doprav. výchovy v MŠ a ZŠ (zbudování malého doprav. hřiště na zahradě MŠ, pořízení pomůcek)</t>
  </si>
  <si>
    <t>Oprava sklepních prostor</t>
  </si>
  <si>
    <t>Renovace přípravny školní jídelny a dalších prostor (dveře, čerpadla, výmalba, podlahy).</t>
  </si>
  <si>
    <t>Vybavení III. třídy</t>
  </si>
  <si>
    <t>Vybavení nové třídy (nábytek, tabule, podlaha, výmalba, umyvadlo).</t>
  </si>
  <si>
    <t>Rekonstrukce sociálních zařízení v MŠ Seifertova</t>
  </si>
  <si>
    <t>Rekonstrukce sociálních zařízení ve škole a zajištění hygienických podmínek.</t>
  </si>
  <si>
    <t xml:space="preserve">Rekonstrukce podlahových krytin </t>
  </si>
  <si>
    <t>Obnova podlahové krytiny ve škole.</t>
  </si>
  <si>
    <t xml:space="preserve">Vybavení speciálních logopedických tříd </t>
  </si>
  <si>
    <t>Pořízení vybavení speciálních logopedických tříd sloužící ke vzdělávání dětí.</t>
  </si>
  <si>
    <t>Výměna dveří</t>
  </si>
  <si>
    <t>Výměna dveří na hygienická zařízení.</t>
  </si>
  <si>
    <t>02/2021</t>
  </si>
  <si>
    <t>47863765</t>
  </si>
  <si>
    <t>600148751</t>
  </si>
  <si>
    <t>Pořízení venkovního domečku - sklad hraček a mobiliáře</t>
  </si>
  <si>
    <t>Vytvoření prostor pro skladování hraček a mobiliáře školní zahrady.</t>
  </si>
  <si>
    <t>Pořízení herních prvků na školní zahradu pro nejmladší děti</t>
  </si>
  <si>
    <t>Nový herní prvek s výškou do 0,5m.</t>
  </si>
  <si>
    <t xml:space="preserve"> Pořízení herních prvků na školní zahradu</t>
  </si>
  <si>
    <t>Vytvoření motivačního areálu pro pohyb dětí.</t>
  </si>
  <si>
    <t>Připojení tříd na pevný internet</t>
  </si>
  <si>
    <t>Příprava tříd na vybavení notebooky a interaktními tabulemi.</t>
  </si>
  <si>
    <t>Pořízení pomůcek a vybavení k polytechnické výchově v MŠ a ZŠ (za 50000,- pořízeno/částečné plnění)</t>
  </si>
  <si>
    <t>Pomůcky a vybavení k polytechnické výchově ZŠ a MŠ: vybavení dílny, nářadí, stavebnice a ostatní pomůcky k rozvoji polytechnické gramotnosti.</t>
  </si>
  <si>
    <t>Podpora prevence rizikového chování - digitální nástěnka Amos vision, pořízení pomůcek (za 150000,- pořízeno/částečné plnění)</t>
  </si>
  <si>
    <t>Provoz digitální nástěnky Ámos vision a další pomůcky, preventivní programy na podporu prevence rizikového chování.</t>
  </si>
  <si>
    <t>Pořízení pomůcek a vybavení k rozvoji ICT (za 190000,- pořízeno/částečné plnění)</t>
  </si>
  <si>
    <t xml:space="preserve"> Nový ICT hardware, software a další pomůcky pro rozvoj ICT ve škole.</t>
  </si>
  <si>
    <t>výběr ICT</t>
  </si>
  <si>
    <t>2022</t>
  </si>
  <si>
    <t>Řešení schodišťové bariéry</t>
  </si>
  <si>
    <t>Jedná se o vybudování schodišťiové bariéry do pratra budovy. Důvodem je zhoršená mobilita žáků s handicapem.</t>
  </si>
  <si>
    <t>Modernizace učebny fyziky a chemie + kabinety</t>
  </si>
  <si>
    <t>Vybavení učeben</t>
  </si>
  <si>
    <t>Vybavení učeben nábytkem a koberci</t>
  </si>
  <si>
    <t>IT vybavení pro moderní výuku</t>
  </si>
  <si>
    <t>Vybavení učeben modrními informačními technologiemi, 2x interaktivní tabule, 15 tabletů</t>
  </si>
  <si>
    <t>Vybavení tříd výtvarného oboru</t>
  </si>
  <si>
    <t>Vybavení výtvarného oboru stojany a pomůckami</t>
  </si>
  <si>
    <t>Multimediální učebna</t>
  </si>
  <si>
    <t>SW a HW vybavení multimediální učebny pro elektronickou hudební tvorbu a multimediální tvorbu</t>
  </si>
  <si>
    <t>Pracoviště se širokou aplikaci digitálních technologií ve výuce umění</t>
  </si>
  <si>
    <t>Vybudování nového pracoviště se širokou aplikaci digitálních technologií ve výuce umění, a to především v oblastech: hudba - zpracování zvuku, hudební tvorba - kompozice a aranžování hudby, výtvarné umění - počítačová grafika, animace, zpracování videa, světelný design</t>
  </si>
  <si>
    <t>PC se vypracovává</t>
  </si>
  <si>
    <t>Rekonstrukce otopného systému</t>
  </si>
  <si>
    <t>Elektrické rozvody, zdravotechnika</t>
  </si>
  <si>
    <t>Modernizace odborné učebny chemie a skladu chemie</t>
  </si>
  <si>
    <t>Modernizace osvětlení a svitidel</t>
  </si>
  <si>
    <t>Nová světla a výměna trubic za LED</t>
  </si>
  <si>
    <t>Plot v MŠ</t>
  </si>
  <si>
    <t>Vybudování plůtku v zahradě MŠ nad svahem</t>
  </si>
  <si>
    <t>2025</t>
  </si>
  <si>
    <t>Obec Střítež nad Bečvou</t>
  </si>
  <si>
    <t>Nové parkoviště v MŠ.</t>
  </si>
  <si>
    <t>Střítež nad Bečvou</t>
  </si>
  <si>
    <t>Využití volného místa u budovy pro vybudování nového parkoviště</t>
  </si>
  <si>
    <t>Voděodolná hrací plocha s mlhovištěm a výukovými prvky</t>
  </si>
  <si>
    <t>Hrací plocha s mlhovištěm a výukovými prvky</t>
  </si>
  <si>
    <t>Vybavení školní jídelny - docházkový stravovací systém</t>
  </si>
  <si>
    <t>Docházkový stravovací systém</t>
  </si>
  <si>
    <t>Oprava izolace balkonu</t>
  </si>
  <si>
    <t>Oprava izolace balkonu - bezpečnost</t>
  </si>
  <si>
    <t>Oprava střechy a oplástění buňky / správce / školního hřiště</t>
  </si>
  <si>
    <t>x</t>
  </si>
  <si>
    <t>Modernizace počítačové učebny</t>
  </si>
  <si>
    <t>Pořízení vybavení do PC učebny</t>
  </si>
  <si>
    <t>Vybudování školních družin</t>
  </si>
  <si>
    <t>Přístavba školních družin</t>
  </si>
  <si>
    <t>Nový zdroj vytápění, ohřevu vody a elektroinstalace MŠ Štěpánov</t>
  </si>
  <si>
    <t>Náhrada stavající plynové kotelny za nový zdroj pro vytápění, ohřev vody a elektroinstalace.</t>
  </si>
  <si>
    <r>
      <t>Přestavba půdního prostoru - vybudování nových tříd pro děti</t>
    </r>
    <r>
      <rPr>
        <sz val="10"/>
        <rFont val="Calibri"/>
        <family val="2"/>
        <charset val="238"/>
      </rPr>
      <t xml:space="preserve"> předškolního věku</t>
    </r>
  </si>
  <si>
    <t>studie</t>
  </si>
  <si>
    <t>Modernizace budovy MŠ v.č. rozvodů elektro, vodotopo</t>
  </si>
  <si>
    <t>Celková rekonstrukce objektu vnitřních prostor objektu MŠ. Oprava omítek, podlah, rozvodů elektřiny, vody, vytápění, a kanalizace. Modernizace hygienického zázemí pro děti personál. Realizace zabezpečovacího a kamerového systému atd.</t>
  </si>
  <si>
    <t>RevitalIzace zahrady MŠ</t>
  </si>
  <si>
    <t>Revitalizace hracích ploch pro děti, oplocení a zeleně atd.</t>
  </si>
  <si>
    <t>Obnova výpočetní techniky MŠ</t>
  </si>
  <si>
    <t>Obnova vnitřní datové sítě, obnova výpočetní techniky, atd..</t>
  </si>
  <si>
    <t>Rekonstrukce učebny chemie na biologicko- chemickou učebnu</t>
  </si>
  <si>
    <t>ZŠ Vyhlídka Valašské Meziříčí – Rozvoj klíčových kompetencí v oblasti počítačových a jazykových technologií</t>
  </si>
  <si>
    <t>Rekonstrukce budovy ZŠ Vyhlídka včetně vybudování odborných učeben</t>
  </si>
  <si>
    <t>Vybudování odborných učeben (jazykové, počítačové, přírodovědné) včetně rekonstrukce střešní krytiny a společných prostor.</t>
  </si>
  <si>
    <t xml:space="preserve">Standart konektivita </t>
  </si>
  <si>
    <t xml:space="preserve">Vybudování standartní konektivity </t>
  </si>
  <si>
    <t>Výměna osvětlení v MŠ</t>
  </si>
  <si>
    <t>Instalace stropních podhledů s osvětlením v umývárně a jídelně MŠ</t>
  </si>
  <si>
    <t>Instalace stropních podhledů s novým osvětlením ve dvou místnostech MŠ - umývárně a jídelně MŠ.</t>
  </si>
  <si>
    <t>21551511</t>
  </si>
  <si>
    <t>691005184</t>
  </si>
  <si>
    <t>Vybudování solární elektrárny</t>
  </si>
  <si>
    <t>Vybudování solární elektrárny (solární panely s bateriemi na střeše).</t>
  </si>
  <si>
    <t>8/2023</t>
  </si>
  <si>
    <t>Rozšíření parkovacích míst v areálu školy</t>
  </si>
  <si>
    <t>Rozšíření parkovacích míst v areálu školy.</t>
  </si>
  <si>
    <t xml:space="preserve">Pořízení klimatizační jednotky </t>
  </si>
  <si>
    <t xml:space="preserve">Pořízení klimatizační jednotky do kontejnerové přístavby </t>
  </si>
  <si>
    <t>zajištěno</t>
  </si>
  <si>
    <t>Nové obklady ve výdejnách v hlavní budově školy</t>
  </si>
  <si>
    <t>Nové obklady ve výdejnách v hlavní budově školy.</t>
  </si>
  <si>
    <t>8/2024</t>
  </si>
  <si>
    <t>Zakoupení nové kuchyňské linky do varny</t>
  </si>
  <si>
    <t>Výměna starých a hygien. nevyhovujících kuch. linek v kuchyni MŠ</t>
  </si>
  <si>
    <t>Vybudování venkovní učebny v det. prac. Bynina</t>
  </si>
  <si>
    <t xml:space="preserve">Oprava plotu vč. Výplně, brány a branky v budově MŠ Podlesí - det. prac. Bynina 66 </t>
  </si>
  <si>
    <t>Z důvodu nevyhovujícího sociálního zařízení, zrekonstruovat nevyhovující sociální zařízení pro děti v 1. patře</t>
  </si>
  <si>
    <t xml:space="preserve">Přírodní zahrada MŠ Podlesí </t>
  </si>
  <si>
    <t>Projekt bude potřebný pro mateřskou školu, a to v oblasti pro rozvoj environmentálního vzdělávání a výchovy u předškolních dětí s vyšším využíváním kontaktu s přírodním prostředím.  Dále fukci rekreační a reprezentativní .</t>
  </si>
  <si>
    <t>Přírodní zahrada MŠ Podlesí - Det. Prac. Bynina 66</t>
  </si>
  <si>
    <t xml:space="preserve">Nákup vnitřního vybavení pro MŠ </t>
  </si>
  <si>
    <t xml:space="preserve">Nákup vnitřního vybavení, did. pomůcek, hraček pro děti do nových prostor hrací herny. </t>
  </si>
  <si>
    <t>Renovace  vnitřního schodiště v budově det. Prac. Bynina 66</t>
  </si>
  <si>
    <t xml:space="preserve">Renovace vnitřního schodiště v det. prac. Bynina 66 </t>
  </si>
  <si>
    <t>09/2026</t>
  </si>
  <si>
    <t xml:space="preserve">Fotovoltaické zařízení </t>
  </si>
  <si>
    <t>Být soběstačný ve výrobě elektřiny, MŠ je hodně závislá na elektřině, návratnost vložených financí je do pěti let.</t>
  </si>
  <si>
    <t>Změna ve vytápění, velká úspora energie. Tepelná čerpadla - levnější řešení. Vrty jsou dražší, ale o to více výkonější.</t>
  </si>
  <si>
    <t>Sociálního zařízení dětí ( wc, umývárna ), 3. a 2.třídy</t>
  </si>
  <si>
    <r>
      <t xml:space="preserve">Rekonstrukce pletiva, vstupní brány a vjezdová brána ke ŠJ - oplocení pozemku, </t>
    </r>
    <r>
      <rPr>
        <sz val="10"/>
        <color indexed="8"/>
        <rFont val="Calibri"/>
        <family val="2"/>
        <charset val="238"/>
      </rPr>
      <t>řeší bezpečnost dětí při pobytu na školní zahradě.</t>
    </r>
  </si>
  <si>
    <r>
      <t xml:space="preserve">Rekonstrukce sociálního zázemí zaměstnanců MŠ ( WC a umývárna v šatnách ), </t>
    </r>
    <r>
      <rPr>
        <sz val="10"/>
        <color indexed="8"/>
        <rFont val="Calibri"/>
        <family val="2"/>
        <charset val="238"/>
      </rPr>
      <t>řeší zajištění pracovních podmínek zaměstnanců MŠ.</t>
    </r>
  </si>
  <si>
    <t xml:space="preserve">Únikové východy budov MŠ </t>
  </si>
  <si>
    <t xml:space="preserve">Školní zahrada </t>
  </si>
  <si>
    <t xml:space="preserve">Rekonstrukce elektrických rozvodů  ( zásuvky ), řeší obnovu původních elektrických rozvodů v budovách </t>
  </si>
  <si>
    <t xml:space="preserve">Digitalizace učeben - instalace wifi ve třídách  </t>
  </si>
  <si>
    <t>Vybudování venkovního amfiteátru jako venkovní učebny</t>
  </si>
  <si>
    <t>Vytvoření venkovního zázemí pro vzdělávání.</t>
  </si>
  <si>
    <t>03/2024</t>
  </si>
  <si>
    <t>Rekonstrukce "domečku" k výuce polytechnické a environmentální výchovy (přírodovědná učebna)</t>
  </si>
  <si>
    <t>Celková rekonstrukce "domečku" k výuce polytechnické a environmetální výchovy, přírodních věd dětí MŠ a žáků ZŠ.</t>
  </si>
  <si>
    <t xml:space="preserve">Vybavení zázemí pro polytechnické vzdělávání </t>
  </si>
  <si>
    <t>060042281, 110008855,181012189</t>
  </si>
  <si>
    <t>Vybudování výdejny jídla</t>
  </si>
  <si>
    <t>CÍlem projektu je vybudování výdejny jídla pro žáky a zaměstnance školy s přesahem pro rozvoj komunitních a volnočasových aktivit školy</t>
  </si>
  <si>
    <t>Zpracovaná PD</t>
  </si>
  <si>
    <t>08/2024</t>
  </si>
  <si>
    <t>Modernizace učebny fyziky dle požadovaných bezpečnostních norem.</t>
  </si>
  <si>
    <t xml:space="preserve">proběhly první přípravné práce nutné zajištění vstupu z vlastních zdrojů. Zpracováno zahradním architektem. </t>
  </si>
  <si>
    <t>1/2024</t>
  </si>
  <si>
    <t>Komplexní ekoprojekt vedoucí k dosažení úspor a zlepšení klimatu v komplexu školy</t>
  </si>
  <si>
    <t>Vytvoření workoutového hřiště v areálu školy a dovybavení školní posilovny</t>
  </si>
  <si>
    <t>Školní posilovna prošla stavební rekonstrukcí, je potřeba ji dovybavit vybavením a v návaznosti na tuto aktivitu vybudovat i venkovní posilovací areál pro žáky. Fitness aktivity jsou již zařazeny do výuky TV.</t>
  </si>
  <si>
    <t>Dovybavení školy volnočasovým a relaxačním mobiliářem</t>
  </si>
  <si>
    <t>Venkovní stínící technika na oknech U2</t>
  </si>
  <si>
    <t>Energeticky úsporná opatření  - osvětletní celého komplexu</t>
  </si>
  <si>
    <t>Budování odborných učeben a doprovodné infrastruktury pro zlepšení klíčových kompetencí na ZŠ Masarykova</t>
  </si>
  <si>
    <t>Vybudování odborné učebny přírodních věd, rekonstrukce soc.zařízení, vybudování sborovny a rekonstrukce školní družiny.</t>
  </si>
  <si>
    <t>Zlepšení tepelně technických vlastností obvodových konstrukcí objektu ZŠ Vyhlídka</t>
  </si>
  <si>
    <t>Přírodní zahrada</t>
  </si>
  <si>
    <t>Rekonstrukce školní zahrady se zaměřením na edukaci.</t>
  </si>
  <si>
    <t>Přírodní prvky a další pomůcky k rozvojI smyslového vnímání a prohlubování EVVO v ZŠ a MŠ.</t>
  </si>
  <si>
    <t>Tepelná čerpadla/vrty do země</t>
  </si>
  <si>
    <t>Rekonstrukce elektroinstalace (elektrické rozvody)</t>
  </si>
  <si>
    <t>Zavedení wifi připojení do všech tříd - učeben , řeší možnost digi výuky (pomoc při distančním způsobu vzdělávání)</t>
  </si>
  <si>
    <t>Základní škola Vojtěch Jasného Kelč, příspěvková organizace</t>
  </si>
  <si>
    <t>Modernizace a vybavení školní knihovny</t>
  </si>
  <si>
    <t>Ve spolupráci s obcí. Oplocení pozemku školy.</t>
  </si>
  <si>
    <t>Pořízení nového počítačového vybavení pro výuku, vytvoření PC stanoviště pro žáky.</t>
  </si>
  <si>
    <t>Vytvoření 4 stanovišť PC pro žáky ve dvou třídách.</t>
  </si>
  <si>
    <t>2024</t>
  </si>
  <si>
    <t>Oprava sportovního doskočiště, běžecké dráhy a rekonstrukce workoutového hřiště, oprava oplocení areálu</t>
  </si>
  <si>
    <t>Oprava sportovního doskočiště, běžecké dráhy a rekonstrukce workoutového hřiště, oprava oplocení areálu, modernizace vybavení sporotovního zázemí tělocvičny</t>
  </si>
  <si>
    <t>Modernizace - výměna plynových kotlů za ekologické vytápění ZŠ i MŠ</t>
  </si>
  <si>
    <t>Výměna velkých okenních otvorů v šatnách, v hale, v jídelně, odvlhčení budovy školy, výměna radiátorů, oprava podlahových krytin v hale a šatnách, oprava střechy tělocvičny, zateplení obvodobého pláště tělocvičny</t>
  </si>
  <si>
    <t>Vybavení šaten pro děti</t>
  </si>
  <si>
    <t>10/2024</t>
  </si>
  <si>
    <t>11/2025</t>
  </si>
  <si>
    <t>Vytvoření prostorů pro školní družiny a volnočasové aktivity a jejich vybavení</t>
  </si>
  <si>
    <t>Oprava střechy a opláštění buňky</t>
  </si>
  <si>
    <t>Obnova a nákup nového vybavení školní knihovny</t>
  </si>
  <si>
    <t>Tento časově i finančně náročný projekt by měl být realizován v několika etapách. Rádi bychom se v něm změřili na maximalizaci energetických úspor, obnovitelné zdroje, zlepšení klimatu ve škole a propojení všech těchto prvků a jejich začlenění do výuky v rámci environmentální výuky v praxi. Vytvořit z tohoto celku příklad dobré praxe. Projekt by obsahoval vybudování zelených plochých střech, montáž fotovoltaických článků, dokončení rekonstrukce elektriky v budově školy a montáž venkovní stínící techniky.</t>
  </si>
  <si>
    <t>Do tříd i na chodby je potřeba dokoupit relaxační vaky, žíněnky, taburetky, sedačky. Děti nemají o přestávkách kde trávit svůj čas. Je to opatření v rámci prevence krizových situací.</t>
  </si>
  <si>
    <t xml:space="preserve">Montáž venkovní stínící techniky na okna tříd, které jsou v teplých měsícíh exponovány na přímý sluneční svit. Jde o tři třídy, ve kterých třetinu roku probíhá výuka jen obtížně. </t>
  </si>
  <si>
    <t xml:space="preserve">V rámci úspor byla vytipována problematická místa, kde dochází k přebytečnému svícení. Tato místa budou osazena infračidly, která budou hlídat automatické zhasínaní. </t>
  </si>
  <si>
    <t>Pořízení venkovních žaluzií do oken u všech 5ti tříd (včetně dotažení elektriky k vypínačům) vedoucí k energetické úspoře, dále řeší nižší teplotu ve třídách v letních měsících.</t>
  </si>
  <si>
    <r>
      <t xml:space="preserve">Venkovní okenní </t>
    </r>
    <r>
      <rPr>
        <sz val="10"/>
        <color indexed="8"/>
        <rFont val="Calibri"/>
        <family val="2"/>
        <charset val="238"/>
      </rPr>
      <t>žaluzie včetně dálkového elektrického ovládání - NPO, OPŽP</t>
    </r>
  </si>
  <si>
    <t>z toho předpokládané výdaje EFRR</t>
  </si>
  <si>
    <r>
      <t xml:space="preserve">z toho předpokládané výdaje </t>
    </r>
    <r>
      <rPr>
        <sz val="10"/>
        <rFont val="Calibri"/>
        <family val="2"/>
        <charset val="238"/>
        <scheme val="minor"/>
      </rPr>
      <t>EFRR</t>
    </r>
  </si>
  <si>
    <r>
      <t>z toho předpokládané  výdaje</t>
    </r>
    <r>
      <rPr>
        <sz val="10"/>
        <color rgb="FFFF0000"/>
        <rFont val="Calibri"/>
        <family val="2"/>
        <scheme val="minor"/>
      </rPr>
      <t xml:space="preserve"> </t>
    </r>
    <r>
      <rPr>
        <sz val="10"/>
        <color theme="1"/>
        <rFont val="Calibri"/>
        <family val="2"/>
        <scheme val="minor"/>
      </rPr>
      <t>EFRR</t>
    </r>
  </si>
  <si>
    <t>Sloupec Výdaje projektu - celkové výdaje projektu</t>
  </si>
  <si>
    <t xml:space="preserve">Investiční záměr předložený do výzvy IROP nebude moci být předložen na částku vyšší, než bude částka zde uvedená.  </t>
  </si>
  <si>
    <t>Sloupec Výdaje projektu - z toho předpokládané výdaje EFRR</t>
  </si>
  <si>
    <t>Vyplňujte bez ohledu na očekávaný zdroj financování.</t>
  </si>
  <si>
    <t>Předpokládané výdaje EFRR jsou závislé na míře spolufinancování v jednotlivých regionech:</t>
  </si>
  <si>
    <t>Kraj</t>
  </si>
  <si>
    <t>Typ regionu</t>
  </si>
  <si>
    <t>Podíl EFRR</t>
  </si>
  <si>
    <t>Praha</t>
  </si>
  <si>
    <t>více rozvinutý</t>
  </si>
  <si>
    <t>40 %</t>
  </si>
  <si>
    <t>Jihočeský</t>
  </si>
  <si>
    <t>přechodový</t>
  </si>
  <si>
    <t>70 %</t>
  </si>
  <si>
    <t>Jihomoravský</t>
  </si>
  <si>
    <t>Plzeňský</t>
  </si>
  <si>
    <t>Středočeský</t>
  </si>
  <si>
    <t>Vysočina</t>
  </si>
  <si>
    <t>Karlovarský</t>
  </si>
  <si>
    <t>méně rozvinutý</t>
  </si>
  <si>
    <t>85 %</t>
  </si>
  <si>
    <t>Královéhradecký</t>
  </si>
  <si>
    <t>Liberecký</t>
  </si>
  <si>
    <t>Moravskoslezský</t>
  </si>
  <si>
    <t>Pardubický</t>
  </si>
  <si>
    <t>Zlínský</t>
  </si>
  <si>
    <t>Olomoucký</t>
  </si>
  <si>
    <t>Ústecký</t>
  </si>
  <si>
    <t>v dané oblasti v IROP projekt realizovat (žádost o podporu neprojde hodnocením přijatelnosti). Oblastí může být zakřížkováno více podle zaměření projektu. Je třeba věnovat pozornost poznámkám pod tabulkami a upřesnění ve vazbě na některé typy/zaměření projektů.</t>
  </si>
  <si>
    <t>Základní umělecké školy (ZUŠ)</t>
  </si>
  <si>
    <r>
      <t>V případě, že je plánováno žádat o podporu investičního záměru do IROP, je třeba uvést záměr ZUŠ na listě "</t>
    </r>
    <r>
      <rPr>
        <i/>
        <sz val="11"/>
        <color theme="1"/>
        <rFont val="Calibri"/>
        <family val="2"/>
        <charset val="238"/>
        <scheme val="minor"/>
      </rPr>
      <t>zájmové, neformální, celoživotní učení</t>
    </r>
    <r>
      <rPr>
        <sz val="11"/>
        <color theme="1"/>
        <rFont val="Calibri"/>
        <family val="2"/>
        <charset val="238"/>
        <scheme val="minor"/>
      </rPr>
      <t>"</t>
    </r>
  </si>
  <si>
    <t>Tabulky je třeba odevzdávat ve formátu pdf opatřené  podpisem oprávněné osoby a současně ve formátu xls (tento formát bez el.podpisu). Obsah obou formátů musí být totožný.</t>
  </si>
  <si>
    <t xml:space="preserve">Vyplněné tabulky investičních priorit se stávají součástí Strategického rámce MAP do roku 2025 v daném území. Schválený/aktualizovaný Strategický rámec MAP (SR MAP) je zaslán sekretariátu Regionální stálé konference a jeho prostřednictvím </t>
  </si>
  <si>
    <t>1) Uveďte celkové předpokládané náklady na realizaci projektu.</t>
  </si>
  <si>
    <t>Vybudované odborné učebny mohu být využívány i pro zájmové a neformální vzdělávání.</t>
  </si>
  <si>
    <t xml:space="preserve">1) Uveďte celkové předpokládané náklady na realizaci projektu. </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</si>
  <si>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</si>
  <si>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</si>
  <si>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Úprava pozemku školní zahrady pro běžnou výuku (přírodovědnou a polytechnickou - Přírodověda, přírodopis, VKZ, PČ) včetně žáků s PO s důrazem na rozvoj aktivit  EVVO - venkovní učebna. V přímé návaznosti na zahradu dále projekt zahrnuje stavební úpravy a zřízení nových učebny pro ICT, jazykovou učebnu včetně pořízení vybavení s využitím pro vzdělávání cizích jazyků, přírodních věd, polytechniky a práce s digi technologiemi a rozšíření wifi konektivity. Všechny prostory budou využívány také pro práci s žáky a jejich rodiči se scoiálními problémy a v odpoledních hodinách jako zázemí pro školní kluba družinu. Bude také  zřízeno zázemí pro ŠPP včetně zajištění bezbariérového přístupu.</t>
  </si>
  <si>
    <t>Navýšení kapacity mateřské školy přístavbou</t>
  </si>
  <si>
    <t>6/2026</t>
  </si>
  <si>
    <t>PD</t>
  </si>
  <si>
    <t>09/2024</t>
  </si>
  <si>
    <t xml:space="preserve">Rekonstrukce třídy s lodžií - zvětšení prostoru, zrušení otevřené venkovní lodžie </t>
  </si>
  <si>
    <r>
      <t>Rekonstrukce školní kuchyně (varny), odpady, dlažba, elektrika, vzduchotechnika + vybavení varny</t>
    </r>
    <r>
      <rPr>
        <sz val="10"/>
        <color indexed="8"/>
        <rFont val="Calibri"/>
        <family val="2"/>
        <charset val="238"/>
      </rPr>
      <t>, pečící pánev, hnětací a šlehací robot s mísou až 60l kapacita např. zn. ALBA řeší zajištění bezproblémového chodu kuchyně, zvětšit otvor hlavních vstupních dveří.</t>
    </r>
  </si>
  <si>
    <t>Bezpečnostní zajištění vstupních dveří do MŠ (únikové východy) o elektromagnetické zámky, dotažení elektriky k těmto zámkům</t>
  </si>
  <si>
    <r>
      <t xml:space="preserve">Přestavba půdního prostoru a vytvoření nových tříd pro děti předškolního věku (včetně potřebného vybavení)  z důvodů zvýšeného zájmu o MŠ  </t>
    </r>
    <r>
      <rPr>
        <sz val="10"/>
        <rFont val="Calibri"/>
        <family val="2"/>
        <charset val="238"/>
      </rPr>
      <t>(nová výstavba bytů v blízkosti MŠ). Vypracovaná  studie počítá s vybudováním až 4 tříd - 2 tříd v dolní budově a 2 tříd v horní budově.</t>
    </r>
  </si>
  <si>
    <t>Univerzální kuchyňský robot</t>
  </si>
  <si>
    <t>Pořízení univerzálního kuchyňského robota (80 l) do školní kuchyně.</t>
  </si>
  <si>
    <t>Výměna světel v MŠ za úspornější LED.</t>
  </si>
  <si>
    <t>107633787, 103092986</t>
  </si>
  <si>
    <t>Mateřská škola v obci Choryně</t>
  </si>
  <si>
    <t>Výstavba nové budovy mateřské školy (předpoklad ve stávajícím areálu ZŠ a MŠ Choryně, okres Vsetín, p.o.) - výstavba včetně kompletního vybavení pro provoz MŠ.</t>
  </si>
  <si>
    <t>Revitalizace venkovního areálu MŠ Choryně</t>
  </si>
  <si>
    <t>Kompletní revitalizace venkovního areálu pro účely MŠ.</t>
  </si>
  <si>
    <t>IČO školy</t>
  </si>
  <si>
    <t>102768102, 150067381, 103092986</t>
  </si>
  <si>
    <t>Bezbariérový vstup do ZŠ</t>
  </si>
  <si>
    <t>Vybudování bezbariérového vstupu do ZŠ atd.</t>
  </si>
  <si>
    <t>Celková rekonstrukce sociálních zařízení ZŠ: místnosti chlapci, dívky (vznik hygienické kabiny) atd.</t>
  </si>
  <si>
    <t>Vybudování chybějícího bezbariérového WC atd.</t>
  </si>
  <si>
    <t>Rekonstrukce šatny pro ZŠ a vstupní haly</t>
  </si>
  <si>
    <t>Rekonstrukce  tělocvičny a vybudování šatny a nářaďovny</t>
  </si>
  <si>
    <t>Rekonstrukce a vybavení III. třídy (bezbariérové)</t>
  </si>
  <si>
    <t>Vznik nové bezbariérové třídy a její vybavení   (případně včetně navýšení kapacity) atd.</t>
  </si>
  <si>
    <t>Rekonstrukce schodiště</t>
  </si>
  <si>
    <t>Rekonstrukce schodiště: nová krytina na schodišti, nové zábradlí, výmalba, nové osvětlení, akustický podhled atd.</t>
  </si>
  <si>
    <t>Rekonstrukce a vybavení I. a II. třídy</t>
  </si>
  <si>
    <t>Rekonstrukce I. a II. třídy ZŠ: rekonstrukce podlah, nová krytina,obnova vytápění, výmalba a vyrovnání zdí, nové parapety, venkovní žaluzie, nábytek atd.</t>
  </si>
  <si>
    <t>Rekonstrukce školní družiny</t>
  </si>
  <si>
    <t>Rekonstrukce školní družiny: rekonstrukce podlahy, nová krytina, výmalba a vyrovnání omítek, nábytek, venkovní žaluzie atd.</t>
  </si>
  <si>
    <t>Vybudování přemostění do nástavby k 2.NP</t>
  </si>
  <si>
    <t>Přemostění stávajícího schodiště k nové nástavbě 2.NP (propojení mezi novou a starou částí) atd.</t>
  </si>
  <si>
    <t>Rozšíření 2.NP o nové vnitřní prostory</t>
  </si>
  <si>
    <t>Vybudování sborovny vč. kuchyňky, kancelář pro pedagogy, pracoviště pro školního psychologa/preventistu/logopeda,vytvoření specializovaných pracovišť atd.,  kancelář pro ředitele školy, wc žáci, wc pedagogové, úklidová místnost, terasa atd.</t>
  </si>
  <si>
    <t>Rekonstrukce kuchyně</t>
  </si>
  <si>
    <t>Rekonstrukce školní kuchyně: zvětšení provozu kuchyně(varna), vybavení pro provoz školní kuchyně, přesunutí hrubé přípravny, příprava masa, příprava vajec, odsávání, výmalba, nová krytina, skladovací prostory, wc kuchařky, sprcha kuchařky, denní místnost kuchařky, kancelář vedoucí jídelny atd.</t>
  </si>
  <si>
    <t>Rekonstrukce jídelny</t>
  </si>
  <si>
    <t>Rekonstrukce školní jídelny: navýšení kapacity, vybavení koplet, rekonstrukce podlahy, výmalba, vyrovnání zdí, paruvzdorný podhled, osvětlení, žaluzie atd.</t>
  </si>
  <si>
    <t>Vybudování relaxační zóny</t>
  </si>
  <si>
    <t>Vybudování relaxační zóny: nový nábytek, podlahová krytina, žaluzie, výmalba osvětlení, akustický strop, kompletní vybavení atd.</t>
  </si>
  <si>
    <t>Rekonstrukce ČOV</t>
  </si>
  <si>
    <t>Obnova ČOV a lapač tuků vč. rozvodů potrubí atd.</t>
  </si>
  <si>
    <t xml:space="preserve">Rekonstrukce otopné soustavy </t>
  </si>
  <si>
    <t>Obnova radiátorů s termostatickými ventily, potrubí, bojlerů na teplou vodu atd.</t>
  </si>
  <si>
    <t>Stínění na okna</t>
  </si>
  <si>
    <t>Instalace stínící techniky pro zkvalitnění vnitřního klima ZŠ atd.</t>
  </si>
  <si>
    <t>Fotovoltaika na střechu ZŠ</t>
  </si>
  <si>
    <t>Instalace fotovoltaické elektrárny na střechu školy,vč. posouzení statiky, výměna krovů, dalších úprav pro snížení energetické úspory ZŠ.</t>
  </si>
  <si>
    <t>Rekonstrukce půdních prostor</t>
  </si>
  <si>
    <t>Rekonstrukce půdních prostor: výměna krovů, nová podlaha, zateplení střechy, sádrokartonové podbití, příčky , výmalba, krytina, nábytek, schodiště na půdu.</t>
  </si>
  <si>
    <t>Parkovací místa</t>
  </si>
  <si>
    <t>Zvýšení kapacity parkoviště  – komplexní úpravy pro zvýšení bezpečnosti před školou.</t>
  </si>
  <si>
    <t xml:space="preserve">Obnova  multifunkčního hřiště pro školní výuku, včetně mantinelů, obnovy povrchu zabezpečení hřiště sítí a osvětlení atd. </t>
  </si>
  <si>
    <t>Revitalizace zeleně</t>
  </si>
  <si>
    <t xml:space="preserve">Návrh a výsadba zeleně a vybudování venkovní výukové zahrady. </t>
  </si>
  <si>
    <t>Rekonstrukce budovy ZŠ Choryně</t>
  </si>
  <si>
    <t>Kompletní rekonstrukce vnitřních prostor budovy ZŠ a MŠ Choryně, včetně obálky budovy a dalších souvesejících úprav.</t>
  </si>
  <si>
    <t>Revitalizace venkovního areálu ZŠ Choryně</t>
  </si>
  <si>
    <t>Kompletní revitalizace venkovního areálu pro účely ZŠ.</t>
  </si>
  <si>
    <t>1/2021</t>
  </si>
  <si>
    <t>Cíl realizován v rámci projektu Rozvoj infrastruktury - ZŠ Salvátor</t>
  </si>
  <si>
    <t>ZŠ Křižná – Rekonstrukce učebny chemie včetně pořízení nového vybavení</t>
  </si>
  <si>
    <t>06/2027</t>
  </si>
  <si>
    <t>Modernizace prostor pro školní poradenské pracoviště</t>
  </si>
  <si>
    <t>Modernizace stávajících prostor ŠPP včetně zařízení a vybavení.</t>
  </si>
  <si>
    <t>Modernizace školního klubu</t>
  </si>
  <si>
    <t>Modernizace stávajících prostor školního klubu včetně zařízení a vybavení.</t>
  </si>
  <si>
    <t>Nadstřešení vstupního prostoru</t>
  </si>
  <si>
    <t>Zastřešení vstupního protoru do školy, zlepšení podmínek, bezpečnost, hygiena.</t>
  </si>
  <si>
    <t>LZ-Projekt Plus s.r.u.</t>
  </si>
  <si>
    <t xml:space="preserve">Rekonstrukce zdravotechniky </t>
  </si>
  <si>
    <t>ZŠ Vyhlídka – rekonstrukce učebny chemie na biologicko-chemickou učebnu</t>
  </si>
  <si>
    <t>4/2023</t>
  </si>
  <si>
    <t>Rekonstrukce venkovního sportovního areálu</t>
  </si>
  <si>
    <t>Rekonstrukce běžecké dráhy,hřiště,rozběhové dráhy s doskočištěm</t>
  </si>
  <si>
    <t>045211345, 120400065</t>
  </si>
  <si>
    <t>Vybudování herních prvků pro ŠD</t>
  </si>
  <si>
    <t>Projekt řeší herní prvky pro školní družinu</t>
  </si>
  <si>
    <t>Vybudování učeben polytechnického vzdělávání</t>
  </si>
  <si>
    <t>Rekonstrukce učeben pracovních činností - dílny, cvičná kuchyňka</t>
  </si>
  <si>
    <t xml:space="preserve">Regenerace  hřiště při ZŠ Žerotínova </t>
  </si>
  <si>
    <t>PD, vysoutěženo a připraveno na realizaci</t>
  </si>
  <si>
    <t>PŘÍLEŽITOST,</t>
  </si>
  <si>
    <t>04/2026</t>
  </si>
  <si>
    <t xml:space="preserve">Pořízení pumptrackové dráhy </t>
  </si>
  <si>
    <t>Pumtracková dráha pro koloběžky, která bude sloužit jak veřejnosti tak pro kroužky SVČ na hřišti</t>
  </si>
  <si>
    <t>11/2024</t>
  </si>
  <si>
    <t>IČO organizace</t>
  </si>
  <si>
    <t>Rekonstrukce kotelny, otopného systému, výměna kotlů a instalace tepelných čerpadel</t>
  </si>
  <si>
    <t>Instalace FVE Jarcová – etapa č.1</t>
  </si>
  <si>
    <t>Instalace FVE na střechu budovy ZŠ</t>
  </si>
  <si>
    <t>11/2023</t>
  </si>
  <si>
    <t>vypracována PD</t>
  </si>
  <si>
    <t>Vybudování a úpravy venkovních areálů a pozemků základní  školy pro školní i mimoškolní aktivity a relaxaci žáků</t>
  </si>
  <si>
    <t>Zahrada MŠ a ZŠ - oplocení, terenní úpravy, budování venkovní učebny pro ZŠ přírodním stylu</t>
  </si>
  <si>
    <t>Částečné vnitřní oplocení MŠ Branky (kvůli pádu dětí)</t>
  </si>
  <si>
    <t xml:space="preserve">Obnova počítačového vybavení </t>
  </si>
  <si>
    <t>Obnova počítačových stolů</t>
  </si>
  <si>
    <t>Výměna okenních otvorů, odvlhčení školy, výměna topných těles, nátěr střechy</t>
  </si>
  <si>
    <t>Rekonstrukce školní kuchyně</t>
  </si>
  <si>
    <t>Rekonstrukce vodo-topo, odpady, podlaha,vybavení</t>
  </si>
  <si>
    <t>Příprava</t>
  </si>
  <si>
    <t>Rozšíření míst kparkování ve školní zahradě</t>
  </si>
  <si>
    <t>Revitalizace zeleně na školní zahradě</t>
  </si>
  <si>
    <t>Obnova stromů a keřů, ořezání stavrých sttromů</t>
  </si>
  <si>
    <t>zpracována P'D</t>
  </si>
  <si>
    <t>Modernizace tělocvičny a doplnění sportovního vybavení</t>
  </si>
  <si>
    <t>Obnova obložení tělocvičny, pořízení zařízení pro měření a zobrazení času a stavu zápasu a nákup nového sportovního nářadí a vybavení</t>
  </si>
  <si>
    <t>Vybudování učeben a kabinetů v půdním prostoru budovy školy</t>
  </si>
  <si>
    <t>Pořízení přístřešku na kola a koloběžky na dvoře školy</t>
  </si>
  <si>
    <t>Pořízení přístřešku na kola a koloběžky</t>
  </si>
  <si>
    <t>Modernizace jazykové učebny</t>
  </si>
  <si>
    <t>Nákup nového vybavení jazykové učebny</t>
  </si>
  <si>
    <t>Obnova interaktivních tabulí ve třídách</t>
  </si>
  <si>
    <t>Pořízení nových interaktivních tabulí do tříd</t>
  </si>
  <si>
    <t>Vybavení tříd sektorovým nábytkem</t>
  </si>
  <si>
    <t>Pořízení sektorového nábytku do tříd</t>
  </si>
  <si>
    <t>Obnova žákovského nábytku ve třídách a učebnách</t>
  </si>
  <si>
    <t>Pořízení nových žákovských lavic a židlí do tříd a učeben</t>
  </si>
  <si>
    <t>Vybudování klidových a relaxačních zón v budově školy</t>
  </si>
  <si>
    <t>Pořízení vybavení za účelem relaxace - klidové zóny.</t>
  </si>
  <si>
    <t>Nadstřešení hlavního vstupu do školy</t>
  </si>
  <si>
    <t>Nadstřešení hlavního vstupu</t>
  </si>
  <si>
    <t>Elektronický systém pro vyzvedávání dětí ze školní družiny</t>
  </si>
  <si>
    <t>Pořízení a instalace elektronického systému pro vyzvedávání dětí</t>
  </si>
  <si>
    <t>Pořízení nábytku, koberců, doplňků</t>
  </si>
  <si>
    <t>Vybudování výtvarného ateliéru</t>
  </si>
  <si>
    <t>Stavební úpravy a vybavení ateliéru uměleckými materiály a nástroji</t>
  </si>
  <si>
    <t>Základní škola, Mateřská škola  a Praktická škola Valašské Meziříčí, Křižná 782</t>
  </si>
  <si>
    <t>Rekonstrukce podkrovních prostor na družinu</t>
  </si>
  <si>
    <t>Přístavba mateřské školky</t>
  </si>
  <si>
    <t>Rekonstrukce stávajícího podkroví školní budovy za účelem vybudování školní družiny a odborných učeben včetně souvisejícího zázemí</t>
  </si>
  <si>
    <t>70912181</t>
  </si>
  <si>
    <t>102768137, 150024525, 150006896</t>
  </si>
  <si>
    <t>Kunovice</t>
  </si>
  <si>
    <t>Základní škola a mateřská škola Kunovice, okres Vsetín, příspěvková organizace</t>
  </si>
  <si>
    <t>Obec Kunovice</t>
  </si>
  <si>
    <t>150006896, 150006900</t>
  </si>
  <si>
    <t>Přístavba/výstavba nových prostor mateřské školy v obci Kunovice, včetně veškerého zázemí pro provoz MŠ</t>
  </si>
  <si>
    <t>Základní škola a matrřská škola Kunovice, okres Vsetín, příspěvková organizace</t>
  </si>
  <si>
    <r>
      <t xml:space="preserve">Projektové záměry </t>
    </r>
    <r>
      <rPr>
        <b/>
        <sz val="14"/>
        <rFont val="Calibri"/>
        <family val="2"/>
        <charset val="238"/>
        <scheme val="minor"/>
      </rPr>
      <t>mateřských škol</t>
    </r>
    <r>
      <rPr>
        <sz val="14"/>
        <rFont val="Calibri"/>
        <family val="2"/>
        <charset val="238"/>
        <scheme val="minor"/>
      </rPr>
      <t>, které byly zrealizovány v období 2021 - 2027 (k datu aktualizace)</t>
    </r>
  </si>
  <si>
    <r>
      <t xml:space="preserve">Projektové záměry </t>
    </r>
    <r>
      <rPr>
        <b/>
        <sz val="14"/>
        <rFont val="Calibri"/>
        <family val="2"/>
        <charset val="238"/>
        <scheme val="minor"/>
      </rPr>
      <t>základních škol</t>
    </r>
    <r>
      <rPr>
        <sz val="14"/>
        <rFont val="Calibri"/>
        <family val="2"/>
        <charset val="238"/>
        <scheme val="minor"/>
      </rPr>
      <t>, které byly zrealizovány v období 2021 - 2027 (k datu aktualizace)</t>
    </r>
  </si>
  <si>
    <r>
      <t xml:space="preserve">Projektové záměry </t>
    </r>
    <r>
      <rPr>
        <b/>
        <sz val="14"/>
        <rFont val="Calibri"/>
        <family val="2"/>
        <charset val="238"/>
        <scheme val="minor"/>
      </rPr>
      <t>zájmového, neformélního vzdělávání a celoživotního účení</t>
    </r>
    <r>
      <rPr>
        <sz val="14"/>
        <rFont val="Calibri"/>
        <family val="2"/>
        <charset val="238"/>
        <scheme val="minor"/>
      </rPr>
      <t>, které byly zrealizovány v období 2021 - 2027 (k datu aktualizace)</t>
    </r>
  </si>
  <si>
    <r>
      <t xml:space="preserve">Projektové záměry </t>
    </r>
    <r>
      <rPr>
        <b/>
        <sz val="14"/>
        <color theme="1"/>
        <rFont val="Calibri"/>
        <family val="2"/>
        <charset val="238"/>
        <scheme val="minor"/>
      </rPr>
      <t>mateřských škol, základních škol, základních uměleckých škol a Střediska volného času Domeček</t>
    </r>
    <r>
      <rPr>
        <sz val="14"/>
        <color theme="1"/>
        <rFont val="Calibri"/>
        <family val="2"/>
        <charset val="238"/>
        <scheme val="minor"/>
      </rPr>
      <t>, které byly zrealizovány nebo částečně realizovány  v období 2018 - 2021 (k datu aktualizace)</t>
    </r>
  </si>
  <si>
    <t>5/2025</t>
  </si>
  <si>
    <t>6/2025</t>
  </si>
  <si>
    <t>01/2026</t>
  </si>
  <si>
    <t>8/2025</t>
  </si>
  <si>
    <t>Vybudování zelené učebny na školní zahradě</t>
  </si>
  <si>
    <t>Přebudování pergoly na školní zahradě na "Zelenou učebnu" s nábytkem a pomůckami pro rozvoj environmentální výchovy</t>
  </si>
  <si>
    <t>9/2024</t>
  </si>
  <si>
    <t>ano</t>
  </si>
  <si>
    <t>Rekonstrukce chodníků chodníků a pískovišť ve stylu přírodních zahrad.</t>
  </si>
  <si>
    <t>ANO/BOZP</t>
  </si>
  <si>
    <t>Pořízení nových herních prvků na zahradu MŠ</t>
  </si>
  <si>
    <t>Vybudování parkovacích míst v areálu MŠ</t>
  </si>
  <si>
    <t>Zbourání betonového přístřešku na popelnice, vytvoření zpevněné plochy pro parkování zaměstnanců v MŠ.</t>
  </si>
  <si>
    <t>Pořízení žaluzií  v MŠ</t>
  </si>
  <si>
    <t>Výměna starých, zteřelých a vybledlých žaluzií na chodbách, v kanvecářích a provozních místnostech MŠ</t>
  </si>
  <si>
    <t>08/2026</t>
  </si>
  <si>
    <t>Nákup elektrického velkoplošného sporáku ve školní kuchyni v Podlesí včetně elektroinstalace</t>
  </si>
  <si>
    <t>Koupě nového elektrického velkoplošného sporáku ve školní kuchyni z důvodu opakovaných oprav a opotřebovanosti elekt. velkoplošného sporáku v šk. kuchyni v Podlesí včetně elektroinstalace.</t>
  </si>
  <si>
    <t>Nákup  elektrického velkoplošného sporáku ve školní kuchyni na detašovaném pracovišti v Bynině včetně elektroinstalace</t>
  </si>
  <si>
    <t>Koupě nového nové elektrického velkoplošného sporáku ve školní kuchyni za starý velkoplošný sporák, a to z důvodu opakovaných oprav a opotřebovanosti. Včetně elektroinstalace.</t>
  </si>
  <si>
    <t>Nákup a instalace odsávacího zařízení = digestoř ve školní kuchyni na detašovaném pracovišti Bynina.</t>
  </si>
  <si>
    <t>05/2025</t>
  </si>
  <si>
    <r>
      <t xml:space="preserve">Výměna </t>
    </r>
    <r>
      <rPr>
        <sz val="10"/>
        <rFont val="Calibri"/>
        <family val="2"/>
        <charset val="238"/>
      </rPr>
      <t xml:space="preserve">lina </t>
    </r>
    <r>
      <rPr>
        <sz val="10"/>
        <rFont val="Calibri"/>
        <family val="2"/>
        <charset val="238"/>
      </rPr>
      <t>ve třídách, výmě</t>
    </r>
    <r>
      <rPr>
        <sz val="10"/>
        <color indexed="8"/>
        <rFont val="Calibri"/>
        <family val="2"/>
        <charset val="238"/>
      </rPr>
      <t xml:space="preserve">na tmavého poškozeného lina. </t>
    </r>
  </si>
  <si>
    <t>8/2026</t>
  </si>
  <si>
    <t>02/2025</t>
  </si>
  <si>
    <t>1/2025</t>
  </si>
  <si>
    <t>05/2026</t>
  </si>
  <si>
    <t>Oprava střechy a opláštění budov</t>
  </si>
  <si>
    <t>Celková renovace tělocvičny: podlaha, stěny, strop, obložení, sítě, nářaďovna, šatna atd.</t>
  </si>
  <si>
    <t>02/2024</t>
  </si>
  <si>
    <t>Modernizace učebny pracovních činností</t>
  </si>
  <si>
    <t>Modernizace stávajících prostor učebny pracovních činností včetně zařízení a vybavení.</t>
  </si>
  <si>
    <t xml:space="preserve">Modernizace sborovny </t>
  </si>
  <si>
    <t>Modernizace stávajících sborovny včetně zařízení a vybavení</t>
  </si>
  <si>
    <t>Čeká na vhodnou výzvu</t>
  </si>
  <si>
    <t>Vypracován rozpočet, hotový projekt, čeká se na stavební povolení. Schváleno RM</t>
  </si>
  <si>
    <t>Hotovo</t>
  </si>
  <si>
    <t>aktuálně v realizaci</t>
  </si>
  <si>
    <t>Workoutová sestava</t>
  </si>
  <si>
    <t>Pořízení workoutové sestavy na školní hřiště</t>
  </si>
  <si>
    <t>Přípravné práce již provedené v rámci jiného projektu</t>
  </si>
  <si>
    <t xml:space="preserve">Vybudování a vybavení učebny pro práci s digitálními technologiemi a 3D tiskem </t>
  </si>
  <si>
    <t>03/2026</t>
  </si>
  <si>
    <t>2026</t>
  </si>
  <si>
    <t>zpracovaná studie</t>
  </si>
  <si>
    <t>2027</t>
  </si>
  <si>
    <t>Cílem je zajistiti digtální učební pomůcky pro výuku infromatiky, obměna starších, již nefunkčních</t>
  </si>
  <si>
    <t>LED osvětlení školy</t>
  </si>
  <si>
    <t>Inovace stávajícího osvětleí a snížení nákladů, úspora financí</t>
  </si>
  <si>
    <t>Jedná se o vybudování venkovní svislé zdvihací plošiny pro snadnější transport dětí s pohybovými problémy.</t>
  </si>
  <si>
    <t>12/2028</t>
  </si>
  <si>
    <t>Výměna dveří - boční vchod</t>
  </si>
  <si>
    <t>Výměna dveří - boční vchod - bezpečnostní, protipožární</t>
  </si>
  <si>
    <t>Oprava schodiště bočního vchodu</t>
  </si>
  <si>
    <t>10/2026</t>
  </si>
  <si>
    <t>Rekonstrukce odpadů, elektřiny a rozvodů tepla v budově MŠ</t>
  </si>
  <si>
    <t>Ve spolupráci s obcí obměna stávajících starých rozvodů tepla, odpadů</t>
  </si>
  <si>
    <t>07/2027</t>
  </si>
  <si>
    <t>Rozšíření parkovacích míst</t>
  </si>
  <si>
    <t>Renovace školní družiny</t>
  </si>
  <si>
    <t>Renovace podlahy, zařízení, topných těles</t>
  </si>
  <si>
    <t>Rekonstrukce koncetního sálu</t>
  </si>
  <si>
    <t>Rekonstrukce sálu, výměna podlahy, dodání klimatizace, akustických panelů, osvětlení, audio a video techniky, pořízení stohovatelných židlí</t>
  </si>
  <si>
    <t>Výměna osvětlení ve třídě Ježečků</t>
  </si>
  <si>
    <t>Výměna osvětlení ve třídě</t>
  </si>
  <si>
    <t>Úprava zahrady a předzahrádky MŠ</t>
  </si>
  <si>
    <t>Úprava zahrady MŠ - herní prvky, vyvýšené truhlíky, sadba okrasných stromů a keřů</t>
  </si>
  <si>
    <t>Základní škola, Mateřská škola a Praktická škola Valašské Meziříčí, Křižná 782</t>
  </si>
  <si>
    <t>Pořízení technologie pro nucené větrání s rekuperací vzduchu v tanečním sálu</t>
  </si>
  <si>
    <t>Pořízení technologie pro nucené větrání s rekuperaci vzduchu v tanečním sálu ZUŠ, výměna VZT potrubí, upravení tras</t>
  </si>
  <si>
    <t>Vybudování odborných prostor ZUŠ v obci Zašová</t>
  </si>
  <si>
    <t>Rekonstrukce prostor bývalého kláštera v Zašové, které budou sloužit jako odborné učebny ZUŠ ve vazbě na přírodní vědy, polytechnické vzdělávání a práci s digitálními technologiemi</t>
  </si>
  <si>
    <t>11/2026</t>
  </si>
  <si>
    <t>dokumentace pro provedení stavby</t>
  </si>
  <si>
    <t xml:space="preserve"> Podíl EFRR bude vypočten dle podílu spolufinancování z EU v daném kraji.  </t>
  </si>
  <si>
    <t xml:space="preserve">Podíl EFRR bude vypočten dle podílu spolufinancování z EU v daném kraji.  </t>
  </si>
  <si>
    <t>Realizace umělého povrchu na dětském hřišti a nových prvků na  zahradě pro pohybové a vzdělávací aktivity dětí</t>
  </si>
  <si>
    <t xml:space="preserve">Realizace umělého povrchu na dětském hřišti z důvodů bezpečnosti pohybových aktivit a pořízení nových prvků na  zahradě pro pohybové a vzdělávací aktivity dětí. </t>
  </si>
  <si>
    <t>Rozšíření kapacity mateřské školy o dětskou skupinu</t>
  </si>
  <si>
    <t>Pořízení klimatizace pro třídu v hlavní budově v 1. patře</t>
  </si>
  <si>
    <t>Pořízení klimatizace pro třídu Rybiček pod střechou v hlavní budově, zejména pro chlazení v horkých dnech</t>
  </si>
  <si>
    <t>1/2026</t>
  </si>
  <si>
    <t>Pořízení interaktivních tabulí do přízemí a horního patra MŠ - ICT výuka v MŠ</t>
  </si>
  <si>
    <t>Zbudování nové zastřešené venkovní učebny - altánu, sloužící k výuce a možnosti schování dětí před nepříznivým počasím (v této chvíli není žádné zázemí pro děti)</t>
  </si>
  <si>
    <t>Zpracována PD</t>
  </si>
  <si>
    <t>Revitalizace a nákup nových herních prvků pro školní zahradu v Podlesí</t>
  </si>
  <si>
    <t>Zrevitalizování popř. nákup nových herních prvků na šk. zahradě, např. mlhoviště, pítka pro děti, nové herní prvky</t>
  </si>
  <si>
    <t>v přípravě PD</t>
  </si>
  <si>
    <t>Zbudování venkovní kanazilace a napojení na kanalizaci do budovy detašované pracoviště Bynina</t>
  </si>
  <si>
    <t>rozpracovaná PD</t>
  </si>
  <si>
    <t xml:space="preserve">Nákup vnitřního vybaní pro MŠ (herna, třída, tělocvična), didaktických pomůcek, hraček pro děti, nákup nových tělovýchovných nářadí a náčiní pro budovu detašované pracoviště Bynina </t>
  </si>
  <si>
    <t>Nákup vnitřního vybaní pro MŠ (herna, třída), didaktických pomůcek, knihovny, skříní, nákup nových tělovýchovných nářadí a náčiní pro budovu Podlesí</t>
  </si>
  <si>
    <r>
      <t xml:space="preserve">Podlahová krytina </t>
    </r>
    <r>
      <rPr>
        <sz val="10"/>
        <color indexed="8"/>
        <rFont val="Calibri"/>
        <family val="2"/>
        <charset val="238"/>
      </rPr>
      <t>ve 4. třídě</t>
    </r>
  </si>
  <si>
    <t>Zajištění hygienických podmínek, udržitelnost budov.</t>
  </si>
  <si>
    <t>Vybavení učeben interaktivními tabulemi</t>
  </si>
  <si>
    <t>Zajištění digitálního vzdělávání.</t>
  </si>
  <si>
    <t>Vybudování vodního světa na školní zahradě</t>
  </si>
  <si>
    <t>Pořízení prvků sloužících k pozorování a prožitkovému učení v rámci vodního světa a využití dešťové vody.</t>
  </si>
  <si>
    <t>Pořízení venkovních prvků pro rozvoj matematických představ a motorických dovedností.</t>
  </si>
  <si>
    <t>70918261</t>
  </si>
  <si>
    <t>Vybudování zázemí pro školní družinu</t>
  </si>
  <si>
    <t>04/2027</t>
  </si>
  <si>
    <t>07/2026</t>
  </si>
  <si>
    <t>60042281, 110008855, 181012189</t>
  </si>
  <si>
    <t>Vybudování zázemí školní družiny</t>
  </si>
  <si>
    <t>Projekt řeší vybudování zázemí pro další oddělení školní družiny</t>
  </si>
  <si>
    <t>V přípravě</t>
  </si>
  <si>
    <t>Zpracována PD - Arting Plus s.r.o., příprava výběru dodavatele</t>
  </si>
  <si>
    <t>Realizovaná arch.soutěž, příprava PD</t>
  </si>
  <si>
    <t xml:space="preserve">Plynový kotel, mrazák, plynový sporák, to vše je ve stáří 25 let. Dosluhuje nebo již dosloužilo. </t>
  </si>
  <si>
    <t>Část školy byla již při rekonstrukcích modernizována, stále ale zbývá velké množství nebezpečných zásuvek a nevyhovující elektroinstalace.</t>
  </si>
  <si>
    <t>Nové oplocení areálu včetně přístupových branek</t>
  </si>
  <si>
    <t>Ploty jsou staré, branky nefuknční. Do areálu školy má téměř kdykoliv kdokoliv přístup z venčí. Na tento velký nedostatek upozorňoval bezpečnostní audit města.</t>
  </si>
  <si>
    <t>Rekonstrukce šatních prostor</t>
  </si>
  <si>
    <t>Stávající prostory začínají být nedostačující. Jak kapacitně, tak funkčně a esteticky.</t>
  </si>
  <si>
    <t>Bezpečnostní tlačítko s napojením na centrální zabezpečovací systém</t>
  </si>
  <si>
    <t>Opět poukázal bezpečností audit města. Možnost vrátné přivolat pomoc při nebezpečí.</t>
  </si>
  <si>
    <t>Všechny vstupy do školy dle aktuálních bezpečnostních předpisů a potřeb</t>
  </si>
  <si>
    <t>Čipové nebo kódové zámky doplněné kamerovými interkomy. Bez. Audit města.</t>
  </si>
  <si>
    <t>Výměna všech dvojskel za trojskla v U1 i U2 a SM3</t>
  </si>
  <si>
    <t>Uvedené budovy jsou těsné blízkosti hlavního tahu městem a kruhovému objezdu. Nelze větrat. Hluk, prašnost. Budovy jsou panelové, špatně izolují teplo. V teplých měsicích v nich nelze dle hygienických norem učit.</t>
  </si>
  <si>
    <t>Rekuperace a klimatizace v U1 i U2 a SM3</t>
  </si>
  <si>
    <t>Rekonstrukce kanalizace vnitřní</t>
  </si>
  <si>
    <t xml:space="preserve">Část školy byla již při rekonstrukcích modernizována, stále ale zbývá velké množství starých vedení odpadních cest a jejich napojení. </t>
  </si>
  <si>
    <t>Rekonstrukce kanalizace mimo školu (kanály, svody)</t>
  </si>
  <si>
    <t xml:space="preserve">Propadlé vnější vedení kanalizace v zemi způsobují problémy při velkých srážkách. </t>
  </si>
  <si>
    <t>Rekonstrukce pláště budovy</t>
  </si>
  <si>
    <t>Plášť budovy školy je poničen hnízdy ptáku v polystyrenu, plísní kolem napojení svodů, vandaly.</t>
  </si>
  <si>
    <t>Renovace všech podlahových ploch spojovacích koridorů, chodeb a respiria</t>
  </si>
  <si>
    <t>Podlahy jsou popraskené, odskakují kachle. Je ohrožena bezpečnost i udržování hygienických požadavků.</t>
  </si>
  <si>
    <t>Rozšíření školní tělocvičny</t>
  </si>
  <si>
    <t xml:space="preserve">Rozšíření tělocvičny o gymnastickou část, dopadové jámy a tribuny. </t>
  </si>
  <si>
    <t>Rekonstrukce odborné učebny IT a Fyz v SB</t>
  </si>
  <si>
    <t>Tyto dvě třídy jsou po technické stránce již zastaralé a neumožnují výuku dle moderních standardů.</t>
  </si>
  <si>
    <t>Renovace učebny pracovních činností a VV</t>
  </si>
  <si>
    <t xml:space="preserve">Tato odborná třída neprošla stavební rekonstukcí od roku 1980. Je potřeba ji modernizovat a učinit bezpečnou. </t>
  </si>
  <si>
    <t>Dokončení renovace školní cvičné kuchyně</t>
  </si>
  <si>
    <t>Cvičnou školní kuchyň jsme si renovovali ze svých zdrojů. Nyní je potřeba dokončit i její druhou část.</t>
  </si>
  <si>
    <t>Kompletní rekonstrukce a reorganizace kabinetů vyučujících</t>
  </si>
  <si>
    <t>Kabinety nevyhují ani po stránce bezpečností, funkční ani estetické. Je jich nedostatek. Potřeba vytvořit nové, zejména pro asistenty pedagoga.</t>
  </si>
  <si>
    <t>Dovybavení IT technikou 1. i 2. stupeň ZŠ</t>
  </si>
  <si>
    <t xml:space="preserve">Obnova a dokoupení vybavení, aby byla škola konkurenceschopná. </t>
  </si>
  <si>
    <t>Rekonstrukce učeben U1</t>
  </si>
  <si>
    <t xml:space="preserve">Veškeré protředky v posledních sedmi letech šly do modernizace U2. U1 mezitích schátralo. Komplet technicky i esteticky. </t>
  </si>
  <si>
    <t>Renovace stávajících rozvodů tepla</t>
  </si>
  <si>
    <t>Při nešetrné rekonstrukci před dvaceti lety byly vytvořeny nevzhledné nekryté rozvody po celé škole. Je potřeba tyto rozvody zrevidovat, opravit a zakrytovat.</t>
  </si>
  <si>
    <t>zpracována PD, částečně zahájena realizace (nutná úprava rozvodů vody), probíhá kontrola dokumentace a předpokládané ceny, realizace se předpokládá v roce 2025</t>
  </si>
  <si>
    <t>Rozvoj vztahů a povědomí o regionu prostřednictvím podpory lezeckého sportu v obou školách, spolupráce s místními organizacemi (TOM ZŠ, …), rozšíření vnitřní lezecké boulderingové stěny v obou školách.</t>
  </si>
  <si>
    <t>Přístavba, nástavba a stavební úpravy objektu bývalé základní školy Salvátor</t>
  </si>
  <si>
    <t>zpracována projektová dokumentace</t>
  </si>
  <si>
    <t>Rekonstrukce střechy všech částí budov</t>
  </si>
  <si>
    <t>Rekonstrukce plochých střech nebo jejich nadkrytí sešikmenou střechou</t>
  </si>
  <si>
    <t>1/2027</t>
  </si>
  <si>
    <t>Předpřípravné práce</t>
  </si>
  <si>
    <t>Rekonstrukce WC v pavilonu tělocvičny</t>
  </si>
  <si>
    <t>Rekonstrukce dívčích i chlapeckých WC v pavilonu tělocvičny</t>
  </si>
  <si>
    <t>9/2025</t>
  </si>
  <si>
    <t>Vytvoření učebních a odpočinkových zón na školním pozemku</t>
  </si>
  <si>
    <t>Stádium návrhu</t>
  </si>
  <si>
    <r>
      <t xml:space="preserve">Podlahová krytina </t>
    </r>
    <r>
      <rPr>
        <sz val="10"/>
        <color indexed="8"/>
        <rFont val="Calibri"/>
        <family val="2"/>
        <charset val="238"/>
      </rPr>
      <t xml:space="preserve">ve dvou  třídách (4. a 5.tř.) </t>
    </r>
  </si>
  <si>
    <t>Částečně zrealizováno</t>
  </si>
  <si>
    <t>09/2027</t>
  </si>
  <si>
    <t>Zrealizováné</t>
  </si>
  <si>
    <t>Rekonstrukce cvičné kuchyňky</t>
  </si>
  <si>
    <t>Renovace podlahy, topných těles, nábytku, náku vybavení (nádobí, přístroje)</t>
  </si>
  <si>
    <t>Rekonstrukce venkovní terasy</t>
  </si>
  <si>
    <t>Odvlhčení terasy, izolace, dlažba</t>
  </si>
  <si>
    <t>Modernizace kabinetů a prostor pro nepedagogické zaměstnance</t>
  </si>
  <si>
    <t>2028</t>
  </si>
  <si>
    <t>2030</t>
  </si>
  <si>
    <t>Obnova dataprojektů ve třídách</t>
  </si>
  <si>
    <t>Pořízení nových dataprojektů do tříd</t>
  </si>
  <si>
    <r>
      <t xml:space="preserve">Výměna </t>
    </r>
    <r>
      <rPr>
        <sz val="10"/>
        <rFont val="Calibri"/>
        <family val="2"/>
        <charset val="238"/>
      </rPr>
      <t>lina za vinil - včetně položení vyhřívané podkládky tzv. instalační elektrická topná rohožka (přízemní třída - vlhko, špatná podlahová izolace).</t>
    </r>
  </si>
  <si>
    <t>Provozní výtahy v dolní a horní budově</t>
  </si>
  <si>
    <t xml:space="preserve">Celková rekonstrukce provozních výtahů - přeprava jídel, potravin ze školní kuchyně do 5ti tříd (nerezový povrch, rekonstrukce 2 výtahů pro přepravu jídel přímo na vozíku tzv. "velký výtah").  </t>
  </si>
  <si>
    <t xml:space="preserve">Výměna zámků ve dveřích , "univerzální, generální klíč" -  učebny, kabinety, šatny dětí, umýváreny dětí, sborovna </t>
  </si>
  <si>
    <t>Spojovací chodba spojující horní a dolní budovu</t>
  </si>
  <si>
    <t xml:space="preserve">Zavedení - instalace topných těles do spojovací chodby, výměna podlahové krytiny , oprava stropu </t>
  </si>
  <si>
    <t xml:space="preserve">Školní zahrada - umělý sportovní povrch </t>
  </si>
  <si>
    <t xml:space="preserve">Vybudování umělého sportovního povrchu na školní zahradě v dolní části pro sportovní aktivity dětí </t>
  </si>
  <si>
    <t>Nákup kompenzačních pomůcek dle potřeby vzdělávání pedagogů.</t>
  </si>
  <si>
    <t>Oprava střechy, výměna krytiny ve spolupráci s obcí</t>
  </si>
  <si>
    <t>Výměna plynových kotlů, vyvložkování komína</t>
  </si>
  <si>
    <t>Ve spolupráci s obcí obměna stávajících, starých rozvodů vody, odpadů, výměna některých radiátorů, zednické práce, malování</t>
  </si>
  <si>
    <t>vybudování zázemí pro školní družinu</t>
  </si>
  <si>
    <t>Nákup vnitřního vybavení pro MŠ (herna, třída) pro budovu Podlesí</t>
  </si>
  <si>
    <t xml:space="preserve">Nákup vnitřního vybavení pro MŠ (herna, třída, tělocvična) pro budovu detašované pracoviště Bynina </t>
  </si>
  <si>
    <t>Venkovní kanalizace a napojení na budovu detašované pracoviště Bynina 66</t>
  </si>
  <si>
    <t xml:space="preserve">Univerzální, generální klíč  u vnitřních dveří v MŠ - horní i dolní budova  </t>
  </si>
  <si>
    <t>Vybudování venkovních prvků na školní zahradě</t>
  </si>
  <si>
    <t>Bezbarierové sociálního zařízení ZŠ</t>
  </si>
  <si>
    <t>Jednotná revize a rekonstrukce el. rozvodů ve škole</t>
  </si>
  <si>
    <t>Přeshraniční projekt s partnerem ZŠ Klačno Ružomberok - FMP - rozvoj vztahů a povědomí o regionu prostřednictvím podpory lezeckého sportu v obou školách</t>
  </si>
  <si>
    <t>předseda Řídícího výboru Místního akčního plánu rozvoje vzdělávání v ORP Valašské Meziříčí IV</t>
  </si>
  <si>
    <t>01/2027</t>
  </si>
  <si>
    <t>7/2025</t>
  </si>
  <si>
    <t>5/2026</t>
  </si>
  <si>
    <t>ORP Valašské Meziříč</t>
  </si>
  <si>
    <t>3/2026</t>
  </si>
  <si>
    <t>Celková rekonstrukce dětských umýváren a záchodů v hlavní budově školy</t>
  </si>
  <si>
    <t>Kompletní výměna elektrického rozvaděče</t>
  </si>
  <si>
    <t>MŠ Hrachovec oprava elektroinstalace</t>
  </si>
  <si>
    <t>Kompletní rekonstrukce elektroinstalace</t>
  </si>
  <si>
    <t>Nákup interaktivní tabule pro MŠ - budova Bynina</t>
  </si>
  <si>
    <t>PD, výběr dodavatele</t>
  </si>
  <si>
    <t xml:space="preserve">Rekonstrukce stávající šatny (odstranění dřevěného obložení, nové skříně, obložení, srovnání podlahy a stěn, strop, nová krytina, atd.) a vstupní haly do ZŠ </t>
  </si>
  <si>
    <t>Pomůcky a vybavení k dopravní výchově: malé dopravní hřiště, oprava přístřešku na kola, dopravní prostředky a další pomůcky k podpoře dopravní výchovy.</t>
  </si>
  <si>
    <t>částečně realizováno /dotace ZK</t>
  </si>
  <si>
    <t>ZŠ Křižná - přístavba tělocvičny</t>
  </si>
  <si>
    <t>Rekonstrukce teplovodního řádu a rozvodů vody</t>
  </si>
  <si>
    <t>Rekonstrukce v souladu se současnou legislativou</t>
  </si>
  <si>
    <t>12/ 2026</t>
  </si>
  <si>
    <t>Na základě doporučení kontroly KHS ve spolupráci s odborem majetku vypracována kompletní rekonstrukce kuchyně. Aktuálně probíhá kontrola PD a ceny projektu, předpokládá se dokončení realizace v roce 2026.</t>
  </si>
  <si>
    <t>zpracována PD, povolení, schváleno zřizovatelem, podána žádost o dotaci MAS IROP, schválena žádost o dotaci, v 11-2024  vyhlášeno výběrové řízení na dodavatele</t>
  </si>
  <si>
    <t>projektová dokumentace zpracována</t>
  </si>
  <si>
    <t xml:space="preserve">Revitalizace vstupního areálu ZŠ Vyhlídka </t>
  </si>
  <si>
    <t>Rekonstrukce únikové přístupové cesty, průjezd IZS, travnatá parkovací plocha,rekonstrukce rozbité dlažby,travnatá plocha, prostory k relaxaci - zpracována projektová dokumentace</t>
  </si>
  <si>
    <t>7, 8/2025</t>
  </si>
  <si>
    <t>Projektová dokumentace dokončena</t>
  </si>
  <si>
    <t>Vytvoření jednotlivých oddělených učebních a odpočinkových zón</t>
  </si>
  <si>
    <t>Zelený pozemek Domečku</t>
  </si>
  <si>
    <t>Vyfrézování a odvoz asfaltu, zatravění a vybudování zelené plochy s Jurtou a dalšími prvky</t>
  </si>
  <si>
    <t>03/2006</t>
  </si>
  <si>
    <t>07/2006</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</si>
  <si>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</si>
  <si>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</si>
  <si>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</si>
  <si>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</si>
  <si>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</si>
  <si>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</si>
  <si>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</si>
  <si>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</si>
  <si>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</si>
  <si>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</si>
  <si>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</si>
  <si>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</si>
  <si>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</si>
  <si>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</si>
  <si>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</si>
  <si>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</si>
  <si>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</si>
  <si>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</si>
  <si>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</si>
  <si>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</si>
  <si>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</si>
  <si>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</si>
  <si>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</si>
  <si>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</si>
  <si>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</si>
  <si>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</si>
  <si>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</si>
  <si>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</si>
  <si>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</si>
  <si>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</si>
  <si>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</si>
  <si>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</si>
  <si>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</si>
  <si>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</si>
  <si>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</si>
  <si>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</si>
  <si>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</si>
  <si>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</si>
  <si>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</si>
  <si>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</si>
  <si>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</si>
  <si>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</si>
  <si>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</si>
  <si>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</si>
  <si>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</si>
  <si>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</si>
  <si>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</si>
  <si>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</si>
  <si>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</si>
  <si>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</si>
  <si>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</si>
  <si>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</si>
  <si>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</si>
  <si>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</si>
  <si>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</si>
  <si>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</si>
  <si>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</si>
  <si>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</si>
  <si>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</si>
  <si>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</si>
  <si>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</si>
  <si>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</si>
  <si>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</si>
  <si>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</si>
  <si>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</si>
  <si>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</si>
  <si>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</si>
  <si>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</si>
  <si>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</si>
  <si>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</si>
  <si>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</si>
  <si>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</si>
  <si>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</si>
  <si>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</si>
  <si>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</si>
  <si>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</si>
  <si>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</si>
  <si>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</si>
  <si>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</si>
  <si>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</si>
  <si>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</si>
  <si>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</si>
  <si>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</si>
  <si>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</si>
  <si>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</si>
  <si>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</si>
  <si>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</si>
  <si>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</si>
  <si>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</si>
  <si>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</si>
  <si>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</si>
  <si>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</si>
  <si>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</si>
  <si>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</si>
  <si>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</si>
  <si>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</si>
  <si>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</si>
  <si>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</si>
  <si>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</si>
  <si>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</si>
  <si>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</si>
  <si>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</si>
  <si>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</si>
  <si>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</si>
  <si>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</si>
  <si>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</si>
  <si>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</si>
  <si>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</si>
  <si>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</si>
  <si>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</si>
  <si>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</si>
  <si>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</si>
  <si>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</si>
  <si>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</si>
  <si>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</si>
  <si>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</si>
  <si>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</si>
  <si>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</si>
  <si>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</si>
  <si>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</si>
  <si>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</si>
  <si>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</si>
  <si>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</si>
  <si>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</si>
  <si>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</si>
  <si>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</si>
  <si>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</si>
  <si>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</si>
  <si>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</si>
  <si>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</si>
  <si>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</si>
  <si>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</si>
  <si>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</si>
  <si>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</si>
  <si>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</si>
  <si>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</si>
  <si>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</si>
  <si>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</si>
  <si>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</si>
  <si>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</si>
  <si>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</si>
  <si>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</si>
  <si>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</si>
  <si>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</si>
  <si>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</si>
  <si>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</si>
  <si>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</si>
  <si>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</si>
  <si>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</si>
  <si>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</si>
  <si>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</si>
  <si>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</si>
  <si>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</si>
  <si>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</si>
  <si>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</si>
  <si>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</si>
  <si>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</si>
  <si>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</si>
  <si>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</si>
  <si>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</si>
  <si>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</si>
  <si>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</si>
  <si>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</si>
  <si>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</si>
  <si>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</si>
  <si>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</si>
  <si>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</si>
  <si>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</si>
  <si>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</si>
  <si>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</si>
  <si>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</si>
  <si>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</si>
  <si>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</si>
  <si>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</si>
  <si>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</si>
  <si>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</si>
  <si>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</si>
  <si>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</si>
  <si>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</si>
  <si>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</si>
  <si>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</si>
  <si>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</si>
  <si>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</si>
  <si>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</si>
  <si>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</si>
  <si>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</si>
  <si>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</si>
  <si>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</si>
  <si>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</si>
  <si>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</si>
  <si>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</si>
  <si>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</si>
  <si>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</si>
  <si>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</si>
  <si>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</si>
  <si>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</si>
  <si>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</si>
  <si>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</si>
  <si>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</si>
  <si>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</si>
  <si>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10/2027</t>
  </si>
  <si>
    <t>Základní škola, Mateřská škola a Praktická škola Valašské Meziříčí - Výstavba svislé zvedací plošiny</t>
  </si>
  <si>
    <t>Výměna plastových oken na chodbě II.nadzemního podlaží</t>
  </si>
  <si>
    <t>Jedná se o komplení výměnu plastových oken do kterých při dešti zatéká</t>
  </si>
  <si>
    <t>NR</t>
  </si>
  <si>
    <t>Úprava areálu školy - herní prvky, senzorický prvek, oprava laviček, odstranění zbytků starého asfaltového hřiště</t>
  </si>
  <si>
    <t>Úprava areálu školy - herní prvky, senzorický prvek, oprava laviček, odstranění zbytku starého asfaltového hřiště</t>
  </si>
  <si>
    <t>08/2028</t>
  </si>
  <si>
    <t>Obměna stávajících, starých rozvodů vody a odpadů, výměna některých radiátorů, výměna bojleru v kotelně, oprava rozvodů</t>
  </si>
  <si>
    <t>Obměna starých mrazících pultů</t>
  </si>
  <si>
    <t>Výměna starých mrazících pultů - velká energetická náročnost</t>
  </si>
  <si>
    <t>Nákup piana</t>
  </si>
  <si>
    <t>Nákup moderního piana</t>
  </si>
  <si>
    <t>Výměna 3 starých oken v budově</t>
  </si>
  <si>
    <t>Výměna starých oken za nové</t>
  </si>
  <si>
    <t>Renovace kanceláře MŠ</t>
  </si>
  <si>
    <t>Stěny - zdicí práce, podlaha - lino, popř. koberec nábytek</t>
  </si>
  <si>
    <t>Rekonstrukce stěn (sundání dřevěných obkladů)</t>
  </si>
  <si>
    <t>Nutná oprava střechy z důvodu zatékání do horních pater, oprava hromosvodu</t>
  </si>
  <si>
    <t>Kompletní rekonstrukce prostor školní kuchyně</t>
  </si>
  <si>
    <t>Zakrytí a zastínění pískovišť na školní zahradě</t>
  </si>
  <si>
    <t xml:space="preserve">Pořízení nového zakrytí a zastínění pískovišť </t>
  </si>
  <si>
    <t xml:space="preserve"> 05/2025</t>
  </si>
  <si>
    <t xml:space="preserve"> 09/2026</t>
  </si>
  <si>
    <t>Rekonstrukce kotelny</t>
  </si>
  <si>
    <t>Schváleno ve Valašském Meziříčí dne 04.06.2025 Řídícím výborem MAP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</si>
</sst>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0\ &quot;Kč&quot;;[Red]\-#,##0\ &quot;Kč&quot;"/>
    <numFmt numFmtId="8" formatCode="#,##0.00\ &quot;Kč&quot;;[Red]\-#,##0.00\ &quot;Kč&quot;"/>
    <numFmt numFmtId="164" formatCode="#,##0.00\ &quot;Kč&quot;"/>
    <numFmt numFmtId="165" formatCode="#,##0.00&quot; Kč&quot;;&quot;-&quot;#,##0.00&quot; Kč&quot;"/>
    <numFmt numFmtId="166" formatCode="#,##0.00&quot; Kč&quot;;[Red]\-#,##0.00&quot; Kč&quot;"/>
    <numFmt numFmtId="167" formatCode="#,##0.00&quot; &quot;[$Kč-405]"/>
  </numFmts>
  <fonts count="57" x14ac:knownFonts="1">
    <font>
      <sz val="11"/>
      <color theme="1"/>
      <name val="Calibri"/>
      <family val="2"/>
      <charset val="238"/>
      <scheme val="minor"/>
    </font>
    <font>
      <b/>
      <sz val="14"/>
      <color theme="1"/>
      <name val="Calibri"/>
      <family val="2"/>
      <charset val="238"/>
      <scheme val="minor"/>
    </font>
    <font>
      <b/>
      <sz val="10"/>
      <color theme="1"/>
      <name val="Calibri"/>
      <family val="2"/>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0"/>
      <color theme="1"/>
      <name val="Calibri"/>
      <family val="2"/>
      <scheme val="minor"/>
    </font>
    <font>
      <sz val="11"/>
      <color rgb="FFFF0000"/>
      <name val="Calibri"/>
      <family val="2"/>
      <charset val="238"/>
      <scheme val="minor"/>
    </font>
    <font>
      <sz val="10"/>
      <color rgb="FFFF0000"/>
      <name val="Calibri"/>
      <family val="2"/>
      <charset val="238"/>
      <scheme val="minor"/>
    </font>
    <font>
      <vertAlign val="superscript"/>
      <sz val="10"/>
      <color theme="1"/>
      <name val="Calibri"/>
      <family val="2"/>
      <charset val="238"/>
      <scheme val="minor"/>
    </font>
    <font>
      <i/>
      <vertAlign val="superscript"/>
      <sz val="10"/>
      <color theme="1"/>
      <name val="Calibri"/>
      <family val="2"/>
      <charset val="238"/>
      <scheme val="minor"/>
    </font>
    <font>
      <b/>
      <sz val="14"/>
      <name val="Calibri"/>
      <family val="2"/>
      <charset val="238"/>
      <scheme val="minor"/>
    </font>
    <font>
      <sz val="10"/>
      <name val="Calibri"/>
      <family val="2"/>
      <charset val="238"/>
      <scheme val="minor"/>
    </font>
    <font>
      <sz val="11"/>
      <name val="Calibri"/>
      <family val="2"/>
      <charset val="238"/>
      <scheme val="minor"/>
    </font>
    <font>
      <b/>
      <sz val="11"/>
      <color theme="1"/>
      <name val="Calibri"/>
      <family val="2"/>
      <charset val="238"/>
      <scheme val="minor"/>
    </font>
    <font>
      <b/>
      <sz val="16"/>
      <color rgb="FFFF0000"/>
      <name val="Calibri"/>
      <family val="2"/>
      <charset val="238"/>
      <scheme val="minor"/>
    </font>
    <font>
      <u/>
      <sz val="11"/>
      <color theme="10"/>
      <name val="Calibri"/>
      <family val="2"/>
      <charset val="238"/>
      <scheme val="minor"/>
    </font>
    <font>
      <u/>
      <sz val="11"/>
      <color theme="4" tint="-0.499984740745262"/>
      <name val="Calibri"/>
      <family val="2"/>
      <charset val="238"/>
      <scheme val="minor"/>
    </font>
    <font>
      <b/>
      <sz val="11"/>
      <name val="Calibri"/>
      <family val="2"/>
      <charset val="238"/>
      <scheme val="minor"/>
    </font>
    <font>
      <u/>
      <sz val="11"/>
      <name val="Calibri"/>
      <family val="2"/>
      <charset val="238"/>
      <scheme val="minor"/>
    </font>
    <font>
      <b/>
      <sz val="10"/>
      <name val="Calibri"/>
      <family val="2"/>
      <charset val="238"/>
      <scheme val="minor"/>
    </font>
    <font>
      <b/>
      <sz val="10"/>
      <name val="Calibri"/>
      <family val="2"/>
      <scheme val="minor"/>
    </font>
    <font>
      <b/>
      <i/>
      <sz val="10"/>
      <color theme="1"/>
      <name val="Calibri"/>
      <family val="2"/>
      <scheme val="minor"/>
    </font>
    <font>
      <vertAlign val="superscript"/>
      <sz val="10"/>
      <color theme="1"/>
      <name val="Calibri"/>
      <family val="2"/>
      <scheme val="minor"/>
    </font>
    <font>
      <i/>
      <sz val="10"/>
      <color theme="1"/>
      <name val="Calibri"/>
      <family val="2"/>
      <scheme val="minor"/>
    </font>
    <font>
      <sz val="10"/>
      <color rgb="FFFF0000"/>
      <name val="Calibri"/>
      <family val="2"/>
      <scheme val="minor"/>
    </font>
    <font>
      <sz val="10"/>
      <name val="Calibri"/>
      <family val="2"/>
      <scheme val="minor"/>
    </font>
    <font>
      <sz val="10"/>
      <color indexed="8"/>
      <name val="Calibri"/>
      <family val="2"/>
      <charset val="238"/>
    </font>
    <font>
      <sz val="10"/>
      <color theme="1"/>
      <name val="Arial"/>
      <family val="2"/>
      <charset val="238"/>
    </font>
    <font>
      <sz val="10"/>
      <name val="Arial"/>
      <family val="2"/>
      <charset val="238"/>
    </font>
    <font>
      <sz val="10"/>
      <color rgb="FFFF0000"/>
      <name val="Arial"/>
      <family val="2"/>
      <charset val="238"/>
    </font>
    <font>
      <sz val="10"/>
      <color indexed="8"/>
      <name val="Arial"/>
      <family val="2"/>
      <charset val="238"/>
    </font>
    <font>
      <sz val="10"/>
      <color rgb="FF00B050"/>
      <name val="Arial"/>
      <family val="2"/>
      <charset val="238"/>
    </font>
    <font>
      <sz val="10"/>
      <color rgb="FF0070C0"/>
      <name val="Arial"/>
      <family val="2"/>
      <charset val="238"/>
    </font>
    <font>
      <b/>
      <sz val="10"/>
      <color theme="1"/>
      <name val="Arial"/>
      <family val="2"/>
      <charset val="238"/>
    </font>
    <font>
      <b/>
      <sz val="10"/>
      <name val="Arial"/>
      <family val="2"/>
      <charset val="238"/>
    </font>
    <font>
      <sz val="10"/>
      <color indexed="8"/>
      <name val="Calibri"/>
      <family val="2"/>
      <charset val="238"/>
      <scheme val="minor"/>
    </font>
    <font>
      <sz val="10"/>
      <name val="Calibri"/>
      <family val="2"/>
      <charset val="238"/>
    </font>
    <font>
      <sz val="10"/>
      <color rgb="FF000000"/>
      <name val="Calibri"/>
      <family val="2"/>
      <charset val="238"/>
    </font>
    <font>
      <sz val="11"/>
      <color theme="1"/>
      <name val="Calibri"/>
      <family val="2"/>
      <charset val="238"/>
      <scheme val="minor"/>
    </font>
    <font>
      <i/>
      <sz val="11"/>
      <color theme="1"/>
      <name val="Calibri"/>
      <family val="2"/>
      <charset val="238"/>
      <scheme val="minor"/>
    </font>
    <font>
      <b/>
      <sz val="11"/>
      <color rgb="FFFF0000"/>
      <name val="Calibri"/>
      <family val="2"/>
      <charset val="238"/>
      <scheme val="minor"/>
    </font>
    <font>
      <sz val="11"/>
      <color theme="4" tint="-0.499984740745262"/>
      <name val="Calibri"/>
      <family val="2"/>
      <charset val="238"/>
      <scheme val="minor"/>
    </font>
    <font>
      <sz val="10"/>
      <color rgb="FF000000"/>
      <name val="Calibri"/>
      <family val="2"/>
      <charset val="1"/>
    </font>
    <font>
      <sz val="11"/>
      <name val="Calibri"/>
      <family val="2"/>
      <charset val="238"/>
    </font>
    <font>
      <sz val="10"/>
      <color rgb="FF242424"/>
      <name val="Calibri"/>
      <family val="2"/>
      <charset val="238"/>
      <scheme val="minor"/>
    </font>
    <font>
      <sz val="11"/>
      <color rgb="FF006100"/>
      <name val="Calibri"/>
      <family val="2"/>
      <charset val="238"/>
      <scheme val="minor"/>
    </font>
    <font>
      <sz val="10"/>
      <color rgb="FF000000"/>
      <name val="Calibri"/>
      <family val="2"/>
      <charset val="238"/>
      <scheme val="minor"/>
    </font>
    <font>
      <sz val="14"/>
      <name val="Calibri"/>
      <family val="2"/>
      <charset val="238"/>
      <scheme val="minor"/>
    </font>
    <font>
      <sz val="14"/>
      <color theme="1"/>
      <name val="Calibri"/>
      <family val="2"/>
      <charset val="238"/>
      <scheme val="minor"/>
    </font>
    <font>
      <sz val="10"/>
      <color theme="1"/>
      <name val="Calibri"/>
      <family val="2"/>
      <charset val="238"/>
    </font>
    <font>
      <b/>
      <sz val="9"/>
      <color indexed="81"/>
      <name val="Tahoma"/>
      <family val="2"/>
      <charset val="238"/>
    </font>
    <font>
      <sz val="9"/>
      <color indexed="81"/>
      <name val="Tahoma"/>
      <family val="2"/>
      <charset val="238"/>
    </font>
    <font>
      <b/>
      <sz val="9"/>
      <color indexed="81"/>
      <name val="Tahoma"/>
      <charset val="1"/>
    </font>
    <font>
      <sz val="9"/>
      <color indexed="81"/>
      <name val="Tahoma"/>
      <charset val="1"/>
    </font>
    <font>
      <sz val="10"/>
      <color indexed="8"/>
      <name val="Calibri"/>
    </font>
    <font>
      <sz val="10"/>
      <color indexed="17"/>
      <name val="Calibri"/>
    </font>
  </fonts>
  <fills count="1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FF00"/>
        <bgColor rgb="FFFFFFCC"/>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bgColor rgb="FFFFFFCC"/>
      </patternFill>
    </fill>
    <fill>
      <patternFill patternType="solid">
        <fgColor rgb="FFD6DCE5"/>
        <bgColor rgb="FFDEEBF7"/>
      </patternFill>
    </fill>
    <fill>
      <patternFill patternType="solid">
        <fgColor theme="0"/>
        <bgColor rgb="FF33CCCC"/>
      </patternFill>
    </fill>
    <fill>
      <patternFill patternType="solid">
        <fgColor rgb="FFC6EFCE"/>
      </patternFill>
    </fill>
    <fill>
      <patternFill patternType="solid">
        <fgColor theme="3" tint="0.79989013336588644"/>
        <bgColor rgb="FFDEEBF7"/>
      </patternFill>
    </fill>
    <fill>
      <patternFill patternType="solid">
        <fgColor rgb="FFFFFF00"/>
        <bgColor rgb="FFC0C0C0"/>
      </patternFill>
    </fill>
    <fill>
      <patternFill patternType="solid">
        <fgColor theme="0"/>
        <bgColor rgb="FFC0C0C0"/>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ck">
        <color indexed="64"/>
      </right>
      <top style="thin">
        <color indexed="64"/>
      </top>
      <bottom style="thin">
        <color indexed="64"/>
      </bottom>
      <diagonal/>
    </border>
    <border>
      <left style="thin">
        <color indexed="8"/>
      </left>
      <right style="medium">
        <color indexed="8"/>
      </right>
      <top style="thin">
        <color indexed="8"/>
      </top>
      <bottom style="thin">
        <color indexed="8"/>
      </bottom>
      <diagonal/>
    </border>
    <border>
      <left style="medium">
        <color indexed="64"/>
      </left>
      <right style="medium">
        <color indexed="64"/>
      </right>
      <top/>
      <bottom style="medium">
        <color indexed="64"/>
      </bottom>
      <diagonal/>
    </border>
  </borders>
  <cellStyleXfs count="4">
    <xf numFmtId="0" fontId="0" fillId="0" borderId="0"/>
    <xf numFmtId="0" fontId="16" fillId="0" borderId="0" applyNumberFormat="0" applyFill="0" applyBorder="0" applyAlignment="0" applyProtection="0"/>
    <xf numFmtId="9" fontId="39" fillId="0" borderId="0" applyFont="0" applyFill="0" applyBorder="0" applyAlignment="0" applyProtection="0"/>
    <xf numFmtId="0" fontId="46" fillId="12" borderId="0" applyNumberFormat="0" applyBorder="0" applyAlignment="0" applyProtection="0"/>
  </cellStyleXfs>
  <cellXfs count="726">
    <xf numFmtId="0" fontId="0" fillId="0" borderId="0" xfId="0"/>
    <xf numFmtId="0" fontId="0" fillId="0" borderId="0" xfId="0"/>
    <xf numFmtId="0" fontId="7" fillId="0" borderId="0" xfId="0" applyFont="1"/>
    <xf numFmtId="0" fontId="0" fillId="0" borderId="0" xfId="0" applyFont="1"/>
    <xf numFmtId="0" fontId="13" fillId="0" borderId="0" xfId="0" applyFont="1"/>
    <xf numFmtId="0" fontId="14" fillId="0" borderId="0" xfId="0" applyFont="1"/>
    <xf numFmtId="0" fontId="15" fillId="0" borderId="0" xfId="0" applyFont="1"/>
    <xf numFmtId="0" fontId="18" fillId="0" borderId="0" xfId="0" applyFont="1"/>
    <xf numFmtId="0" fontId="4" fillId="3" borderId="20" xfId="0" applyFont="1" applyFill="1" applyBorder="1" applyAlignment="1">
      <alignment horizontal="left" vertical="center" wrapText="1"/>
    </xf>
    <xf numFmtId="0" fontId="4" fillId="3" borderId="20" xfId="0" applyFont="1" applyFill="1" applyBorder="1" applyAlignment="1">
      <alignment vertical="center" wrapText="1"/>
    </xf>
    <xf numFmtId="0" fontId="12" fillId="3" borderId="20" xfId="0" applyFont="1" applyFill="1" applyBorder="1" applyAlignment="1">
      <alignment horizontal="left" vertical="center" wrapText="1"/>
    </xf>
    <xf numFmtId="0" fontId="0" fillId="0" borderId="0" xfId="0" applyAlignment="1">
      <alignment horizontal="center" vertical="center"/>
    </xf>
    <xf numFmtId="0" fontId="4" fillId="0" borderId="0" xfId="0" applyFont="1"/>
    <xf numFmtId="0" fontId="4" fillId="0" borderId="0" xfId="0" applyFont="1" applyBorder="1"/>
    <xf numFmtId="0" fontId="4" fillId="0" borderId="0" xfId="0" applyFont="1" applyBorder="1" applyAlignment="1">
      <alignment horizontal="center" vertical="center" wrapText="1"/>
    </xf>
    <xf numFmtId="49" fontId="4" fillId="2" borderId="0" xfId="0" applyNumberFormat="1" applyFont="1" applyFill="1" applyBorder="1" applyAlignment="1">
      <alignment vertical="center" wrapText="1"/>
    </xf>
    <xf numFmtId="0" fontId="4" fillId="0" borderId="0" xfId="0" applyFont="1" applyBorder="1" applyAlignment="1">
      <alignment horizontal="center" vertical="center"/>
    </xf>
    <xf numFmtId="0" fontId="12" fillId="0" borderId="0" xfId="0" applyFont="1" applyBorder="1" applyAlignment="1">
      <alignment horizontal="center" vertical="center" wrapText="1"/>
    </xf>
    <xf numFmtId="8" fontId="4" fillId="2" borderId="0" xfId="0" applyNumberFormat="1" applyFont="1" applyFill="1" applyBorder="1" applyAlignment="1">
      <alignment vertical="center" wrapText="1"/>
    </xf>
    <xf numFmtId="0" fontId="4" fillId="2" borderId="0" xfId="0" applyFont="1" applyFill="1" applyBorder="1" applyAlignment="1">
      <alignment horizontal="center" vertical="center" wrapText="1"/>
    </xf>
    <xf numFmtId="0" fontId="4" fillId="2" borderId="0" xfId="0" applyFont="1" applyFill="1" applyBorder="1" applyAlignment="1">
      <alignment vertical="center" wrapText="1"/>
    </xf>
    <xf numFmtId="0" fontId="6" fillId="2" borderId="20" xfId="0" applyFont="1" applyFill="1" applyBorder="1" applyAlignment="1">
      <alignment horizontal="center" vertical="center" wrapText="1"/>
    </xf>
    <xf numFmtId="0" fontId="6" fillId="2" borderId="21" xfId="0" applyFont="1" applyFill="1" applyBorder="1" applyAlignment="1">
      <alignment vertical="center" wrapText="1"/>
    </xf>
    <xf numFmtId="0" fontId="6" fillId="2" borderId="20" xfId="0" applyFont="1" applyFill="1" applyBorder="1" applyAlignment="1">
      <alignment horizontal="center" vertical="center"/>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4" fillId="3" borderId="5" xfId="0" applyFont="1" applyFill="1" applyBorder="1" applyAlignment="1">
      <alignment vertical="center" wrapText="1"/>
    </xf>
    <xf numFmtId="8" fontId="12" fillId="4" borderId="20" xfId="0" applyNumberFormat="1" applyFont="1" applyFill="1" applyBorder="1" applyAlignment="1">
      <alignment horizontal="right" vertical="center" wrapText="1"/>
    </xf>
    <xf numFmtId="0" fontId="4" fillId="4" borderId="20" xfId="0" applyFont="1" applyFill="1" applyBorder="1" applyAlignment="1">
      <alignment vertical="center" wrapText="1"/>
    </xf>
    <xf numFmtId="3" fontId="4" fillId="2" borderId="20" xfId="0" applyNumberFormat="1" applyFont="1" applyFill="1" applyBorder="1" applyAlignment="1">
      <alignment horizontal="left" vertical="center"/>
    </xf>
    <xf numFmtId="0" fontId="12" fillId="2" borderId="20" xfId="0" applyFont="1" applyFill="1" applyBorder="1" applyAlignment="1">
      <alignment horizontal="left" vertical="center"/>
    </xf>
    <xf numFmtId="49" fontId="12" fillId="2" borderId="20" xfId="0" applyNumberFormat="1" applyFont="1" applyFill="1" applyBorder="1" applyAlignment="1">
      <alignment horizontal="center" vertical="center" wrapText="1"/>
    </xf>
    <xf numFmtId="49" fontId="6" fillId="4" borderId="20" xfId="0" applyNumberFormat="1" applyFont="1" applyFill="1" applyBorder="1" applyAlignment="1">
      <alignment horizontal="center" vertical="center" wrapText="1"/>
    </xf>
    <xf numFmtId="49" fontId="4" fillId="3" borderId="20" xfId="0" applyNumberFormat="1" applyFont="1" applyFill="1" applyBorder="1" applyAlignment="1">
      <alignment vertical="center" wrapText="1"/>
    </xf>
    <xf numFmtId="0" fontId="29" fillId="0" borderId="37" xfId="0" applyFont="1" applyFill="1" applyBorder="1" applyAlignment="1">
      <alignment horizontal="left" vertical="center"/>
    </xf>
    <xf numFmtId="0" fontId="28" fillId="0" borderId="37" xfId="0" applyFont="1" applyFill="1" applyBorder="1" applyAlignment="1">
      <alignment horizontal="left" vertical="center"/>
    </xf>
    <xf numFmtId="0" fontId="28" fillId="0" borderId="37" xfId="0" applyFont="1" applyFill="1" applyBorder="1" applyAlignment="1">
      <alignment horizontal="left" vertical="center" wrapText="1"/>
    </xf>
    <xf numFmtId="8" fontId="28" fillId="0" borderId="37" xfId="0" applyNumberFormat="1" applyFont="1" applyFill="1" applyBorder="1" applyAlignment="1">
      <alignment horizontal="right" vertical="center"/>
    </xf>
    <xf numFmtId="0" fontId="28" fillId="0" borderId="37" xfId="0" applyNumberFormat="1" applyFont="1" applyFill="1" applyBorder="1" applyAlignment="1">
      <alignment horizontal="center" vertical="center"/>
    </xf>
    <xf numFmtId="0" fontId="28" fillId="0" borderId="37" xfId="0" applyFont="1" applyFill="1" applyBorder="1" applyAlignment="1">
      <alignment horizontal="center" vertical="center"/>
    </xf>
    <xf numFmtId="16" fontId="28" fillId="0" borderId="37" xfId="0" applyNumberFormat="1" applyFont="1" applyFill="1" applyBorder="1" applyAlignment="1">
      <alignment horizontal="left" vertical="center" wrapText="1"/>
    </xf>
    <xf numFmtId="0" fontId="29" fillId="0" borderId="37" xfId="0" applyFont="1" applyFill="1" applyBorder="1" applyAlignment="1">
      <alignment horizontal="left" vertical="center" wrapText="1"/>
    </xf>
    <xf numFmtId="0" fontId="28" fillId="0" borderId="32" xfId="0" applyFont="1" applyFill="1" applyBorder="1" applyAlignment="1">
      <alignment horizontal="left" vertical="center" wrapText="1"/>
    </xf>
    <xf numFmtId="0" fontId="29" fillId="0" borderId="20" xfId="0" applyFont="1" applyFill="1" applyBorder="1" applyAlignment="1">
      <alignment horizontal="left" vertical="center"/>
    </xf>
    <xf numFmtId="0" fontId="28" fillId="0" borderId="20" xfId="0" applyFont="1" applyFill="1" applyBorder="1" applyAlignment="1">
      <alignment horizontal="left" vertical="center"/>
    </xf>
    <xf numFmtId="0" fontId="28" fillId="0" borderId="20" xfId="0" applyFont="1" applyFill="1" applyBorder="1" applyAlignment="1">
      <alignment horizontal="left" vertical="center" wrapText="1"/>
    </xf>
    <xf numFmtId="8" fontId="28" fillId="0" borderId="20" xfId="0" applyNumberFormat="1" applyFont="1" applyFill="1" applyBorder="1" applyAlignment="1">
      <alignment horizontal="right" vertical="center"/>
    </xf>
    <xf numFmtId="0" fontId="28" fillId="0" borderId="20" xfId="0" applyNumberFormat="1" applyFont="1" applyFill="1" applyBorder="1" applyAlignment="1">
      <alignment horizontal="center" vertical="center"/>
    </xf>
    <xf numFmtId="0" fontId="28" fillId="0" borderId="20" xfId="0" applyFont="1" applyFill="1" applyBorder="1" applyAlignment="1">
      <alignment horizontal="center" vertical="center"/>
    </xf>
    <xf numFmtId="16" fontId="28" fillId="0" borderId="20" xfId="0" applyNumberFormat="1" applyFont="1" applyFill="1" applyBorder="1" applyAlignment="1">
      <alignment horizontal="left" vertical="center" wrapText="1"/>
    </xf>
    <xf numFmtId="0" fontId="29" fillId="0" borderId="20" xfId="0" applyFont="1" applyFill="1" applyBorder="1" applyAlignment="1">
      <alignment horizontal="left" vertical="center" wrapText="1"/>
    </xf>
    <xf numFmtId="0" fontId="28" fillId="0" borderId="21" xfId="0" applyFont="1" applyFill="1" applyBorder="1" applyAlignment="1">
      <alignment horizontal="left" vertical="center" wrapText="1"/>
    </xf>
    <xf numFmtId="49" fontId="29" fillId="2" borderId="20" xfId="0" applyNumberFormat="1" applyFont="1" applyFill="1" applyBorder="1" applyAlignment="1">
      <alignment horizontal="left" vertical="center"/>
    </xf>
    <xf numFmtId="49" fontId="29" fillId="2" borderId="20" xfId="0" applyNumberFormat="1" applyFont="1" applyFill="1" applyBorder="1" applyAlignment="1">
      <alignment horizontal="left" vertical="center" wrapText="1"/>
    </xf>
    <xf numFmtId="0" fontId="28" fillId="2" borderId="20" xfId="0" applyFont="1" applyFill="1" applyBorder="1" applyAlignment="1">
      <alignment horizontal="left" vertical="center" wrapText="1"/>
    </xf>
    <xf numFmtId="8" fontId="28" fillId="2" borderId="20" xfId="0" applyNumberFormat="1" applyFont="1" applyFill="1" applyBorder="1" applyAlignment="1">
      <alignment vertical="center" wrapText="1"/>
    </xf>
    <xf numFmtId="0" fontId="28" fillId="2" borderId="20" xfId="0" applyFont="1" applyFill="1" applyBorder="1" applyAlignment="1">
      <alignment horizontal="center" vertical="center" wrapText="1"/>
    </xf>
    <xf numFmtId="0" fontId="28" fillId="2" borderId="20" xfId="0" applyFont="1" applyFill="1" applyBorder="1" applyAlignment="1">
      <alignment vertical="center" wrapText="1"/>
    </xf>
    <xf numFmtId="0" fontId="29" fillId="2" borderId="20" xfId="0" applyFont="1" applyFill="1" applyBorder="1" applyAlignment="1">
      <alignment horizontal="center" vertical="center"/>
    </xf>
    <xf numFmtId="0" fontId="29" fillId="2" borderId="20" xfId="0" applyFont="1" applyFill="1" applyBorder="1" applyAlignment="1">
      <alignment vertical="center" wrapText="1"/>
    </xf>
    <xf numFmtId="0" fontId="28" fillId="2" borderId="21"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0" xfId="0" applyFont="1" applyBorder="1" applyAlignment="1">
      <alignment vertical="center" wrapText="1"/>
    </xf>
    <xf numFmtId="0" fontId="34" fillId="5" borderId="34"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28" fillId="5" borderId="18" xfId="0" applyFont="1" applyFill="1" applyBorder="1" applyAlignment="1">
      <alignment horizontal="center" vertical="center" wrapText="1"/>
    </xf>
    <xf numFmtId="0" fontId="28" fillId="5" borderId="38" xfId="0" applyFont="1" applyFill="1" applyBorder="1" applyAlignment="1">
      <alignment horizontal="center" vertical="center" wrapText="1"/>
    </xf>
    <xf numFmtId="0" fontId="34" fillId="5" borderId="18" xfId="0" applyFont="1" applyFill="1" applyBorder="1" applyAlignment="1">
      <alignment horizontal="center" vertical="center" wrapText="1"/>
    </xf>
    <xf numFmtId="0" fontId="35" fillId="5" borderId="38" xfId="0" applyFont="1" applyFill="1" applyBorder="1" applyAlignment="1">
      <alignment horizontal="center" vertical="center" wrapText="1"/>
    </xf>
    <xf numFmtId="0" fontId="34" fillId="5" borderId="46" xfId="0" applyFont="1" applyFill="1" applyBorder="1" applyAlignment="1">
      <alignment horizontal="center" vertical="center" wrapText="1"/>
    </xf>
    <xf numFmtId="0" fontId="28" fillId="2" borderId="20" xfId="0" applyFont="1" applyFill="1" applyBorder="1" applyAlignment="1">
      <alignment horizontal="left" vertical="center"/>
    </xf>
    <xf numFmtId="0" fontId="29" fillId="2" borderId="20" xfId="0" applyFont="1" applyFill="1" applyBorder="1" applyAlignment="1">
      <alignment horizontal="left" vertical="center" wrapText="1"/>
    </xf>
    <xf numFmtId="8" fontId="28" fillId="2" borderId="20" xfId="0" applyNumberFormat="1" applyFont="1" applyFill="1" applyBorder="1" applyAlignment="1">
      <alignment horizontal="right" vertical="center"/>
    </xf>
    <xf numFmtId="0" fontId="28" fillId="2" borderId="20" xfId="0" applyNumberFormat="1" applyFont="1" applyFill="1" applyBorder="1" applyAlignment="1">
      <alignment horizontal="center" vertical="center"/>
    </xf>
    <xf numFmtId="0" fontId="28" fillId="2" borderId="20" xfId="0" applyFont="1" applyFill="1" applyBorder="1" applyAlignment="1">
      <alignment horizontal="center" vertical="center"/>
    </xf>
    <xf numFmtId="16" fontId="28" fillId="2" borderId="20" xfId="0" applyNumberFormat="1" applyFont="1" applyFill="1" applyBorder="1" applyAlignment="1">
      <alignment horizontal="left" vertical="center" wrapText="1"/>
    </xf>
    <xf numFmtId="0" fontId="28" fillId="2" borderId="21" xfId="0" applyFont="1" applyFill="1" applyBorder="1" applyAlignment="1">
      <alignment horizontal="left" vertical="center" wrapText="1"/>
    </xf>
    <xf numFmtId="16" fontId="28" fillId="2" borderId="20" xfId="0" applyNumberFormat="1" applyFont="1" applyFill="1" applyBorder="1" applyAlignment="1">
      <alignment vertical="center" wrapText="1"/>
    </xf>
    <xf numFmtId="0" fontId="29" fillId="2" borderId="20" xfId="0" applyFont="1" applyFill="1" applyBorder="1" applyAlignment="1">
      <alignment horizontal="left" vertical="center"/>
    </xf>
    <xf numFmtId="8" fontId="29" fillId="2" borderId="20" xfId="0" applyNumberFormat="1" applyFont="1" applyFill="1" applyBorder="1" applyAlignment="1">
      <alignment horizontal="right" vertical="center"/>
    </xf>
    <xf numFmtId="0" fontId="29" fillId="2" borderId="20" xfId="0" applyNumberFormat="1" applyFont="1" applyFill="1" applyBorder="1" applyAlignment="1">
      <alignment horizontal="center" vertical="center"/>
    </xf>
    <xf numFmtId="16" fontId="29" fillId="2" borderId="20" xfId="0" applyNumberFormat="1" applyFont="1" applyFill="1" applyBorder="1" applyAlignment="1">
      <alignment horizontal="left" vertical="center" wrapText="1"/>
    </xf>
    <xf numFmtId="8" fontId="29" fillId="2" borderId="20" xfId="0" applyNumberFormat="1" applyFont="1" applyFill="1" applyBorder="1" applyAlignment="1">
      <alignment vertical="center" wrapText="1"/>
    </xf>
    <xf numFmtId="0" fontId="29" fillId="2" borderId="20" xfId="0" applyFont="1" applyFill="1" applyBorder="1" applyAlignment="1">
      <alignment horizontal="center" vertical="center" wrapText="1"/>
    </xf>
    <xf numFmtId="49" fontId="28" fillId="2" borderId="20" xfId="0" applyNumberFormat="1" applyFont="1" applyFill="1" applyBorder="1" applyAlignment="1">
      <alignment vertical="center" wrapText="1"/>
    </xf>
    <xf numFmtId="49" fontId="28" fillId="2" borderId="20" xfId="0" applyNumberFormat="1" applyFont="1" applyFill="1" applyBorder="1" applyAlignment="1">
      <alignment horizontal="left" vertical="center"/>
    </xf>
    <xf numFmtId="0" fontId="29" fillId="2" borderId="21" xfId="0" applyFont="1" applyFill="1" applyBorder="1" applyAlignment="1">
      <alignment vertical="center" wrapText="1"/>
    </xf>
    <xf numFmtId="49" fontId="28" fillId="2" borderId="20" xfId="0" applyNumberFormat="1" applyFont="1" applyFill="1" applyBorder="1" applyAlignment="1">
      <alignment horizontal="left" vertical="center" wrapText="1"/>
    </xf>
    <xf numFmtId="0" fontId="30" fillId="2" borderId="20" xfId="0" applyFont="1" applyFill="1" applyBorder="1" applyAlignment="1">
      <alignment horizontal="center" vertical="center" wrapText="1"/>
    </xf>
    <xf numFmtId="49" fontId="31" fillId="2" borderId="20" xfId="0" applyNumberFormat="1" applyFont="1" applyFill="1" applyBorder="1" applyAlignment="1">
      <alignment horizontal="left" vertical="center"/>
    </xf>
    <xf numFmtId="0" fontId="31" fillId="2" borderId="20" xfId="0" applyNumberFormat="1" applyFont="1" applyFill="1" applyBorder="1" applyAlignment="1">
      <alignment horizontal="left" vertical="center"/>
    </xf>
    <xf numFmtId="49" fontId="31" fillId="2" borderId="20" xfId="0" applyNumberFormat="1" applyFont="1" applyFill="1" applyBorder="1" applyAlignment="1">
      <alignment horizontal="left" vertical="center" wrapText="1"/>
    </xf>
    <xf numFmtId="0" fontId="31" fillId="2" borderId="20" xfId="0" applyFont="1" applyFill="1" applyBorder="1" applyAlignment="1">
      <alignment horizontal="center" vertical="center" wrapText="1"/>
    </xf>
    <xf numFmtId="49" fontId="29" fillId="2" borderId="20" xfId="0" applyNumberFormat="1" applyFont="1" applyFill="1" applyBorder="1" applyAlignment="1">
      <alignment vertical="center" wrapText="1"/>
    </xf>
    <xf numFmtId="49" fontId="28" fillId="2" borderId="21" xfId="0" applyNumberFormat="1" applyFont="1" applyFill="1" applyBorder="1" applyAlignment="1">
      <alignment vertical="center" wrapText="1"/>
    </xf>
    <xf numFmtId="8" fontId="29" fillId="2" borderId="20" xfId="0" applyNumberFormat="1" applyFont="1" applyFill="1" applyBorder="1" applyAlignment="1">
      <alignment horizontal="right" vertical="center" wrapText="1"/>
    </xf>
    <xf numFmtId="16" fontId="28" fillId="2" borderId="20" xfId="0" applyNumberFormat="1" applyFont="1" applyFill="1" applyBorder="1" applyAlignment="1">
      <alignment horizontal="left" vertical="center"/>
    </xf>
    <xf numFmtId="0" fontId="32" fillId="2" borderId="20" xfId="0" applyFont="1" applyFill="1" applyBorder="1" applyAlignment="1">
      <alignment horizontal="center" vertical="center"/>
    </xf>
    <xf numFmtId="0" fontId="33" fillId="2" borderId="20" xfId="0" applyFont="1" applyFill="1" applyBorder="1" applyAlignment="1">
      <alignment horizontal="center" vertical="center"/>
    </xf>
    <xf numFmtId="0" fontId="28" fillId="2" borderId="20" xfId="0" applyNumberFormat="1" applyFont="1" applyFill="1" applyBorder="1" applyAlignment="1">
      <alignment horizontal="left" vertical="center" wrapText="1"/>
    </xf>
    <xf numFmtId="0" fontId="29" fillId="2" borderId="20" xfId="0" applyNumberFormat="1" applyFont="1" applyFill="1" applyBorder="1" applyAlignment="1">
      <alignment horizontal="left" vertical="center" wrapText="1"/>
    </xf>
    <xf numFmtId="49" fontId="28" fillId="2" borderId="5" xfId="0" applyNumberFormat="1" applyFont="1" applyFill="1" applyBorder="1" applyAlignment="1">
      <alignment vertical="center" wrapText="1"/>
    </xf>
    <xf numFmtId="0" fontId="28" fillId="2" borderId="5" xfId="0" applyFont="1" applyFill="1" applyBorder="1" applyAlignment="1">
      <alignment vertical="center" wrapText="1"/>
    </xf>
    <xf numFmtId="8" fontId="28" fillId="2" borderId="5" xfId="0" applyNumberFormat="1" applyFont="1" applyFill="1" applyBorder="1" applyAlignment="1">
      <alignment vertical="center" wrapText="1"/>
    </xf>
    <xf numFmtId="0" fontId="28" fillId="2" borderId="5" xfId="0" applyFont="1" applyFill="1" applyBorder="1" applyAlignment="1">
      <alignment horizontal="center" vertical="center" wrapText="1"/>
    </xf>
    <xf numFmtId="0" fontId="29" fillId="2" borderId="5" xfId="0" applyFont="1" applyFill="1" applyBorder="1" applyAlignment="1">
      <alignment vertical="center" wrapText="1"/>
    </xf>
    <xf numFmtId="0" fontId="28" fillId="2" borderId="6" xfId="0" applyFont="1" applyFill="1" applyBorder="1" applyAlignment="1">
      <alignment vertical="center" wrapText="1"/>
    </xf>
    <xf numFmtId="1" fontId="4" fillId="0" borderId="19" xfId="0" applyNumberFormat="1" applyFont="1" applyBorder="1" applyAlignment="1">
      <alignment horizontal="center" vertical="center"/>
    </xf>
    <xf numFmtId="0" fontId="28" fillId="3" borderId="51" xfId="0" applyFont="1" applyFill="1" applyBorder="1" applyAlignment="1">
      <alignment horizontal="left" vertical="center" wrapText="1"/>
    </xf>
    <xf numFmtId="0" fontId="28" fillId="3" borderId="52" xfId="0" applyFont="1" applyFill="1" applyBorder="1" applyAlignment="1">
      <alignment horizontal="left" vertical="center" wrapText="1"/>
    </xf>
    <xf numFmtId="0" fontId="28" fillId="3" borderId="52" xfId="0" applyFont="1" applyFill="1" applyBorder="1" applyAlignment="1">
      <alignment vertical="center" wrapText="1"/>
    </xf>
    <xf numFmtId="0" fontId="29" fillId="3" borderId="52" xfId="0" applyFont="1" applyFill="1" applyBorder="1" applyAlignment="1">
      <alignment horizontal="left" vertical="center" wrapText="1"/>
    </xf>
    <xf numFmtId="0" fontId="28" fillId="3" borderId="53" xfId="0" applyFont="1" applyFill="1" applyBorder="1" applyAlignment="1">
      <alignment vertical="center" wrapText="1"/>
    </xf>
    <xf numFmtId="0" fontId="0" fillId="0" borderId="19" xfId="0" applyBorder="1" applyAlignment="1">
      <alignment horizontal="center" vertical="center"/>
    </xf>
    <xf numFmtId="0" fontId="0" fillId="0" borderId="4" xfId="0" applyBorder="1" applyAlignment="1">
      <alignment horizontal="center" vertical="center"/>
    </xf>
    <xf numFmtId="0" fontId="13" fillId="2" borderId="20" xfId="0" applyFont="1" applyFill="1" applyBorder="1" applyAlignment="1">
      <alignment vertical="center"/>
    </xf>
    <xf numFmtId="0" fontId="12" fillId="2" borderId="20" xfId="0" applyFont="1" applyFill="1" applyBorder="1" applyAlignment="1">
      <alignment horizontal="center" vertical="center"/>
    </xf>
    <xf numFmtId="164" fontId="4" fillId="2" borderId="20" xfId="0" applyNumberFormat="1" applyFont="1" applyFill="1" applyBorder="1" applyAlignment="1">
      <alignment horizontal="right" vertical="center" wrapText="1"/>
    </xf>
    <xf numFmtId="49" fontId="4" fillId="2" borderId="20" xfId="0" applyNumberFormat="1" applyFont="1" applyFill="1" applyBorder="1" applyAlignment="1">
      <alignment horizontal="center" vertical="center"/>
    </xf>
    <xf numFmtId="49" fontId="12" fillId="2" borderId="20" xfId="0" applyNumberFormat="1" applyFont="1" applyFill="1" applyBorder="1" applyAlignment="1">
      <alignment horizontal="left" vertical="center"/>
    </xf>
    <xf numFmtId="0" fontId="4" fillId="3" borderId="2"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center"/>
    </xf>
    <xf numFmtId="8" fontId="4" fillId="2" borderId="20" xfId="0" applyNumberFormat="1" applyFont="1" applyFill="1" applyBorder="1" applyAlignment="1">
      <alignment horizontal="right" vertical="center"/>
    </xf>
    <xf numFmtId="49" fontId="4" fillId="2" borderId="20" xfId="0" applyNumberFormat="1" applyFont="1" applyFill="1" applyBorder="1" applyAlignment="1">
      <alignment vertical="center" wrapText="1"/>
    </xf>
    <xf numFmtId="6" fontId="12" fillId="2" borderId="20" xfId="0" applyNumberFormat="1" applyFont="1" applyFill="1" applyBorder="1" applyAlignment="1">
      <alignment horizontal="right" vertical="center" wrapText="1"/>
    </xf>
    <xf numFmtId="0" fontId="4" fillId="2" borderId="20" xfId="0" applyFont="1" applyFill="1" applyBorder="1" applyAlignment="1" applyProtection="1">
      <alignment horizontal="left" vertical="center" wrapText="1"/>
      <protection locked="0"/>
    </xf>
    <xf numFmtId="0" fontId="4" fillId="2" borderId="20"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protection locked="0"/>
    </xf>
    <xf numFmtId="0" fontId="4" fillId="2" borderId="20" xfId="0" applyFont="1" applyFill="1" applyBorder="1" applyAlignment="1">
      <alignment vertical="center"/>
    </xf>
    <xf numFmtId="0" fontId="6" fillId="2" borderId="20" xfId="0" applyFont="1" applyFill="1" applyBorder="1" applyAlignment="1">
      <alignment horizontal="left" vertical="center" wrapText="1"/>
    </xf>
    <xf numFmtId="0" fontId="26" fillId="2" borderId="20" xfId="0" applyFont="1" applyFill="1" applyBorder="1" applyAlignment="1">
      <alignment horizontal="center" vertical="center" wrapText="1"/>
    </xf>
    <xf numFmtId="8" fontId="6" fillId="2" borderId="20" xfId="0" applyNumberFormat="1" applyFont="1" applyFill="1" applyBorder="1" applyAlignment="1">
      <alignment horizontal="right" vertical="center" wrapText="1"/>
    </xf>
    <xf numFmtId="49" fontId="6" fillId="2" borderId="20" xfId="0" applyNumberFormat="1"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4" fillId="5" borderId="15" xfId="0" applyFont="1" applyFill="1" applyBorder="1" applyAlignment="1">
      <alignment vertical="center" wrapText="1"/>
    </xf>
    <xf numFmtId="0" fontId="4" fillId="5" borderId="17" xfId="0" applyFont="1" applyFill="1" applyBorder="1" applyAlignment="1">
      <alignment vertical="center" wrapText="1"/>
    </xf>
    <xf numFmtId="0" fontId="4" fillId="5" borderId="54" xfId="0" applyFont="1" applyFill="1" applyBorder="1" applyAlignment="1">
      <alignment horizontal="center" vertical="center" wrapText="1"/>
    </xf>
    <xf numFmtId="1" fontId="4" fillId="0" borderId="1" xfId="0" applyNumberFormat="1" applyFont="1" applyBorder="1" applyAlignment="1">
      <alignment horizontal="center" vertical="center"/>
    </xf>
    <xf numFmtId="1" fontId="4" fillId="0" borderId="4" xfId="0" applyNumberFormat="1" applyFont="1" applyBorder="1" applyAlignment="1">
      <alignment horizontal="center" vertical="center"/>
    </xf>
    <xf numFmtId="0" fontId="6" fillId="5" borderId="15"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36" xfId="0" applyFont="1" applyFill="1" applyBorder="1" applyAlignment="1">
      <alignment horizontal="center" vertical="center" wrapText="1"/>
    </xf>
    <xf numFmtId="0" fontId="0" fillId="2" borderId="20" xfId="0"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5" xfId="0" applyFont="1" applyFill="1" applyBorder="1" applyAlignment="1">
      <alignment horizontal="center" vertical="center"/>
    </xf>
    <xf numFmtId="0" fontId="12" fillId="2"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left" vertical="center"/>
    </xf>
    <xf numFmtId="0" fontId="4" fillId="2" borderId="5" xfId="0" applyFont="1" applyFill="1" applyBorder="1" applyAlignment="1">
      <alignment vertical="center" wrapText="1"/>
    </xf>
    <xf numFmtId="49" fontId="12" fillId="2" borderId="20" xfId="0" applyNumberFormat="1" applyFont="1" applyFill="1" applyBorder="1" applyAlignment="1">
      <alignment vertical="center" wrapText="1"/>
    </xf>
    <xf numFmtId="0" fontId="12" fillId="2" borderId="21" xfId="0" applyFont="1" applyFill="1" applyBorder="1" applyAlignment="1">
      <alignment horizontal="center" vertical="center" wrapText="1"/>
    </xf>
    <xf numFmtId="1" fontId="4" fillId="0" borderId="0" xfId="0" applyNumberFormat="1" applyFont="1" applyBorder="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1" xfId="0" applyFont="1" applyBorder="1" applyAlignment="1">
      <alignment horizontal="center" vertical="center"/>
    </xf>
    <xf numFmtId="0" fontId="4" fillId="0" borderId="19" xfId="0" applyFont="1" applyBorder="1" applyAlignment="1">
      <alignment horizontal="center" vertical="center"/>
    </xf>
    <xf numFmtId="0" fontId="4" fillId="0" borderId="4" xfId="0" applyFont="1" applyBorder="1" applyAlignment="1">
      <alignment horizontal="center" vertical="center"/>
    </xf>
    <xf numFmtId="0" fontId="0" fillId="0" borderId="0" xfId="0" applyFont="1" applyAlignment="1">
      <alignment vertical="center"/>
    </xf>
    <xf numFmtId="0" fontId="0" fillId="0" borderId="0" xfId="0" applyBorder="1" applyAlignment="1">
      <alignment vertical="center"/>
    </xf>
    <xf numFmtId="0" fontId="4" fillId="0" borderId="0" xfId="0" applyFont="1" applyBorder="1" applyAlignment="1">
      <alignment vertical="center"/>
    </xf>
    <xf numFmtId="0" fontId="0" fillId="0" borderId="0" xfId="0" applyFill="1" applyAlignment="1">
      <alignment vertical="center"/>
    </xf>
    <xf numFmtId="0" fontId="12" fillId="0" borderId="0" xfId="0" applyFont="1" applyFill="1" applyAlignment="1">
      <alignment vertical="center"/>
    </xf>
    <xf numFmtId="0" fontId="4" fillId="0" borderId="0" xfId="0" applyFont="1" applyFill="1" applyAlignment="1">
      <alignment vertical="center"/>
    </xf>
    <xf numFmtId="0" fontId="0" fillId="0" borderId="0" xfId="0" applyAlignment="1">
      <alignment vertical="center"/>
    </xf>
    <xf numFmtId="0" fontId="4" fillId="5" borderId="15" xfId="0" applyFont="1" applyFill="1" applyBorder="1" applyAlignment="1">
      <alignment horizontal="center" vertical="center" wrapText="1"/>
    </xf>
    <xf numFmtId="0" fontId="4" fillId="5" borderId="36"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0" fillId="0" borderId="0" xfId="0" applyAlignment="1">
      <alignment vertical="center"/>
    </xf>
    <xf numFmtId="0" fontId="12" fillId="2" borderId="20" xfId="0" applyFont="1" applyFill="1" applyBorder="1" applyAlignment="1">
      <alignment vertical="center" wrapText="1"/>
    </xf>
    <xf numFmtId="0" fontId="13" fillId="2" borderId="20" xfId="0" applyFont="1" applyFill="1" applyBorder="1" applyAlignment="1">
      <alignment horizontal="center" vertical="center"/>
    </xf>
    <xf numFmtId="0" fontId="4" fillId="2" borderId="21" xfId="0" applyFont="1" applyFill="1" applyBorder="1" applyAlignment="1">
      <alignment vertical="center"/>
    </xf>
    <xf numFmtId="0" fontId="0" fillId="2" borderId="0" xfId="0" applyFill="1" applyAlignment="1">
      <alignment vertical="center"/>
    </xf>
    <xf numFmtId="0" fontId="4" fillId="2" borderId="21" xfId="0" applyFont="1" applyFill="1" applyBorder="1" applyAlignment="1">
      <alignment vertical="center" wrapText="1"/>
    </xf>
    <xf numFmtId="8" fontId="4" fillId="2" borderId="20" xfId="0" applyNumberFormat="1" applyFont="1" applyFill="1" applyBorder="1" applyAlignment="1">
      <alignment vertical="center"/>
    </xf>
    <xf numFmtId="0" fontId="12" fillId="2" borderId="20" xfId="0" applyFont="1" applyFill="1" applyBorder="1" applyAlignment="1">
      <alignment vertical="center"/>
    </xf>
    <xf numFmtId="166" fontId="38" fillId="6" borderId="20" xfId="0" applyNumberFormat="1" applyFont="1" applyFill="1" applyBorder="1" applyAlignment="1">
      <alignment horizontal="right" vertical="center" wrapText="1"/>
    </xf>
    <xf numFmtId="0" fontId="0" fillId="0" borderId="0" xfId="0" applyAlignment="1">
      <alignment vertical="center"/>
    </xf>
    <xf numFmtId="0" fontId="0" fillId="0" borderId="0" xfId="0" applyAlignment="1">
      <alignment vertical="center"/>
    </xf>
    <xf numFmtId="8" fontId="4" fillId="2" borderId="20" xfId="0" applyNumberFormat="1" applyFont="1" applyFill="1" applyBorder="1" applyAlignment="1">
      <alignment horizontal="center" vertical="center"/>
    </xf>
    <xf numFmtId="0" fontId="12" fillId="2" borderId="5" xfId="0" applyFont="1" applyFill="1" applyBorder="1" applyAlignment="1">
      <alignment horizontal="left" vertical="center" wrapText="1"/>
    </xf>
    <xf numFmtId="3" fontId="4" fillId="2" borderId="5" xfId="0" applyNumberFormat="1" applyFont="1" applyFill="1" applyBorder="1" applyAlignment="1">
      <alignment horizontal="left" vertical="center"/>
    </xf>
    <xf numFmtId="0" fontId="0" fillId="2" borderId="5" xfId="0" applyFill="1" applyBorder="1" applyAlignment="1">
      <alignment horizontal="center" vertical="center"/>
    </xf>
    <xf numFmtId="4" fontId="4" fillId="2" borderId="20" xfId="0" applyNumberFormat="1" applyFont="1" applyFill="1" applyBorder="1" applyAlignment="1">
      <alignment horizontal="right" vertical="center"/>
    </xf>
    <xf numFmtId="0" fontId="4" fillId="2" borderId="20" xfId="0" applyNumberFormat="1" applyFont="1" applyFill="1" applyBorder="1" applyAlignment="1">
      <alignment horizontal="left" vertical="center" wrapText="1"/>
    </xf>
    <xf numFmtId="0" fontId="6" fillId="2" borderId="5" xfId="0" applyFont="1" applyFill="1" applyBorder="1" applyAlignment="1">
      <alignment horizontal="center" vertical="center"/>
    </xf>
    <xf numFmtId="0" fontId="4" fillId="2" borderId="5" xfId="0" applyFont="1" applyFill="1" applyBorder="1" applyAlignment="1">
      <alignment vertical="center"/>
    </xf>
    <xf numFmtId="0" fontId="6" fillId="2" borderId="5" xfId="0" applyFont="1" applyFill="1" applyBorder="1" applyAlignment="1">
      <alignment horizontal="center" vertical="center" wrapText="1"/>
    </xf>
    <xf numFmtId="0" fontId="4" fillId="2" borderId="6" xfId="0" applyFont="1" applyFill="1" applyBorder="1" applyAlignment="1">
      <alignment vertical="center"/>
    </xf>
    <xf numFmtId="0" fontId="12" fillId="2" borderId="2"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2" xfId="0" applyFont="1" applyFill="1" applyBorder="1" applyAlignment="1">
      <alignment horizontal="center" vertical="center"/>
    </xf>
    <xf numFmtId="0" fontId="12" fillId="2" borderId="2" xfId="0" applyFont="1" applyFill="1" applyBorder="1" applyAlignment="1">
      <alignment horizontal="center" vertical="center" wrapText="1"/>
    </xf>
    <xf numFmtId="8" fontId="4" fillId="2" borderId="2" xfId="0" applyNumberFormat="1" applyFont="1" applyFill="1" applyBorder="1" applyAlignment="1">
      <alignment horizontal="right" vertical="center" wrapText="1"/>
    </xf>
    <xf numFmtId="0" fontId="13" fillId="2" borderId="2" xfId="0" applyFont="1" applyFill="1" applyBorder="1" applyAlignment="1">
      <alignment vertical="center"/>
    </xf>
    <xf numFmtId="0" fontId="13" fillId="2" borderId="2" xfId="0" applyFont="1" applyFill="1" applyBorder="1" applyAlignment="1">
      <alignment horizontal="center" vertical="center"/>
    </xf>
    <xf numFmtId="49" fontId="4" fillId="2" borderId="2" xfId="0" applyNumberFormat="1" applyFont="1" applyFill="1" applyBorder="1" applyAlignment="1">
      <alignment vertical="center" wrapText="1"/>
    </xf>
    <xf numFmtId="49" fontId="4" fillId="2" borderId="2"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49" fontId="12" fillId="2" borderId="5" xfId="0" applyNumberFormat="1" applyFont="1" applyFill="1" applyBorder="1" applyAlignment="1">
      <alignment vertical="center" wrapTex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wrapText="1"/>
    </xf>
    <xf numFmtId="0" fontId="18" fillId="0" borderId="57" xfId="0" applyFont="1" applyBorder="1"/>
    <xf numFmtId="0" fontId="18" fillId="0" borderId="58" xfId="0" applyFont="1" applyBorder="1"/>
    <xf numFmtId="0" fontId="18" fillId="0" borderId="52" xfId="0" applyFont="1" applyBorder="1" applyAlignment="1">
      <alignment horizontal="center"/>
    </xf>
    <xf numFmtId="0" fontId="13" fillId="0" borderId="43" xfId="0" applyFont="1" applyBorder="1"/>
    <xf numFmtId="9" fontId="13" fillId="0" borderId="49" xfId="2" applyFont="1" applyFill="1" applyBorder="1" applyAlignment="1" applyProtection="1">
      <alignment horizontal="center"/>
    </xf>
    <xf numFmtId="0" fontId="13" fillId="7" borderId="43" xfId="0" applyFont="1" applyFill="1" applyBorder="1"/>
    <xf numFmtId="0" fontId="0" fillId="7" borderId="0" xfId="0" applyFill="1"/>
    <xf numFmtId="9" fontId="13" fillId="7" borderId="49" xfId="2" applyFont="1" applyFill="1" applyBorder="1" applyAlignment="1" applyProtection="1">
      <alignment horizontal="center"/>
    </xf>
    <xf numFmtId="0" fontId="13" fillId="8" borderId="43" xfId="0" applyFont="1" applyFill="1" applyBorder="1"/>
    <xf numFmtId="0" fontId="0" fillId="8" borderId="0" xfId="0" applyFill="1"/>
    <xf numFmtId="9" fontId="13" fillId="8" borderId="49" xfId="2" applyFont="1" applyFill="1" applyBorder="1" applyAlignment="1" applyProtection="1">
      <alignment horizontal="center"/>
    </xf>
    <xf numFmtId="0" fontId="13" fillId="8" borderId="59" xfId="0" applyFont="1" applyFill="1" applyBorder="1"/>
    <xf numFmtId="0" fontId="0" fillId="8" borderId="60" xfId="0" applyFill="1" applyBorder="1"/>
    <xf numFmtId="9" fontId="13" fillId="8" borderId="51" xfId="2" applyFont="1" applyFill="1" applyBorder="1" applyAlignment="1" applyProtection="1">
      <alignment horizontal="center"/>
    </xf>
    <xf numFmtId="49" fontId="13" fillId="0" borderId="0" xfId="0" applyNumberFormat="1" applyFont="1"/>
    <xf numFmtId="0" fontId="19" fillId="0" borderId="0" xfId="1" applyFont="1" applyProtection="1"/>
    <xf numFmtId="0" fontId="41" fillId="0" borderId="0" xfId="0" applyFont="1"/>
    <xf numFmtId="0" fontId="0" fillId="0" borderId="0" xfId="0" applyProtection="1">
      <protection locked="0"/>
    </xf>
    <xf numFmtId="0" fontId="13" fillId="0" borderId="0" xfId="0" applyFont="1" applyProtection="1">
      <protection locked="0"/>
    </xf>
    <xf numFmtId="0" fontId="42" fillId="0" borderId="0" xfId="0" applyFont="1" applyProtection="1">
      <protection locked="0"/>
    </xf>
    <xf numFmtId="0" fontId="0" fillId="0" borderId="0" xfId="0" applyAlignment="1" applyProtection="1">
      <alignment vertical="center"/>
      <protection locked="0"/>
    </xf>
    <xf numFmtId="0" fontId="7" fillId="0" borderId="0" xfId="0" applyFont="1" applyProtection="1">
      <protection locked="0"/>
    </xf>
    <xf numFmtId="0" fontId="0" fillId="0" borderId="0" xfId="0" applyAlignment="1">
      <alignment vertical="center"/>
    </xf>
    <xf numFmtId="0" fontId="0" fillId="0" borderId="0" xfId="0" applyAlignment="1">
      <alignment vertical="center"/>
    </xf>
    <xf numFmtId="49" fontId="12" fillId="2" borderId="2" xfId="0" applyNumberFormat="1" applyFont="1" applyFill="1" applyBorder="1" applyAlignment="1">
      <alignment horizontal="center" vertical="center" wrapText="1"/>
    </xf>
    <xf numFmtId="0" fontId="38" fillId="9" borderId="20" xfId="0" applyFont="1" applyFill="1" applyBorder="1" applyAlignment="1">
      <alignment horizontal="center" vertical="center" wrapText="1"/>
    </xf>
    <xf numFmtId="0" fontId="38" fillId="9" borderId="20" xfId="0" applyFont="1" applyFill="1" applyBorder="1" applyAlignment="1">
      <alignment horizontal="left" vertical="center"/>
    </xf>
    <xf numFmtId="0" fontId="38" fillId="9" borderId="20" xfId="0" applyFont="1" applyFill="1" applyBorder="1" applyAlignment="1">
      <alignment horizontal="left" vertical="center" wrapText="1"/>
    </xf>
    <xf numFmtId="0" fontId="38" fillId="9" borderId="20" xfId="0" applyFont="1" applyFill="1" applyBorder="1" applyAlignment="1">
      <alignment horizontal="center" vertical="center"/>
    </xf>
    <xf numFmtId="0" fontId="37" fillId="9" borderId="20" xfId="0" applyFont="1" applyFill="1" applyBorder="1" applyAlignment="1">
      <alignment horizontal="center" vertical="center" wrapText="1"/>
    </xf>
    <xf numFmtId="166" fontId="38" fillId="9" borderId="20" xfId="0" applyNumberFormat="1" applyFont="1" applyFill="1" applyBorder="1" applyAlignment="1">
      <alignment horizontal="right" vertical="center" wrapText="1"/>
    </xf>
    <xf numFmtId="0" fontId="12" fillId="2" borderId="21" xfId="0" applyFont="1" applyFill="1" applyBorder="1" applyAlignment="1">
      <alignment horizontal="center" vertical="center"/>
    </xf>
    <xf numFmtId="0" fontId="4" fillId="2" borderId="3" xfId="0" applyFont="1" applyFill="1" applyBorder="1" applyAlignment="1">
      <alignment vertical="center"/>
    </xf>
    <xf numFmtId="49" fontId="27" fillId="2" borderId="20" xfId="0" applyNumberFormat="1" applyFont="1" applyFill="1" applyBorder="1" applyAlignment="1">
      <alignment horizontal="center" vertical="center" wrapText="1"/>
    </xf>
    <xf numFmtId="49" fontId="27" fillId="2" borderId="20" xfId="0" applyNumberFormat="1" applyFont="1" applyFill="1" applyBorder="1" applyAlignment="1">
      <alignment horizontal="left" vertical="center" wrapText="1"/>
    </xf>
    <xf numFmtId="0" fontId="8" fillId="2" borderId="20" xfId="0" applyFont="1" applyFill="1" applyBorder="1" applyAlignment="1">
      <alignment horizontal="center" vertical="center" wrapText="1"/>
    </xf>
    <xf numFmtId="8" fontId="12" fillId="2" borderId="5" xfId="0" applyNumberFormat="1" applyFont="1" applyFill="1" applyBorder="1" applyAlignment="1">
      <alignment horizontal="right" vertical="center" wrapText="1"/>
    </xf>
    <xf numFmtId="0" fontId="38" fillId="10" borderId="20" xfId="0" applyFont="1" applyFill="1" applyBorder="1" applyAlignment="1">
      <alignment vertical="center" wrapText="1"/>
    </xf>
    <xf numFmtId="0" fontId="4" fillId="2" borderId="2" xfId="0" applyFont="1" applyFill="1" applyBorder="1" applyAlignment="1">
      <alignment vertical="center"/>
    </xf>
    <xf numFmtId="0" fontId="8" fillId="2" borderId="2" xfId="0" applyFont="1" applyFill="1" applyBorder="1" applyAlignment="1">
      <alignment horizontal="center" vertical="center" wrapText="1"/>
    </xf>
    <xf numFmtId="49" fontId="36" fillId="2" borderId="20" xfId="0" applyNumberFormat="1" applyFont="1" applyFill="1" applyBorder="1" applyAlignment="1">
      <alignment horizontal="left" vertical="center"/>
    </xf>
    <xf numFmtId="49" fontId="36" fillId="2" borderId="20" xfId="0" applyNumberFormat="1" applyFont="1" applyFill="1" applyBorder="1" applyAlignment="1">
      <alignment horizontal="left" vertical="center" wrapText="1"/>
    </xf>
    <xf numFmtId="0" fontId="36" fillId="2" borderId="20" xfId="0" applyNumberFormat="1" applyFont="1" applyFill="1" applyBorder="1" applyAlignment="1">
      <alignment horizontal="left" vertical="center"/>
    </xf>
    <xf numFmtId="0" fontId="36" fillId="2" borderId="20" xfId="0" applyFont="1" applyFill="1" applyBorder="1" applyAlignment="1">
      <alignment horizontal="center" vertical="center" wrapText="1"/>
    </xf>
    <xf numFmtId="49" fontId="27" fillId="2" borderId="20" xfId="0" applyNumberFormat="1" applyFont="1" applyFill="1" applyBorder="1" applyAlignment="1">
      <alignment horizontal="center" vertical="center"/>
    </xf>
    <xf numFmtId="49" fontId="37" fillId="2" borderId="20" xfId="0" applyNumberFormat="1" applyFont="1" applyFill="1" applyBorder="1" applyAlignment="1">
      <alignment horizontal="center" vertical="center"/>
    </xf>
    <xf numFmtId="0" fontId="38" fillId="11" borderId="20" xfId="0" applyFont="1" applyFill="1" applyBorder="1" applyAlignment="1">
      <alignment horizontal="center" vertical="center" wrapText="1"/>
    </xf>
    <xf numFmtId="0" fontId="38" fillId="11" borderId="20" xfId="0" applyFont="1" applyFill="1" applyBorder="1" applyAlignment="1">
      <alignment horizontal="left" vertical="center"/>
    </xf>
    <xf numFmtId="0" fontId="38" fillId="11" borderId="20" xfId="0" applyFont="1" applyFill="1" applyBorder="1" applyAlignment="1">
      <alignment horizontal="left" vertical="center" wrapText="1"/>
    </xf>
    <xf numFmtId="0" fontId="38" fillId="11" borderId="20" xfId="0" applyFont="1" applyFill="1" applyBorder="1" applyAlignment="1">
      <alignment horizontal="center" vertical="center"/>
    </xf>
    <xf numFmtId="0" fontId="37" fillId="11" borderId="20" xfId="0" applyFont="1" applyFill="1" applyBorder="1" applyAlignment="1">
      <alignment horizontal="center" vertical="center" wrapText="1"/>
    </xf>
    <xf numFmtId="0" fontId="38" fillId="11" borderId="20" xfId="0" applyFont="1" applyFill="1" applyBorder="1" applyAlignment="1" applyProtection="1">
      <alignment horizontal="left" vertical="center" wrapText="1"/>
      <protection locked="0"/>
    </xf>
    <xf numFmtId="166" fontId="38" fillId="11" borderId="20" xfId="0" applyNumberFormat="1" applyFont="1" applyFill="1" applyBorder="1" applyAlignment="1">
      <alignment horizontal="right" vertical="center" wrapText="1"/>
    </xf>
    <xf numFmtId="49" fontId="38" fillId="11" borderId="20" xfId="0" applyNumberFormat="1" applyFont="1" applyFill="1" applyBorder="1" applyAlignment="1">
      <alignment horizontal="center" vertical="center" wrapText="1"/>
    </xf>
    <xf numFmtId="0" fontId="38" fillId="11" borderId="20" xfId="0" applyFont="1" applyFill="1" applyBorder="1" applyAlignment="1" applyProtection="1">
      <alignment horizontal="center" vertical="center" wrapText="1"/>
      <protection locked="0"/>
    </xf>
    <xf numFmtId="0" fontId="38" fillId="11" borderId="20" xfId="0" applyFont="1" applyFill="1" applyBorder="1" applyAlignment="1" applyProtection="1">
      <alignment horizontal="center" vertical="center"/>
      <protection locked="0"/>
    </xf>
    <xf numFmtId="0" fontId="38" fillId="11" borderId="20" xfId="0" applyFont="1" applyFill="1" applyBorder="1" applyAlignment="1">
      <alignment vertical="center"/>
    </xf>
    <xf numFmtId="0" fontId="0" fillId="11" borderId="20" xfId="0" applyFill="1" applyBorder="1" applyAlignment="1">
      <alignment vertical="center"/>
    </xf>
    <xf numFmtId="0" fontId="0" fillId="11" borderId="20" xfId="0" applyFont="1" applyFill="1" applyBorder="1" applyAlignment="1">
      <alignment horizontal="center" vertical="center"/>
    </xf>
    <xf numFmtId="0" fontId="4" fillId="2" borderId="6" xfId="0" applyFont="1" applyFill="1" applyBorder="1" applyAlignment="1">
      <alignment horizontal="center" vertical="center"/>
    </xf>
    <xf numFmtId="0" fontId="0" fillId="0" borderId="0" xfId="0" applyAlignment="1">
      <alignment vertical="center"/>
    </xf>
    <xf numFmtId="49" fontId="4" fillId="4" borderId="20" xfId="0" applyNumberFormat="1" applyFont="1" applyFill="1" applyBorder="1" applyAlignment="1">
      <alignment horizontal="center" vertical="center"/>
    </xf>
    <xf numFmtId="0" fontId="4" fillId="4" borderId="20" xfId="0" applyFont="1" applyFill="1" applyBorder="1" applyAlignment="1">
      <alignment vertical="center"/>
    </xf>
    <xf numFmtId="0" fontId="0" fillId="0" borderId="0" xfId="0" applyAlignment="1">
      <alignment vertical="center"/>
    </xf>
    <xf numFmtId="0" fontId="0" fillId="0" borderId="0" xfId="0" applyAlignment="1">
      <alignment vertical="center"/>
    </xf>
    <xf numFmtId="0" fontId="48" fillId="0" borderId="0" xfId="0" applyFont="1" applyAlignment="1">
      <alignment vertical="center"/>
    </xf>
    <xf numFmtId="0" fontId="49" fillId="0" borderId="0" xfId="0" applyFont="1" applyAlignment="1">
      <alignment vertical="center"/>
    </xf>
    <xf numFmtId="0" fontId="49" fillId="0" borderId="0" xfId="0" applyFont="1"/>
    <xf numFmtId="0" fontId="0" fillId="0" borderId="0" xfId="0" applyAlignment="1">
      <alignment vertical="center"/>
    </xf>
    <xf numFmtId="0" fontId="4" fillId="3" borderId="47" xfId="0" applyFont="1" applyFill="1" applyBorder="1" applyAlignment="1">
      <alignment horizontal="left" vertical="center" wrapText="1"/>
    </xf>
    <xf numFmtId="0" fontId="4" fillId="3" borderId="52" xfId="0" applyFont="1" applyFill="1" applyBorder="1" applyAlignment="1">
      <alignment vertical="center" wrapText="1"/>
    </xf>
    <xf numFmtId="164" fontId="4" fillId="4" borderId="20" xfId="0" applyNumberFormat="1" applyFont="1" applyFill="1" applyBorder="1" applyAlignment="1">
      <alignment horizontal="right" vertical="center" wrapText="1"/>
    </xf>
    <xf numFmtId="49" fontId="4" fillId="2" borderId="20" xfId="0" applyNumberFormat="1" applyFont="1" applyFill="1" applyBorder="1" applyAlignment="1">
      <alignment horizontal="center" vertical="center" wrapText="1"/>
    </xf>
    <xf numFmtId="0" fontId="4" fillId="2" borderId="20" xfId="0" applyFont="1" applyFill="1" applyBorder="1" applyAlignment="1">
      <alignment horizontal="left" vertical="center" wrapText="1"/>
    </xf>
    <xf numFmtId="8" fontId="4" fillId="2" borderId="20" xfId="0" applyNumberFormat="1" applyFont="1" applyFill="1" applyBorder="1" applyAlignment="1">
      <alignment horizontal="right" vertical="center" wrapText="1"/>
    </xf>
    <xf numFmtId="0" fontId="4" fillId="2" borderId="20" xfId="0" applyFont="1" applyFill="1" applyBorder="1" applyAlignment="1">
      <alignment horizontal="center" vertical="center" wrapText="1"/>
    </xf>
    <xf numFmtId="0" fontId="4" fillId="2" borderId="20" xfId="0" applyFont="1" applyFill="1" applyBorder="1" applyAlignment="1">
      <alignment horizontal="left" vertical="center"/>
    </xf>
    <xf numFmtId="0" fontId="12" fillId="2" borderId="20" xfId="0" applyFont="1" applyFill="1" applyBorder="1" applyAlignment="1">
      <alignment horizontal="left" vertical="center" wrapText="1"/>
    </xf>
    <xf numFmtId="0" fontId="4" fillId="2" borderId="20" xfId="0" applyFont="1" applyFill="1" applyBorder="1" applyAlignment="1">
      <alignment horizontal="center" vertical="center"/>
    </xf>
    <xf numFmtId="0" fontId="12" fillId="2" borderId="20" xfId="0" applyFont="1" applyFill="1" applyBorder="1" applyAlignment="1">
      <alignment horizontal="center" vertical="center" wrapText="1"/>
    </xf>
    <xf numFmtId="8" fontId="12" fillId="2" borderId="20" xfId="0" applyNumberFormat="1" applyFont="1" applyFill="1" applyBorder="1" applyAlignment="1">
      <alignment horizontal="right" vertical="center" wrapText="1"/>
    </xf>
    <xf numFmtId="0" fontId="0" fillId="2" borderId="20" xfId="0" applyFill="1" applyBorder="1" applyAlignment="1">
      <alignment horizontal="center" vertical="center"/>
    </xf>
    <xf numFmtId="49" fontId="4" fillId="2" borderId="20" xfId="0" applyNumberFormat="1" applyFont="1" applyFill="1" applyBorder="1" applyAlignment="1">
      <alignment horizontal="left" vertical="center"/>
    </xf>
    <xf numFmtId="49" fontId="12" fillId="2" borderId="20" xfId="0" applyNumberFormat="1" applyFont="1" applyFill="1" applyBorder="1" applyAlignment="1">
      <alignment horizontal="left" vertical="center" wrapText="1"/>
    </xf>
    <xf numFmtId="49" fontId="4" fillId="2" borderId="20" xfId="0" applyNumberFormat="1" applyFont="1" applyFill="1" applyBorder="1" applyAlignment="1">
      <alignment horizontal="left" vertical="center" wrapText="1"/>
    </xf>
    <xf numFmtId="0" fontId="4" fillId="2" borderId="21" xfId="0" applyFont="1" applyFill="1" applyBorder="1" applyAlignment="1">
      <alignment horizontal="center" vertical="center" wrapText="1"/>
    </xf>
    <xf numFmtId="0" fontId="4" fillId="2" borderId="21" xfId="0" applyFont="1" applyFill="1" applyBorder="1" applyAlignment="1">
      <alignment horizontal="center" vertical="center"/>
    </xf>
    <xf numFmtId="0" fontId="0" fillId="0" borderId="0" xfId="0" applyAlignment="1">
      <alignment vertical="center"/>
    </xf>
    <xf numFmtId="0" fontId="4" fillId="0" borderId="0" xfId="0" applyFont="1" applyAlignment="1">
      <alignment vertical="center"/>
    </xf>
    <xf numFmtId="0" fontId="0" fillId="2" borderId="20" xfId="0" applyFill="1" applyBorder="1" applyAlignment="1">
      <alignment vertical="center"/>
    </xf>
    <xf numFmtId="0" fontId="0" fillId="2" borderId="0" xfId="0" applyFill="1" applyAlignment="1">
      <alignment vertical="center"/>
    </xf>
    <xf numFmtId="0" fontId="4" fillId="3" borderId="52" xfId="0" applyFont="1" applyFill="1" applyBorder="1" applyAlignment="1">
      <alignment horizontal="left" vertical="center" wrapText="1"/>
    </xf>
    <xf numFmtId="0" fontId="12" fillId="3" borderId="52" xfId="0" applyFont="1" applyFill="1" applyBorder="1" applyAlignment="1">
      <alignment horizontal="left" vertical="center" wrapText="1"/>
    </xf>
    <xf numFmtId="0" fontId="4" fillId="2" borderId="20" xfId="0" applyFont="1" applyFill="1" applyBorder="1" applyAlignment="1">
      <alignment vertical="center" wrapText="1"/>
    </xf>
    <xf numFmtId="8" fontId="4" fillId="2" borderId="20" xfId="0" applyNumberFormat="1" applyFont="1" applyFill="1" applyBorder="1" applyAlignment="1">
      <alignment vertical="center" wrapText="1"/>
    </xf>
    <xf numFmtId="0" fontId="38" fillId="10" borderId="52" xfId="0" applyFont="1" applyFill="1" applyBorder="1" applyAlignment="1">
      <alignment vertical="center" wrapText="1"/>
    </xf>
    <xf numFmtId="0" fontId="38" fillId="9" borderId="20" xfId="0" applyFont="1" applyFill="1" applyBorder="1" applyAlignment="1" applyProtection="1">
      <alignment horizontal="left" vertical="center" wrapText="1"/>
      <protection locked="0"/>
    </xf>
    <xf numFmtId="49" fontId="38" fillId="9" borderId="20" xfId="0" applyNumberFormat="1" applyFont="1" applyFill="1" applyBorder="1" applyAlignment="1">
      <alignment horizontal="center" vertical="center" wrapText="1"/>
    </xf>
    <xf numFmtId="0" fontId="38" fillId="9" borderId="20" xfId="0" applyFont="1" applyFill="1" applyBorder="1" applyAlignment="1" applyProtection="1">
      <alignment horizontal="center" vertical="center" wrapText="1"/>
      <protection locked="0"/>
    </xf>
    <xf numFmtId="0" fontId="38" fillId="9" borderId="20" xfId="0" applyFont="1" applyFill="1" applyBorder="1" applyAlignment="1" applyProtection="1">
      <alignment horizontal="center" vertical="center"/>
      <protection locked="0"/>
    </xf>
    <xf numFmtId="8" fontId="12" fillId="2" borderId="20" xfId="0" applyNumberFormat="1" applyFont="1" applyFill="1" applyBorder="1" applyAlignment="1">
      <alignment vertical="center"/>
    </xf>
    <xf numFmtId="0" fontId="12" fillId="2" borderId="21" xfId="0" applyFont="1" applyFill="1" applyBorder="1" applyAlignment="1">
      <alignment vertical="center"/>
    </xf>
    <xf numFmtId="6" fontId="12" fillId="2" borderId="20" xfId="0" applyNumberFormat="1" applyFont="1" applyFill="1" applyBorder="1" applyAlignment="1">
      <alignment vertical="center"/>
    </xf>
    <xf numFmtId="49" fontId="0" fillId="2" borderId="61" xfId="0" applyNumberFormat="1" applyFont="1" applyFill="1" applyBorder="1" applyAlignment="1">
      <alignment horizontal="center" vertical="center"/>
    </xf>
    <xf numFmtId="49" fontId="0" fillId="2" borderId="61" xfId="0" applyNumberFormat="1" applyFont="1" applyFill="1" applyBorder="1" applyAlignment="1">
      <alignment horizontal="center" vertical="center" wrapText="1"/>
    </xf>
    <xf numFmtId="0" fontId="0" fillId="2" borderId="61" xfId="0" applyFont="1" applyFill="1" applyBorder="1" applyAlignment="1">
      <alignment horizontal="center" vertical="center"/>
    </xf>
    <xf numFmtId="0" fontId="25" fillId="2" borderId="20" xfId="0" applyFont="1" applyFill="1" applyBorder="1" applyAlignment="1">
      <alignment horizontal="center" vertical="center" wrapText="1"/>
    </xf>
    <xf numFmtId="0" fontId="26" fillId="2" borderId="21" xfId="0" applyFont="1" applyFill="1" applyBorder="1" applyAlignment="1">
      <alignment vertical="center" wrapText="1"/>
    </xf>
    <xf numFmtId="0" fontId="6" fillId="2" borderId="20" xfId="0" applyFont="1" applyFill="1" applyBorder="1" applyAlignment="1">
      <alignment vertical="center" wrapText="1"/>
    </xf>
    <xf numFmtId="0" fontId="26" fillId="2" borderId="20" xfId="0" applyFont="1" applyFill="1" applyBorder="1" applyAlignment="1">
      <alignment vertical="center"/>
    </xf>
    <xf numFmtId="0" fontId="26" fillId="2" borderId="20" xfId="0" applyFont="1" applyFill="1" applyBorder="1" applyAlignment="1">
      <alignment horizontal="center" vertical="center"/>
    </xf>
    <xf numFmtId="0" fontId="26" fillId="2" borderId="5" xfId="0" applyFont="1" applyFill="1" applyBorder="1" applyAlignment="1">
      <alignment horizontal="center" vertical="center" wrapText="1"/>
    </xf>
    <xf numFmtId="8" fontId="6" fillId="2" borderId="5" xfId="0" applyNumberFormat="1" applyFont="1" applyFill="1" applyBorder="1" applyAlignment="1">
      <alignment horizontal="right" vertical="center" wrapText="1"/>
    </xf>
    <xf numFmtId="49" fontId="6" fillId="2" borderId="5" xfId="0" applyNumberFormat="1" applyFont="1" applyFill="1" applyBorder="1" applyAlignment="1">
      <alignment horizontal="center" vertical="center" wrapText="1"/>
    </xf>
    <xf numFmtId="0" fontId="4" fillId="4" borderId="21" xfId="0" applyFont="1" applyFill="1" applyBorder="1" applyAlignment="1">
      <alignment vertical="center"/>
    </xf>
    <xf numFmtId="0" fontId="0" fillId="0" borderId="0" xfId="0" applyAlignment="1">
      <alignment vertical="center"/>
    </xf>
    <xf numFmtId="0" fontId="0" fillId="0" borderId="0" xfId="0" applyAlignment="1">
      <alignment vertical="center"/>
    </xf>
    <xf numFmtId="0" fontId="4" fillId="4" borderId="2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4" fillId="0" borderId="20" xfId="0" applyFont="1" applyBorder="1" applyAlignment="1">
      <alignment horizontal="center" vertical="center"/>
    </xf>
    <xf numFmtId="0" fontId="4" fillId="0" borderId="20" xfId="0" applyFont="1" applyBorder="1" applyAlignment="1">
      <alignment horizontal="center" vertical="center" wrapText="1"/>
    </xf>
    <xf numFmtId="0" fontId="4" fillId="0" borderId="20" xfId="0" applyFont="1" applyFill="1" applyBorder="1" applyAlignment="1">
      <alignment horizontal="left" vertical="center"/>
    </xf>
    <xf numFmtId="0" fontId="6" fillId="0" borderId="20" xfId="0" applyFont="1" applyFill="1" applyBorder="1" applyAlignment="1">
      <alignment vertical="center" wrapText="1"/>
    </xf>
    <xf numFmtId="0" fontId="6" fillId="0" borderId="20" xfId="0" applyFont="1" applyFill="1" applyBorder="1" applyAlignment="1">
      <alignment horizontal="center" vertical="center"/>
    </xf>
    <xf numFmtId="0" fontId="26" fillId="0" borderId="20" xfId="0" applyFont="1" applyFill="1" applyBorder="1" applyAlignment="1">
      <alignment horizontal="center" vertical="center" wrapText="1"/>
    </xf>
    <xf numFmtId="0" fontId="6" fillId="0" borderId="20" xfId="0" applyFont="1" applyFill="1" applyBorder="1" applyAlignment="1">
      <alignment horizontal="left" vertical="center" wrapText="1"/>
    </xf>
    <xf numFmtId="8" fontId="6" fillId="0" borderId="20" xfId="0" applyNumberFormat="1" applyFont="1" applyFill="1" applyBorder="1" applyAlignment="1">
      <alignment horizontal="right" vertical="center" wrapText="1"/>
    </xf>
    <xf numFmtId="49" fontId="6" fillId="0" borderId="20" xfId="0" applyNumberFormat="1"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20" xfId="0" applyFont="1" applyBorder="1" applyAlignment="1">
      <alignment horizontal="center" vertical="center"/>
    </xf>
    <xf numFmtId="0" fontId="0" fillId="0" borderId="20" xfId="0" applyBorder="1" applyAlignment="1">
      <alignment horizontal="center" vertical="center"/>
    </xf>
    <xf numFmtId="0" fontId="0" fillId="0" borderId="0" xfId="0" applyAlignment="1">
      <alignment vertical="center"/>
    </xf>
    <xf numFmtId="0" fontId="4" fillId="2" borderId="3" xfId="0" applyFont="1" applyFill="1" applyBorder="1" applyAlignment="1">
      <alignment horizontal="center" vertical="center"/>
    </xf>
    <xf numFmtId="0" fontId="0" fillId="0" borderId="0" xfId="0" applyAlignment="1">
      <alignment vertical="center"/>
    </xf>
    <xf numFmtId="0" fontId="37" fillId="9" borderId="20" xfId="0" applyFont="1" applyFill="1" applyBorder="1" applyAlignment="1">
      <alignment horizontal="left" vertical="center" wrapText="1"/>
    </xf>
    <xf numFmtId="0" fontId="0" fillId="9" borderId="20" xfId="0" applyFill="1" applyBorder="1" applyAlignment="1">
      <alignment vertical="center"/>
    </xf>
    <xf numFmtId="0" fontId="37" fillId="9" borderId="20" xfId="0" applyFont="1" applyFill="1" applyBorder="1" applyAlignment="1">
      <alignment horizontal="left" vertical="center"/>
    </xf>
    <xf numFmtId="0" fontId="37" fillId="9" borderId="20" xfId="0" applyFont="1" applyFill="1" applyBorder="1" applyAlignment="1">
      <alignment horizontal="center" vertical="center"/>
    </xf>
    <xf numFmtId="166" fontId="37" fillId="9" borderId="20" xfId="0" applyNumberFormat="1" applyFont="1" applyFill="1" applyBorder="1" applyAlignment="1">
      <alignment horizontal="right" vertical="center" wrapText="1"/>
    </xf>
    <xf numFmtId="49" fontId="37" fillId="9" borderId="20" xfId="0" applyNumberFormat="1" applyFont="1" applyFill="1" applyBorder="1" applyAlignment="1">
      <alignment horizontal="center" vertical="center" wrapText="1"/>
    </xf>
    <xf numFmtId="0" fontId="44" fillId="9" borderId="20" xfId="0" applyFont="1" applyFill="1" applyBorder="1" applyAlignment="1">
      <alignment horizontal="center" vertical="center"/>
    </xf>
    <xf numFmtId="0" fontId="37" fillId="9" borderId="20" xfId="0" applyFont="1" applyFill="1" applyBorder="1" applyAlignment="1">
      <alignment vertical="center"/>
    </xf>
    <xf numFmtId="0" fontId="44" fillId="9" borderId="20" xfId="0" applyFont="1" applyFill="1" applyBorder="1" applyAlignment="1">
      <alignment vertical="center"/>
    </xf>
    <xf numFmtId="0" fontId="6" fillId="2" borderId="62" xfId="0" applyFont="1" applyFill="1" applyBorder="1" applyAlignment="1">
      <alignment vertical="center" wrapText="1"/>
    </xf>
    <xf numFmtId="8" fontId="4" fillId="2" borderId="2" xfId="0" applyNumberFormat="1" applyFont="1" applyFill="1" applyBorder="1" applyAlignment="1">
      <alignment horizontal="center" vertical="center"/>
    </xf>
    <xf numFmtId="0" fontId="43" fillId="9" borderId="20" xfId="0" applyFont="1" applyFill="1" applyBorder="1" applyAlignment="1">
      <alignment horizontal="left" vertical="center" wrapText="1"/>
    </xf>
    <xf numFmtId="0" fontId="43" fillId="9" borderId="20" xfId="0" applyFont="1" applyFill="1" applyBorder="1" applyAlignment="1">
      <alignment horizontal="center" vertical="center" wrapText="1"/>
    </xf>
    <xf numFmtId="0" fontId="38" fillId="9" borderId="21" xfId="0" applyFont="1" applyFill="1" applyBorder="1" applyAlignment="1">
      <alignment horizontal="center" vertical="center" wrapText="1"/>
    </xf>
    <xf numFmtId="0" fontId="0" fillId="9" borderId="21" xfId="0" applyFill="1" applyBorder="1" applyAlignment="1">
      <alignment horizontal="center" vertical="center"/>
    </xf>
    <xf numFmtId="0" fontId="38" fillId="9" borderId="20" xfId="0" applyFont="1" applyFill="1" applyBorder="1" applyAlignment="1">
      <alignment vertical="center"/>
    </xf>
    <xf numFmtId="0" fontId="0" fillId="9" borderId="20" xfId="0" applyFill="1" applyBorder="1" applyAlignment="1">
      <alignment horizontal="center" vertical="center"/>
    </xf>
    <xf numFmtId="0" fontId="37" fillId="9" borderId="20" xfId="0" applyFont="1" applyFill="1" applyBorder="1" applyAlignment="1" applyProtection="1">
      <alignment horizontal="left" vertical="center" wrapText="1"/>
      <protection locked="0"/>
    </xf>
    <xf numFmtId="0" fontId="37" fillId="9" borderId="21" xfId="0" applyFont="1" applyFill="1" applyBorder="1" applyAlignment="1" applyProtection="1">
      <alignment horizontal="center" vertical="center"/>
      <protection locked="0"/>
    </xf>
    <xf numFmtId="49" fontId="12" fillId="2" borderId="20" xfId="0" applyNumberFormat="1" applyFont="1" applyFill="1" applyBorder="1" applyAlignment="1">
      <alignment horizontal="center" vertical="center"/>
    </xf>
    <xf numFmtId="164" fontId="12" fillId="4" borderId="20" xfId="0" applyNumberFormat="1" applyFont="1" applyFill="1" applyBorder="1" applyAlignment="1">
      <alignment vertical="center"/>
    </xf>
    <xf numFmtId="0" fontId="37" fillId="13" borderId="52" xfId="0" applyFont="1" applyFill="1" applyBorder="1" applyAlignment="1">
      <alignment horizontal="left" vertical="center" wrapText="1"/>
    </xf>
    <xf numFmtId="0" fontId="50" fillId="9" borderId="20" xfId="0" applyFont="1" applyFill="1" applyBorder="1" applyAlignment="1">
      <alignment horizontal="center" vertical="center" wrapText="1"/>
    </xf>
    <xf numFmtId="49" fontId="37" fillId="9" borderId="20" xfId="0" applyNumberFormat="1" applyFont="1" applyFill="1" applyBorder="1" applyAlignment="1">
      <alignment horizontal="left" vertical="center"/>
    </xf>
    <xf numFmtId="49" fontId="37" fillId="9" borderId="20" xfId="0" applyNumberFormat="1" applyFont="1" applyFill="1" applyBorder="1" applyAlignment="1">
      <alignment horizontal="left" vertical="center" wrapText="1"/>
    </xf>
    <xf numFmtId="0" fontId="50" fillId="9" borderId="20" xfId="0" applyFont="1" applyFill="1" applyBorder="1" applyAlignment="1">
      <alignment horizontal="left" vertical="center" wrapText="1"/>
    </xf>
    <xf numFmtId="0" fontId="50" fillId="9" borderId="20" xfId="0" applyFont="1" applyFill="1" applyBorder="1" applyAlignment="1">
      <alignment horizontal="center" vertical="center"/>
    </xf>
    <xf numFmtId="166" fontId="50" fillId="9" borderId="20" xfId="0" applyNumberFormat="1" applyFont="1" applyFill="1" applyBorder="1" applyAlignment="1">
      <alignment horizontal="right" vertical="center"/>
    </xf>
    <xf numFmtId="49" fontId="50" fillId="9" borderId="20" xfId="0" applyNumberFormat="1" applyFont="1" applyFill="1" applyBorder="1" applyAlignment="1">
      <alignment horizontal="center" vertical="center" wrapText="1"/>
    </xf>
    <xf numFmtId="0" fontId="50" fillId="9" borderId="21" xfId="0" applyFont="1" applyFill="1" applyBorder="1" applyAlignment="1">
      <alignment horizontal="center" vertical="center"/>
    </xf>
    <xf numFmtId="49" fontId="37" fillId="6" borderId="20" xfId="0" applyNumberFormat="1" applyFont="1" applyFill="1" applyBorder="1" applyAlignment="1">
      <alignment horizontal="center" vertical="center" wrapText="1"/>
    </xf>
    <xf numFmtId="49" fontId="50" fillId="9" borderId="20" xfId="0" applyNumberFormat="1" applyFont="1" applyFill="1" applyBorder="1" applyAlignment="1">
      <alignment horizontal="left" vertical="center"/>
    </xf>
    <xf numFmtId="0" fontId="50" fillId="9" borderId="20" xfId="0" applyFont="1" applyFill="1" applyBorder="1" applyAlignment="1">
      <alignment horizontal="left" vertical="center"/>
    </xf>
    <xf numFmtId="166" fontId="37" fillId="9" borderId="20" xfId="0" applyNumberFormat="1" applyFont="1" applyFill="1" applyBorder="1" applyAlignment="1">
      <alignment horizontal="right" vertical="center"/>
    </xf>
    <xf numFmtId="49" fontId="38" fillId="14" borderId="20" xfId="0" applyNumberFormat="1" applyFont="1" applyFill="1" applyBorder="1" applyAlignment="1">
      <alignment horizontal="center" vertical="center" wrapText="1"/>
    </xf>
    <xf numFmtId="49" fontId="38" fillId="6" borderId="20" xfId="0" applyNumberFormat="1" applyFont="1" applyFill="1" applyBorder="1" applyAlignment="1">
      <alignment horizontal="center" vertical="center" wrapText="1"/>
    </xf>
    <xf numFmtId="0" fontId="38" fillId="6" borderId="20" xfId="0" applyFont="1" applyFill="1" applyBorder="1" applyAlignment="1">
      <alignment horizontal="center" vertical="center" wrapText="1"/>
    </xf>
    <xf numFmtId="0" fontId="26" fillId="2" borderId="20" xfId="0" applyFont="1" applyFill="1" applyBorder="1" applyAlignment="1">
      <alignment horizontal="left" vertical="center" wrapText="1"/>
    </xf>
    <xf numFmtId="17" fontId="4" fillId="2" borderId="20" xfId="0" applyNumberFormat="1" applyFont="1" applyFill="1" applyBorder="1" applyAlignment="1">
      <alignment horizontal="center" vertical="center" wrapText="1"/>
    </xf>
    <xf numFmtId="0" fontId="0" fillId="2" borderId="20" xfId="0" applyFill="1" applyBorder="1" applyAlignment="1">
      <alignment horizontal="left" vertical="center"/>
    </xf>
    <xf numFmtId="0" fontId="0" fillId="2" borderId="20" xfId="0" applyFill="1" applyBorder="1" applyAlignment="1">
      <alignment horizontal="left" vertical="center" wrapText="1"/>
    </xf>
    <xf numFmtId="49" fontId="27" fillId="2" borderId="20" xfId="0" applyNumberFormat="1" applyFont="1" applyFill="1" applyBorder="1" applyAlignment="1">
      <alignment horizontal="left" vertical="center"/>
    </xf>
    <xf numFmtId="0" fontId="27" fillId="2" borderId="20" xfId="0" applyNumberFormat="1" applyFont="1" applyFill="1" applyBorder="1" applyAlignment="1">
      <alignment horizontal="left" vertical="center"/>
    </xf>
    <xf numFmtId="165" fontId="27" fillId="2" borderId="20" xfId="0" applyNumberFormat="1" applyFont="1" applyFill="1" applyBorder="1" applyAlignment="1">
      <alignment horizontal="right" vertical="center" wrapText="1"/>
    </xf>
    <xf numFmtId="0" fontId="27" fillId="2" borderId="20" xfId="0" applyFont="1" applyFill="1" applyBorder="1" applyAlignment="1">
      <alignment horizontal="center" vertical="center" wrapText="1"/>
    </xf>
    <xf numFmtId="0" fontId="12" fillId="2" borderId="20" xfId="3" applyFont="1" applyFill="1" applyBorder="1" applyAlignment="1">
      <alignment vertical="center" wrapText="1"/>
    </xf>
    <xf numFmtId="0" fontId="12" fillId="2" borderId="20" xfId="3" applyFont="1" applyFill="1" applyBorder="1" applyAlignment="1">
      <alignment horizontal="center" vertical="center"/>
    </xf>
    <xf numFmtId="0" fontId="12" fillId="2" borderId="20" xfId="3" applyFont="1" applyFill="1" applyBorder="1" applyAlignment="1">
      <alignment horizontal="center" vertical="center" wrapText="1"/>
    </xf>
    <xf numFmtId="8" fontId="12" fillId="2" borderId="20" xfId="3" applyNumberFormat="1" applyFont="1" applyFill="1" applyBorder="1" applyAlignment="1">
      <alignment vertical="center"/>
    </xf>
    <xf numFmtId="49" fontId="12" fillId="2" borderId="20" xfId="3" applyNumberFormat="1" applyFont="1" applyFill="1" applyBorder="1" applyAlignment="1">
      <alignment horizontal="center" vertical="center"/>
    </xf>
    <xf numFmtId="0" fontId="12" fillId="2" borderId="20" xfId="3" applyFont="1" applyFill="1" applyBorder="1" applyAlignment="1">
      <alignment vertical="center"/>
    </xf>
    <xf numFmtId="0" fontId="47" fillId="2" borderId="20" xfId="0" applyFont="1" applyFill="1" applyBorder="1" applyAlignment="1">
      <alignment vertical="center"/>
    </xf>
    <xf numFmtId="0" fontId="38" fillId="6" borderId="20" xfId="0" applyFont="1" applyFill="1" applyBorder="1" applyAlignment="1">
      <alignment horizontal="left" vertical="center"/>
    </xf>
    <xf numFmtId="0" fontId="38" fillId="6" borderId="20" xfId="0" applyFont="1" applyFill="1" applyBorder="1" applyAlignment="1">
      <alignment horizontal="left" vertical="center" wrapText="1"/>
    </xf>
    <xf numFmtId="0" fontId="38" fillId="6" borderId="20" xfId="0" applyFont="1" applyFill="1" applyBorder="1" applyAlignment="1">
      <alignment horizontal="center" vertical="center"/>
    </xf>
    <xf numFmtId="0" fontId="37" fillId="6" borderId="20" xfId="0" applyFont="1" applyFill="1" applyBorder="1" applyAlignment="1">
      <alignment horizontal="center" vertical="center" wrapText="1"/>
    </xf>
    <xf numFmtId="0" fontId="38" fillId="6" borderId="20" xfId="0" applyFont="1" applyFill="1" applyBorder="1" applyAlignment="1" applyProtection="1">
      <alignment horizontal="center" vertical="center"/>
      <protection locked="0"/>
    </xf>
    <xf numFmtId="0" fontId="0" fillId="0" borderId="0" xfId="0" applyAlignment="1">
      <alignment vertical="center"/>
    </xf>
    <xf numFmtId="0" fontId="2" fillId="5" borderId="25"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33" xfId="0" applyFont="1" applyFill="1" applyBorder="1" applyAlignment="1">
      <alignment horizontal="center" vertical="center" wrapText="1"/>
    </xf>
    <xf numFmtId="49" fontId="12" fillId="4" borderId="20" xfId="0" applyNumberFormat="1" applyFont="1" applyFill="1" applyBorder="1" applyAlignment="1">
      <alignment vertical="center" wrapText="1"/>
    </xf>
    <xf numFmtId="0" fontId="4" fillId="5" borderId="15"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54" xfId="0" applyFont="1" applyFill="1" applyBorder="1" applyAlignment="1">
      <alignment horizontal="center" vertical="center" wrapText="1"/>
    </xf>
    <xf numFmtId="0" fontId="4" fillId="5" borderId="41" xfId="0" applyFont="1" applyFill="1" applyBorder="1" applyAlignment="1">
      <alignment horizontal="center" vertical="center" wrapText="1"/>
    </xf>
    <xf numFmtId="0" fontId="4" fillId="5" borderId="36" xfId="0" applyFont="1" applyFill="1" applyBorder="1" applyAlignment="1">
      <alignment horizontal="center" vertical="center" wrapText="1"/>
    </xf>
    <xf numFmtId="0" fontId="4" fillId="5" borderId="43"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56" xfId="0" applyFont="1" applyFill="1" applyBorder="1" applyAlignment="1">
      <alignment horizontal="center" vertical="center" wrapText="1"/>
    </xf>
    <xf numFmtId="1" fontId="4" fillId="0" borderId="19" xfId="0" applyNumberFormat="1" applyFont="1" applyBorder="1" applyAlignment="1">
      <alignment horizontal="center" vertical="center"/>
    </xf>
    <xf numFmtId="0" fontId="0" fillId="0" borderId="0" xfId="0" applyAlignment="1">
      <alignment vertical="center"/>
    </xf>
    <xf numFmtId="0" fontId="0" fillId="2" borderId="0" xfId="0" applyFill="1" applyAlignment="1">
      <alignment vertical="center"/>
    </xf>
    <xf numFmtId="0" fontId="12" fillId="3" borderId="52" xfId="0" applyFont="1" applyFill="1" applyBorder="1" applyAlignment="1">
      <alignment horizontal="left" vertical="center" wrapText="1"/>
    </xf>
    <xf numFmtId="0" fontId="4" fillId="4" borderId="20" xfId="0" applyFont="1" applyFill="1" applyBorder="1" applyAlignment="1">
      <alignment horizontal="center" vertical="center" wrapText="1"/>
    </xf>
    <xf numFmtId="49" fontId="4" fillId="4" borderId="20" xfId="0" applyNumberFormat="1" applyFont="1" applyFill="1" applyBorder="1" applyAlignment="1">
      <alignment horizontal="left" vertical="center"/>
    </xf>
    <xf numFmtId="0" fontId="4" fillId="4" borderId="20" xfId="0" applyFont="1" applyFill="1" applyBorder="1" applyAlignment="1">
      <alignment horizontal="left" vertical="center"/>
    </xf>
    <xf numFmtId="0" fontId="4" fillId="4" borderId="20" xfId="0" applyFont="1" applyFill="1" applyBorder="1" applyAlignment="1">
      <alignment horizontal="left" vertical="center" wrapText="1"/>
    </xf>
    <xf numFmtId="0" fontId="4" fillId="4" borderId="20" xfId="0" applyFont="1" applyFill="1" applyBorder="1" applyAlignment="1">
      <alignment horizontal="center" vertical="center"/>
    </xf>
    <xf numFmtId="0" fontId="12" fillId="4" borderId="20" xfId="0" applyFont="1" applyFill="1" applyBorder="1" applyAlignment="1">
      <alignment horizontal="center" vertical="center" wrapText="1"/>
    </xf>
    <xf numFmtId="8" fontId="4" fillId="4" borderId="20" xfId="0" applyNumberFormat="1" applyFont="1" applyFill="1" applyBorder="1" applyAlignment="1">
      <alignment horizontal="right" vertical="center" wrapText="1"/>
    </xf>
    <xf numFmtId="49" fontId="4" fillId="4" borderId="20" xfId="0" applyNumberFormat="1" applyFont="1" applyFill="1" applyBorder="1" applyAlignment="1">
      <alignment horizontal="center" vertical="center" wrapText="1"/>
    </xf>
    <xf numFmtId="0" fontId="4" fillId="4" borderId="21" xfId="0" applyFont="1" applyFill="1" applyBorder="1" applyAlignment="1">
      <alignment horizontal="center" vertical="center"/>
    </xf>
    <xf numFmtId="0" fontId="12" fillId="4" borderId="20" xfId="0" applyFont="1" applyFill="1" applyBorder="1" applyAlignment="1">
      <alignment horizontal="left" vertical="center"/>
    </xf>
    <xf numFmtId="0" fontId="12" fillId="4" borderId="20" xfId="0" applyFont="1" applyFill="1" applyBorder="1" applyAlignment="1">
      <alignment horizontal="center" vertical="center"/>
    </xf>
    <xf numFmtId="0" fontId="12" fillId="4" borderId="20" xfId="0" applyFont="1" applyFill="1" applyBorder="1" applyAlignment="1">
      <alignment horizontal="left" vertical="center" wrapText="1"/>
    </xf>
    <xf numFmtId="49" fontId="12" fillId="4" borderId="20" xfId="0" applyNumberFormat="1" applyFont="1" applyFill="1" applyBorder="1" applyAlignment="1">
      <alignment horizontal="center" vertical="center" wrapText="1"/>
    </xf>
    <xf numFmtId="0" fontId="0" fillId="0" borderId="0" xfId="0" applyAlignment="1">
      <alignment vertical="center"/>
    </xf>
    <xf numFmtId="0" fontId="12" fillId="2" borderId="2" xfId="0" applyFont="1" applyFill="1" applyBorder="1" applyAlignment="1">
      <alignment vertical="center" wrapText="1"/>
    </xf>
    <xf numFmtId="49" fontId="0" fillId="2" borderId="20" xfId="0" applyNumberFormat="1" applyFont="1" applyFill="1" applyBorder="1" applyAlignment="1">
      <alignment horizontal="center" vertical="center" wrapText="1"/>
    </xf>
    <xf numFmtId="0" fontId="0" fillId="2" borderId="21" xfId="0" applyFill="1" applyBorder="1" applyAlignment="1">
      <alignment vertical="center"/>
    </xf>
    <xf numFmtId="0" fontId="0" fillId="0" borderId="0" xfId="0" applyAlignment="1">
      <alignment vertical="center"/>
    </xf>
    <xf numFmtId="0" fontId="0" fillId="0" borderId="0" xfId="0" applyAlignment="1">
      <alignment vertical="center"/>
    </xf>
    <xf numFmtId="0" fontId="4" fillId="2" borderId="15" xfId="0" applyFont="1" applyFill="1" applyBorder="1" applyAlignment="1">
      <alignment vertical="center" wrapText="1"/>
    </xf>
    <xf numFmtId="0" fontId="4" fillId="2" borderId="17" xfId="0" applyFont="1" applyFill="1" applyBorder="1" applyAlignment="1">
      <alignment vertical="center" wrapText="1"/>
    </xf>
    <xf numFmtId="166" fontId="38" fillId="15" borderId="20" xfId="0" applyNumberFormat="1" applyFont="1" applyFill="1" applyBorder="1" applyAlignment="1">
      <alignment horizontal="right" vertical="center" wrapText="1"/>
    </xf>
    <xf numFmtId="8" fontId="4" fillId="2" borderId="5" xfId="0" applyNumberFormat="1" applyFont="1" applyFill="1" applyBorder="1" applyAlignment="1">
      <alignment horizontal="right" vertical="center" wrapText="1"/>
    </xf>
    <xf numFmtId="0" fontId="4" fillId="2" borderId="0" xfId="0" applyFont="1" applyFill="1" applyBorder="1" applyAlignment="1">
      <alignment horizontal="center" vertical="center"/>
    </xf>
    <xf numFmtId="0" fontId="12" fillId="2" borderId="0" xfId="0" applyFont="1" applyFill="1" applyBorder="1" applyAlignment="1">
      <alignment horizontal="center" vertical="center" wrapText="1"/>
    </xf>
    <xf numFmtId="0" fontId="4" fillId="2" borderId="0" xfId="0" applyFont="1" applyFill="1" applyBorder="1" applyAlignment="1">
      <alignment vertical="center"/>
    </xf>
    <xf numFmtId="0" fontId="4" fillId="2" borderId="0" xfId="0" applyFont="1" applyFill="1" applyAlignment="1">
      <alignment vertical="center" wrapText="1"/>
    </xf>
    <xf numFmtId="0" fontId="0" fillId="2" borderId="0" xfId="0" applyFill="1" applyAlignment="1">
      <alignment horizontal="center" vertical="center"/>
    </xf>
    <xf numFmtId="0" fontId="0" fillId="2" borderId="0" xfId="0" applyFill="1" applyProtection="1">
      <protection locked="0"/>
    </xf>
    <xf numFmtId="3" fontId="0" fillId="2" borderId="0" xfId="0" applyNumberFormat="1" applyFill="1" applyProtection="1">
      <protection locked="0"/>
    </xf>
    <xf numFmtId="0" fontId="13" fillId="2" borderId="0" xfId="0" applyFont="1" applyFill="1" applyProtection="1">
      <protection locked="0"/>
    </xf>
    <xf numFmtId="0" fontId="42" fillId="2" borderId="0" xfId="0" applyFont="1" applyFill="1" applyProtection="1">
      <protection locked="0"/>
    </xf>
    <xf numFmtId="3" fontId="42" fillId="2" borderId="0" xfId="0" applyNumberFormat="1" applyFont="1" applyFill="1" applyProtection="1">
      <protection locked="0"/>
    </xf>
    <xf numFmtId="0" fontId="4" fillId="2" borderId="17" xfId="0" applyFont="1" applyFill="1" applyBorder="1" applyAlignment="1">
      <alignment horizontal="center" vertical="center" wrapText="1"/>
    </xf>
    <xf numFmtId="0" fontId="4" fillId="2" borderId="54" xfId="0" applyFont="1" applyFill="1" applyBorder="1" applyAlignment="1">
      <alignment horizontal="center" vertical="center" wrapText="1"/>
    </xf>
    <xf numFmtId="49" fontId="38" fillId="15" borderId="20" xfId="0" applyNumberFormat="1" applyFont="1" applyFill="1" applyBorder="1" applyAlignment="1">
      <alignment horizontal="center" vertical="center" wrapText="1"/>
    </xf>
    <xf numFmtId="0" fontId="38" fillId="9" borderId="21" xfId="0" applyFont="1" applyFill="1" applyBorder="1" applyAlignment="1">
      <alignment horizontal="center" vertical="center"/>
    </xf>
    <xf numFmtId="49" fontId="37" fillId="15" borderId="20" xfId="0" applyNumberFormat="1" applyFont="1" applyFill="1" applyBorder="1" applyAlignment="1">
      <alignment horizontal="center" vertical="center" wrapText="1"/>
    </xf>
    <xf numFmtId="0" fontId="37" fillId="15" borderId="20" xfId="0"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0" fontId="4" fillId="2" borderId="0" xfId="0" applyFont="1" applyFill="1" applyAlignment="1">
      <alignment vertical="center"/>
    </xf>
    <xf numFmtId="3" fontId="12" fillId="4" borderId="20" xfId="0" applyNumberFormat="1" applyFont="1" applyFill="1" applyBorder="1" applyAlignment="1">
      <alignment horizontal="left" vertical="center" wrapText="1"/>
    </xf>
    <xf numFmtId="49" fontId="12" fillId="4" borderId="2" xfId="0" applyNumberFormat="1" applyFont="1" applyFill="1" applyBorder="1" applyAlignment="1">
      <alignment horizontal="center" vertical="center" wrapText="1"/>
    </xf>
    <xf numFmtId="49" fontId="50" fillId="6" borderId="20" xfId="0" applyNumberFormat="1" applyFont="1" applyFill="1" applyBorder="1" applyAlignment="1">
      <alignment horizontal="center" vertical="center" wrapText="1"/>
    </xf>
    <xf numFmtId="0" fontId="4" fillId="2" borderId="0" xfId="0" applyFont="1" applyFill="1" applyAlignment="1">
      <alignment horizontal="center" vertical="center"/>
    </xf>
    <xf numFmtId="0" fontId="7" fillId="2" borderId="0" xfId="0" applyFont="1" applyFill="1" applyProtection="1">
      <protection locked="0"/>
    </xf>
    <xf numFmtId="0" fontId="0" fillId="2" borderId="34" xfId="0" applyFill="1" applyBorder="1" applyAlignment="1">
      <alignment vertical="center"/>
    </xf>
    <xf numFmtId="0" fontId="38" fillId="6" borderId="20" xfId="0" applyFont="1" applyFill="1" applyBorder="1" applyAlignment="1" applyProtection="1">
      <alignment horizontal="left" vertical="center" wrapText="1"/>
      <protection locked="0"/>
    </xf>
    <xf numFmtId="0" fontId="38" fillId="6" borderId="20" xfId="0" applyFont="1" applyFill="1" applyBorder="1" applyAlignment="1" applyProtection="1">
      <alignment horizontal="center" vertical="center" wrapText="1"/>
      <protection locked="0"/>
    </xf>
    <xf numFmtId="49" fontId="55" fillId="4" borderId="61" xfId="0" applyNumberFormat="1" applyFont="1" applyFill="1" applyBorder="1" applyAlignment="1">
      <alignment horizontal="center" vertical="center" wrapText="1"/>
    </xf>
    <xf numFmtId="165" fontId="55" fillId="4" borderId="61" xfId="0" applyNumberFormat="1" applyFont="1" applyFill="1" applyBorder="1" applyAlignment="1">
      <alignment horizontal="right" vertical="center" wrapText="1"/>
    </xf>
    <xf numFmtId="49" fontId="55" fillId="2" borderId="61" xfId="0" applyNumberFormat="1" applyFont="1" applyFill="1" applyBorder="1" applyAlignment="1">
      <alignment horizontal="center" vertical="center" wrapText="1"/>
    </xf>
    <xf numFmtId="49" fontId="55" fillId="2" borderId="61" xfId="0" applyNumberFormat="1" applyFont="1" applyFill="1" applyBorder="1" applyAlignment="1">
      <alignment horizontal="left" vertical="center"/>
    </xf>
    <xf numFmtId="49" fontId="55" fillId="2" borderId="61" xfId="0" applyNumberFormat="1" applyFont="1" applyFill="1" applyBorder="1" applyAlignment="1">
      <alignment horizontal="left" vertical="center" wrapText="1"/>
    </xf>
    <xf numFmtId="0" fontId="55" fillId="2" borderId="61" xfId="0" applyNumberFormat="1" applyFont="1" applyFill="1" applyBorder="1" applyAlignment="1">
      <alignment horizontal="left" vertical="center"/>
    </xf>
    <xf numFmtId="49" fontId="55" fillId="2" borderId="61" xfId="0" applyNumberFormat="1" applyFont="1" applyFill="1" applyBorder="1" applyAlignment="1">
      <alignment horizontal="center" vertical="center"/>
    </xf>
    <xf numFmtId="165" fontId="55" fillId="2" borderId="61" xfId="0" applyNumberFormat="1" applyFont="1" applyFill="1" applyBorder="1" applyAlignment="1">
      <alignment horizontal="right" vertical="center" wrapText="1"/>
    </xf>
    <xf numFmtId="0" fontId="55" fillId="2" borderId="61" xfId="0" applyNumberFormat="1" applyFont="1" applyFill="1" applyBorder="1" applyAlignment="1">
      <alignment horizontal="center" vertical="center"/>
    </xf>
    <xf numFmtId="165" fontId="55" fillId="2" borderId="61" xfId="0" applyNumberFormat="1" applyFont="1" applyFill="1" applyBorder="1" applyAlignment="1">
      <alignment horizontal="center" vertical="center" wrapText="1"/>
    </xf>
    <xf numFmtId="167" fontId="55" fillId="2" borderId="61" xfId="0" applyNumberFormat="1" applyFont="1" applyFill="1" applyBorder="1" applyAlignment="1">
      <alignment horizontal="center" vertical="center" wrapText="1"/>
    </xf>
    <xf numFmtId="0" fontId="55" fillId="2" borderId="61" xfId="0" applyFont="1" applyFill="1" applyBorder="1" applyAlignment="1">
      <alignment horizontal="center" vertical="center" wrapText="1"/>
    </xf>
    <xf numFmtId="0" fontId="56" fillId="2" borderId="61" xfId="0" applyFont="1" applyFill="1" applyBorder="1" applyAlignment="1">
      <alignment horizontal="center" vertical="center" wrapText="1"/>
    </xf>
    <xf numFmtId="49" fontId="55" fillId="2" borderId="63" xfId="0" applyNumberFormat="1" applyFont="1" applyFill="1" applyBorder="1" applyAlignment="1">
      <alignment horizontal="center" vertical="center" wrapText="1"/>
    </xf>
    <xf numFmtId="0" fontId="0" fillId="2" borderId="61" xfId="0" applyFont="1" applyFill="1" applyBorder="1" applyAlignment="1">
      <alignment vertical="center"/>
    </xf>
    <xf numFmtId="49" fontId="0" fillId="2" borderId="63" xfId="0" applyNumberFormat="1" applyFont="1" applyFill="1" applyBorder="1" applyAlignment="1">
      <alignment horizontal="center" vertical="center" wrapText="1"/>
    </xf>
    <xf numFmtId="49" fontId="0" fillId="2" borderId="63" xfId="0" applyNumberFormat="1" applyFont="1" applyFill="1" applyBorder="1" applyAlignment="1">
      <alignment horizontal="center" vertical="center"/>
    </xf>
    <xf numFmtId="0" fontId="55" fillId="2" borderId="61" xfId="0" applyFont="1" applyFill="1" applyBorder="1" applyAlignment="1">
      <alignment horizontal="center" vertical="center"/>
    </xf>
    <xf numFmtId="0" fontId="55" fillId="2" borderId="63" xfId="0" applyFont="1" applyFill="1" applyBorder="1" applyAlignment="1">
      <alignment horizontal="center" vertical="center" wrapText="1"/>
    </xf>
    <xf numFmtId="8" fontId="4" fillId="2" borderId="0" xfId="0" applyNumberFormat="1" applyFont="1" applyFill="1" applyBorder="1" applyAlignment="1">
      <alignment vertical="center"/>
    </xf>
    <xf numFmtId="3" fontId="13" fillId="2" borderId="0" xfId="0" applyNumberFormat="1" applyFont="1" applyFill="1" applyProtection="1">
      <protection locked="0"/>
    </xf>
    <xf numFmtId="0" fontId="0" fillId="2" borderId="45" xfId="0" applyFill="1" applyBorder="1" applyAlignment="1">
      <alignment vertical="center"/>
    </xf>
    <xf numFmtId="0" fontId="6" fillId="2" borderId="39" xfId="0" applyFont="1" applyFill="1" applyBorder="1" applyAlignment="1">
      <alignment vertical="center"/>
    </xf>
    <xf numFmtId="0" fontId="6" fillId="3" borderId="20" xfId="0" applyFont="1" applyFill="1" applyBorder="1" applyAlignment="1">
      <alignment vertical="center" wrapText="1"/>
    </xf>
    <xf numFmtId="0" fontId="6" fillId="4" borderId="20" xfId="0" applyFont="1" applyFill="1" applyBorder="1" applyAlignment="1">
      <alignment horizontal="center" vertical="center" wrapText="1"/>
    </xf>
    <xf numFmtId="0" fontId="6" fillId="4" borderId="20" xfId="0" applyFont="1" applyFill="1" applyBorder="1" applyAlignment="1">
      <alignment horizontal="left" vertical="center"/>
    </xf>
    <xf numFmtId="0" fontId="6" fillId="4" borderId="20" xfId="0" applyFont="1" applyFill="1" applyBorder="1" applyAlignment="1">
      <alignment horizontal="left" vertical="center" wrapText="1"/>
    </xf>
    <xf numFmtId="0" fontId="6" fillId="4" borderId="20" xfId="0" applyFont="1" applyFill="1" applyBorder="1" applyAlignment="1">
      <alignment horizontal="center" vertical="center"/>
    </xf>
    <xf numFmtId="8" fontId="6" fillId="4" borderId="20" xfId="0" applyNumberFormat="1" applyFont="1" applyFill="1" applyBorder="1" applyAlignment="1">
      <alignment horizontal="right" vertical="center" wrapText="1"/>
    </xf>
    <xf numFmtId="0" fontId="6" fillId="4" borderId="21" xfId="0" applyFont="1" applyFill="1" applyBorder="1" applyAlignment="1">
      <alignment vertical="center" wrapText="1"/>
    </xf>
    <xf numFmtId="49" fontId="4" fillId="2" borderId="5" xfId="0" applyNumberFormat="1" applyFont="1" applyFill="1" applyBorder="1" applyAlignment="1">
      <alignment vertical="center" wrapText="1"/>
    </xf>
    <xf numFmtId="0" fontId="0" fillId="2" borderId="5" xfId="0" applyFill="1" applyBorder="1" applyAlignment="1">
      <alignment horizontal="center" vertical="center" wrapText="1"/>
    </xf>
    <xf numFmtId="0" fontId="0" fillId="2" borderId="6" xfId="0" applyFill="1" applyBorder="1" applyAlignment="1">
      <alignment vertical="center"/>
    </xf>
    <xf numFmtId="0" fontId="27" fillId="2" borderId="20" xfId="0" applyNumberFormat="1" applyFont="1" applyFill="1" applyBorder="1" applyAlignment="1">
      <alignment horizontal="center" vertical="center"/>
    </xf>
    <xf numFmtId="165" fontId="27" fillId="2" borderId="20" xfId="0" applyNumberFormat="1" applyFont="1" applyFill="1" applyBorder="1" applyAlignment="1">
      <alignment horizontal="center" vertical="center" wrapText="1"/>
    </xf>
    <xf numFmtId="0" fontId="0" fillId="2" borderId="20" xfId="0" applyFont="1" applyFill="1" applyBorder="1" applyAlignment="1">
      <alignment horizontal="center" vertical="center"/>
    </xf>
    <xf numFmtId="49" fontId="0" fillId="2" borderId="20" xfId="0" applyNumberFormat="1" applyFont="1" applyFill="1" applyBorder="1" applyAlignment="1">
      <alignment horizontal="center" vertical="center"/>
    </xf>
    <xf numFmtId="0" fontId="4" fillId="4" borderId="57" xfId="0" applyFont="1" applyFill="1" applyBorder="1" applyAlignment="1">
      <alignment horizontal="center" vertical="center"/>
    </xf>
    <xf numFmtId="0" fontId="4" fillId="4" borderId="57" xfId="0" applyFont="1" applyFill="1" applyBorder="1" applyAlignment="1">
      <alignment horizontal="center" vertical="center" wrapText="1"/>
    </xf>
    <xf numFmtId="0" fontId="4" fillId="4" borderId="57" xfId="0" applyFont="1" applyFill="1" applyBorder="1" applyAlignment="1">
      <alignment horizontal="left" vertical="center" wrapText="1"/>
    </xf>
    <xf numFmtId="0" fontId="45" fillId="4" borderId="20" xfId="0" applyFont="1" applyFill="1" applyBorder="1" applyAlignment="1">
      <alignment vertical="center" wrapText="1"/>
    </xf>
    <xf numFmtId="0" fontId="38" fillId="6" borderId="20" xfId="0" applyFont="1" applyFill="1" applyBorder="1" applyAlignment="1">
      <alignment vertical="center"/>
    </xf>
    <xf numFmtId="0" fontId="0" fillId="6" borderId="20" xfId="0" applyFill="1" applyBorder="1" applyAlignment="1">
      <alignment vertical="center"/>
    </xf>
    <xf numFmtId="0" fontId="0" fillId="6" borderId="20" xfId="0" applyFill="1" applyBorder="1" applyAlignment="1">
      <alignment horizontal="center" vertical="center"/>
    </xf>
    <xf numFmtId="0" fontId="4" fillId="4" borderId="35" xfId="0" applyFont="1" applyFill="1" applyBorder="1" applyAlignment="1">
      <alignment vertical="center"/>
    </xf>
    <xf numFmtId="1" fontId="4" fillId="0" borderId="20" xfId="0" applyNumberFormat="1" applyFont="1" applyBorder="1" applyAlignment="1">
      <alignment horizontal="center" vertical="center"/>
    </xf>
    <xf numFmtId="0" fontId="4" fillId="3" borderId="53" xfId="0" applyFont="1" applyFill="1" applyBorder="1" applyAlignment="1">
      <alignment horizontal="left" vertical="center" wrapText="1"/>
    </xf>
    <xf numFmtId="1" fontId="4" fillId="0" borderId="5" xfId="0" applyNumberFormat="1" applyFont="1" applyBorder="1" applyAlignment="1">
      <alignment horizontal="center" vertical="center"/>
    </xf>
    <xf numFmtId="1" fontId="4" fillId="0" borderId="37" xfId="0" applyNumberFormat="1" applyFont="1" applyBorder="1" applyAlignment="1">
      <alignment horizontal="center" vertical="center"/>
    </xf>
    <xf numFmtId="0" fontId="0" fillId="2" borderId="0" xfId="0" applyFill="1" applyAlignment="1">
      <alignment vertical="center"/>
    </xf>
    <xf numFmtId="0" fontId="0" fillId="0" borderId="0" xfId="0" applyAlignment="1">
      <alignment vertical="center"/>
    </xf>
    <xf numFmtId="1" fontId="4" fillId="4" borderId="19" xfId="0" applyNumberFormat="1" applyFont="1" applyFill="1" applyBorder="1" applyAlignment="1">
      <alignment horizontal="center" vertical="center"/>
    </xf>
    <xf numFmtId="49" fontId="4" fillId="4" borderId="20" xfId="0" applyNumberFormat="1" applyFont="1" applyFill="1" applyBorder="1" applyAlignment="1">
      <alignment vertical="center" wrapText="1"/>
    </xf>
    <xf numFmtId="49" fontId="12" fillId="4" borderId="5" xfId="0" applyNumberFormat="1" applyFont="1" applyFill="1" applyBorder="1" applyAlignment="1">
      <alignment horizontal="center" vertical="center" wrapText="1"/>
    </xf>
    <xf numFmtId="1" fontId="4" fillId="0" borderId="15" xfId="0" applyNumberFormat="1" applyFont="1" applyBorder="1" applyAlignment="1">
      <alignment horizontal="center" vertical="center"/>
    </xf>
    <xf numFmtId="0" fontId="12" fillId="4" borderId="16" xfId="0" applyFont="1" applyFill="1" applyBorder="1" applyAlignment="1">
      <alignment horizontal="left" vertical="center" wrapText="1"/>
    </xf>
    <xf numFmtId="8" fontId="12" fillId="4" borderId="16" xfId="0" applyNumberFormat="1" applyFont="1" applyFill="1" applyBorder="1" applyAlignment="1">
      <alignment horizontal="right" vertical="center" wrapText="1"/>
    </xf>
    <xf numFmtId="49" fontId="12" fillId="4" borderId="16" xfId="0" applyNumberFormat="1"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wrapText="1"/>
    </xf>
    <xf numFmtId="0" fontId="4" fillId="4" borderId="52" xfId="0" applyFont="1" applyFill="1" applyBorder="1" applyAlignment="1">
      <alignment vertical="center" wrapText="1"/>
    </xf>
    <xf numFmtId="0" fontId="0" fillId="4" borderId="20" xfId="0" applyFill="1" applyBorder="1" applyAlignment="1">
      <alignment horizontal="center" vertical="center"/>
    </xf>
    <xf numFmtId="0" fontId="0" fillId="4" borderId="20" xfId="0" applyFill="1" applyBorder="1" applyAlignment="1">
      <alignment horizontal="center" vertical="center" wrapText="1"/>
    </xf>
    <xf numFmtId="0" fontId="12" fillId="4" borderId="20" xfId="0" applyFont="1" applyFill="1" applyBorder="1" applyAlignment="1">
      <alignment vertical="center" wrapText="1"/>
    </xf>
    <xf numFmtId="6" fontId="12" fillId="4" borderId="20" xfId="0" applyNumberFormat="1" applyFont="1" applyFill="1" applyBorder="1" applyAlignment="1">
      <alignment vertical="center"/>
    </xf>
    <xf numFmtId="0" fontId="12" fillId="4" borderId="20" xfId="0" applyFont="1" applyFill="1" applyBorder="1" applyAlignment="1">
      <alignment vertical="center"/>
    </xf>
    <xf numFmtId="0" fontId="12" fillId="4" borderId="21" xfId="0" applyFont="1" applyFill="1" applyBorder="1" applyAlignment="1">
      <alignment vertical="center"/>
    </xf>
    <xf numFmtId="0" fontId="0" fillId="4" borderId="21" xfId="0" applyFill="1" applyBorder="1" applyAlignment="1">
      <alignment vertical="center"/>
    </xf>
    <xf numFmtId="0" fontId="4" fillId="4" borderId="32" xfId="0" applyFont="1" applyFill="1" applyBorder="1" applyAlignment="1">
      <alignment vertical="center"/>
    </xf>
    <xf numFmtId="8" fontId="26" fillId="4" borderId="20" xfId="0" applyNumberFormat="1" applyFont="1" applyFill="1" applyBorder="1" applyAlignment="1">
      <alignment vertical="center"/>
    </xf>
    <xf numFmtId="8" fontId="26" fillId="4" borderId="20" xfId="0" applyNumberFormat="1" applyFont="1" applyFill="1" applyBorder="1" applyAlignment="1">
      <alignment horizontal="right" vertical="center" wrapText="1"/>
    </xf>
    <xf numFmtId="17" fontId="26" fillId="4" borderId="20" xfId="0" applyNumberFormat="1" applyFont="1" applyFill="1" applyBorder="1" applyAlignment="1">
      <alignment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2" borderId="0" xfId="0" applyFont="1" applyFill="1" applyBorder="1" applyAlignment="1">
      <alignment horizontal="center" vertical="center"/>
    </xf>
    <xf numFmtId="0" fontId="0" fillId="2" borderId="0" xfId="0" applyFill="1" applyAlignment="1">
      <alignment horizontal="center" vertical="center"/>
    </xf>
    <xf numFmtId="0" fontId="0" fillId="2" borderId="0" xfId="0" applyFill="1" applyAlignment="1">
      <alignment vertical="center"/>
    </xf>
    <xf numFmtId="0" fontId="11" fillId="0" borderId="23" xfId="0" applyFont="1" applyFill="1" applyBorder="1" applyAlignment="1">
      <alignment horizontal="center" vertical="center"/>
    </xf>
    <xf numFmtId="0" fontId="11" fillId="0" borderId="24"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20" fillId="2" borderId="10"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0" fillId="2" borderId="10" xfId="0" applyFill="1" applyBorder="1" applyAlignment="1">
      <alignment horizontal="center" vertical="center"/>
    </xf>
    <xf numFmtId="0" fontId="0" fillId="2" borderId="14" xfId="0" applyFill="1" applyBorder="1" applyAlignment="1">
      <alignment horizontal="center" vertical="center"/>
    </xf>
    <xf numFmtId="0" fontId="1" fillId="0" borderId="25"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33"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54"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56"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 fillId="0" borderId="23" xfId="0" applyFont="1" applyFill="1" applyBorder="1" applyAlignment="1">
      <alignment horizontal="center" vertical="center"/>
    </xf>
    <xf numFmtId="0" fontId="1" fillId="0" borderId="34" xfId="0"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6" fillId="2" borderId="19"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2" fillId="2" borderId="22"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2"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4" fillId="0" borderId="0" xfId="0" applyFont="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6" fillId="0" borderId="21"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54"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35" xfId="0" applyFont="1" applyFill="1" applyBorder="1" applyAlignment="1">
      <alignment horizontal="center" vertical="center" wrapText="1"/>
    </xf>
    <xf numFmtId="0" fontId="2" fillId="5" borderId="55"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29"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54"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5" borderId="31" xfId="0" applyFont="1" applyFill="1" applyBorder="1" applyAlignment="1">
      <alignment horizontal="center" vertical="center" wrapText="1"/>
    </xf>
    <xf numFmtId="0" fontId="4" fillId="5" borderId="32"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20" fillId="5" borderId="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13" fillId="5" borderId="10" xfId="0" applyFont="1" applyFill="1" applyBorder="1" applyAlignment="1">
      <alignment horizontal="center" vertical="center"/>
    </xf>
    <xf numFmtId="0" fontId="13" fillId="5" borderId="14" xfId="0" applyFont="1" applyFill="1" applyBorder="1" applyAlignment="1">
      <alignment horizontal="center" vertical="center"/>
    </xf>
    <xf numFmtId="0" fontId="12" fillId="5" borderId="10" xfId="0" applyFont="1" applyFill="1" applyBorder="1" applyAlignment="1">
      <alignment horizontal="center" vertical="center"/>
    </xf>
    <xf numFmtId="0" fontId="12" fillId="5" borderId="14" xfId="0" applyFont="1" applyFill="1" applyBorder="1" applyAlignment="1">
      <alignment horizontal="center" vertical="center"/>
    </xf>
    <xf numFmtId="0" fontId="6" fillId="5" borderId="10"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49" fillId="0" borderId="0" xfId="0" applyFont="1" applyFill="1" applyBorder="1" applyAlignment="1">
      <alignment horizontal="left" vertical="center" wrapText="1"/>
    </xf>
    <xf numFmtId="0" fontId="34" fillId="5" borderId="16" xfId="0" applyFont="1" applyFill="1" applyBorder="1" applyAlignment="1">
      <alignment horizontal="center" vertical="center" wrapText="1"/>
    </xf>
    <xf numFmtId="0" fontId="4" fillId="0" borderId="42" xfId="0" applyFont="1" applyBorder="1" applyAlignment="1">
      <alignment horizontal="center" vertical="center" wrapText="1"/>
    </xf>
    <xf numFmtId="0" fontId="4" fillId="0" borderId="18" xfId="0" applyFont="1" applyBorder="1" applyAlignment="1">
      <alignment horizontal="center" vertical="center" wrapText="1"/>
    </xf>
    <xf numFmtId="0" fontId="34" fillId="5" borderId="47" xfId="0" applyFont="1" applyFill="1" applyBorder="1" applyAlignment="1">
      <alignment horizontal="center" vertical="center" wrapText="1"/>
    </xf>
    <xf numFmtId="0" fontId="4" fillId="0" borderId="2" xfId="0" applyFont="1" applyBorder="1" applyAlignment="1">
      <alignment horizontal="center" vertical="center" wrapText="1"/>
    </xf>
    <xf numFmtId="0" fontId="34" fillId="5" borderId="2" xfId="0" applyFont="1" applyFill="1" applyBorder="1" applyAlignment="1">
      <alignment horizontal="center" vertical="center" wrapText="1"/>
    </xf>
    <xf numFmtId="0" fontId="28" fillId="5" borderId="20" xfId="0" applyFont="1" applyFill="1" applyBorder="1" applyAlignment="1">
      <alignment horizontal="center" vertical="center" wrapText="1"/>
    </xf>
    <xf numFmtId="0" fontId="28" fillId="5" borderId="16" xfId="0" applyFont="1" applyFill="1" applyBorder="1" applyAlignment="1">
      <alignment horizontal="center" vertical="center" wrapText="1"/>
    </xf>
    <xf numFmtId="0" fontId="28" fillId="5" borderId="2" xfId="0" applyFont="1" applyFill="1" applyBorder="1" applyAlignment="1">
      <alignment horizontal="center" vertical="center" wrapText="1"/>
    </xf>
    <xf numFmtId="0" fontId="34" fillId="5" borderId="40" xfId="0" applyFont="1" applyFill="1" applyBorder="1" applyAlignment="1">
      <alignment horizontal="center" vertical="center" wrapText="1"/>
    </xf>
    <xf numFmtId="0" fontId="34" fillId="5" borderId="7" xfId="0" applyFont="1" applyFill="1" applyBorder="1" applyAlignment="1">
      <alignment horizontal="center" vertical="center" wrapText="1"/>
    </xf>
    <xf numFmtId="0" fontId="35" fillId="5" borderId="33" xfId="0" applyFont="1" applyFill="1" applyBorder="1" applyAlignment="1">
      <alignment horizontal="center" vertical="center" wrapText="1"/>
    </xf>
    <xf numFmtId="0" fontId="35" fillId="5" borderId="43" xfId="0" applyFont="1" applyFill="1" applyBorder="1" applyAlignment="1">
      <alignment horizontal="center" vertical="center" wrapText="1"/>
    </xf>
    <xf numFmtId="0" fontId="34" fillId="5" borderId="28" xfId="0" applyFont="1" applyFill="1" applyBorder="1" applyAlignment="1">
      <alignment horizontal="center" vertical="center" wrapText="1"/>
    </xf>
    <xf numFmtId="0" fontId="34" fillId="5" borderId="44" xfId="0" applyFont="1" applyFill="1" applyBorder="1" applyAlignment="1">
      <alignment horizontal="center" vertical="center" wrapText="1"/>
    </xf>
    <xf numFmtId="0" fontId="34" fillId="5" borderId="48" xfId="0" applyFont="1" applyFill="1" applyBorder="1" applyAlignment="1">
      <alignment horizontal="center" vertical="center" wrapText="1"/>
    </xf>
    <xf numFmtId="0" fontId="34" fillId="5" borderId="49" xfId="0" applyFont="1" applyFill="1" applyBorder="1" applyAlignment="1">
      <alignment horizontal="center" vertical="center" wrapText="1"/>
    </xf>
    <xf numFmtId="0" fontId="34" fillId="5" borderId="50" xfId="0" applyFont="1" applyFill="1" applyBorder="1" applyAlignment="1">
      <alignment horizontal="center" vertical="center" wrapText="1"/>
    </xf>
    <xf numFmtId="0" fontId="3" fillId="0" borderId="42" xfId="0" applyFont="1" applyBorder="1" applyAlignment="1">
      <alignment horizontal="center" vertical="center" wrapText="1"/>
    </xf>
    <xf numFmtId="0" fontId="34" fillId="5" borderId="43" xfId="0" applyFont="1" applyFill="1" applyBorder="1" applyAlignment="1">
      <alignment horizontal="center" vertical="center" wrapText="1"/>
    </xf>
    <xf numFmtId="0" fontId="3" fillId="0" borderId="43" xfId="0" applyFont="1" applyBorder="1" applyAlignment="1">
      <alignment horizontal="center" vertical="center" wrapText="1"/>
    </xf>
    <xf numFmtId="0" fontId="34" fillId="5" borderId="20" xfId="0" applyFont="1" applyFill="1" applyBorder="1" applyAlignment="1">
      <alignment horizontal="center" vertical="center" wrapText="1"/>
    </xf>
    <xf numFmtId="0" fontId="4" fillId="0" borderId="0" xfId="0" applyFont="1" applyBorder="1" applyAlignment="1">
      <alignment horizontal="center"/>
    </xf>
    <xf numFmtId="0" fontId="0" fillId="0" borderId="0" xfId="0" applyAlignment="1">
      <alignment horizontal="center"/>
    </xf>
    <xf numFmtId="0" fontId="0" fillId="0" borderId="0" xfId="0" applyAlignment="1"/>
  </cellXfs>
  <cellStyles count="4">
    <cellStyle name="Hypertextový odkaz" xfId="1" builtinId="8"/>
    <cellStyle name="Normální" xfId="0" builtinId="0"/>
    <cellStyle name="Procenta" xfId="2" builtinId="5"/>
    <cellStyle name="Správně" xfId="3" builtinId="26"/>
  </cellStyles>
  <dxfs count="3">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180976</xdr:rowOff>
    </xdr:from>
    <xdr:to>
      <xdr:col>16</xdr:col>
      <xdr:colOff>585258</xdr:colOff>
      <xdr:row>31</xdr:row>
      <xdr:rowOff>472660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0" y="5393056"/>
          <a:ext cx="11740938" cy="213572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showGridLines="0" tabSelected="1" zoomScale="90" zoomScaleNormal="90" workbookViewId="0"/>
  </sheetViews>
  <sheetFormatPr defaultColWidth="8.85546875" defaultRowHeight="15" x14ac:dyDescent="0.25"/>
  <cols>
    <col min="1" max="1" width="17.7109375" style="1" customWidth="1"/>
    <col min="2" max="2" width="14.5703125" style="1" customWidth="1"/>
    <col min="3" max="3" width="14.85546875" style="1" customWidth="1"/>
    <col min="4" max="16384" width="8.85546875" style="1"/>
  </cols>
  <sheetData>
    <row r="1" spans="1:14" ht="21" x14ac:dyDescent="0.35">
      <c r="A1" s="6" t="s">
        <v>0</v>
      </c>
    </row>
    <row r="2" spans="1:14" ht="14.25" customHeight="1" x14ac:dyDescent="0.25">
      <c r="D2" s="4"/>
      <c r="E2" s="4"/>
      <c r="F2" s="4"/>
      <c r="G2" s="4"/>
      <c r="H2" s="4"/>
      <c r="I2" s="4"/>
      <c r="J2" s="4"/>
      <c r="K2" s="4"/>
      <c r="L2" s="4"/>
      <c r="M2" s="4"/>
      <c r="N2" s="4"/>
    </row>
    <row r="3" spans="1:14" ht="14.25" customHeight="1" x14ac:dyDescent="0.25">
      <c r="A3" s="7" t="s">
        <v>1135</v>
      </c>
      <c r="D3" s="4"/>
      <c r="E3" s="4"/>
      <c r="F3" s="4"/>
      <c r="G3" s="4"/>
      <c r="H3" s="4"/>
      <c r="I3" s="4"/>
      <c r="J3" s="4"/>
      <c r="K3" s="4"/>
      <c r="L3" s="4"/>
      <c r="M3" s="4"/>
      <c r="N3" s="4"/>
    </row>
    <row r="4" spans="1:14" ht="14.25" customHeight="1" x14ac:dyDescent="0.25">
      <c r="A4" s="4" t="s">
        <v>1136</v>
      </c>
      <c r="D4" s="4"/>
      <c r="E4" s="4"/>
      <c r="F4" s="4"/>
      <c r="G4" s="4"/>
      <c r="H4" s="4"/>
      <c r="I4" s="4"/>
      <c r="J4" s="4"/>
      <c r="K4" s="4"/>
      <c r="L4" s="4"/>
      <c r="M4" s="4"/>
      <c r="N4" s="4"/>
    </row>
    <row r="5" spans="1:14" ht="14.25" customHeight="1" x14ac:dyDescent="0.25">
      <c r="D5" s="4"/>
      <c r="E5" s="4"/>
      <c r="F5" s="4"/>
      <c r="G5" s="4"/>
      <c r="H5" s="4"/>
      <c r="I5" s="4"/>
      <c r="J5" s="4"/>
      <c r="K5" s="4"/>
      <c r="L5" s="4"/>
      <c r="M5" s="4"/>
      <c r="N5" s="4"/>
    </row>
    <row r="6" spans="1:14" ht="14.25" customHeight="1" x14ac:dyDescent="0.25">
      <c r="A6" s="7" t="s">
        <v>1137</v>
      </c>
      <c r="B6" s="4"/>
      <c r="C6" s="4"/>
      <c r="D6" s="4"/>
      <c r="E6" s="4"/>
      <c r="F6" s="4"/>
      <c r="G6" s="4"/>
      <c r="H6" s="4"/>
      <c r="I6" s="4"/>
      <c r="J6" s="4"/>
      <c r="K6" s="4"/>
      <c r="L6" s="4"/>
      <c r="M6" s="4"/>
      <c r="N6" s="4"/>
    </row>
    <row r="7" spans="1:14" ht="14.25" customHeight="1" x14ac:dyDescent="0.25">
      <c r="A7" s="4" t="s">
        <v>1138</v>
      </c>
      <c r="B7" s="4"/>
      <c r="C7" s="4"/>
      <c r="D7" s="4"/>
      <c r="E7" s="4"/>
      <c r="F7" s="4"/>
      <c r="G7" s="4"/>
      <c r="H7" s="4"/>
      <c r="I7" s="4"/>
      <c r="J7" s="4"/>
      <c r="K7" s="4"/>
      <c r="L7" s="4"/>
      <c r="M7" s="4"/>
      <c r="N7" s="4"/>
    </row>
    <row r="8" spans="1:14" ht="14.25" customHeight="1" x14ac:dyDescent="0.25">
      <c r="A8" s="4" t="s">
        <v>1139</v>
      </c>
      <c r="B8" s="4"/>
      <c r="C8" s="4"/>
      <c r="D8" s="4"/>
      <c r="E8" s="4"/>
      <c r="F8" s="4"/>
      <c r="G8" s="4"/>
      <c r="H8" s="4"/>
      <c r="I8" s="4"/>
      <c r="J8" s="4"/>
      <c r="K8" s="4"/>
      <c r="L8" s="4"/>
      <c r="M8" s="4"/>
      <c r="N8" s="4"/>
    </row>
    <row r="9" spans="1:14" ht="14.25" customHeight="1" x14ac:dyDescent="0.25">
      <c r="A9" s="2"/>
      <c r="D9" s="4"/>
      <c r="E9" s="4"/>
      <c r="F9" s="4"/>
      <c r="G9" s="4"/>
      <c r="H9" s="4"/>
      <c r="I9" s="4"/>
      <c r="J9" s="4"/>
      <c r="K9" s="4"/>
      <c r="L9" s="4"/>
      <c r="M9" s="4"/>
      <c r="N9" s="4"/>
    </row>
    <row r="10" spans="1:14" ht="14.25" customHeight="1" x14ac:dyDescent="0.25">
      <c r="A10" s="210" t="s">
        <v>1140</v>
      </c>
      <c r="B10" s="211" t="s">
        <v>1141</v>
      </c>
      <c r="C10" s="212" t="s">
        <v>1142</v>
      </c>
      <c r="D10" s="4"/>
      <c r="E10" s="4"/>
      <c r="F10" s="4"/>
      <c r="G10" s="4"/>
      <c r="H10" s="4"/>
      <c r="I10" s="4"/>
      <c r="J10" s="4"/>
      <c r="K10" s="4"/>
      <c r="L10" s="4"/>
      <c r="M10" s="4"/>
      <c r="N10" s="4"/>
    </row>
    <row r="11" spans="1:14" ht="14.25" customHeight="1" x14ac:dyDescent="0.25">
      <c r="A11" s="213" t="s">
        <v>1143</v>
      </c>
      <c r="B11" s="4" t="s">
        <v>1144</v>
      </c>
      <c r="C11" s="214" t="s">
        <v>1145</v>
      </c>
      <c r="D11" s="4"/>
      <c r="E11" s="4"/>
      <c r="F11" s="4"/>
      <c r="G11" s="4"/>
      <c r="H11" s="4"/>
      <c r="I11" s="4"/>
      <c r="J11" s="4"/>
      <c r="K11" s="4"/>
      <c r="L11" s="4"/>
      <c r="M11" s="4"/>
      <c r="N11" s="4"/>
    </row>
    <row r="12" spans="1:14" ht="14.25" customHeight="1" x14ac:dyDescent="0.25">
      <c r="A12" s="215" t="s">
        <v>1146</v>
      </c>
      <c r="B12" s="216" t="s">
        <v>1147</v>
      </c>
      <c r="C12" s="217" t="s">
        <v>1148</v>
      </c>
      <c r="D12" s="4"/>
      <c r="E12" s="4"/>
      <c r="F12" s="4"/>
      <c r="G12" s="4"/>
      <c r="H12" s="4"/>
      <c r="I12" s="4"/>
      <c r="J12" s="4"/>
      <c r="K12" s="4"/>
      <c r="L12" s="4"/>
      <c r="M12" s="4"/>
      <c r="N12" s="4"/>
    </row>
    <row r="13" spans="1:14" ht="14.25" customHeight="1" x14ac:dyDescent="0.25">
      <c r="A13" s="215" t="s">
        <v>1149</v>
      </c>
      <c r="B13" s="216" t="s">
        <v>1147</v>
      </c>
      <c r="C13" s="217" t="s">
        <v>1148</v>
      </c>
      <c r="D13" s="4"/>
      <c r="E13" s="4"/>
      <c r="F13" s="4"/>
      <c r="G13" s="4"/>
      <c r="H13" s="4"/>
      <c r="I13" s="4"/>
      <c r="J13" s="4"/>
      <c r="K13" s="4"/>
      <c r="L13" s="4"/>
      <c r="M13" s="4"/>
      <c r="N13" s="4"/>
    </row>
    <row r="14" spans="1:14" ht="14.25" customHeight="1" x14ac:dyDescent="0.25">
      <c r="A14" s="215" t="s">
        <v>1150</v>
      </c>
      <c r="B14" s="216" t="s">
        <v>1147</v>
      </c>
      <c r="C14" s="217" t="s">
        <v>1148</v>
      </c>
      <c r="D14" s="4"/>
      <c r="E14" s="4"/>
      <c r="F14" s="4"/>
      <c r="G14" s="4"/>
      <c r="H14" s="4"/>
      <c r="I14" s="4"/>
      <c r="J14" s="4"/>
      <c r="K14" s="4"/>
      <c r="L14" s="4"/>
      <c r="M14" s="4"/>
      <c r="N14" s="4"/>
    </row>
    <row r="15" spans="1:14" ht="14.25" customHeight="1" x14ac:dyDescent="0.25">
      <c r="A15" s="215" t="s">
        <v>1151</v>
      </c>
      <c r="B15" s="216" t="s">
        <v>1147</v>
      </c>
      <c r="C15" s="217" t="s">
        <v>1148</v>
      </c>
      <c r="D15" s="4"/>
      <c r="E15" s="4"/>
      <c r="F15" s="4"/>
      <c r="G15" s="4"/>
      <c r="H15" s="4"/>
      <c r="I15" s="4"/>
      <c r="J15" s="4"/>
      <c r="K15" s="4"/>
      <c r="L15" s="4"/>
      <c r="M15" s="4"/>
      <c r="N15" s="4"/>
    </row>
    <row r="16" spans="1:14" ht="14.25" customHeight="1" x14ac:dyDescent="0.25">
      <c r="A16" s="215" t="s">
        <v>1152</v>
      </c>
      <c r="B16" s="216" t="s">
        <v>1147</v>
      </c>
      <c r="C16" s="217" t="s">
        <v>1148</v>
      </c>
      <c r="D16" s="4"/>
      <c r="E16" s="4"/>
      <c r="F16" s="4"/>
      <c r="G16" s="4"/>
      <c r="H16" s="4"/>
      <c r="I16" s="4"/>
      <c r="J16" s="4"/>
      <c r="K16" s="4"/>
      <c r="L16" s="4"/>
      <c r="M16" s="4"/>
      <c r="N16" s="4"/>
    </row>
    <row r="17" spans="1:14" ht="14.25" customHeight="1" x14ac:dyDescent="0.25">
      <c r="A17" s="218" t="s">
        <v>1153</v>
      </c>
      <c r="B17" s="219" t="s">
        <v>1154</v>
      </c>
      <c r="C17" s="220" t="s">
        <v>1155</v>
      </c>
      <c r="D17" s="4"/>
      <c r="E17" s="4"/>
      <c r="F17" s="4"/>
      <c r="G17" s="4"/>
      <c r="H17" s="4"/>
      <c r="I17" s="4"/>
      <c r="J17" s="4"/>
      <c r="K17" s="4"/>
      <c r="L17" s="4"/>
      <c r="M17" s="4"/>
      <c r="N17" s="4"/>
    </row>
    <row r="18" spans="1:14" ht="14.25" customHeight="1" x14ac:dyDescent="0.25">
      <c r="A18" s="218" t="s">
        <v>1156</v>
      </c>
      <c r="B18" s="219" t="s">
        <v>1154</v>
      </c>
      <c r="C18" s="220" t="s">
        <v>1155</v>
      </c>
      <c r="D18" s="4"/>
      <c r="E18" s="4"/>
      <c r="F18" s="4"/>
      <c r="G18" s="4"/>
      <c r="H18" s="4"/>
      <c r="I18" s="4"/>
      <c r="J18" s="4"/>
      <c r="K18" s="4"/>
      <c r="L18" s="4"/>
      <c r="M18" s="4"/>
      <c r="N18" s="4"/>
    </row>
    <row r="19" spans="1:14" ht="14.25" customHeight="1" x14ac:dyDescent="0.25">
      <c r="A19" s="218" t="s">
        <v>1157</v>
      </c>
      <c r="B19" s="219" t="s">
        <v>1154</v>
      </c>
      <c r="C19" s="220" t="s">
        <v>1155</v>
      </c>
      <c r="D19" s="4"/>
      <c r="E19" s="4"/>
      <c r="F19" s="4"/>
      <c r="G19" s="4"/>
      <c r="H19" s="4"/>
      <c r="I19" s="4"/>
      <c r="J19" s="4"/>
      <c r="K19" s="4"/>
      <c r="L19" s="4"/>
      <c r="M19" s="4"/>
      <c r="N19" s="4"/>
    </row>
    <row r="20" spans="1:14" ht="14.25" customHeight="1" x14ac:dyDescent="0.25">
      <c r="A20" s="218" t="s">
        <v>1158</v>
      </c>
      <c r="B20" s="219" t="s">
        <v>1154</v>
      </c>
      <c r="C20" s="220" t="s">
        <v>1155</v>
      </c>
      <c r="D20" s="4"/>
      <c r="E20" s="4"/>
      <c r="F20" s="4"/>
      <c r="G20" s="4"/>
      <c r="H20" s="4"/>
      <c r="I20" s="4"/>
      <c r="J20" s="4"/>
      <c r="K20" s="4"/>
      <c r="L20" s="4"/>
      <c r="M20" s="4"/>
      <c r="N20" s="4"/>
    </row>
    <row r="21" spans="1:14" ht="14.25" customHeight="1" x14ac:dyDescent="0.25">
      <c r="A21" s="218" t="s">
        <v>1159</v>
      </c>
      <c r="B21" s="219" t="s">
        <v>1154</v>
      </c>
      <c r="C21" s="220" t="s">
        <v>1155</v>
      </c>
      <c r="D21" s="4"/>
      <c r="E21" s="4"/>
      <c r="F21" s="4"/>
      <c r="G21" s="4"/>
      <c r="H21" s="4"/>
      <c r="I21" s="4"/>
      <c r="J21" s="4"/>
      <c r="K21" s="4"/>
      <c r="L21" s="4"/>
      <c r="M21" s="4"/>
      <c r="N21" s="4"/>
    </row>
    <row r="22" spans="1:14" ht="14.25" customHeight="1" x14ac:dyDescent="0.25">
      <c r="A22" s="218" t="s">
        <v>1160</v>
      </c>
      <c r="B22" s="219" t="s">
        <v>1154</v>
      </c>
      <c r="C22" s="220" t="s">
        <v>1155</v>
      </c>
      <c r="D22" s="4"/>
      <c r="E22" s="4"/>
      <c r="F22" s="4"/>
      <c r="G22" s="4"/>
      <c r="H22" s="4"/>
      <c r="I22" s="4"/>
      <c r="J22" s="4"/>
      <c r="K22" s="4"/>
      <c r="L22" s="4"/>
      <c r="M22" s="4"/>
      <c r="N22" s="4"/>
    </row>
    <row r="23" spans="1:14" ht="14.25" customHeight="1" x14ac:dyDescent="0.25">
      <c r="A23" s="218" t="s">
        <v>1161</v>
      </c>
      <c r="B23" s="219" t="s">
        <v>1154</v>
      </c>
      <c r="C23" s="220" t="s">
        <v>1155</v>
      </c>
      <c r="D23" s="4"/>
      <c r="E23" s="4"/>
      <c r="F23" s="4"/>
      <c r="G23" s="4"/>
      <c r="H23" s="4"/>
      <c r="I23" s="4"/>
      <c r="J23" s="4"/>
      <c r="K23" s="4"/>
      <c r="L23" s="4"/>
      <c r="M23" s="4"/>
      <c r="N23" s="4"/>
    </row>
    <row r="24" spans="1:14" ht="14.25" customHeight="1" x14ac:dyDescent="0.25">
      <c r="A24" s="221" t="s">
        <v>1162</v>
      </c>
      <c r="B24" s="222" t="s">
        <v>1154</v>
      </c>
      <c r="C24" s="223" t="s">
        <v>1155</v>
      </c>
      <c r="D24" s="4"/>
      <c r="E24" s="4"/>
      <c r="F24" s="4"/>
      <c r="G24" s="4"/>
      <c r="H24" s="4"/>
      <c r="I24" s="4"/>
      <c r="J24" s="4"/>
      <c r="K24" s="4"/>
      <c r="L24" s="4"/>
      <c r="M24" s="4"/>
      <c r="N24" s="4"/>
    </row>
    <row r="25" spans="1:14" ht="14.25" customHeight="1" x14ac:dyDescent="0.25">
      <c r="B25" s="4"/>
      <c r="C25" s="224"/>
      <c r="D25" s="4"/>
      <c r="E25" s="4"/>
      <c r="F25" s="4"/>
      <c r="G25" s="4"/>
      <c r="H25" s="4"/>
      <c r="I25" s="4"/>
      <c r="J25" s="4"/>
      <c r="K25" s="4"/>
      <c r="L25" s="4"/>
      <c r="M25" s="4"/>
      <c r="N25" s="4"/>
    </row>
    <row r="26" spans="1:14" x14ac:dyDescent="0.25">
      <c r="A26" s="4"/>
    </row>
    <row r="27" spans="1:14" x14ac:dyDescent="0.25">
      <c r="A27" s="7" t="s">
        <v>1</v>
      </c>
    </row>
    <row r="28" spans="1:14" x14ac:dyDescent="0.25">
      <c r="A28" s="4" t="s">
        <v>2</v>
      </c>
    </row>
    <row r="29" spans="1:14" x14ac:dyDescent="0.25">
      <c r="A29" s="4" t="s">
        <v>1163</v>
      </c>
    </row>
    <row r="30" spans="1:14" x14ac:dyDescent="0.25">
      <c r="A30" s="4"/>
    </row>
    <row r="31" spans="1:14" ht="130.69999999999999" customHeight="1" x14ac:dyDescent="0.25">
      <c r="A31" s="4"/>
    </row>
    <row r="32" spans="1:14" ht="38.25" customHeight="1" x14ac:dyDescent="0.25">
      <c r="A32" s="2"/>
    </row>
    <row r="33" spans="1:7" x14ac:dyDescent="0.25">
      <c r="A33" s="2"/>
    </row>
    <row r="34" spans="1:7" x14ac:dyDescent="0.25">
      <c r="A34" s="5" t="s">
        <v>1164</v>
      </c>
    </row>
    <row r="35" spans="1:7" x14ac:dyDescent="0.25">
      <c r="A35" s="1" t="s">
        <v>1165</v>
      </c>
    </row>
    <row r="37" spans="1:7" x14ac:dyDescent="0.25">
      <c r="A37" s="5" t="s">
        <v>3</v>
      </c>
    </row>
    <row r="38" spans="1:7" x14ac:dyDescent="0.25">
      <c r="A38" s="1" t="s">
        <v>1166</v>
      </c>
    </row>
    <row r="40" spans="1:7" x14ac:dyDescent="0.25">
      <c r="A40" s="7" t="s">
        <v>4</v>
      </c>
    </row>
    <row r="41" spans="1:7" x14ac:dyDescent="0.25">
      <c r="A41" s="4" t="s">
        <v>1167</v>
      </c>
    </row>
    <row r="42" spans="1:7" x14ac:dyDescent="0.25">
      <c r="A42" s="225" t="s">
        <v>62</v>
      </c>
    </row>
    <row r="43" spans="1:7" x14ac:dyDescent="0.25">
      <c r="B43" s="2"/>
      <c r="C43" s="2"/>
      <c r="D43" s="2"/>
      <c r="E43" s="2"/>
      <c r="F43" s="2"/>
      <c r="G43" s="2"/>
    </row>
    <row r="44" spans="1:7" x14ac:dyDescent="0.25">
      <c r="A44" s="226"/>
      <c r="B44" s="2"/>
      <c r="C44" s="2"/>
      <c r="D44" s="2"/>
      <c r="E44" s="2"/>
      <c r="F44" s="2"/>
      <c r="G44" s="2"/>
    </row>
    <row r="45" spans="1:7" x14ac:dyDescent="0.25">
      <c r="B45" s="2"/>
      <c r="C45" s="2"/>
      <c r="D45" s="2"/>
      <c r="E45" s="2"/>
      <c r="F45" s="2"/>
      <c r="G45" s="2"/>
    </row>
    <row r="46" spans="1:7" x14ac:dyDescent="0.25">
      <c r="A46" s="2"/>
      <c r="B46" s="2"/>
      <c r="C46" s="2"/>
      <c r="D46" s="2"/>
      <c r="E46" s="2"/>
      <c r="F46" s="2"/>
      <c r="G46" s="2"/>
    </row>
    <row r="47" spans="1:7" x14ac:dyDescent="0.25">
      <c r="A47" s="2"/>
      <c r="B47" s="2"/>
      <c r="C47" s="2"/>
      <c r="D47" s="2"/>
      <c r="E47" s="2"/>
      <c r="F47" s="2"/>
      <c r="G47" s="2"/>
    </row>
    <row r="48" spans="1:7" x14ac:dyDescent="0.25">
      <c r="A48" s="2"/>
      <c r="B48" s="2"/>
      <c r="C48" s="2"/>
      <c r="D48" s="2"/>
      <c r="E48" s="2"/>
      <c r="F48" s="2"/>
      <c r="G48" s="2"/>
    </row>
    <row r="49" spans="1:7" x14ac:dyDescent="0.25">
      <c r="A49" s="2"/>
      <c r="B49" s="2"/>
      <c r="C49" s="2"/>
      <c r="D49" s="2"/>
      <c r="E49" s="2"/>
      <c r="F49" s="2"/>
      <c r="G49" s="2"/>
    </row>
    <row r="50" spans="1:7" x14ac:dyDescent="0.25">
      <c r="A50" s="2"/>
      <c r="B50" s="2"/>
      <c r="C50" s="2"/>
      <c r="D50" s="2"/>
      <c r="E50" s="2"/>
      <c r="F50" s="2"/>
      <c r="G50" s="2"/>
    </row>
    <row r="51" spans="1:7" x14ac:dyDescent="0.25">
      <c r="A51" s="2"/>
      <c r="B51" s="2"/>
      <c r="C51" s="2"/>
      <c r="D51" s="2"/>
      <c r="E51" s="2"/>
      <c r="F51" s="2"/>
      <c r="G51" s="2"/>
    </row>
    <row r="52" spans="1:7" x14ac:dyDescent="0.25">
      <c r="A52" s="2"/>
      <c r="B52" s="2"/>
      <c r="C52" s="2"/>
      <c r="D52" s="2"/>
      <c r="E52" s="2"/>
      <c r="F52" s="2"/>
      <c r="G52" s="2"/>
    </row>
    <row r="53" spans="1:7" x14ac:dyDescent="0.25">
      <c r="A53" s="2"/>
    </row>
  </sheetData>
  <sheetProtection algorithmName="SHA-512" hashValue="L8v4V0Bc+iaiSNCmsSrOtxzHMTbfE29wwGHuYVNd6Yyi+CUZLHXxuo0SrYLjzLfxprb+Mocfkk6Lmt81yXPB1w==" saltValue="HLVUz5eisf0ViacLv9a6Qg==" spinCount="100000" sheet="1" objects="1" scenarios="1" formatCells="0" formatRows="0" insertRows="0" insertHyperlinks="0" sort="0" autoFilter="0" pivotTables="0"/>
  <hyperlinks>
    <hyperlink ref="A42" r:id="rId1" display="https://www.mmr.cz/cs/microsites/uzemni-dimenze/map-kap/stratigicke_ramce_map . Na území hlavního města Prahy je SR MAP uveřejněn na webových stránkách městské části, resp. správního obvodu ORP. "/>
  </hyperlinks>
  <pageMargins left="0.7" right="0.7" top="0.78740157499999996" bottom="0.78740157499999996" header="0.3" footer="0.3"/>
  <pageSetup paperSize="9" scale="6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47"/>
  <sheetViews>
    <sheetView zoomScale="90" zoomScaleNormal="90" zoomScaleSheetLayoutView="100" workbookViewId="0">
      <selection sqref="A1:S1"/>
    </sheetView>
  </sheetViews>
  <sheetFormatPr defaultColWidth="9.28515625" defaultRowHeight="15" x14ac:dyDescent="0.25"/>
  <cols>
    <col min="1" max="1" width="7.28515625" style="11" customWidth="1"/>
    <col min="2" max="2" width="29.140625" style="162" customWidth="1"/>
    <col min="3" max="3" width="9.28515625" style="449"/>
    <col min="4" max="4" width="9.28515625" style="421"/>
    <col min="5" max="5" width="11" style="421" customWidth="1"/>
    <col min="6" max="6" width="11.7109375" style="421" customWidth="1"/>
    <col min="7" max="7" width="38.140625" style="421" customWidth="1"/>
    <col min="8" max="9" width="12.85546875" style="421" customWidth="1"/>
    <col min="10" max="10" width="11.7109375" style="421" customWidth="1"/>
    <col min="11" max="11" width="39.42578125" style="421" customWidth="1"/>
    <col min="12" max="12" width="15.7109375" style="421" customWidth="1"/>
    <col min="13" max="13" width="15" style="421" customWidth="1"/>
    <col min="14" max="14" width="10.42578125" style="421" bestFit="1" customWidth="1"/>
    <col min="15" max="15" width="9.42578125" style="421" bestFit="1" customWidth="1"/>
    <col min="16" max="16" width="13.7109375" style="421" customWidth="1"/>
    <col min="17" max="17" width="13.28515625" style="421" customWidth="1"/>
    <col min="18" max="18" width="13.140625" style="421" customWidth="1"/>
    <col min="19" max="19" width="9.28515625" style="421"/>
    <col min="20" max="20" width="12.28515625" style="463" customWidth="1"/>
    <col min="21" max="21" width="9.28515625" style="421"/>
    <col min="22" max="16384" width="9.28515625" style="162"/>
  </cols>
  <sheetData>
    <row r="1" spans="1:21" ht="39.950000000000003" customHeight="1" thickBot="1" x14ac:dyDescent="0.3">
      <c r="A1" s="553" t="s">
        <v>5</v>
      </c>
      <c r="B1" s="554"/>
      <c r="C1" s="554"/>
      <c r="D1" s="554"/>
      <c r="E1" s="554"/>
      <c r="F1" s="554"/>
      <c r="G1" s="554"/>
      <c r="H1" s="554"/>
      <c r="I1" s="554"/>
      <c r="J1" s="554"/>
      <c r="K1" s="554"/>
      <c r="L1" s="554"/>
      <c r="M1" s="554"/>
      <c r="N1" s="554"/>
      <c r="O1" s="554"/>
      <c r="P1" s="554"/>
      <c r="Q1" s="554"/>
      <c r="R1" s="554"/>
      <c r="S1" s="554"/>
      <c r="T1" s="448"/>
    </row>
    <row r="2" spans="1:21" ht="27.2" customHeight="1" x14ac:dyDescent="0.25">
      <c r="A2" s="555" t="s">
        <v>6</v>
      </c>
      <c r="B2" s="547" t="s">
        <v>7</v>
      </c>
      <c r="C2" s="549"/>
      <c r="D2" s="549"/>
      <c r="E2" s="549"/>
      <c r="F2" s="548"/>
      <c r="G2" s="555" t="s">
        <v>8</v>
      </c>
      <c r="H2" s="555" t="s">
        <v>9</v>
      </c>
      <c r="I2" s="560" t="s">
        <v>61</v>
      </c>
      <c r="J2" s="555" t="s">
        <v>10</v>
      </c>
      <c r="K2" s="555" t="s">
        <v>11</v>
      </c>
      <c r="L2" s="558" t="s">
        <v>12</v>
      </c>
      <c r="M2" s="559"/>
      <c r="N2" s="547" t="s">
        <v>13</v>
      </c>
      <c r="O2" s="548"/>
      <c r="P2" s="547" t="s">
        <v>14</v>
      </c>
      <c r="Q2" s="548"/>
      <c r="R2" s="547" t="s">
        <v>15</v>
      </c>
      <c r="S2" s="549"/>
      <c r="T2" s="545" t="s">
        <v>29</v>
      </c>
    </row>
    <row r="3" spans="1:21" ht="92.25" thickBot="1" x14ac:dyDescent="0.3">
      <c r="A3" s="556"/>
      <c r="B3" s="147" t="s">
        <v>16</v>
      </c>
      <c r="C3" s="148" t="s">
        <v>17</v>
      </c>
      <c r="D3" s="148" t="s">
        <v>1190</v>
      </c>
      <c r="E3" s="148" t="s">
        <v>19</v>
      </c>
      <c r="F3" s="149" t="s">
        <v>20</v>
      </c>
      <c r="G3" s="557"/>
      <c r="H3" s="557"/>
      <c r="I3" s="561"/>
      <c r="J3" s="557"/>
      <c r="K3" s="557"/>
      <c r="L3" s="442" t="s">
        <v>21</v>
      </c>
      <c r="M3" s="443" t="s">
        <v>1132</v>
      </c>
      <c r="N3" s="150" t="s">
        <v>23</v>
      </c>
      <c r="O3" s="456" t="s">
        <v>24</v>
      </c>
      <c r="P3" s="150" t="s">
        <v>25</v>
      </c>
      <c r="Q3" s="151" t="s">
        <v>26</v>
      </c>
      <c r="R3" s="457" t="s">
        <v>27</v>
      </c>
      <c r="S3" s="151" t="s">
        <v>28</v>
      </c>
      <c r="T3" s="546"/>
    </row>
    <row r="4" spans="1:21" ht="38.25" x14ac:dyDescent="0.25">
      <c r="A4" s="520" t="s">
        <v>1544</v>
      </c>
      <c r="B4" s="279" t="s">
        <v>78</v>
      </c>
      <c r="C4" s="122" t="s">
        <v>82</v>
      </c>
      <c r="D4" s="123">
        <v>70920702</v>
      </c>
      <c r="E4" s="197" t="s">
        <v>79</v>
      </c>
      <c r="F4" s="123">
        <v>600149340</v>
      </c>
      <c r="G4" s="198" t="s">
        <v>656</v>
      </c>
      <c r="H4" s="199" t="s">
        <v>164</v>
      </c>
      <c r="I4" s="200" t="s">
        <v>365</v>
      </c>
      <c r="J4" s="122" t="s">
        <v>165</v>
      </c>
      <c r="K4" s="198" t="s">
        <v>657</v>
      </c>
      <c r="L4" s="201">
        <v>400000</v>
      </c>
      <c r="M4" s="201">
        <f t="shared" ref="M4:M6" si="0">L4/100*85</f>
        <v>340000</v>
      </c>
      <c r="N4" s="465" t="s">
        <v>1401</v>
      </c>
      <c r="O4" s="465" t="s">
        <v>611</v>
      </c>
      <c r="P4" s="202"/>
      <c r="Q4" s="202"/>
      <c r="R4" s="203" t="s">
        <v>552</v>
      </c>
      <c r="S4" s="200" t="s">
        <v>407</v>
      </c>
      <c r="T4" s="345"/>
    </row>
    <row r="5" spans="1:21" ht="38.25" x14ac:dyDescent="0.25">
      <c r="A5" s="517" t="s">
        <v>1545</v>
      </c>
      <c r="B5" s="301" t="s">
        <v>78</v>
      </c>
      <c r="C5" s="285" t="s">
        <v>82</v>
      </c>
      <c r="D5" s="286">
        <v>70920702</v>
      </c>
      <c r="E5" s="287" t="s">
        <v>79</v>
      </c>
      <c r="F5" s="286">
        <v>600149340</v>
      </c>
      <c r="G5" s="283" t="s">
        <v>658</v>
      </c>
      <c r="H5" s="288" t="s">
        <v>164</v>
      </c>
      <c r="I5" s="289" t="s">
        <v>365</v>
      </c>
      <c r="J5" s="285" t="s">
        <v>165</v>
      </c>
      <c r="K5" s="283" t="s">
        <v>659</v>
      </c>
      <c r="L5" s="284">
        <v>300000</v>
      </c>
      <c r="M5" s="284">
        <f t="shared" si="0"/>
        <v>255000</v>
      </c>
      <c r="N5" s="435" t="s">
        <v>1472</v>
      </c>
      <c r="O5" s="435" t="s">
        <v>438</v>
      </c>
      <c r="P5" s="116"/>
      <c r="Q5" s="116"/>
      <c r="R5" s="178" t="s">
        <v>552</v>
      </c>
      <c r="S5" s="289" t="s">
        <v>407</v>
      </c>
      <c r="T5" s="296"/>
    </row>
    <row r="6" spans="1:21" ht="38.25" x14ac:dyDescent="0.25">
      <c r="A6" s="517" t="s">
        <v>1546</v>
      </c>
      <c r="B6" s="301" t="s">
        <v>78</v>
      </c>
      <c r="C6" s="285" t="s">
        <v>82</v>
      </c>
      <c r="D6" s="286">
        <v>70920702</v>
      </c>
      <c r="E6" s="287" t="s">
        <v>79</v>
      </c>
      <c r="F6" s="286">
        <v>600149340</v>
      </c>
      <c r="G6" s="426" t="s">
        <v>1521</v>
      </c>
      <c r="H6" s="288" t="s">
        <v>164</v>
      </c>
      <c r="I6" s="289" t="s">
        <v>365</v>
      </c>
      <c r="J6" s="285" t="s">
        <v>165</v>
      </c>
      <c r="K6" s="283" t="s">
        <v>1522</v>
      </c>
      <c r="L6" s="124">
        <v>880000</v>
      </c>
      <c r="M6" s="290">
        <f t="shared" si="0"/>
        <v>748000</v>
      </c>
      <c r="N6" s="271" t="s">
        <v>725</v>
      </c>
      <c r="O6" s="119" t="s">
        <v>611</v>
      </c>
      <c r="P6" s="288"/>
      <c r="Q6" s="288"/>
      <c r="R6" s="427" t="s">
        <v>596</v>
      </c>
      <c r="S6" s="288" t="s">
        <v>407</v>
      </c>
      <c r="T6" s="295"/>
    </row>
    <row r="7" spans="1:21" ht="25.5" x14ac:dyDescent="0.25">
      <c r="A7" s="517" t="s">
        <v>1547</v>
      </c>
      <c r="B7" s="280" t="s">
        <v>81</v>
      </c>
      <c r="C7" s="285" t="s">
        <v>163</v>
      </c>
      <c r="D7" s="286">
        <v>70936242</v>
      </c>
      <c r="E7" s="283">
        <v>107633981</v>
      </c>
      <c r="F7" s="286">
        <v>600149099</v>
      </c>
      <c r="G7" s="283" t="s">
        <v>87</v>
      </c>
      <c r="H7" s="288" t="s">
        <v>164</v>
      </c>
      <c r="I7" s="289" t="s">
        <v>365</v>
      </c>
      <c r="J7" s="288" t="s">
        <v>166</v>
      </c>
      <c r="K7" s="283" t="s">
        <v>553</v>
      </c>
      <c r="L7" s="124">
        <v>150000</v>
      </c>
      <c r="M7" s="284">
        <f t="shared" ref="M7:M11" si="1">L7/100*85</f>
        <v>127500</v>
      </c>
      <c r="N7" s="271" t="s">
        <v>1335</v>
      </c>
      <c r="O7" s="271" t="s">
        <v>611</v>
      </c>
      <c r="P7" s="288"/>
      <c r="Q7" s="288"/>
      <c r="R7" s="288" t="s">
        <v>552</v>
      </c>
      <c r="S7" s="288" t="s">
        <v>407</v>
      </c>
      <c r="T7" s="295" t="s">
        <v>162</v>
      </c>
    </row>
    <row r="8" spans="1:21" ht="25.5" x14ac:dyDescent="0.25">
      <c r="A8" s="517" t="s">
        <v>1548</v>
      </c>
      <c r="B8" s="280" t="s">
        <v>81</v>
      </c>
      <c r="C8" s="285" t="s">
        <v>163</v>
      </c>
      <c r="D8" s="286">
        <v>70936242</v>
      </c>
      <c r="E8" s="283">
        <v>107633981</v>
      </c>
      <c r="F8" s="286">
        <v>600149099</v>
      </c>
      <c r="G8" s="283" t="s">
        <v>88</v>
      </c>
      <c r="H8" s="288" t="s">
        <v>164</v>
      </c>
      <c r="I8" s="289" t="s">
        <v>365</v>
      </c>
      <c r="J8" s="288" t="s">
        <v>166</v>
      </c>
      <c r="K8" s="283" t="s">
        <v>554</v>
      </c>
      <c r="L8" s="124">
        <v>300000</v>
      </c>
      <c r="M8" s="284">
        <f t="shared" si="1"/>
        <v>255000</v>
      </c>
      <c r="N8" s="119" t="s">
        <v>1259</v>
      </c>
      <c r="O8" s="119" t="s">
        <v>1374</v>
      </c>
      <c r="P8" s="288"/>
      <c r="Q8" s="288"/>
      <c r="R8" s="288" t="s">
        <v>552</v>
      </c>
      <c r="S8" s="288" t="s">
        <v>407</v>
      </c>
      <c r="T8" s="296" t="s">
        <v>162</v>
      </c>
    </row>
    <row r="9" spans="1:21" ht="25.5" x14ac:dyDescent="0.25">
      <c r="A9" s="517" t="s">
        <v>1549</v>
      </c>
      <c r="B9" s="280" t="s">
        <v>81</v>
      </c>
      <c r="C9" s="285" t="s">
        <v>163</v>
      </c>
      <c r="D9" s="286">
        <v>70936242</v>
      </c>
      <c r="E9" s="283">
        <v>107633981</v>
      </c>
      <c r="F9" s="286">
        <v>600149099</v>
      </c>
      <c r="G9" s="283" t="s">
        <v>89</v>
      </c>
      <c r="H9" s="288" t="s">
        <v>164</v>
      </c>
      <c r="I9" s="289" t="s">
        <v>365</v>
      </c>
      <c r="J9" s="288" t="s">
        <v>166</v>
      </c>
      <c r="K9" s="283" t="s">
        <v>555</v>
      </c>
      <c r="L9" s="429">
        <v>500000</v>
      </c>
      <c r="M9" s="429">
        <f>L9/100*85</f>
        <v>425000</v>
      </c>
      <c r="N9" s="430" t="s">
        <v>708</v>
      </c>
      <c r="O9" s="430" t="s">
        <v>1122</v>
      </c>
      <c r="P9" s="288"/>
      <c r="Q9" s="288"/>
      <c r="R9" s="285" t="s">
        <v>552</v>
      </c>
      <c r="S9" s="288" t="s">
        <v>407</v>
      </c>
      <c r="T9" s="296" t="s">
        <v>162</v>
      </c>
    </row>
    <row r="10" spans="1:21" s="522" customFormat="1" ht="25.5" x14ac:dyDescent="0.25">
      <c r="A10" s="517" t="s">
        <v>1550</v>
      </c>
      <c r="B10" s="533" t="s">
        <v>81</v>
      </c>
      <c r="C10" s="423" t="s">
        <v>163</v>
      </c>
      <c r="D10" s="425">
        <v>70936242</v>
      </c>
      <c r="E10" s="426">
        <v>107633981</v>
      </c>
      <c r="F10" s="425">
        <v>600149099</v>
      </c>
      <c r="G10" s="426" t="s">
        <v>1764</v>
      </c>
      <c r="H10" s="427" t="s">
        <v>164</v>
      </c>
      <c r="I10" s="428" t="s">
        <v>365</v>
      </c>
      <c r="J10" s="427" t="s">
        <v>166</v>
      </c>
      <c r="K10" s="426" t="s">
        <v>1765</v>
      </c>
      <c r="L10" s="429">
        <v>100000</v>
      </c>
      <c r="M10" s="429">
        <f>L10/100*85</f>
        <v>85000</v>
      </c>
      <c r="N10" s="430" t="s">
        <v>609</v>
      </c>
      <c r="O10" s="430" t="s">
        <v>447</v>
      </c>
      <c r="P10" s="427"/>
      <c r="Q10" s="427"/>
      <c r="R10" s="423" t="s">
        <v>552</v>
      </c>
      <c r="S10" s="427" t="s">
        <v>407</v>
      </c>
      <c r="T10" s="431" t="s">
        <v>162</v>
      </c>
      <c r="U10" s="521"/>
    </row>
    <row r="11" spans="1:21" ht="38.25" x14ac:dyDescent="0.25">
      <c r="A11" s="517" t="s">
        <v>1551</v>
      </c>
      <c r="B11" s="280" t="s">
        <v>81</v>
      </c>
      <c r="C11" s="285" t="s">
        <v>163</v>
      </c>
      <c r="D11" s="286">
        <v>70936242</v>
      </c>
      <c r="E11" s="283" t="s">
        <v>83</v>
      </c>
      <c r="F11" s="286">
        <v>600149099</v>
      </c>
      <c r="G11" s="283" t="s">
        <v>90</v>
      </c>
      <c r="H11" s="288" t="s">
        <v>164</v>
      </c>
      <c r="I11" s="289" t="s">
        <v>365</v>
      </c>
      <c r="J11" s="288" t="s">
        <v>166</v>
      </c>
      <c r="K11" s="283" t="s">
        <v>556</v>
      </c>
      <c r="L11" s="284">
        <v>300000</v>
      </c>
      <c r="M11" s="284">
        <f t="shared" si="1"/>
        <v>255000</v>
      </c>
      <c r="N11" s="430" t="s">
        <v>1422</v>
      </c>
      <c r="O11" s="430" t="s">
        <v>1392</v>
      </c>
      <c r="P11" s="288"/>
      <c r="Q11" s="288"/>
      <c r="R11" s="288" t="s">
        <v>552</v>
      </c>
      <c r="S11" s="288" t="s">
        <v>407</v>
      </c>
      <c r="T11" s="296" t="s">
        <v>162</v>
      </c>
    </row>
    <row r="12" spans="1:21" ht="76.5" x14ac:dyDescent="0.25">
      <c r="A12" s="517" t="s">
        <v>1552</v>
      </c>
      <c r="B12" s="422" t="s">
        <v>92</v>
      </c>
      <c r="C12" s="285" t="s">
        <v>82</v>
      </c>
      <c r="D12" s="286">
        <v>47863757</v>
      </c>
      <c r="E12" s="283">
        <v>47863757</v>
      </c>
      <c r="F12" s="286">
        <v>600148742</v>
      </c>
      <c r="G12" s="283" t="s">
        <v>422</v>
      </c>
      <c r="H12" s="288" t="s">
        <v>164</v>
      </c>
      <c r="I12" s="289" t="s">
        <v>365</v>
      </c>
      <c r="J12" s="285" t="s">
        <v>165</v>
      </c>
      <c r="K12" s="283" t="s">
        <v>660</v>
      </c>
      <c r="L12" s="284">
        <v>1000000</v>
      </c>
      <c r="M12" s="284">
        <f>L12/100*85</f>
        <v>850000</v>
      </c>
      <c r="N12" s="282" t="s">
        <v>522</v>
      </c>
      <c r="O12" s="430" t="s">
        <v>611</v>
      </c>
      <c r="P12" s="288"/>
      <c r="Q12" s="288"/>
      <c r="R12" s="288" t="s">
        <v>552</v>
      </c>
      <c r="S12" s="288" t="s">
        <v>407</v>
      </c>
      <c r="T12" s="296" t="s">
        <v>162</v>
      </c>
    </row>
    <row r="13" spans="1:21" ht="38.25" x14ac:dyDescent="0.25">
      <c r="A13" s="517" t="s">
        <v>1553</v>
      </c>
      <c r="B13" s="422" t="s">
        <v>92</v>
      </c>
      <c r="C13" s="289" t="s">
        <v>82</v>
      </c>
      <c r="D13" s="31">
        <v>47863757</v>
      </c>
      <c r="E13" s="287" t="s">
        <v>93</v>
      </c>
      <c r="F13" s="31">
        <v>600148742</v>
      </c>
      <c r="G13" s="287" t="s">
        <v>94</v>
      </c>
      <c r="H13" s="117" t="s">
        <v>164</v>
      </c>
      <c r="I13" s="289" t="s">
        <v>365</v>
      </c>
      <c r="J13" s="289" t="s">
        <v>165</v>
      </c>
      <c r="K13" s="287" t="s">
        <v>424</v>
      </c>
      <c r="L13" s="290">
        <v>250000</v>
      </c>
      <c r="M13" s="290">
        <f>L13/100*85</f>
        <v>212500</v>
      </c>
      <c r="N13" s="32" t="s">
        <v>522</v>
      </c>
      <c r="O13" s="435" t="s">
        <v>611</v>
      </c>
      <c r="P13" s="117"/>
      <c r="Q13" s="117"/>
      <c r="R13" s="117" t="s">
        <v>552</v>
      </c>
      <c r="S13" s="117" t="s">
        <v>407</v>
      </c>
      <c r="T13" s="241"/>
    </row>
    <row r="14" spans="1:21" ht="38.25" x14ac:dyDescent="0.25">
      <c r="A14" s="517" t="s">
        <v>1554</v>
      </c>
      <c r="B14" s="422" t="s">
        <v>96</v>
      </c>
      <c r="C14" s="285" t="s">
        <v>158</v>
      </c>
      <c r="D14" s="31">
        <v>21551511</v>
      </c>
      <c r="E14" s="287" t="s">
        <v>97</v>
      </c>
      <c r="F14" s="31">
        <v>691005184</v>
      </c>
      <c r="G14" s="287" t="s">
        <v>98</v>
      </c>
      <c r="H14" s="288" t="s">
        <v>164</v>
      </c>
      <c r="I14" s="289" t="s">
        <v>365</v>
      </c>
      <c r="J14" s="288" t="s">
        <v>167</v>
      </c>
      <c r="K14" s="287" t="s">
        <v>408</v>
      </c>
      <c r="L14" s="290">
        <v>2500000</v>
      </c>
      <c r="M14" s="290">
        <f t="shared" ref="M14:M25" si="2">L14/100*85</f>
        <v>2125000</v>
      </c>
      <c r="N14" s="435" t="s">
        <v>1321</v>
      </c>
      <c r="O14" s="435" t="s">
        <v>611</v>
      </c>
      <c r="P14" s="288"/>
      <c r="Q14" s="288"/>
      <c r="R14" s="288" t="s">
        <v>552</v>
      </c>
      <c r="S14" s="288" t="s">
        <v>407</v>
      </c>
      <c r="T14" s="296"/>
    </row>
    <row r="15" spans="1:21" ht="25.5" x14ac:dyDescent="0.25">
      <c r="A15" s="517" t="s">
        <v>1555</v>
      </c>
      <c r="B15" s="422" t="s">
        <v>96</v>
      </c>
      <c r="C15" s="285" t="s">
        <v>158</v>
      </c>
      <c r="D15" s="31">
        <v>21551511</v>
      </c>
      <c r="E15" s="287" t="s">
        <v>97</v>
      </c>
      <c r="F15" s="31">
        <v>691005184</v>
      </c>
      <c r="G15" s="287" t="s">
        <v>99</v>
      </c>
      <c r="H15" s="288" t="s">
        <v>164</v>
      </c>
      <c r="I15" s="289" t="s">
        <v>365</v>
      </c>
      <c r="J15" s="288" t="s">
        <v>167</v>
      </c>
      <c r="K15" s="283" t="s">
        <v>409</v>
      </c>
      <c r="L15" s="290">
        <v>10000000</v>
      </c>
      <c r="M15" s="290">
        <f t="shared" si="2"/>
        <v>8500000</v>
      </c>
      <c r="N15" s="32" t="s">
        <v>611</v>
      </c>
      <c r="O15" s="32" t="s">
        <v>438</v>
      </c>
      <c r="P15" s="288"/>
      <c r="Q15" s="288"/>
      <c r="R15" s="288" t="s">
        <v>552</v>
      </c>
      <c r="S15" s="288" t="s">
        <v>407</v>
      </c>
      <c r="T15" s="296"/>
    </row>
    <row r="16" spans="1:21" ht="25.5" x14ac:dyDescent="0.25">
      <c r="A16" s="517" t="s">
        <v>1556</v>
      </c>
      <c r="B16" s="422" t="s">
        <v>96</v>
      </c>
      <c r="C16" s="285" t="s">
        <v>158</v>
      </c>
      <c r="D16" s="31">
        <v>21551511</v>
      </c>
      <c r="E16" s="287">
        <v>181046563</v>
      </c>
      <c r="F16" s="31">
        <v>691005184</v>
      </c>
      <c r="G16" s="287" t="s">
        <v>100</v>
      </c>
      <c r="H16" s="288" t="s">
        <v>164</v>
      </c>
      <c r="I16" s="289" t="s">
        <v>365</v>
      </c>
      <c r="J16" s="288" t="s">
        <v>167</v>
      </c>
      <c r="K16" s="287" t="s">
        <v>410</v>
      </c>
      <c r="L16" s="290">
        <v>2000000</v>
      </c>
      <c r="M16" s="290">
        <f t="shared" si="2"/>
        <v>1700000</v>
      </c>
      <c r="N16" s="32" t="s">
        <v>611</v>
      </c>
      <c r="O16" s="32" t="s">
        <v>438</v>
      </c>
      <c r="P16" s="288"/>
      <c r="Q16" s="288"/>
      <c r="R16" s="288" t="s">
        <v>552</v>
      </c>
      <c r="S16" s="288" t="s">
        <v>407</v>
      </c>
      <c r="T16" s="296" t="s">
        <v>162</v>
      </c>
    </row>
    <row r="17" spans="1:21" ht="38.25" x14ac:dyDescent="0.25">
      <c r="A17" s="517" t="s">
        <v>1557</v>
      </c>
      <c r="B17" s="422" t="s">
        <v>96</v>
      </c>
      <c r="C17" s="285" t="s">
        <v>158</v>
      </c>
      <c r="D17" s="31">
        <v>21551511</v>
      </c>
      <c r="E17" s="287" t="s">
        <v>97</v>
      </c>
      <c r="F17" s="31">
        <v>691005184</v>
      </c>
      <c r="G17" s="287" t="s">
        <v>101</v>
      </c>
      <c r="H17" s="288" t="s">
        <v>164</v>
      </c>
      <c r="I17" s="289" t="s">
        <v>365</v>
      </c>
      <c r="J17" s="288" t="s">
        <v>167</v>
      </c>
      <c r="K17" s="283" t="s">
        <v>411</v>
      </c>
      <c r="L17" s="290">
        <v>3000000</v>
      </c>
      <c r="M17" s="290">
        <f t="shared" si="2"/>
        <v>2550000</v>
      </c>
      <c r="N17" s="435" t="s">
        <v>1175</v>
      </c>
      <c r="O17" s="435" t="s">
        <v>1374</v>
      </c>
      <c r="P17" s="288"/>
      <c r="Q17" s="288"/>
      <c r="R17" s="288" t="s">
        <v>552</v>
      </c>
      <c r="S17" s="288" t="s">
        <v>407</v>
      </c>
      <c r="T17" s="296"/>
    </row>
    <row r="18" spans="1:21" ht="38.25" x14ac:dyDescent="0.25">
      <c r="A18" s="517" t="s">
        <v>1558</v>
      </c>
      <c r="B18" s="422" t="s">
        <v>96</v>
      </c>
      <c r="C18" s="285" t="s">
        <v>158</v>
      </c>
      <c r="D18" s="31">
        <v>21551511</v>
      </c>
      <c r="E18" s="287" t="s">
        <v>97</v>
      </c>
      <c r="F18" s="31">
        <v>691005184</v>
      </c>
      <c r="G18" s="287" t="s">
        <v>103</v>
      </c>
      <c r="H18" s="288" t="s">
        <v>164</v>
      </c>
      <c r="I18" s="289" t="s">
        <v>365</v>
      </c>
      <c r="J18" s="288" t="s">
        <v>167</v>
      </c>
      <c r="K18" s="283" t="s">
        <v>413</v>
      </c>
      <c r="L18" s="290">
        <v>3000000</v>
      </c>
      <c r="M18" s="290">
        <f t="shared" si="2"/>
        <v>2550000</v>
      </c>
      <c r="N18" s="435" t="s">
        <v>1175</v>
      </c>
      <c r="O18" s="435" t="s">
        <v>611</v>
      </c>
      <c r="P18" s="288"/>
      <c r="Q18" s="288"/>
      <c r="R18" s="288" t="s">
        <v>552</v>
      </c>
      <c r="S18" s="288" t="s">
        <v>407</v>
      </c>
      <c r="T18" s="296"/>
    </row>
    <row r="19" spans="1:21" ht="51" x14ac:dyDescent="0.25">
      <c r="A19" s="517" t="s">
        <v>1559</v>
      </c>
      <c r="B19" s="422" t="s">
        <v>96</v>
      </c>
      <c r="C19" s="285" t="s">
        <v>158</v>
      </c>
      <c r="D19" s="31">
        <v>21551511</v>
      </c>
      <c r="E19" s="287">
        <v>181046563</v>
      </c>
      <c r="F19" s="31">
        <v>691005184</v>
      </c>
      <c r="G19" s="287" t="s">
        <v>1396</v>
      </c>
      <c r="H19" s="288" t="s">
        <v>164</v>
      </c>
      <c r="I19" s="289" t="s">
        <v>365</v>
      </c>
      <c r="J19" s="288" t="s">
        <v>167</v>
      </c>
      <c r="K19" s="283" t="s">
        <v>1397</v>
      </c>
      <c r="L19" s="290">
        <v>4000000</v>
      </c>
      <c r="M19" s="290">
        <f t="shared" si="2"/>
        <v>3400000</v>
      </c>
      <c r="N19" s="435" t="s">
        <v>1175</v>
      </c>
      <c r="O19" s="435" t="s">
        <v>611</v>
      </c>
      <c r="P19" s="288"/>
      <c r="Q19" s="288"/>
      <c r="R19" s="288" t="s">
        <v>552</v>
      </c>
      <c r="S19" s="288" t="s">
        <v>407</v>
      </c>
      <c r="T19" s="296" t="s">
        <v>162</v>
      </c>
    </row>
    <row r="20" spans="1:21" ht="25.5" x14ac:dyDescent="0.25">
      <c r="A20" s="517" t="s">
        <v>1560</v>
      </c>
      <c r="B20" s="422" t="s">
        <v>96</v>
      </c>
      <c r="C20" s="285" t="s">
        <v>158</v>
      </c>
      <c r="D20" s="31">
        <v>21551511</v>
      </c>
      <c r="E20" s="287" t="s">
        <v>97</v>
      </c>
      <c r="F20" s="31">
        <v>691005184</v>
      </c>
      <c r="G20" s="287" t="s">
        <v>104</v>
      </c>
      <c r="H20" s="288" t="s">
        <v>164</v>
      </c>
      <c r="I20" s="289" t="s">
        <v>365</v>
      </c>
      <c r="J20" s="288" t="s">
        <v>167</v>
      </c>
      <c r="K20" s="283" t="s">
        <v>414</v>
      </c>
      <c r="L20" s="290">
        <v>2000000</v>
      </c>
      <c r="M20" s="290">
        <f t="shared" si="2"/>
        <v>1700000</v>
      </c>
      <c r="N20" s="435" t="s">
        <v>725</v>
      </c>
      <c r="O20" s="435" t="s">
        <v>1514</v>
      </c>
      <c r="P20" s="288"/>
      <c r="Q20" s="288"/>
      <c r="R20" s="288" t="s">
        <v>552</v>
      </c>
      <c r="S20" s="288" t="s">
        <v>407</v>
      </c>
      <c r="T20" s="296"/>
    </row>
    <row r="21" spans="1:21" ht="38.25" x14ac:dyDescent="0.25">
      <c r="A21" s="517" t="s">
        <v>1561</v>
      </c>
      <c r="B21" s="422" t="s">
        <v>96</v>
      </c>
      <c r="C21" s="285" t="s">
        <v>158</v>
      </c>
      <c r="D21" s="31">
        <v>21551511</v>
      </c>
      <c r="E21" s="287">
        <v>181046563</v>
      </c>
      <c r="F21" s="31">
        <v>691005184</v>
      </c>
      <c r="G21" s="287" t="s">
        <v>105</v>
      </c>
      <c r="H21" s="288" t="s">
        <v>164</v>
      </c>
      <c r="I21" s="289" t="s">
        <v>365</v>
      </c>
      <c r="J21" s="288" t="s">
        <v>167</v>
      </c>
      <c r="K21" s="283" t="s">
        <v>415</v>
      </c>
      <c r="L21" s="290">
        <v>40000</v>
      </c>
      <c r="M21" s="290">
        <f t="shared" si="2"/>
        <v>34000</v>
      </c>
      <c r="N21" s="435" t="s">
        <v>1515</v>
      </c>
      <c r="O21" s="435" t="s">
        <v>445</v>
      </c>
      <c r="P21" s="288"/>
      <c r="Q21" s="288"/>
      <c r="R21" s="288" t="s">
        <v>552</v>
      </c>
      <c r="S21" s="288" t="s">
        <v>407</v>
      </c>
      <c r="T21" s="295" t="s">
        <v>162</v>
      </c>
    </row>
    <row r="22" spans="1:21" s="172" customFormat="1" ht="25.5" x14ac:dyDescent="0.25">
      <c r="A22" s="517" t="s">
        <v>1562</v>
      </c>
      <c r="B22" s="280" t="s">
        <v>96</v>
      </c>
      <c r="C22" s="285" t="s">
        <v>158</v>
      </c>
      <c r="D22" s="125" t="s">
        <v>1045</v>
      </c>
      <c r="E22" s="287" t="s">
        <v>97</v>
      </c>
      <c r="F22" s="125" t="s">
        <v>1046</v>
      </c>
      <c r="G22" s="283" t="s">
        <v>1047</v>
      </c>
      <c r="H22" s="288" t="s">
        <v>164</v>
      </c>
      <c r="I22" s="289" t="s">
        <v>365</v>
      </c>
      <c r="J22" s="288" t="s">
        <v>167</v>
      </c>
      <c r="K22" s="283" t="s">
        <v>1048</v>
      </c>
      <c r="L22" s="284">
        <v>2500000</v>
      </c>
      <c r="M22" s="284">
        <f t="shared" si="2"/>
        <v>2125000</v>
      </c>
      <c r="N22" s="430" t="s">
        <v>1175</v>
      </c>
      <c r="O22" s="430" t="s">
        <v>1343</v>
      </c>
      <c r="P22" s="288"/>
      <c r="Q22" s="288"/>
      <c r="R22" s="288" t="s">
        <v>552</v>
      </c>
      <c r="S22" s="288" t="s">
        <v>407</v>
      </c>
      <c r="T22" s="296"/>
      <c r="U22" s="421"/>
    </row>
    <row r="23" spans="1:21" s="172" customFormat="1" ht="25.5" x14ac:dyDescent="0.25">
      <c r="A23" s="517" t="s">
        <v>1563</v>
      </c>
      <c r="B23" s="422" t="s">
        <v>96</v>
      </c>
      <c r="C23" s="285" t="s">
        <v>158</v>
      </c>
      <c r="D23" s="285">
        <v>21551511</v>
      </c>
      <c r="E23" s="287" t="s">
        <v>97</v>
      </c>
      <c r="F23" s="286">
        <v>691005184</v>
      </c>
      <c r="G23" s="283" t="s">
        <v>1055</v>
      </c>
      <c r="H23" s="288" t="s">
        <v>164</v>
      </c>
      <c r="I23" s="289" t="s">
        <v>365</v>
      </c>
      <c r="J23" s="285" t="s">
        <v>167</v>
      </c>
      <c r="K23" s="283" t="s">
        <v>1056</v>
      </c>
      <c r="L23" s="284">
        <v>200000</v>
      </c>
      <c r="M23" s="284">
        <f t="shared" si="2"/>
        <v>170000</v>
      </c>
      <c r="N23" s="282" t="s">
        <v>1175</v>
      </c>
      <c r="O23" s="282" t="s">
        <v>1343</v>
      </c>
      <c r="P23" s="288"/>
      <c r="Q23" s="289"/>
      <c r="R23" s="288" t="s">
        <v>552</v>
      </c>
      <c r="S23" s="288" t="s">
        <v>407</v>
      </c>
      <c r="T23" s="296"/>
      <c r="U23" s="421"/>
    </row>
    <row r="24" spans="1:21" s="172" customFormat="1" ht="38.25" x14ac:dyDescent="0.25">
      <c r="A24" s="517" t="s">
        <v>1564</v>
      </c>
      <c r="B24" s="422" t="s">
        <v>96</v>
      </c>
      <c r="C24" s="285" t="s">
        <v>158</v>
      </c>
      <c r="D24" s="125" t="s">
        <v>1045</v>
      </c>
      <c r="E24" s="287">
        <v>181046563</v>
      </c>
      <c r="F24" s="286">
        <v>691005184</v>
      </c>
      <c r="G24" s="283" t="s">
        <v>1324</v>
      </c>
      <c r="H24" s="288" t="s">
        <v>164</v>
      </c>
      <c r="I24" s="289" t="s">
        <v>365</v>
      </c>
      <c r="J24" s="285" t="s">
        <v>167</v>
      </c>
      <c r="K24" s="283" t="s">
        <v>1325</v>
      </c>
      <c r="L24" s="284">
        <v>100000</v>
      </c>
      <c r="M24" s="284">
        <f t="shared" si="2"/>
        <v>85000</v>
      </c>
      <c r="N24" s="430" t="s">
        <v>609</v>
      </c>
      <c r="O24" s="430" t="s">
        <v>1175</v>
      </c>
      <c r="P24" s="288"/>
      <c r="Q24" s="289"/>
      <c r="R24" s="288" t="s">
        <v>552</v>
      </c>
      <c r="S24" s="288" t="s">
        <v>407</v>
      </c>
      <c r="T24" s="296" t="s">
        <v>162</v>
      </c>
      <c r="U24" s="421"/>
    </row>
    <row r="25" spans="1:21" s="346" customFormat="1" ht="25.5" x14ac:dyDescent="0.25">
      <c r="A25" s="517" t="s">
        <v>1565</v>
      </c>
      <c r="B25" s="422" t="s">
        <v>96</v>
      </c>
      <c r="C25" s="285" t="s">
        <v>158</v>
      </c>
      <c r="D25" s="125" t="s">
        <v>1045</v>
      </c>
      <c r="E25" s="287" t="s">
        <v>97</v>
      </c>
      <c r="F25" s="286">
        <v>691005184</v>
      </c>
      <c r="G25" s="283" t="s">
        <v>1174</v>
      </c>
      <c r="H25" s="288" t="s">
        <v>164</v>
      </c>
      <c r="I25" s="289" t="s">
        <v>365</v>
      </c>
      <c r="J25" s="285" t="s">
        <v>167</v>
      </c>
      <c r="K25" s="283" t="s">
        <v>1174</v>
      </c>
      <c r="L25" s="284">
        <v>25000000</v>
      </c>
      <c r="M25" s="284">
        <f t="shared" si="2"/>
        <v>21250000</v>
      </c>
      <c r="N25" s="430" t="s">
        <v>1516</v>
      </c>
      <c r="O25" s="430" t="s">
        <v>1343</v>
      </c>
      <c r="P25" s="288" t="s">
        <v>546</v>
      </c>
      <c r="Q25" s="289"/>
      <c r="R25" s="288" t="s">
        <v>552</v>
      </c>
      <c r="S25" s="288" t="s">
        <v>407</v>
      </c>
      <c r="T25" s="296" t="s">
        <v>162</v>
      </c>
      <c r="U25" s="421"/>
    </row>
    <row r="26" spans="1:21" s="346" customFormat="1" ht="25.5" x14ac:dyDescent="0.25">
      <c r="A26" s="517" t="s">
        <v>1566</v>
      </c>
      <c r="B26" s="422" t="s">
        <v>96</v>
      </c>
      <c r="C26" s="285" t="s">
        <v>158</v>
      </c>
      <c r="D26" s="31">
        <v>21551511</v>
      </c>
      <c r="E26" s="287" t="s">
        <v>97</v>
      </c>
      <c r="F26" s="286">
        <v>691005184</v>
      </c>
      <c r="G26" s="287" t="s">
        <v>1398</v>
      </c>
      <c r="H26" s="288" t="s">
        <v>164</v>
      </c>
      <c r="I26" s="289" t="s">
        <v>365</v>
      </c>
      <c r="J26" s="288" t="s">
        <v>167</v>
      </c>
      <c r="K26" s="287" t="s">
        <v>1398</v>
      </c>
      <c r="L26" s="290">
        <v>25000000</v>
      </c>
      <c r="M26" s="290">
        <f>L26/100*85</f>
        <v>21250000</v>
      </c>
      <c r="N26" s="435" t="s">
        <v>1516</v>
      </c>
      <c r="O26" s="435" t="s">
        <v>1343</v>
      </c>
      <c r="P26" s="288" t="s">
        <v>546</v>
      </c>
      <c r="Q26" s="288"/>
      <c r="R26" s="288" t="s">
        <v>552</v>
      </c>
      <c r="S26" s="288" t="s">
        <v>407</v>
      </c>
      <c r="T26" s="296" t="s">
        <v>162</v>
      </c>
      <c r="U26" s="421"/>
    </row>
    <row r="27" spans="1:21" s="441" customFormat="1" ht="38.25" x14ac:dyDescent="0.25">
      <c r="A27" s="517" t="s">
        <v>1567</v>
      </c>
      <c r="B27" s="422" t="s">
        <v>96</v>
      </c>
      <c r="C27" s="285" t="s">
        <v>158</v>
      </c>
      <c r="D27" s="285">
        <v>21551511</v>
      </c>
      <c r="E27" s="287">
        <v>181046563</v>
      </c>
      <c r="F27" s="286">
        <v>691005184</v>
      </c>
      <c r="G27" s="287" t="s">
        <v>1399</v>
      </c>
      <c r="H27" s="288" t="s">
        <v>164</v>
      </c>
      <c r="I27" s="289" t="s">
        <v>1517</v>
      </c>
      <c r="J27" s="285" t="s">
        <v>167</v>
      </c>
      <c r="K27" s="287" t="s">
        <v>1400</v>
      </c>
      <c r="L27" s="290">
        <v>50000</v>
      </c>
      <c r="M27" s="290">
        <f>L27/100*85</f>
        <v>42500</v>
      </c>
      <c r="N27" s="435" t="s">
        <v>1518</v>
      </c>
      <c r="O27" s="435" t="s">
        <v>1175</v>
      </c>
      <c r="P27" s="288"/>
      <c r="Q27" s="288"/>
      <c r="R27" s="288" t="s">
        <v>552</v>
      </c>
      <c r="S27" s="288" t="s">
        <v>407</v>
      </c>
      <c r="T27" s="296"/>
      <c r="U27" s="421"/>
    </row>
    <row r="28" spans="1:21" s="441" customFormat="1" ht="25.5" x14ac:dyDescent="0.25">
      <c r="A28" s="517" t="s">
        <v>1568</v>
      </c>
      <c r="B28" s="422" t="s">
        <v>96</v>
      </c>
      <c r="C28" s="423" t="s">
        <v>158</v>
      </c>
      <c r="D28" s="432">
        <v>21551511</v>
      </c>
      <c r="E28" s="434">
        <v>181046563</v>
      </c>
      <c r="F28" s="432">
        <v>691005184</v>
      </c>
      <c r="G28" s="434" t="s">
        <v>1519</v>
      </c>
      <c r="H28" s="427" t="s">
        <v>164</v>
      </c>
      <c r="I28" s="428" t="s">
        <v>1517</v>
      </c>
      <c r="J28" s="427" t="s">
        <v>167</v>
      </c>
      <c r="K28" s="426" t="s">
        <v>1519</v>
      </c>
      <c r="L28" s="28">
        <v>1500000</v>
      </c>
      <c r="M28" s="28">
        <f>L28/100*85</f>
        <v>1275000</v>
      </c>
      <c r="N28" s="435" t="s">
        <v>1175</v>
      </c>
      <c r="O28" s="435" t="s">
        <v>1343</v>
      </c>
      <c r="P28" s="427"/>
      <c r="Q28" s="427"/>
      <c r="R28" s="427" t="s">
        <v>552</v>
      </c>
      <c r="S28" s="427" t="s">
        <v>407</v>
      </c>
      <c r="T28" s="431" t="s">
        <v>162</v>
      </c>
      <c r="U28" s="421"/>
    </row>
    <row r="29" spans="1:21" s="232" customFormat="1" ht="25.5" x14ac:dyDescent="0.25">
      <c r="A29" s="517" t="s">
        <v>1569</v>
      </c>
      <c r="B29" s="422" t="s">
        <v>96</v>
      </c>
      <c r="C29" s="423" t="s">
        <v>158</v>
      </c>
      <c r="D29" s="432">
        <v>21551511</v>
      </c>
      <c r="E29" s="464" t="s">
        <v>97</v>
      </c>
      <c r="F29" s="432">
        <v>691005184</v>
      </c>
      <c r="G29" s="434" t="s">
        <v>1520</v>
      </c>
      <c r="H29" s="427" t="s">
        <v>164</v>
      </c>
      <c r="I29" s="428" t="s">
        <v>365</v>
      </c>
      <c r="J29" s="427" t="s">
        <v>167</v>
      </c>
      <c r="K29" s="426" t="s">
        <v>1520</v>
      </c>
      <c r="L29" s="28">
        <v>110000</v>
      </c>
      <c r="M29" s="28">
        <f>L29/100*85</f>
        <v>93500</v>
      </c>
      <c r="N29" s="435" t="s">
        <v>1321</v>
      </c>
      <c r="O29" s="435" t="s">
        <v>1323</v>
      </c>
      <c r="P29" s="427"/>
      <c r="Q29" s="427"/>
      <c r="R29" s="427" t="s">
        <v>552</v>
      </c>
      <c r="S29" s="427" t="s">
        <v>407</v>
      </c>
      <c r="T29" s="431"/>
      <c r="U29" s="421"/>
    </row>
    <row r="30" spans="1:21" ht="76.5" x14ac:dyDescent="0.25">
      <c r="A30" s="517" t="s">
        <v>1570</v>
      </c>
      <c r="B30" s="422" t="s">
        <v>106</v>
      </c>
      <c r="C30" s="285" t="s">
        <v>82</v>
      </c>
      <c r="D30" s="31">
        <v>47863773</v>
      </c>
      <c r="E30" s="287">
        <v>47863773</v>
      </c>
      <c r="F30" s="31">
        <v>600148769</v>
      </c>
      <c r="G30" s="287" t="s">
        <v>109</v>
      </c>
      <c r="H30" s="288" t="s">
        <v>164</v>
      </c>
      <c r="I30" s="289" t="s">
        <v>365</v>
      </c>
      <c r="J30" s="285" t="s">
        <v>165</v>
      </c>
      <c r="K30" s="283" t="s">
        <v>1328</v>
      </c>
      <c r="L30" s="290">
        <v>1100000</v>
      </c>
      <c r="M30" s="290">
        <f t="shared" ref="M30:M37" si="3">L30/100*85</f>
        <v>935000</v>
      </c>
      <c r="N30" s="32" t="s">
        <v>655</v>
      </c>
      <c r="O30" s="32" t="s">
        <v>447</v>
      </c>
      <c r="P30" s="288"/>
      <c r="Q30" s="117" t="s">
        <v>1329</v>
      </c>
      <c r="R30" s="285" t="s">
        <v>942</v>
      </c>
      <c r="S30" s="288" t="s">
        <v>407</v>
      </c>
      <c r="T30" s="295" t="s">
        <v>162</v>
      </c>
    </row>
    <row r="31" spans="1:21" ht="38.25" x14ac:dyDescent="0.25">
      <c r="A31" s="517" t="s">
        <v>1571</v>
      </c>
      <c r="B31" s="422" t="s">
        <v>106</v>
      </c>
      <c r="C31" s="285" t="s">
        <v>82</v>
      </c>
      <c r="D31" s="31">
        <v>47863773</v>
      </c>
      <c r="E31" s="287">
        <v>47863773</v>
      </c>
      <c r="F31" s="31">
        <v>600148769</v>
      </c>
      <c r="G31" s="287" t="s">
        <v>111</v>
      </c>
      <c r="H31" s="288" t="s">
        <v>164</v>
      </c>
      <c r="I31" s="289" t="s">
        <v>365</v>
      </c>
      <c r="J31" s="285" t="s">
        <v>165</v>
      </c>
      <c r="K31" s="283" t="s">
        <v>429</v>
      </c>
      <c r="L31" s="28">
        <v>1850000</v>
      </c>
      <c r="M31" s="28">
        <f t="shared" si="3"/>
        <v>1572500</v>
      </c>
      <c r="N31" s="435" t="s">
        <v>445</v>
      </c>
      <c r="O31" s="435" t="s">
        <v>611</v>
      </c>
      <c r="P31" s="288"/>
      <c r="Q31" s="117"/>
      <c r="R31" s="285" t="s">
        <v>552</v>
      </c>
      <c r="S31" s="288" t="s">
        <v>407</v>
      </c>
      <c r="T31" s="296" t="s">
        <v>162</v>
      </c>
    </row>
    <row r="32" spans="1:21" ht="76.5" x14ac:dyDescent="0.25">
      <c r="A32" s="517" t="s">
        <v>1572</v>
      </c>
      <c r="B32" s="422" t="s">
        <v>106</v>
      </c>
      <c r="C32" s="285" t="s">
        <v>82</v>
      </c>
      <c r="D32" s="31">
        <v>47863773</v>
      </c>
      <c r="E32" s="287">
        <v>47863773</v>
      </c>
      <c r="F32" s="31">
        <v>600148769</v>
      </c>
      <c r="G32" s="287" t="s">
        <v>665</v>
      </c>
      <c r="H32" s="288" t="s">
        <v>164</v>
      </c>
      <c r="I32" s="289" t="s">
        <v>365</v>
      </c>
      <c r="J32" s="285" t="s">
        <v>165</v>
      </c>
      <c r="K32" s="283" t="s">
        <v>666</v>
      </c>
      <c r="L32" s="290">
        <v>1000000</v>
      </c>
      <c r="M32" s="290">
        <f t="shared" si="3"/>
        <v>850000</v>
      </c>
      <c r="N32" s="32" t="s">
        <v>442</v>
      </c>
      <c r="O32" s="32" t="s">
        <v>447</v>
      </c>
      <c r="P32" s="117"/>
      <c r="Q32" s="117" t="s">
        <v>1329</v>
      </c>
      <c r="R32" s="285" t="s">
        <v>942</v>
      </c>
      <c r="S32" s="288" t="s">
        <v>407</v>
      </c>
      <c r="T32" s="296" t="s">
        <v>162</v>
      </c>
    </row>
    <row r="33" spans="1:21" ht="51" x14ac:dyDescent="0.25">
      <c r="A33" s="517" t="s">
        <v>1573</v>
      </c>
      <c r="B33" s="422" t="s">
        <v>106</v>
      </c>
      <c r="C33" s="285" t="s">
        <v>82</v>
      </c>
      <c r="D33" s="31">
        <v>47863773</v>
      </c>
      <c r="E33" s="287">
        <v>47863773</v>
      </c>
      <c r="F33" s="31">
        <v>600148769</v>
      </c>
      <c r="G33" s="287" t="s">
        <v>112</v>
      </c>
      <c r="H33" s="288" t="s">
        <v>164</v>
      </c>
      <c r="I33" s="289" t="s">
        <v>365</v>
      </c>
      <c r="J33" s="285" t="s">
        <v>165</v>
      </c>
      <c r="K33" s="283" t="s">
        <v>430</v>
      </c>
      <c r="L33" s="28">
        <v>130000</v>
      </c>
      <c r="M33" s="28">
        <f t="shared" si="3"/>
        <v>110500</v>
      </c>
      <c r="N33" s="435" t="s">
        <v>709</v>
      </c>
      <c r="O33" s="435" t="s">
        <v>611</v>
      </c>
      <c r="P33" s="288"/>
      <c r="Q33" s="117"/>
      <c r="R33" s="289" t="s">
        <v>941</v>
      </c>
      <c r="S33" s="288" t="s">
        <v>407</v>
      </c>
      <c r="T33" s="295" t="s">
        <v>162</v>
      </c>
    </row>
    <row r="34" spans="1:21" ht="38.25" x14ac:dyDescent="0.25">
      <c r="A34" s="517" t="s">
        <v>1574</v>
      </c>
      <c r="B34" s="422" t="s">
        <v>106</v>
      </c>
      <c r="C34" s="285" t="s">
        <v>82</v>
      </c>
      <c r="D34" s="31">
        <v>47863773</v>
      </c>
      <c r="E34" s="287" t="s">
        <v>107</v>
      </c>
      <c r="F34" s="31">
        <v>600148769</v>
      </c>
      <c r="G34" s="287" t="s">
        <v>667</v>
      </c>
      <c r="H34" s="288" t="s">
        <v>164</v>
      </c>
      <c r="I34" s="289" t="s">
        <v>365</v>
      </c>
      <c r="J34" s="285" t="s">
        <v>165</v>
      </c>
      <c r="K34" s="283" t="s">
        <v>668</v>
      </c>
      <c r="L34" s="28">
        <v>1000000</v>
      </c>
      <c r="M34" s="28">
        <f t="shared" si="3"/>
        <v>850000</v>
      </c>
      <c r="N34" s="435" t="s">
        <v>611</v>
      </c>
      <c r="O34" s="435" t="s">
        <v>438</v>
      </c>
      <c r="P34" s="288"/>
      <c r="Q34" s="288"/>
      <c r="R34" s="285" t="s">
        <v>552</v>
      </c>
      <c r="S34" s="117" t="s">
        <v>407</v>
      </c>
      <c r="T34" s="296"/>
    </row>
    <row r="35" spans="1:21" ht="76.5" x14ac:dyDescent="0.25">
      <c r="A35" s="517" t="s">
        <v>1575</v>
      </c>
      <c r="B35" s="422" t="s">
        <v>106</v>
      </c>
      <c r="C35" s="285" t="s">
        <v>82</v>
      </c>
      <c r="D35" s="31">
        <v>47863773</v>
      </c>
      <c r="E35" s="287">
        <v>47863773</v>
      </c>
      <c r="F35" s="31">
        <v>600148769</v>
      </c>
      <c r="G35" s="287" t="s">
        <v>1330</v>
      </c>
      <c r="H35" s="288" t="s">
        <v>164</v>
      </c>
      <c r="I35" s="289" t="s">
        <v>365</v>
      </c>
      <c r="J35" s="285" t="s">
        <v>165</v>
      </c>
      <c r="K35" s="283" t="s">
        <v>670</v>
      </c>
      <c r="L35" s="290">
        <v>400000</v>
      </c>
      <c r="M35" s="290">
        <f t="shared" si="3"/>
        <v>340000</v>
      </c>
      <c r="N35" s="435" t="s">
        <v>709</v>
      </c>
      <c r="O35" s="435" t="s">
        <v>611</v>
      </c>
      <c r="P35" s="288"/>
      <c r="Q35" s="288"/>
      <c r="R35" s="285" t="s">
        <v>942</v>
      </c>
      <c r="S35" s="117" t="s">
        <v>407</v>
      </c>
      <c r="T35" s="296" t="s">
        <v>162</v>
      </c>
    </row>
    <row r="36" spans="1:21" ht="38.25" x14ac:dyDescent="0.25">
      <c r="A36" s="517" t="s">
        <v>1576</v>
      </c>
      <c r="B36" s="422" t="s">
        <v>106</v>
      </c>
      <c r="C36" s="285" t="s">
        <v>82</v>
      </c>
      <c r="D36" s="31">
        <v>47863773</v>
      </c>
      <c r="E36" s="287" t="s">
        <v>107</v>
      </c>
      <c r="F36" s="31">
        <v>600148769</v>
      </c>
      <c r="G36" s="287" t="s">
        <v>671</v>
      </c>
      <c r="H36" s="288" t="s">
        <v>164</v>
      </c>
      <c r="I36" s="289" t="s">
        <v>365</v>
      </c>
      <c r="J36" s="285" t="s">
        <v>165</v>
      </c>
      <c r="K36" s="287" t="s">
        <v>671</v>
      </c>
      <c r="L36" s="290">
        <v>1300000</v>
      </c>
      <c r="M36" s="290">
        <f t="shared" si="3"/>
        <v>1105000</v>
      </c>
      <c r="N36" s="32" t="s">
        <v>522</v>
      </c>
      <c r="O36" s="32" t="s">
        <v>611</v>
      </c>
      <c r="P36" s="288"/>
      <c r="Q36" s="288"/>
      <c r="R36" s="285" t="s">
        <v>552</v>
      </c>
      <c r="S36" s="117" t="s">
        <v>407</v>
      </c>
      <c r="T36" s="296"/>
    </row>
    <row r="37" spans="1:21" s="278" customFormat="1" ht="38.25" x14ac:dyDescent="0.25">
      <c r="A37" s="517" t="s">
        <v>1577</v>
      </c>
      <c r="B37" s="422" t="s">
        <v>106</v>
      </c>
      <c r="C37" s="289" t="s">
        <v>82</v>
      </c>
      <c r="D37" s="31">
        <v>47863773</v>
      </c>
      <c r="E37" s="287">
        <v>47863773</v>
      </c>
      <c r="F37" s="31">
        <v>600148769</v>
      </c>
      <c r="G37" s="287" t="s">
        <v>816</v>
      </c>
      <c r="H37" s="117" t="s">
        <v>164</v>
      </c>
      <c r="I37" s="289" t="s">
        <v>365</v>
      </c>
      <c r="J37" s="289" t="s">
        <v>165</v>
      </c>
      <c r="K37" s="287" t="s">
        <v>1402</v>
      </c>
      <c r="L37" s="28">
        <v>150000</v>
      </c>
      <c r="M37" s="28">
        <f t="shared" si="3"/>
        <v>127500</v>
      </c>
      <c r="N37" s="32" t="s">
        <v>522</v>
      </c>
      <c r="O37" s="32" t="s">
        <v>611</v>
      </c>
      <c r="P37" s="117"/>
      <c r="Q37" s="117"/>
      <c r="R37" s="289" t="s">
        <v>552</v>
      </c>
      <c r="S37" s="117" t="s">
        <v>407</v>
      </c>
      <c r="T37" s="241" t="s">
        <v>162</v>
      </c>
      <c r="U37" s="421"/>
    </row>
    <row r="38" spans="1:21" s="273" customFormat="1" ht="38.25" x14ac:dyDescent="0.25">
      <c r="A38" s="517" t="s">
        <v>1578</v>
      </c>
      <c r="B38" s="302" t="s">
        <v>1311</v>
      </c>
      <c r="C38" s="285" t="s">
        <v>1312</v>
      </c>
      <c r="D38" s="31">
        <v>70912181</v>
      </c>
      <c r="E38" s="287" t="s">
        <v>1313</v>
      </c>
      <c r="F38" s="31">
        <v>600149901</v>
      </c>
      <c r="G38" s="283" t="s">
        <v>1306</v>
      </c>
      <c r="H38" s="288" t="s">
        <v>164</v>
      </c>
      <c r="I38" s="289" t="s">
        <v>365</v>
      </c>
      <c r="J38" s="285" t="s">
        <v>1310</v>
      </c>
      <c r="K38" s="283" t="s">
        <v>1314</v>
      </c>
      <c r="L38" s="284">
        <v>50000000</v>
      </c>
      <c r="M38" s="284">
        <f t="shared" ref="M38" si="4">L38/100*85</f>
        <v>42500000</v>
      </c>
      <c r="N38" s="282" t="s">
        <v>446</v>
      </c>
      <c r="O38" s="282" t="s">
        <v>438</v>
      </c>
      <c r="P38" s="288" t="s">
        <v>546</v>
      </c>
      <c r="Q38" s="288" t="s">
        <v>546</v>
      </c>
      <c r="R38" s="285" t="s">
        <v>552</v>
      </c>
      <c r="S38" s="288" t="s">
        <v>407</v>
      </c>
      <c r="T38" s="296" t="s">
        <v>162</v>
      </c>
      <c r="U38" s="421"/>
    </row>
    <row r="39" spans="1:21" ht="25.5" x14ac:dyDescent="0.25">
      <c r="A39" s="517" t="s">
        <v>1579</v>
      </c>
      <c r="B39" s="301" t="s">
        <v>113</v>
      </c>
      <c r="C39" s="285" t="s">
        <v>159</v>
      </c>
      <c r="D39" s="125" t="s">
        <v>114</v>
      </c>
      <c r="E39" s="125" t="s">
        <v>116</v>
      </c>
      <c r="F39" s="125" t="s">
        <v>115</v>
      </c>
      <c r="G39" s="283" t="s">
        <v>119</v>
      </c>
      <c r="H39" s="288" t="s">
        <v>164</v>
      </c>
      <c r="I39" s="289" t="s">
        <v>365</v>
      </c>
      <c r="J39" s="288" t="s">
        <v>168</v>
      </c>
      <c r="K39" s="286" t="s">
        <v>548</v>
      </c>
      <c r="L39" s="284">
        <v>50000</v>
      </c>
      <c r="M39" s="290">
        <f t="shared" ref="M39:M90" si="5">L39/100*85</f>
        <v>42500</v>
      </c>
      <c r="N39" s="282" t="s">
        <v>446</v>
      </c>
      <c r="O39" s="282" t="s">
        <v>447</v>
      </c>
      <c r="P39" s="288"/>
      <c r="Q39" s="288"/>
      <c r="R39" s="288" t="s">
        <v>585</v>
      </c>
      <c r="S39" s="288" t="s">
        <v>407</v>
      </c>
      <c r="T39" s="296" t="s">
        <v>162</v>
      </c>
    </row>
    <row r="40" spans="1:21" ht="25.5" x14ac:dyDescent="0.25">
      <c r="A40" s="517" t="s">
        <v>1580</v>
      </c>
      <c r="B40" s="301" t="s">
        <v>113</v>
      </c>
      <c r="C40" s="285" t="s">
        <v>159</v>
      </c>
      <c r="D40" s="125" t="s">
        <v>114</v>
      </c>
      <c r="E40" s="125" t="s">
        <v>117</v>
      </c>
      <c r="F40" s="125" t="s">
        <v>115</v>
      </c>
      <c r="G40" s="283" t="s">
        <v>120</v>
      </c>
      <c r="H40" s="288" t="s">
        <v>164</v>
      </c>
      <c r="I40" s="289" t="s">
        <v>365</v>
      </c>
      <c r="J40" s="288" t="s">
        <v>168</v>
      </c>
      <c r="K40" s="286" t="s">
        <v>549</v>
      </c>
      <c r="L40" s="284">
        <v>100000</v>
      </c>
      <c r="M40" s="290">
        <f t="shared" si="5"/>
        <v>85000</v>
      </c>
      <c r="N40" s="282" t="s">
        <v>446</v>
      </c>
      <c r="O40" s="282" t="s">
        <v>447</v>
      </c>
      <c r="P40" s="288"/>
      <c r="Q40" s="288"/>
      <c r="R40" s="288" t="s">
        <v>552</v>
      </c>
      <c r="S40" s="288" t="s">
        <v>407</v>
      </c>
      <c r="T40" s="296" t="s">
        <v>162</v>
      </c>
    </row>
    <row r="41" spans="1:21" ht="51" x14ac:dyDescent="0.25">
      <c r="A41" s="517" t="s">
        <v>1581</v>
      </c>
      <c r="B41" s="422" t="s">
        <v>121</v>
      </c>
      <c r="C41" s="285" t="s">
        <v>82</v>
      </c>
      <c r="D41" s="292" t="s">
        <v>122</v>
      </c>
      <c r="E41" s="283" t="s">
        <v>123</v>
      </c>
      <c r="F41" s="286">
        <v>600149358</v>
      </c>
      <c r="G41" s="287" t="s">
        <v>432</v>
      </c>
      <c r="H41" s="288" t="s">
        <v>164</v>
      </c>
      <c r="I41" s="289" t="s">
        <v>365</v>
      </c>
      <c r="J41" s="285" t="s">
        <v>165</v>
      </c>
      <c r="K41" s="287" t="s">
        <v>435</v>
      </c>
      <c r="L41" s="290">
        <v>1800000</v>
      </c>
      <c r="M41" s="290">
        <f t="shared" si="5"/>
        <v>1530000</v>
      </c>
      <c r="N41" s="282" t="s">
        <v>442</v>
      </c>
      <c r="O41" s="282" t="s">
        <v>444</v>
      </c>
      <c r="P41" s="288"/>
      <c r="Q41" s="288"/>
      <c r="R41" s="288" t="s">
        <v>552</v>
      </c>
      <c r="S41" s="288" t="s">
        <v>407</v>
      </c>
      <c r="T41" s="296"/>
    </row>
    <row r="42" spans="1:21" ht="38.25" x14ac:dyDescent="0.25">
      <c r="A42" s="517" t="s">
        <v>1582</v>
      </c>
      <c r="B42" s="422" t="s">
        <v>121</v>
      </c>
      <c r="C42" s="285" t="s">
        <v>82</v>
      </c>
      <c r="D42" s="292" t="s">
        <v>122</v>
      </c>
      <c r="E42" s="283" t="s">
        <v>123</v>
      </c>
      <c r="F42" s="286">
        <v>600149358</v>
      </c>
      <c r="G42" s="287" t="s">
        <v>125</v>
      </c>
      <c r="H42" s="288" t="s">
        <v>164</v>
      </c>
      <c r="I42" s="289" t="s">
        <v>365</v>
      </c>
      <c r="J42" s="285" t="s">
        <v>165</v>
      </c>
      <c r="K42" s="287" t="s">
        <v>1061</v>
      </c>
      <c r="L42" s="290">
        <v>900000</v>
      </c>
      <c r="M42" s="290">
        <f t="shared" si="5"/>
        <v>765000</v>
      </c>
      <c r="N42" s="430" t="s">
        <v>1322</v>
      </c>
      <c r="O42" s="282" t="s">
        <v>444</v>
      </c>
      <c r="P42" s="288"/>
      <c r="Q42" s="288"/>
      <c r="R42" s="288" t="s">
        <v>552</v>
      </c>
      <c r="S42" s="288" t="s">
        <v>407</v>
      </c>
      <c r="T42" s="296"/>
    </row>
    <row r="43" spans="1:21" ht="38.25" x14ac:dyDescent="0.25">
      <c r="A43" s="517" t="s">
        <v>1583</v>
      </c>
      <c r="B43" s="422" t="s">
        <v>121</v>
      </c>
      <c r="C43" s="285" t="s">
        <v>82</v>
      </c>
      <c r="D43" s="292" t="s">
        <v>122</v>
      </c>
      <c r="E43" s="283">
        <v>107634325</v>
      </c>
      <c r="F43" s="286">
        <v>600149358</v>
      </c>
      <c r="G43" s="287" t="s">
        <v>126</v>
      </c>
      <c r="H43" s="288" t="s">
        <v>164</v>
      </c>
      <c r="I43" s="289" t="s">
        <v>365</v>
      </c>
      <c r="J43" s="285" t="s">
        <v>165</v>
      </c>
      <c r="K43" s="287" t="s">
        <v>1062</v>
      </c>
      <c r="L43" s="290">
        <v>900000</v>
      </c>
      <c r="M43" s="290">
        <f t="shared" si="5"/>
        <v>765000</v>
      </c>
      <c r="N43" s="430" t="s">
        <v>1422</v>
      </c>
      <c r="O43" s="430" t="s">
        <v>444</v>
      </c>
      <c r="P43" s="288"/>
      <c r="Q43" s="288"/>
      <c r="R43" s="288" t="s">
        <v>1090</v>
      </c>
      <c r="S43" s="288" t="s">
        <v>407</v>
      </c>
      <c r="T43" s="295"/>
    </row>
    <row r="44" spans="1:21" ht="63.75" x14ac:dyDescent="0.25">
      <c r="A44" s="517" t="s">
        <v>1584</v>
      </c>
      <c r="B44" s="422" t="s">
        <v>121</v>
      </c>
      <c r="C44" s="285" t="s">
        <v>82</v>
      </c>
      <c r="D44" s="292" t="s">
        <v>122</v>
      </c>
      <c r="E44" s="283" t="s">
        <v>123</v>
      </c>
      <c r="F44" s="286">
        <v>600149358</v>
      </c>
      <c r="G44" s="287" t="s">
        <v>1336</v>
      </c>
      <c r="H44" s="288" t="s">
        <v>164</v>
      </c>
      <c r="I44" s="289" t="s">
        <v>365</v>
      </c>
      <c r="J44" s="285" t="s">
        <v>165</v>
      </c>
      <c r="K44" s="287" t="s">
        <v>1337</v>
      </c>
      <c r="L44" s="290">
        <v>180000</v>
      </c>
      <c r="M44" s="290">
        <f t="shared" si="5"/>
        <v>153000</v>
      </c>
      <c r="N44" s="430" t="s">
        <v>1322</v>
      </c>
      <c r="O44" s="430" t="s">
        <v>611</v>
      </c>
      <c r="P44" s="288"/>
      <c r="Q44" s="288"/>
      <c r="R44" s="288" t="s">
        <v>552</v>
      </c>
      <c r="S44" s="288" t="s">
        <v>407</v>
      </c>
      <c r="T44" s="296"/>
    </row>
    <row r="45" spans="1:21" ht="38.25" x14ac:dyDescent="0.25">
      <c r="A45" s="517" t="s">
        <v>1585</v>
      </c>
      <c r="B45" s="422" t="s">
        <v>121</v>
      </c>
      <c r="C45" s="285" t="s">
        <v>82</v>
      </c>
      <c r="D45" s="292" t="s">
        <v>122</v>
      </c>
      <c r="E45" s="287" t="s">
        <v>123</v>
      </c>
      <c r="F45" s="286">
        <v>600149358</v>
      </c>
      <c r="G45" s="287" t="s">
        <v>128</v>
      </c>
      <c r="H45" s="288" t="s">
        <v>164</v>
      </c>
      <c r="I45" s="289" t="s">
        <v>365</v>
      </c>
      <c r="J45" s="285" t="s">
        <v>165</v>
      </c>
      <c r="K45" s="287" t="s">
        <v>437</v>
      </c>
      <c r="L45" s="290">
        <v>850000</v>
      </c>
      <c r="M45" s="290">
        <f t="shared" si="5"/>
        <v>722500</v>
      </c>
      <c r="N45" s="435" t="s">
        <v>1422</v>
      </c>
      <c r="O45" s="282" t="s">
        <v>444</v>
      </c>
      <c r="P45" s="288"/>
      <c r="Q45" s="288"/>
      <c r="R45" s="288" t="s">
        <v>552</v>
      </c>
      <c r="S45" s="288" t="s">
        <v>407</v>
      </c>
      <c r="T45" s="296" t="s">
        <v>162</v>
      </c>
    </row>
    <row r="46" spans="1:21" ht="51" x14ac:dyDescent="0.25">
      <c r="A46" s="517" t="s">
        <v>1586</v>
      </c>
      <c r="B46" s="422" t="s">
        <v>121</v>
      </c>
      <c r="C46" s="285" t="s">
        <v>82</v>
      </c>
      <c r="D46" s="292" t="s">
        <v>122</v>
      </c>
      <c r="E46" s="283" t="s">
        <v>123</v>
      </c>
      <c r="F46" s="286">
        <v>600149358</v>
      </c>
      <c r="G46" s="287" t="s">
        <v>1338</v>
      </c>
      <c r="H46" s="288" t="s">
        <v>164</v>
      </c>
      <c r="I46" s="289" t="s">
        <v>365</v>
      </c>
      <c r="J46" s="285" t="s">
        <v>165</v>
      </c>
      <c r="K46" s="287" t="s">
        <v>1339</v>
      </c>
      <c r="L46" s="290">
        <v>300000</v>
      </c>
      <c r="M46" s="290">
        <f t="shared" si="5"/>
        <v>255000</v>
      </c>
      <c r="N46" s="430" t="s">
        <v>1322</v>
      </c>
      <c r="O46" s="430" t="s">
        <v>611</v>
      </c>
      <c r="P46" s="288"/>
      <c r="Q46" s="288"/>
      <c r="R46" s="288" t="s">
        <v>552</v>
      </c>
      <c r="S46" s="288" t="s">
        <v>407</v>
      </c>
      <c r="T46" s="296"/>
    </row>
    <row r="47" spans="1:21" ht="38.25" x14ac:dyDescent="0.25">
      <c r="A47" s="517" t="s">
        <v>1587</v>
      </c>
      <c r="B47" s="422" t="s">
        <v>121</v>
      </c>
      <c r="C47" s="285" t="s">
        <v>82</v>
      </c>
      <c r="D47" s="286">
        <v>70920711</v>
      </c>
      <c r="E47" s="283">
        <v>107634325</v>
      </c>
      <c r="F47" s="286">
        <v>600149358</v>
      </c>
      <c r="G47" s="177" t="s">
        <v>1405</v>
      </c>
      <c r="H47" s="288" t="s">
        <v>164</v>
      </c>
      <c r="I47" s="285" t="s">
        <v>365</v>
      </c>
      <c r="J47" s="285" t="s">
        <v>165</v>
      </c>
      <c r="K47" s="283" t="s">
        <v>1406</v>
      </c>
      <c r="L47" s="118">
        <v>400000</v>
      </c>
      <c r="M47" s="290">
        <f t="shared" si="5"/>
        <v>340000</v>
      </c>
      <c r="N47" s="430" t="s">
        <v>1322</v>
      </c>
      <c r="O47" s="282" t="s">
        <v>444</v>
      </c>
      <c r="P47" s="130"/>
      <c r="Q47" s="130"/>
      <c r="R47" s="288" t="s">
        <v>552</v>
      </c>
      <c r="S47" s="288" t="s">
        <v>407</v>
      </c>
      <c r="T47" s="296" t="s">
        <v>162</v>
      </c>
    </row>
    <row r="48" spans="1:21" ht="38.25" x14ac:dyDescent="0.25">
      <c r="A48" s="517" t="s">
        <v>1588</v>
      </c>
      <c r="B48" s="422" t="s">
        <v>121</v>
      </c>
      <c r="C48" s="285" t="s">
        <v>82</v>
      </c>
      <c r="D48" s="286">
        <v>70920711</v>
      </c>
      <c r="E48" s="283">
        <v>107634325</v>
      </c>
      <c r="F48" s="286">
        <v>600149358</v>
      </c>
      <c r="G48" s="303" t="s">
        <v>947</v>
      </c>
      <c r="H48" s="288" t="s">
        <v>164</v>
      </c>
      <c r="I48" s="285" t="s">
        <v>365</v>
      </c>
      <c r="J48" s="285" t="s">
        <v>165</v>
      </c>
      <c r="K48" s="283" t="s">
        <v>948</v>
      </c>
      <c r="L48" s="118">
        <v>400000</v>
      </c>
      <c r="M48" s="290">
        <f t="shared" si="5"/>
        <v>340000</v>
      </c>
      <c r="N48" s="430" t="s">
        <v>1322</v>
      </c>
      <c r="O48" s="282" t="s">
        <v>444</v>
      </c>
      <c r="P48" s="130"/>
      <c r="Q48" s="130"/>
      <c r="R48" s="288" t="s">
        <v>552</v>
      </c>
      <c r="S48" s="288" t="s">
        <v>407</v>
      </c>
      <c r="T48" s="296" t="s">
        <v>162</v>
      </c>
    </row>
    <row r="49" spans="1:21" ht="51" x14ac:dyDescent="0.25">
      <c r="A49" s="517" t="s">
        <v>1589</v>
      </c>
      <c r="B49" s="422" t="s">
        <v>121</v>
      </c>
      <c r="C49" s="285" t="s">
        <v>82</v>
      </c>
      <c r="D49" s="286">
        <v>70920711</v>
      </c>
      <c r="E49" s="283">
        <v>107634325</v>
      </c>
      <c r="F49" s="286">
        <v>600149358</v>
      </c>
      <c r="G49" s="303" t="s">
        <v>675</v>
      </c>
      <c r="H49" s="288" t="s">
        <v>164</v>
      </c>
      <c r="I49" s="285" t="s">
        <v>365</v>
      </c>
      <c r="J49" s="285" t="s">
        <v>165</v>
      </c>
      <c r="K49" s="283" t="s">
        <v>676</v>
      </c>
      <c r="L49" s="118">
        <v>200000</v>
      </c>
      <c r="M49" s="290">
        <f t="shared" si="5"/>
        <v>170000</v>
      </c>
      <c r="N49" s="430" t="s">
        <v>1322</v>
      </c>
      <c r="O49" s="282" t="s">
        <v>444</v>
      </c>
      <c r="P49" s="130"/>
      <c r="Q49" s="130"/>
      <c r="R49" s="288" t="s">
        <v>552</v>
      </c>
      <c r="S49" s="288" t="s">
        <v>407</v>
      </c>
      <c r="T49" s="296"/>
    </row>
    <row r="50" spans="1:21" ht="76.5" x14ac:dyDescent="0.25">
      <c r="A50" s="517" t="s">
        <v>1590</v>
      </c>
      <c r="B50" s="422" t="s">
        <v>121</v>
      </c>
      <c r="C50" s="285" t="s">
        <v>82</v>
      </c>
      <c r="D50" s="286">
        <v>70920711</v>
      </c>
      <c r="E50" s="283">
        <v>107634325</v>
      </c>
      <c r="F50" s="286">
        <v>600149358</v>
      </c>
      <c r="G50" s="287" t="s">
        <v>1065</v>
      </c>
      <c r="H50" s="288" t="s">
        <v>164</v>
      </c>
      <c r="I50" s="285" t="s">
        <v>365</v>
      </c>
      <c r="J50" s="285" t="s">
        <v>165</v>
      </c>
      <c r="K50" s="287" t="s">
        <v>1064</v>
      </c>
      <c r="L50" s="290">
        <v>500000</v>
      </c>
      <c r="M50" s="290">
        <f t="shared" si="5"/>
        <v>425000</v>
      </c>
      <c r="N50" s="435" t="s">
        <v>1322</v>
      </c>
      <c r="O50" s="435" t="s">
        <v>1370</v>
      </c>
      <c r="P50" s="288"/>
      <c r="Q50" s="288"/>
      <c r="R50" s="288" t="s">
        <v>630</v>
      </c>
      <c r="S50" s="288" t="s">
        <v>407</v>
      </c>
      <c r="T50" s="296" t="s">
        <v>162</v>
      </c>
    </row>
    <row r="51" spans="1:21" ht="38.25" x14ac:dyDescent="0.25">
      <c r="A51" s="517" t="s">
        <v>1591</v>
      </c>
      <c r="B51" s="422" t="s">
        <v>121</v>
      </c>
      <c r="C51" s="285" t="s">
        <v>82</v>
      </c>
      <c r="D51" s="292" t="s">
        <v>122</v>
      </c>
      <c r="E51" s="287" t="s">
        <v>123</v>
      </c>
      <c r="F51" s="286">
        <v>600149358</v>
      </c>
      <c r="G51" s="287" t="s">
        <v>1068</v>
      </c>
      <c r="H51" s="288" t="s">
        <v>164</v>
      </c>
      <c r="I51" s="289" t="s">
        <v>365</v>
      </c>
      <c r="J51" s="285" t="s">
        <v>165</v>
      </c>
      <c r="K51" s="287" t="s">
        <v>1069</v>
      </c>
      <c r="L51" s="290">
        <v>800000</v>
      </c>
      <c r="M51" s="290">
        <f t="shared" si="5"/>
        <v>680000</v>
      </c>
      <c r="N51" s="435" t="s">
        <v>1422</v>
      </c>
      <c r="O51" s="430" t="s">
        <v>1335</v>
      </c>
      <c r="P51" s="288"/>
      <c r="Q51" s="288"/>
      <c r="R51" s="288" t="s">
        <v>1407</v>
      </c>
      <c r="S51" s="288" t="s">
        <v>407</v>
      </c>
      <c r="T51" s="295"/>
    </row>
    <row r="52" spans="1:21" ht="63.75" x14ac:dyDescent="0.25">
      <c r="A52" s="517" t="s">
        <v>1592</v>
      </c>
      <c r="B52" s="422" t="s">
        <v>121</v>
      </c>
      <c r="C52" s="285" t="s">
        <v>82</v>
      </c>
      <c r="D52" s="292" t="s">
        <v>122</v>
      </c>
      <c r="E52" s="287">
        <v>107634325</v>
      </c>
      <c r="F52" s="286">
        <v>600149358</v>
      </c>
      <c r="G52" s="287" t="s">
        <v>1506</v>
      </c>
      <c r="H52" s="288" t="s">
        <v>164</v>
      </c>
      <c r="I52" s="289" t="s">
        <v>365</v>
      </c>
      <c r="J52" s="285" t="s">
        <v>165</v>
      </c>
      <c r="K52" s="287" t="s">
        <v>1410</v>
      </c>
      <c r="L52" s="290">
        <v>500000</v>
      </c>
      <c r="M52" s="290">
        <f t="shared" si="5"/>
        <v>425000</v>
      </c>
      <c r="N52" s="435" t="s">
        <v>1322</v>
      </c>
      <c r="O52" s="435" t="s">
        <v>1370</v>
      </c>
      <c r="P52" s="288"/>
      <c r="Q52" s="288"/>
      <c r="R52" s="288" t="s">
        <v>585</v>
      </c>
      <c r="S52" s="288" t="s">
        <v>407</v>
      </c>
      <c r="T52" s="296" t="s">
        <v>162</v>
      </c>
    </row>
    <row r="53" spans="1:21" ht="51" x14ac:dyDescent="0.25">
      <c r="A53" s="517" t="s">
        <v>1593</v>
      </c>
      <c r="B53" s="422" t="s">
        <v>121</v>
      </c>
      <c r="C53" s="285" t="s">
        <v>82</v>
      </c>
      <c r="D53" s="292" t="s">
        <v>122</v>
      </c>
      <c r="E53" s="287">
        <v>107634325</v>
      </c>
      <c r="F53" s="286">
        <v>600149358</v>
      </c>
      <c r="G53" s="287" t="s">
        <v>1505</v>
      </c>
      <c r="H53" s="288" t="s">
        <v>164</v>
      </c>
      <c r="I53" s="289" t="s">
        <v>365</v>
      </c>
      <c r="J53" s="285" t="s">
        <v>165</v>
      </c>
      <c r="K53" s="287" t="s">
        <v>1411</v>
      </c>
      <c r="L53" s="290">
        <v>500000</v>
      </c>
      <c r="M53" s="290">
        <f t="shared" si="5"/>
        <v>425000</v>
      </c>
      <c r="N53" s="435" t="s">
        <v>704</v>
      </c>
      <c r="O53" s="32" t="s">
        <v>438</v>
      </c>
      <c r="P53" s="288"/>
      <c r="Q53" s="288"/>
      <c r="R53" s="288" t="s">
        <v>585</v>
      </c>
      <c r="S53" s="288" t="s">
        <v>407</v>
      </c>
      <c r="T53" s="295" t="s">
        <v>162</v>
      </c>
    </row>
    <row r="54" spans="1:21" ht="38.25" x14ac:dyDescent="0.25">
      <c r="A54" s="517" t="s">
        <v>1594</v>
      </c>
      <c r="B54" s="422" t="s">
        <v>121</v>
      </c>
      <c r="C54" s="423" t="s">
        <v>82</v>
      </c>
      <c r="D54" s="424" t="s">
        <v>122</v>
      </c>
      <c r="E54" s="434">
        <v>107634325</v>
      </c>
      <c r="F54" s="425">
        <v>600149358</v>
      </c>
      <c r="G54" s="434" t="s">
        <v>1523</v>
      </c>
      <c r="H54" s="427" t="s">
        <v>164</v>
      </c>
      <c r="I54" s="428" t="s">
        <v>365</v>
      </c>
      <c r="J54" s="423" t="s">
        <v>165</v>
      </c>
      <c r="K54" s="434" t="s">
        <v>1523</v>
      </c>
      <c r="L54" s="28">
        <v>150000</v>
      </c>
      <c r="M54" s="28">
        <f t="shared" si="5"/>
        <v>127500</v>
      </c>
      <c r="N54" s="435" t="s">
        <v>1322</v>
      </c>
      <c r="O54" s="435" t="s">
        <v>438</v>
      </c>
      <c r="P54" s="427"/>
      <c r="Q54" s="427"/>
      <c r="R54" s="427"/>
      <c r="S54" s="427" t="s">
        <v>407</v>
      </c>
      <c r="T54" s="327" t="s">
        <v>162</v>
      </c>
    </row>
    <row r="55" spans="1:21" ht="38.25" x14ac:dyDescent="0.25">
      <c r="A55" s="517" t="s">
        <v>1595</v>
      </c>
      <c r="B55" s="368" t="s">
        <v>129</v>
      </c>
      <c r="C55" s="369" t="s">
        <v>82</v>
      </c>
      <c r="D55" s="370" t="s">
        <v>130</v>
      </c>
      <c r="E55" s="371" t="s">
        <v>132</v>
      </c>
      <c r="F55" s="349">
        <v>600148777</v>
      </c>
      <c r="G55" s="372" t="s">
        <v>133</v>
      </c>
      <c r="H55" s="373" t="s">
        <v>164</v>
      </c>
      <c r="I55" s="239" t="s">
        <v>365</v>
      </c>
      <c r="J55" s="369" t="s">
        <v>165</v>
      </c>
      <c r="K55" s="372" t="s">
        <v>448</v>
      </c>
      <c r="L55" s="374">
        <v>600000</v>
      </c>
      <c r="M55" s="374">
        <f t="shared" ref="M55:M63" si="6">L55/100*85</f>
        <v>510000</v>
      </c>
      <c r="N55" s="466" t="s">
        <v>1422</v>
      </c>
      <c r="O55" s="375" t="s">
        <v>1070</v>
      </c>
      <c r="P55" s="373"/>
      <c r="Q55" s="373"/>
      <c r="R55" s="350" t="s">
        <v>552</v>
      </c>
      <c r="S55" s="373" t="s">
        <v>407</v>
      </c>
      <c r="T55" s="376" t="s">
        <v>162</v>
      </c>
    </row>
    <row r="56" spans="1:21" ht="38.25" x14ac:dyDescent="0.25">
      <c r="A56" s="517" t="s">
        <v>1596</v>
      </c>
      <c r="B56" s="368" t="s">
        <v>129</v>
      </c>
      <c r="C56" s="369" t="s">
        <v>82</v>
      </c>
      <c r="D56" s="370" t="s">
        <v>130</v>
      </c>
      <c r="E56" s="371" t="s">
        <v>132</v>
      </c>
      <c r="F56" s="349">
        <v>600148777</v>
      </c>
      <c r="G56" s="347" t="s">
        <v>134</v>
      </c>
      <c r="H56" s="373" t="s">
        <v>164</v>
      </c>
      <c r="I56" s="239" t="s">
        <v>365</v>
      </c>
      <c r="J56" s="369" t="s">
        <v>165</v>
      </c>
      <c r="K56" s="372" t="s">
        <v>449</v>
      </c>
      <c r="L56" s="374">
        <v>500000</v>
      </c>
      <c r="M56" s="374">
        <f t="shared" si="6"/>
        <v>425000</v>
      </c>
      <c r="N56" s="377" t="s">
        <v>1322</v>
      </c>
      <c r="O56" s="377" t="s">
        <v>611</v>
      </c>
      <c r="P56" s="373"/>
      <c r="Q56" s="239" t="s">
        <v>546</v>
      </c>
      <c r="R56" s="350" t="s">
        <v>552</v>
      </c>
      <c r="S56" s="373" t="s">
        <v>407</v>
      </c>
      <c r="T56" s="376" t="s">
        <v>162</v>
      </c>
    </row>
    <row r="57" spans="1:21" ht="38.25" x14ac:dyDescent="0.25">
      <c r="A57" s="517" t="s">
        <v>1597</v>
      </c>
      <c r="B57" s="368" t="s">
        <v>129</v>
      </c>
      <c r="C57" s="369" t="s">
        <v>82</v>
      </c>
      <c r="D57" s="370" t="s">
        <v>130</v>
      </c>
      <c r="E57" s="371" t="s">
        <v>132</v>
      </c>
      <c r="F57" s="349">
        <v>600148777</v>
      </c>
      <c r="G57" s="372" t="s">
        <v>135</v>
      </c>
      <c r="H57" s="373" t="s">
        <v>164</v>
      </c>
      <c r="I57" s="239" t="s">
        <v>365</v>
      </c>
      <c r="J57" s="369" t="s">
        <v>165</v>
      </c>
      <c r="K57" s="372" t="s">
        <v>677</v>
      </c>
      <c r="L57" s="374">
        <v>300000</v>
      </c>
      <c r="M57" s="374">
        <f t="shared" si="6"/>
        <v>255000</v>
      </c>
      <c r="N57" s="352" t="s">
        <v>1322</v>
      </c>
      <c r="O57" s="352" t="s">
        <v>611</v>
      </c>
      <c r="P57" s="373"/>
      <c r="Q57" s="373"/>
      <c r="R57" s="350" t="s">
        <v>552</v>
      </c>
      <c r="S57" s="373" t="s">
        <v>407</v>
      </c>
      <c r="T57" s="376" t="s">
        <v>162</v>
      </c>
    </row>
    <row r="58" spans="1:21" ht="38.25" x14ac:dyDescent="0.25">
      <c r="A58" s="517" t="s">
        <v>1598</v>
      </c>
      <c r="B58" s="368" t="s">
        <v>129</v>
      </c>
      <c r="C58" s="369" t="s">
        <v>82</v>
      </c>
      <c r="D58" s="370" t="s">
        <v>130</v>
      </c>
      <c r="E58" s="371" t="s">
        <v>132</v>
      </c>
      <c r="F58" s="349">
        <v>600148777</v>
      </c>
      <c r="G58" s="347" t="s">
        <v>136</v>
      </c>
      <c r="H58" s="373" t="s">
        <v>164</v>
      </c>
      <c r="I58" s="239" t="s">
        <v>365</v>
      </c>
      <c r="J58" s="369" t="s">
        <v>165</v>
      </c>
      <c r="K58" s="372" t="s">
        <v>450</v>
      </c>
      <c r="L58" s="374">
        <v>200000</v>
      </c>
      <c r="M58" s="374">
        <f t="shared" si="6"/>
        <v>170000</v>
      </c>
      <c r="N58" s="352" t="s">
        <v>709</v>
      </c>
      <c r="O58" s="352" t="s">
        <v>708</v>
      </c>
      <c r="P58" s="373"/>
      <c r="Q58" s="373"/>
      <c r="R58" s="350" t="s">
        <v>552</v>
      </c>
      <c r="S58" s="373" t="s">
        <v>407</v>
      </c>
      <c r="T58" s="376" t="s">
        <v>162</v>
      </c>
    </row>
    <row r="59" spans="1:21" ht="38.25" x14ac:dyDescent="0.25">
      <c r="A59" s="517" t="s">
        <v>1599</v>
      </c>
      <c r="B59" s="368" t="s">
        <v>129</v>
      </c>
      <c r="C59" s="369" t="s">
        <v>82</v>
      </c>
      <c r="D59" s="370" t="s">
        <v>130</v>
      </c>
      <c r="E59" s="371" t="s">
        <v>131</v>
      </c>
      <c r="F59" s="349">
        <v>600148777</v>
      </c>
      <c r="G59" s="372" t="s">
        <v>138</v>
      </c>
      <c r="H59" s="373" t="s">
        <v>164</v>
      </c>
      <c r="I59" s="239" t="s">
        <v>365</v>
      </c>
      <c r="J59" s="369" t="s">
        <v>165</v>
      </c>
      <c r="K59" s="347" t="s">
        <v>452</v>
      </c>
      <c r="L59" s="374">
        <v>300000</v>
      </c>
      <c r="M59" s="374">
        <f t="shared" si="6"/>
        <v>255000</v>
      </c>
      <c r="N59" s="466" t="s">
        <v>708</v>
      </c>
      <c r="O59" s="466" t="s">
        <v>1070</v>
      </c>
      <c r="P59" s="373"/>
      <c r="Q59" s="373"/>
      <c r="R59" s="350" t="s">
        <v>552</v>
      </c>
      <c r="S59" s="373" t="s">
        <v>407</v>
      </c>
      <c r="T59" s="376"/>
    </row>
    <row r="60" spans="1:21" ht="38.25" x14ac:dyDescent="0.25">
      <c r="A60" s="517" t="s">
        <v>1600</v>
      </c>
      <c r="B60" s="368" t="s">
        <v>129</v>
      </c>
      <c r="C60" s="369" t="s">
        <v>82</v>
      </c>
      <c r="D60" s="370" t="s">
        <v>130</v>
      </c>
      <c r="E60" s="371" t="s">
        <v>131</v>
      </c>
      <c r="F60" s="349">
        <v>600148777</v>
      </c>
      <c r="G60" s="372" t="s">
        <v>139</v>
      </c>
      <c r="H60" s="373" t="s">
        <v>164</v>
      </c>
      <c r="I60" s="239" t="s">
        <v>365</v>
      </c>
      <c r="J60" s="369" t="s">
        <v>165</v>
      </c>
      <c r="K60" s="372" t="s">
        <v>678</v>
      </c>
      <c r="L60" s="374">
        <v>1500000</v>
      </c>
      <c r="M60" s="374">
        <f t="shared" si="6"/>
        <v>1275000</v>
      </c>
      <c r="N60" s="466" t="s">
        <v>1322</v>
      </c>
      <c r="O60" s="466" t="s">
        <v>611</v>
      </c>
      <c r="P60" s="373"/>
      <c r="Q60" s="373"/>
      <c r="R60" s="350" t="s">
        <v>552</v>
      </c>
      <c r="S60" s="373" t="s">
        <v>407</v>
      </c>
      <c r="T60" s="376"/>
    </row>
    <row r="61" spans="1:21" ht="38.25" x14ac:dyDescent="0.25">
      <c r="A61" s="517" t="s">
        <v>1601</v>
      </c>
      <c r="B61" s="368" t="s">
        <v>129</v>
      </c>
      <c r="C61" s="369" t="s">
        <v>82</v>
      </c>
      <c r="D61" s="370" t="s">
        <v>130</v>
      </c>
      <c r="E61" s="371" t="s">
        <v>132</v>
      </c>
      <c r="F61" s="349">
        <v>600148777</v>
      </c>
      <c r="G61" s="372" t="s">
        <v>140</v>
      </c>
      <c r="H61" s="373" t="s">
        <v>164</v>
      </c>
      <c r="I61" s="239" t="s">
        <v>365</v>
      </c>
      <c r="J61" s="369" t="s">
        <v>165</v>
      </c>
      <c r="K61" s="372" t="s">
        <v>679</v>
      </c>
      <c r="L61" s="374">
        <v>800000</v>
      </c>
      <c r="M61" s="374">
        <f t="shared" si="6"/>
        <v>680000</v>
      </c>
      <c r="N61" s="377" t="s">
        <v>725</v>
      </c>
      <c r="O61" s="377" t="s">
        <v>611</v>
      </c>
      <c r="P61" s="373"/>
      <c r="Q61" s="373"/>
      <c r="R61" s="350" t="s">
        <v>552</v>
      </c>
      <c r="S61" s="373" t="s">
        <v>407</v>
      </c>
      <c r="T61" s="376" t="s">
        <v>162</v>
      </c>
    </row>
    <row r="62" spans="1:21" s="172" customFormat="1" ht="38.25" x14ac:dyDescent="0.25">
      <c r="A62" s="517" t="s">
        <v>1602</v>
      </c>
      <c r="B62" s="368" t="s">
        <v>129</v>
      </c>
      <c r="C62" s="369" t="s">
        <v>82</v>
      </c>
      <c r="D62" s="378" t="s">
        <v>130</v>
      </c>
      <c r="E62" s="371" t="s">
        <v>131</v>
      </c>
      <c r="F62" s="379">
        <v>600148777</v>
      </c>
      <c r="G62" s="347" t="s">
        <v>1071</v>
      </c>
      <c r="H62" s="373" t="s">
        <v>164</v>
      </c>
      <c r="I62" s="239" t="s">
        <v>365</v>
      </c>
      <c r="J62" s="369" t="s">
        <v>165</v>
      </c>
      <c r="K62" s="347" t="s">
        <v>1072</v>
      </c>
      <c r="L62" s="380">
        <v>1500000</v>
      </c>
      <c r="M62" s="374">
        <f t="shared" si="6"/>
        <v>1275000</v>
      </c>
      <c r="N62" s="377" t="s">
        <v>1346</v>
      </c>
      <c r="O62" s="377" t="s">
        <v>1374</v>
      </c>
      <c r="P62" s="373"/>
      <c r="Q62" s="373"/>
      <c r="R62" s="373" t="s">
        <v>552</v>
      </c>
      <c r="S62" s="373" t="s">
        <v>407</v>
      </c>
      <c r="T62" s="376"/>
      <c r="U62" s="421"/>
    </row>
    <row r="63" spans="1:21" s="172" customFormat="1" ht="38.25" x14ac:dyDescent="0.25">
      <c r="A63" s="517" t="s">
        <v>1603</v>
      </c>
      <c r="B63" s="368" t="s">
        <v>129</v>
      </c>
      <c r="C63" s="369" t="s">
        <v>82</v>
      </c>
      <c r="D63" s="378" t="s">
        <v>130</v>
      </c>
      <c r="E63" s="371" t="s">
        <v>131</v>
      </c>
      <c r="F63" s="379">
        <v>600148777</v>
      </c>
      <c r="G63" s="347" t="s">
        <v>1107</v>
      </c>
      <c r="H63" s="373" t="s">
        <v>164</v>
      </c>
      <c r="I63" s="239" t="s">
        <v>365</v>
      </c>
      <c r="J63" s="369" t="s">
        <v>165</v>
      </c>
      <c r="K63" s="347" t="s">
        <v>1073</v>
      </c>
      <c r="L63" s="380">
        <v>1500000</v>
      </c>
      <c r="M63" s="374">
        <f t="shared" si="6"/>
        <v>1275000</v>
      </c>
      <c r="N63" s="377" t="s">
        <v>1346</v>
      </c>
      <c r="O63" s="377" t="s">
        <v>1374</v>
      </c>
      <c r="P63" s="373"/>
      <c r="Q63" s="373"/>
      <c r="R63" s="373" t="s">
        <v>552</v>
      </c>
      <c r="S63" s="373" t="s">
        <v>407</v>
      </c>
      <c r="T63" s="376"/>
      <c r="U63" s="421"/>
    </row>
    <row r="64" spans="1:21" ht="38.25" x14ac:dyDescent="0.25">
      <c r="A64" s="517" t="s">
        <v>1604</v>
      </c>
      <c r="B64" s="301" t="s">
        <v>141</v>
      </c>
      <c r="C64" s="285" t="s">
        <v>82</v>
      </c>
      <c r="D64" s="292" t="s">
        <v>144</v>
      </c>
      <c r="E64" s="294" t="s">
        <v>145</v>
      </c>
      <c r="F64" s="286">
        <v>600148726</v>
      </c>
      <c r="G64" s="283" t="s">
        <v>1026</v>
      </c>
      <c r="H64" s="288" t="s">
        <v>164</v>
      </c>
      <c r="I64" s="289" t="s">
        <v>365</v>
      </c>
      <c r="J64" s="285" t="s">
        <v>165</v>
      </c>
      <c r="K64" s="283" t="s">
        <v>1027</v>
      </c>
      <c r="L64" s="284">
        <v>4000000</v>
      </c>
      <c r="M64" s="284">
        <f t="shared" si="5"/>
        <v>3400000</v>
      </c>
      <c r="N64" s="282" t="s">
        <v>442</v>
      </c>
      <c r="O64" s="282" t="s">
        <v>611</v>
      </c>
      <c r="P64" s="288"/>
      <c r="Q64" s="288"/>
      <c r="R64" s="288" t="s">
        <v>632</v>
      </c>
      <c r="S64" s="288" t="s">
        <v>407</v>
      </c>
      <c r="T64" s="296"/>
    </row>
    <row r="65" spans="1:20" ht="38.25" x14ac:dyDescent="0.25">
      <c r="A65" s="517" t="s">
        <v>1605</v>
      </c>
      <c r="B65" s="301" t="s">
        <v>141</v>
      </c>
      <c r="C65" s="285" t="s">
        <v>82</v>
      </c>
      <c r="D65" s="292" t="s">
        <v>144</v>
      </c>
      <c r="E65" s="293" t="s">
        <v>146</v>
      </c>
      <c r="F65" s="286">
        <v>600148726</v>
      </c>
      <c r="G65" s="287" t="s">
        <v>456</v>
      </c>
      <c r="H65" s="288" t="s">
        <v>164</v>
      </c>
      <c r="I65" s="289" t="s">
        <v>365</v>
      </c>
      <c r="J65" s="285" t="s">
        <v>165</v>
      </c>
      <c r="K65" s="283" t="s">
        <v>680</v>
      </c>
      <c r="L65" s="284">
        <v>3000000</v>
      </c>
      <c r="M65" s="284">
        <f t="shared" si="5"/>
        <v>2550000</v>
      </c>
      <c r="N65" s="32" t="s">
        <v>1341</v>
      </c>
      <c r="O65" s="32" t="s">
        <v>1335</v>
      </c>
      <c r="P65" s="288"/>
      <c r="Q65" s="288"/>
      <c r="R65" s="288" t="s">
        <v>632</v>
      </c>
      <c r="S65" s="288" t="s">
        <v>407</v>
      </c>
      <c r="T65" s="296" t="s">
        <v>162</v>
      </c>
    </row>
    <row r="66" spans="1:20" ht="38.25" x14ac:dyDescent="0.25">
      <c r="A66" s="517" t="s">
        <v>1606</v>
      </c>
      <c r="B66" s="301" t="s">
        <v>141</v>
      </c>
      <c r="C66" s="285" t="s">
        <v>82</v>
      </c>
      <c r="D66" s="292" t="s">
        <v>144</v>
      </c>
      <c r="E66" s="293" t="s">
        <v>146</v>
      </c>
      <c r="F66" s="286">
        <v>600148726</v>
      </c>
      <c r="G66" s="287" t="s">
        <v>458</v>
      </c>
      <c r="H66" s="288" t="s">
        <v>164</v>
      </c>
      <c r="I66" s="289" t="s">
        <v>365</v>
      </c>
      <c r="J66" s="285" t="s">
        <v>165</v>
      </c>
      <c r="K66" s="283" t="s">
        <v>471</v>
      </c>
      <c r="L66" s="284">
        <v>1500000</v>
      </c>
      <c r="M66" s="284">
        <f t="shared" si="5"/>
        <v>1275000</v>
      </c>
      <c r="N66" s="32" t="s">
        <v>1341</v>
      </c>
      <c r="O66" s="32" t="s">
        <v>1335</v>
      </c>
      <c r="P66" s="288"/>
      <c r="Q66" s="288"/>
      <c r="R66" s="288" t="s">
        <v>632</v>
      </c>
      <c r="S66" s="288" t="s">
        <v>407</v>
      </c>
      <c r="T66" s="296" t="s">
        <v>162</v>
      </c>
    </row>
    <row r="67" spans="1:20" ht="38.25" x14ac:dyDescent="0.25">
      <c r="A67" s="517" t="s">
        <v>1607</v>
      </c>
      <c r="B67" s="301" t="s">
        <v>141</v>
      </c>
      <c r="C67" s="285" t="s">
        <v>82</v>
      </c>
      <c r="D67" s="292" t="s">
        <v>144</v>
      </c>
      <c r="E67" s="294" t="s">
        <v>145</v>
      </c>
      <c r="F67" s="286">
        <v>600148726</v>
      </c>
      <c r="G67" s="283" t="s">
        <v>459</v>
      </c>
      <c r="H67" s="288" t="s">
        <v>164</v>
      </c>
      <c r="I67" s="289" t="s">
        <v>365</v>
      </c>
      <c r="J67" s="285" t="s">
        <v>165</v>
      </c>
      <c r="K67" s="283" t="s">
        <v>472</v>
      </c>
      <c r="L67" s="284">
        <v>1500000</v>
      </c>
      <c r="M67" s="284">
        <f t="shared" si="5"/>
        <v>1275000</v>
      </c>
      <c r="N67" s="32" t="s">
        <v>442</v>
      </c>
      <c r="O67" s="32" t="s">
        <v>1335</v>
      </c>
      <c r="P67" s="288"/>
      <c r="Q67" s="288"/>
      <c r="R67" s="288" t="s">
        <v>632</v>
      </c>
      <c r="S67" s="288" t="s">
        <v>407</v>
      </c>
      <c r="T67" s="296" t="s">
        <v>162</v>
      </c>
    </row>
    <row r="68" spans="1:20" ht="51" x14ac:dyDescent="0.25">
      <c r="A68" s="517" t="s">
        <v>1608</v>
      </c>
      <c r="B68" s="301" t="s">
        <v>141</v>
      </c>
      <c r="C68" s="285" t="s">
        <v>82</v>
      </c>
      <c r="D68" s="292" t="s">
        <v>144</v>
      </c>
      <c r="E68" s="294" t="s">
        <v>145</v>
      </c>
      <c r="F68" s="286">
        <v>600148726</v>
      </c>
      <c r="G68" s="283" t="s">
        <v>460</v>
      </c>
      <c r="H68" s="288" t="s">
        <v>164</v>
      </c>
      <c r="I68" s="289" t="s">
        <v>365</v>
      </c>
      <c r="J68" s="285" t="s">
        <v>165</v>
      </c>
      <c r="K68" s="283" t="s">
        <v>473</v>
      </c>
      <c r="L68" s="284">
        <v>4000000</v>
      </c>
      <c r="M68" s="284">
        <f t="shared" si="5"/>
        <v>3400000</v>
      </c>
      <c r="N68" s="32" t="s">
        <v>442</v>
      </c>
      <c r="O68" s="32" t="s">
        <v>1335</v>
      </c>
      <c r="P68" s="288"/>
      <c r="Q68" s="288"/>
      <c r="R68" s="288" t="s">
        <v>632</v>
      </c>
      <c r="S68" s="288" t="s">
        <v>407</v>
      </c>
      <c r="T68" s="296"/>
    </row>
    <row r="69" spans="1:20" ht="51" x14ac:dyDescent="0.25">
      <c r="A69" s="517" t="s">
        <v>1609</v>
      </c>
      <c r="B69" s="301" t="s">
        <v>141</v>
      </c>
      <c r="C69" s="285" t="s">
        <v>82</v>
      </c>
      <c r="D69" s="292" t="s">
        <v>144</v>
      </c>
      <c r="E69" s="294" t="s">
        <v>146</v>
      </c>
      <c r="F69" s="286">
        <v>600148726</v>
      </c>
      <c r="G69" s="283" t="s">
        <v>461</v>
      </c>
      <c r="H69" s="288" t="s">
        <v>164</v>
      </c>
      <c r="I69" s="289" t="s">
        <v>365</v>
      </c>
      <c r="J69" s="285" t="s">
        <v>165</v>
      </c>
      <c r="K69" s="283" t="s">
        <v>681</v>
      </c>
      <c r="L69" s="284">
        <v>2000000</v>
      </c>
      <c r="M69" s="284">
        <f t="shared" si="5"/>
        <v>1700000</v>
      </c>
      <c r="N69" s="32" t="s">
        <v>442</v>
      </c>
      <c r="O69" s="32" t="s">
        <v>1335</v>
      </c>
      <c r="P69" s="288"/>
      <c r="Q69" s="288"/>
      <c r="R69" s="288" t="s">
        <v>632</v>
      </c>
      <c r="S69" s="288" t="s">
        <v>407</v>
      </c>
      <c r="T69" s="295" t="s">
        <v>162</v>
      </c>
    </row>
    <row r="70" spans="1:20" ht="51" x14ac:dyDescent="0.25">
      <c r="A70" s="517" t="s">
        <v>1610</v>
      </c>
      <c r="B70" s="301" t="s">
        <v>141</v>
      </c>
      <c r="C70" s="285" t="s">
        <v>82</v>
      </c>
      <c r="D70" s="292" t="s">
        <v>144</v>
      </c>
      <c r="E70" s="294" t="s">
        <v>146</v>
      </c>
      <c r="F70" s="286">
        <v>600148726</v>
      </c>
      <c r="G70" s="283" t="s">
        <v>462</v>
      </c>
      <c r="H70" s="288" t="s">
        <v>164</v>
      </c>
      <c r="I70" s="289" t="s">
        <v>365</v>
      </c>
      <c r="J70" s="285" t="s">
        <v>165</v>
      </c>
      <c r="K70" s="283" t="s">
        <v>474</v>
      </c>
      <c r="L70" s="284">
        <v>4000000</v>
      </c>
      <c r="M70" s="284">
        <f t="shared" si="5"/>
        <v>3400000</v>
      </c>
      <c r="N70" s="32" t="s">
        <v>442</v>
      </c>
      <c r="O70" s="32" t="s">
        <v>1335</v>
      </c>
      <c r="P70" s="288"/>
      <c r="Q70" s="288"/>
      <c r="R70" s="288" t="s">
        <v>632</v>
      </c>
      <c r="S70" s="288" t="s">
        <v>407</v>
      </c>
      <c r="T70" s="296" t="s">
        <v>162</v>
      </c>
    </row>
    <row r="71" spans="1:20" ht="38.25" x14ac:dyDescent="0.25">
      <c r="A71" s="517" t="s">
        <v>1611</v>
      </c>
      <c r="B71" s="301" t="s">
        <v>141</v>
      </c>
      <c r="C71" s="285" t="s">
        <v>82</v>
      </c>
      <c r="D71" s="292" t="s">
        <v>144</v>
      </c>
      <c r="E71" s="294" t="s">
        <v>145</v>
      </c>
      <c r="F71" s="286">
        <v>600148726</v>
      </c>
      <c r="G71" s="283" t="s">
        <v>463</v>
      </c>
      <c r="H71" s="288" t="s">
        <v>164</v>
      </c>
      <c r="I71" s="289" t="s">
        <v>365</v>
      </c>
      <c r="J71" s="285" t="s">
        <v>165</v>
      </c>
      <c r="K71" s="283" t="s">
        <v>1075</v>
      </c>
      <c r="L71" s="284">
        <v>2500000</v>
      </c>
      <c r="M71" s="284">
        <f t="shared" si="5"/>
        <v>2125000</v>
      </c>
      <c r="N71" s="32" t="s">
        <v>442</v>
      </c>
      <c r="O71" s="32" t="s">
        <v>1335</v>
      </c>
      <c r="P71" s="288"/>
      <c r="Q71" s="288"/>
      <c r="R71" s="288" t="s">
        <v>632</v>
      </c>
      <c r="S71" s="288" t="s">
        <v>407</v>
      </c>
      <c r="T71" s="296"/>
    </row>
    <row r="72" spans="1:20" ht="38.25" x14ac:dyDescent="0.25">
      <c r="A72" s="517" t="s">
        <v>1612</v>
      </c>
      <c r="B72" s="301" t="s">
        <v>141</v>
      </c>
      <c r="C72" s="285" t="s">
        <v>82</v>
      </c>
      <c r="D72" s="292" t="s">
        <v>144</v>
      </c>
      <c r="E72" s="294" t="s">
        <v>146</v>
      </c>
      <c r="F72" s="286">
        <v>600148726</v>
      </c>
      <c r="G72" s="287" t="s">
        <v>682</v>
      </c>
      <c r="H72" s="288" t="s">
        <v>164</v>
      </c>
      <c r="I72" s="289" t="s">
        <v>365</v>
      </c>
      <c r="J72" s="285" t="s">
        <v>165</v>
      </c>
      <c r="K72" s="283" t="s">
        <v>1076</v>
      </c>
      <c r="L72" s="284">
        <v>1500000</v>
      </c>
      <c r="M72" s="284">
        <f t="shared" si="5"/>
        <v>1275000</v>
      </c>
      <c r="N72" s="282" t="s">
        <v>1341</v>
      </c>
      <c r="O72" s="282" t="s">
        <v>611</v>
      </c>
      <c r="P72" s="288"/>
      <c r="Q72" s="288"/>
      <c r="R72" s="288" t="s">
        <v>632</v>
      </c>
      <c r="S72" s="288" t="s">
        <v>407</v>
      </c>
      <c r="T72" s="296" t="s">
        <v>162</v>
      </c>
    </row>
    <row r="73" spans="1:20" ht="76.5" x14ac:dyDescent="0.25">
      <c r="A73" s="517" t="s">
        <v>1613</v>
      </c>
      <c r="B73" s="301" t="s">
        <v>141</v>
      </c>
      <c r="C73" s="285" t="s">
        <v>82</v>
      </c>
      <c r="D73" s="292" t="s">
        <v>144</v>
      </c>
      <c r="E73" s="294" t="s">
        <v>145</v>
      </c>
      <c r="F73" s="286">
        <v>600148726</v>
      </c>
      <c r="G73" s="287" t="s">
        <v>683</v>
      </c>
      <c r="H73" s="288" t="s">
        <v>164</v>
      </c>
      <c r="I73" s="289" t="s">
        <v>365</v>
      </c>
      <c r="J73" s="285" t="s">
        <v>165</v>
      </c>
      <c r="K73" s="283" t="s">
        <v>1179</v>
      </c>
      <c r="L73" s="284">
        <v>3000000</v>
      </c>
      <c r="M73" s="284">
        <f t="shared" si="5"/>
        <v>2550000</v>
      </c>
      <c r="N73" s="282" t="s">
        <v>709</v>
      </c>
      <c r="O73" s="282" t="s">
        <v>611</v>
      </c>
      <c r="P73" s="288"/>
      <c r="Q73" s="288"/>
      <c r="R73" s="285" t="s">
        <v>559</v>
      </c>
      <c r="S73" s="288" t="s">
        <v>407</v>
      </c>
      <c r="T73" s="296"/>
    </row>
    <row r="74" spans="1:20" ht="38.25" x14ac:dyDescent="0.25">
      <c r="A74" s="517" t="s">
        <v>1614</v>
      </c>
      <c r="B74" s="301" t="s">
        <v>141</v>
      </c>
      <c r="C74" s="285" t="s">
        <v>82</v>
      </c>
      <c r="D74" s="292" t="s">
        <v>144</v>
      </c>
      <c r="E74" s="294" t="s">
        <v>145</v>
      </c>
      <c r="F74" s="286">
        <v>600148726</v>
      </c>
      <c r="G74" s="283" t="s">
        <v>464</v>
      </c>
      <c r="H74" s="288" t="s">
        <v>164</v>
      </c>
      <c r="I74" s="289" t="s">
        <v>365</v>
      </c>
      <c r="J74" s="285" t="s">
        <v>165</v>
      </c>
      <c r="K74" s="283" t="s">
        <v>475</v>
      </c>
      <c r="L74" s="284">
        <v>2500000</v>
      </c>
      <c r="M74" s="284">
        <f t="shared" si="5"/>
        <v>2125000</v>
      </c>
      <c r="N74" s="282" t="s">
        <v>709</v>
      </c>
      <c r="O74" s="282" t="s">
        <v>611</v>
      </c>
      <c r="P74" s="288"/>
      <c r="Q74" s="288"/>
      <c r="R74" s="288" t="s">
        <v>632</v>
      </c>
      <c r="S74" s="288" t="s">
        <v>407</v>
      </c>
      <c r="T74" s="296"/>
    </row>
    <row r="75" spans="1:20" ht="38.25" x14ac:dyDescent="0.25">
      <c r="A75" s="517" t="s">
        <v>1615</v>
      </c>
      <c r="B75" s="301" t="s">
        <v>141</v>
      </c>
      <c r="C75" s="285" t="s">
        <v>82</v>
      </c>
      <c r="D75" s="292" t="s">
        <v>144</v>
      </c>
      <c r="E75" s="294" t="s">
        <v>146</v>
      </c>
      <c r="F75" s="286">
        <v>600148726</v>
      </c>
      <c r="G75" s="283" t="s">
        <v>465</v>
      </c>
      <c r="H75" s="288" t="s">
        <v>164</v>
      </c>
      <c r="I75" s="289" t="s">
        <v>365</v>
      </c>
      <c r="J75" s="285" t="s">
        <v>165</v>
      </c>
      <c r="K75" s="283" t="s">
        <v>476</v>
      </c>
      <c r="L75" s="284">
        <v>300000</v>
      </c>
      <c r="M75" s="284">
        <f t="shared" si="5"/>
        <v>255000</v>
      </c>
      <c r="N75" s="282" t="s">
        <v>709</v>
      </c>
      <c r="O75" s="282" t="s">
        <v>611</v>
      </c>
      <c r="P75" s="288"/>
      <c r="Q75" s="288"/>
      <c r="R75" s="288" t="s">
        <v>632</v>
      </c>
      <c r="S75" s="288" t="s">
        <v>407</v>
      </c>
      <c r="T75" s="295" t="s">
        <v>162</v>
      </c>
    </row>
    <row r="76" spans="1:20" ht="38.25" x14ac:dyDescent="0.25">
      <c r="A76" s="517" t="s">
        <v>1616</v>
      </c>
      <c r="B76" s="301" t="s">
        <v>141</v>
      </c>
      <c r="C76" s="285" t="s">
        <v>82</v>
      </c>
      <c r="D76" s="292" t="s">
        <v>144</v>
      </c>
      <c r="E76" s="294" t="s">
        <v>146</v>
      </c>
      <c r="F76" s="286">
        <v>600148726</v>
      </c>
      <c r="G76" s="283" t="s">
        <v>466</v>
      </c>
      <c r="H76" s="288" t="s">
        <v>164</v>
      </c>
      <c r="I76" s="289" t="s">
        <v>365</v>
      </c>
      <c r="J76" s="285" t="s">
        <v>165</v>
      </c>
      <c r="K76" s="283" t="s">
        <v>685</v>
      </c>
      <c r="L76" s="284">
        <v>50000</v>
      </c>
      <c r="M76" s="284">
        <f t="shared" si="5"/>
        <v>42500</v>
      </c>
      <c r="N76" s="282" t="s">
        <v>709</v>
      </c>
      <c r="O76" s="282" t="s">
        <v>611</v>
      </c>
      <c r="P76" s="288"/>
      <c r="Q76" s="288"/>
      <c r="R76" s="288" t="s">
        <v>632</v>
      </c>
      <c r="S76" s="288" t="s">
        <v>407</v>
      </c>
      <c r="T76" s="296" t="s">
        <v>162</v>
      </c>
    </row>
    <row r="77" spans="1:20" ht="38.25" x14ac:dyDescent="0.25">
      <c r="A77" s="517" t="s">
        <v>1617</v>
      </c>
      <c r="B77" s="301" t="s">
        <v>141</v>
      </c>
      <c r="C77" s="285" t="s">
        <v>82</v>
      </c>
      <c r="D77" s="292" t="s">
        <v>144</v>
      </c>
      <c r="E77" s="294" t="s">
        <v>146</v>
      </c>
      <c r="F77" s="286">
        <v>600148726</v>
      </c>
      <c r="G77" s="283" t="s">
        <v>467</v>
      </c>
      <c r="H77" s="288" t="s">
        <v>164</v>
      </c>
      <c r="I77" s="289" t="s">
        <v>365</v>
      </c>
      <c r="J77" s="285" t="s">
        <v>165</v>
      </c>
      <c r="K77" s="283" t="s">
        <v>686</v>
      </c>
      <c r="L77" s="284">
        <v>60000</v>
      </c>
      <c r="M77" s="284">
        <f t="shared" si="5"/>
        <v>51000</v>
      </c>
      <c r="N77" s="282" t="s">
        <v>1341</v>
      </c>
      <c r="O77" s="282" t="s">
        <v>611</v>
      </c>
      <c r="P77" s="288"/>
      <c r="Q77" s="288"/>
      <c r="R77" s="288" t="s">
        <v>632</v>
      </c>
      <c r="S77" s="288" t="s">
        <v>407</v>
      </c>
      <c r="T77" s="296" t="s">
        <v>162</v>
      </c>
    </row>
    <row r="78" spans="1:20" ht="38.25" x14ac:dyDescent="0.25">
      <c r="A78" s="517" t="s">
        <v>1618</v>
      </c>
      <c r="B78" s="301" t="s">
        <v>141</v>
      </c>
      <c r="C78" s="285" t="s">
        <v>82</v>
      </c>
      <c r="D78" s="292" t="s">
        <v>144</v>
      </c>
      <c r="E78" s="294" t="s">
        <v>145</v>
      </c>
      <c r="F78" s="286">
        <v>600148726</v>
      </c>
      <c r="G78" s="283" t="s">
        <v>468</v>
      </c>
      <c r="H78" s="288" t="s">
        <v>164</v>
      </c>
      <c r="I78" s="289" t="s">
        <v>365</v>
      </c>
      <c r="J78" s="285" t="s">
        <v>165</v>
      </c>
      <c r="K78" s="283" t="s">
        <v>477</v>
      </c>
      <c r="L78" s="284">
        <v>2000000</v>
      </c>
      <c r="M78" s="284">
        <f t="shared" si="5"/>
        <v>1700000</v>
      </c>
      <c r="N78" s="282" t="s">
        <v>1341</v>
      </c>
      <c r="O78" s="282" t="s">
        <v>611</v>
      </c>
      <c r="P78" s="288"/>
      <c r="Q78" s="288"/>
      <c r="R78" s="288" t="s">
        <v>632</v>
      </c>
      <c r="S78" s="288" t="s">
        <v>407</v>
      </c>
      <c r="T78" s="296" t="s">
        <v>162</v>
      </c>
    </row>
    <row r="79" spans="1:20" ht="38.25" x14ac:dyDescent="0.25">
      <c r="A79" s="517" t="s">
        <v>1619</v>
      </c>
      <c r="B79" s="301" t="s">
        <v>141</v>
      </c>
      <c r="C79" s="285" t="s">
        <v>82</v>
      </c>
      <c r="D79" s="292" t="s">
        <v>144</v>
      </c>
      <c r="E79" s="294" t="s">
        <v>145</v>
      </c>
      <c r="F79" s="286">
        <v>600148726</v>
      </c>
      <c r="G79" s="283" t="s">
        <v>469</v>
      </c>
      <c r="H79" s="288" t="s">
        <v>164</v>
      </c>
      <c r="I79" s="289" t="s">
        <v>365</v>
      </c>
      <c r="J79" s="285" t="s">
        <v>165</v>
      </c>
      <c r="K79" s="283" t="s">
        <v>478</v>
      </c>
      <c r="L79" s="284">
        <v>1000000</v>
      </c>
      <c r="M79" s="284">
        <f t="shared" si="5"/>
        <v>850000</v>
      </c>
      <c r="N79" s="282" t="s">
        <v>1341</v>
      </c>
      <c r="O79" s="282" t="s">
        <v>611</v>
      </c>
      <c r="P79" s="288"/>
      <c r="Q79" s="288"/>
      <c r="R79" s="288" t="s">
        <v>632</v>
      </c>
      <c r="S79" s="288" t="s">
        <v>407</v>
      </c>
      <c r="T79" s="296" t="s">
        <v>162</v>
      </c>
    </row>
    <row r="80" spans="1:20" ht="38.25" x14ac:dyDescent="0.25">
      <c r="A80" s="517" t="s">
        <v>1620</v>
      </c>
      <c r="B80" s="302" t="s">
        <v>141</v>
      </c>
      <c r="C80" s="285" t="s">
        <v>82</v>
      </c>
      <c r="D80" s="292" t="s">
        <v>144</v>
      </c>
      <c r="E80" s="293" t="s">
        <v>146</v>
      </c>
      <c r="F80" s="286">
        <v>600148726</v>
      </c>
      <c r="G80" s="283" t="s">
        <v>687</v>
      </c>
      <c r="H80" s="288" t="s">
        <v>164</v>
      </c>
      <c r="I80" s="289" t="s">
        <v>365</v>
      </c>
      <c r="J80" s="285" t="s">
        <v>165</v>
      </c>
      <c r="K80" s="283" t="s">
        <v>688</v>
      </c>
      <c r="L80" s="284">
        <v>3500000</v>
      </c>
      <c r="M80" s="284">
        <f t="shared" si="5"/>
        <v>2975000</v>
      </c>
      <c r="N80" s="282" t="s">
        <v>1341</v>
      </c>
      <c r="O80" s="282" t="s">
        <v>611</v>
      </c>
      <c r="P80" s="288"/>
      <c r="Q80" s="288"/>
      <c r="R80" s="288" t="s">
        <v>632</v>
      </c>
      <c r="S80" s="288" t="s">
        <v>407</v>
      </c>
      <c r="T80" s="296" t="s">
        <v>162</v>
      </c>
    </row>
    <row r="81" spans="1:21" ht="38.25" x14ac:dyDescent="0.25">
      <c r="A81" s="517" t="s">
        <v>1621</v>
      </c>
      <c r="B81" s="301" t="s">
        <v>141</v>
      </c>
      <c r="C81" s="285" t="s">
        <v>82</v>
      </c>
      <c r="D81" s="292" t="s">
        <v>144</v>
      </c>
      <c r="E81" s="294" t="s">
        <v>145</v>
      </c>
      <c r="F81" s="286">
        <v>600148726</v>
      </c>
      <c r="G81" s="283" t="s">
        <v>470</v>
      </c>
      <c r="H81" s="288" t="s">
        <v>164</v>
      </c>
      <c r="I81" s="289" t="s">
        <v>365</v>
      </c>
      <c r="J81" s="285" t="s">
        <v>165</v>
      </c>
      <c r="K81" s="283" t="s">
        <v>479</v>
      </c>
      <c r="L81" s="284">
        <v>1000000</v>
      </c>
      <c r="M81" s="284">
        <f t="shared" si="5"/>
        <v>850000</v>
      </c>
      <c r="N81" s="282" t="s">
        <v>1341</v>
      </c>
      <c r="O81" s="282" t="s">
        <v>611</v>
      </c>
      <c r="P81" s="288"/>
      <c r="Q81" s="288"/>
      <c r="R81" s="288" t="s">
        <v>632</v>
      </c>
      <c r="S81" s="288" t="s">
        <v>407</v>
      </c>
      <c r="T81" s="296"/>
    </row>
    <row r="82" spans="1:21" ht="38.25" x14ac:dyDescent="0.25">
      <c r="A82" s="517" t="s">
        <v>1622</v>
      </c>
      <c r="B82" s="301" t="s">
        <v>141</v>
      </c>
      <c r="C82" s="285" t="s">
        <v>82</v>
      </c>
      <c r="D82" s="292" t="s">
        <v>144</v>
      </c>
      <c r="E82" s="294" t="s">
        <v>145</v>
      </c>
      <c r="F82" s="286">
        <v>600148726</v>
      </c>
      <c r="G82" s="283" t="s">
        <v>1077</v>
      </c>
      <c r="H82" s="288" t="s">
        <v>164</v>
      </c>
      <c r="I82" s="289" t="s">
        <v>365</v>
      </c>
      <c r="J82" s="285" t="s">
        <v>165</v>
      </c>
      <c r="K82" s="283" t="s">
        <v>1180</v>
      </c>
      <c r="L82" s="284">
        <v>1800000</v>
      </c>
      <c r="M82" s="284">
        <f t="shared" si="5"/>
        <v>1530000</v>
      </c>
      <c r="N82" s="282" t="s">
        <v>1341</v>
      </c>
      <c r="O82" s="282" t="s">
        <v>611</v>
      </c>
      <c r="P82" s="288"/>
      <c r="Q82" s="288"/>
      <c r="R82" s="288" t="s">
        <v>632</v>
      </c>
      <c r="S82" s="288" t="s">
        <v>407</v>
      </c>
      <c r="T82" s="296" t="s">
        <v>162</v>
      </c>
    </row>
    <row r="83" spans="1:21" ht="51" x14ac:dyDescent="0.25">
      <c r="A83" s="517" t="s">
        <v>1623</v>
      </c>
      <c r="B83" s="301" t="s">
        <v>141</v>
      </c>
      <c r="C83" s="285" t="s">
        <v>82</v>
      </c>
      <c r="D83" s="292" t="s">
        <v>144</v>
      </c>
      <c r="E83" s="293" t="s">
        <v>146</v>
      </c>
      <c r="F83" s="286">
        <v>600148726</v>
      </c>
      <c r="G83" s="283" t="s">
        <v>1131</v>
      </c>
      <c r="H83" s="288" t="s">
        <v>164</v>
      </c>
      <c r="I83" s="289" t="s">
        <v>365</v>
      </c>
      <c r="J83" s="285" t="s">
        <v>165</v>
      </c>
      <c r="K83" s="283" t="s">
        <v>1130</v>
      </c>
      <c r="L83" s="284">
        <v>4000000</v>
      </c>
      <c r="M83" s="284">
        <f t="shared" si="5"/>
        <v>3400000</v>
      </c>
      <c r="N83" s="282" t="s">
        <v>1341</v>
      </c>
      <c r="O83" s="282" t="s">
        <v>611</v>
      </c>
      <c r="P83" s="288"/>
      <c r="Q83" s="288"/>
      <c r="R83" s="288" t="s">
        <v>632</v>
      </c>
      <c r="S83" s="288" t="s">
        <v>407</v>
      </c>
      <c r="T83" s="296" t="s">
        <v>162</v>
      </c>
    </row>
    <row r="84" spans="1:21" ht="51" x14ac:dyDescent="0.25">
      <c r="A84" s="517" t="s">
        <v>1624</v>
      </c>
      <c r="B84" s="301" t="s">
        <v>141</v>
      </c>
      <c r="C84" s="285" t="s">
        <v>82</v>
      </c>
      <c r="D84" s="292" t="s">
        <v>144</v>
      </c>
      <c r="E84" s="293" t="s">
        <v>146</v>
      </c>
      <c r="F84" s="286">
        <v>600148726</v>
      </c>
      <c r="G84" s="283" t="s">
        <v>1078</v>
      </c>
      <c r="H84" s="288" t="s">
        <v>164</v>
      </c>
      <c r="I84" s="289" t="s">
        <v>365</v>
      </c>
      <c r="J84" s="285" t="s">
        <v>165</v>
      </c>
      <c r="K84" s="283" t="s">
        <v>689</v>
      </c>
      <c r="L84" s="284">
        <v>3000000</v>
      </c>
      <c r="M84" s="284">
        <f t="shared" si="5"/>
        <v>2550000</v>
      </c>
      <c r="N84" s="282" t="s">
        <v>1344</v>
      </c>
      <c r="O84" s="282" t="s">
        <v>611</v>
      </c>
      <c r="P84" s="299"/>
      <c r="Q84" s="299"/>
      <c r="R84" s="288" t="s">
        <v>632</v>
      </c>
      <c r="S84" s="288" t="s">
        <v>407</v>
      </c>
      <c r="T84" s="296" t="s">
        <v>162</v>
      </c>
    </row>
    <row r="85" spans="1:21" ht="89.25" x14ac:dyDescent="0.25">
      <c r="A85" s="517" t="s">
        <v>1625</v>
      </c>
      <c r="B85" s="301" t="s">
        <v>141</v>
      </c>
      <c r="C85" s="285" t="s">
        <v>82</v>
      </c>
      <c r="D85" s="292" t="s">
        <v>144</v>
      </c>
      <c r="E85" s="293" t="s">
        <v>146</v>
      </c>
      <c r="F85" s="286">
        <v>600148726</v>
      </c>
      <c r="G85" s="287" t="s">
        <v>1028</v>
      </c>
      <c r="H85" s="288" t="s">
        <v>164</v>
      </c>
      <c r="I85" s="289" t="s">
        <v>365</v>
      </c>
      <c r="J85" s="285" t="s">
        <v>165</v>
      </c>
      <c r="K85" s="283" t="s">
        <v>1181</v>
      </c>
      <c r="L85" s="284">
        <v>8000000</v>
      </c>
      <c r="M85" s="284">
        <f t="shared" si="5"/>
        <v>6800000</v>
      </c>
      <c r="N85" s="282" t="s">
        <v>709</v>
      </c>
      <c r="O85" s="282" t="s">
        <v>611</v>
      </c>
      <c r="P85" s="288" t="s">
        <v>546</v>
      </c>
      <c r="Q85" s="299"/>
      <c r="R85" s="288" t="s">
        <v>1029</v>
      </c>
      <c r="S85" s="288" t="s">
        <v>407</v>
      </c>
      <c r="T85" s="296" t="s">
        <v>162</v>
      </c>
    </row>
    <row r="86" spans="1:21" ht="38.25" x14ac:dyDescent="0.25">
      <c r="A86" s="517" t="s">
        <v>1626</v>
      </c>
      <c r="B86" s="301" t="s">
        <v>141</v>
      </c>
      <c r="C86" s="285" t="s">
        <v>82</v>
      </c>
      <c r="D86" s="292" t="s">
        <v>144</v>
      </c>
      <c r="E86" s="294" t="s">
        <v>145</v>
      </c>
      <c r="F86" s="286">
        <v>600148726</v>
      </c>
      <c r="G86" s="287" t="s">
        <v>1108</v>
      </c>
      <c r="H86" s="288" t="s">
        <v>164</v>
      </c>
      <c r="I86" s="289" t="s">
        <v>365</v>
      </c>
      <c r="J86" s="285" t="s">
        <v>165</v>
      </c>
      <c r="K86" s="283" t="s">
        <v>1079</v>
      </c>
      <c r="L86" s="290">
        <v>4000000</v>
      </c>
      <c r="M86" s="284">
        <f t="shared" si="5"/>
        <v>3400000</v>
      </c>
      <c r="N86" s="32" t="s">
        <v>1345</v>
      </c>
      <c r="O86" s="282" t="s">
        <v>611</v>
      </c>
      <c r="P86" s="288"/>
      <c r="Q86" s="288"/>
      <c r="R86" s="285" t="s">
        <v>632</v>
      </c>
      <c r="S86" s="288" t="s">
        <v>407</v>
      </c>
      <c r="T86" s="296"/>
    </row>
    <row r="87" spans="1:21" s="172" customFormat="1" ht="38.25" x14ac:dyDescent="0.25">
      <c r="A87" s="517" t="s">
        <v>1627</v>
      </c>
      <c r="B87" s="301" t="s">
        <v>141</v>
      </c>
      <c r="C87" s="285" t="s">
        <v>82</v>
      </c>
      <c r="D87" s="292" t="s">
        <v>144</v>
      </c>
      <c r="E87" s="294" t="s">
        <v>145</v>
      </c>
      <c r="F87" s="286">
        <v>600148726</v>
      </c>
      <c r="G87" s="303" t="s">
        <v>1182</v>
      </c>
      <c r="H87" s="285" t="s">
        <v>164</v>
      </c>
      <c r="I87" s="289" t="s">
        <v>365</v>
      </c>
      <c r="J87" s="285" t="s">
        <v>165</v>
      </c>
      <c r="K87" s="303" t="s">
        <v>1183</v>
      </c>
      <c r="L87" s="304">
        <v>200000</v>
      </c>
      <c r="M87" s="284">
        <f t="shared" si="5"/>
        <v>170000</v>
      </c>
      <c r="N87" s="32" t="s">
        <v>1323</v>
      </c>
      <c r="O87" s="282" t="s">
        <v>611</v>
      </c>
      <c r="P87" s="299"/>
      <c r="Q87" s="299"/>
      <c r="R87" s="285" t="s">
        <v>632</v>
      </c>
      <c r="S87" s="288" t="s">
        <v>407</v>
      </c>
      <c r="T87" s="179"/>
      <c r="U87" s="421"/>
    </row>
    <row r="88" spans="1:21" s="420" customFormat="1" ht="63.75" x14ac:dyDescent="0.25">
      <c r="A88" s="517" t="s">
        <v>1628</v>
      </c>
      <c r="B88" s="422" t="s">
        <v>141</v>
      </c>
      <c r="C88" s="289" t="s">
        <v>82</v>
      </c>
      <c r="D88" s="120" t="s">
        <v>144</v>
      </c>
      <c r="E88" s="294" t="s">
        <v>145</v>
      </c>
      <c r="F88" s="31">
        <v>600148726</v>
      </c>
      <c r="G88" s="287" t="s">
        <v>1493</v>
      </c>
      <c r="H88" s="117" t="s">
        <v>164</v>
      </c>
      <c r="I88" s="289" t="s">
        <v>365</v>
      </c>
      <c r="J88" s="289" t="s">
        <v>165</v>
      </c>
      <c r="K88" s="287" t="s">
        <v>1494</v>
      </c>
      <c r="L88" s="290">
        <v>1750000</v>
      </c>
      <c r="M88" s="284">
        <f t="shared" si="5"/>
        <v>1487500</v>
      </c>
      <c r="N88" s="32" t="s">
        <v>442</v>
      </c>
      <c r="O88" s="32" t="s">
        <v>1343</v>
      </c>
      <c r="P88" s="117"/>
      <c r="Q88" s="117"/>
      <c r="R88" s="289" t="s">
        <v>559</v>
      </c>
      <c r="S88" s="117" t="s">
        <v>407</v>
      </c>
      <c r="T88" s="241"/>
      <c r="U88" s="421"/>
    </row>
    <row r="89" spans="1:21" s="420" customFormat="1" ht="38.25" x14ac:dyDescent="0.25">
      <c r="A89" s="517" t="s">
        <v>1629</v>
      </c>
      <c r="B89" s="422" t="s">
        <v>141</v>
      </c>
      <c r="C89" s="289" t="s">
        <v>82</v>
      </c>
      <c r="D89" s="120" t="s">
        <v>144</v>
      </c>
      <c r="E89" s="294" t="s">
        <v>145</v>
      </c>
      <c r="F89" s="31">
        <v>600148726</v>
      </c>
      <c r="G89" s="287" t="s">
        <v>1508</v>
      </c>
      <c r="H89" s="117" t="s">
        <v>164</v>
      </c>
      <c r="I89" s="289" t="s">
        <v>365</v>
      </c>
      <c r="J89" s="289" t="s">
        <v>165</v>
      </c>
      <c r="K89" s="287" t="s">
        <v>1495</v>
      </c>
      <c r="L89" s="290">
        <v>1750000</v>
      </c>
      <c r="M89" s="284">
        <f t="shared" si="5"/>
        <v>1487500</v>
      </c>
      <c r="N89" s="32" t="s">
        <v>442</v>
      </c>
      <c r="O89" s="32" t="s">
        <v>611</v>
      </c>
      <c r="P89" s="117"/>
      <c r="Q89" s="117"/>
      <c r="R89" s="289" t="s">
        <v>632</v>
      </c>
      <c r="S89" s="117" t="s">
        <v>407</v>
      </c>
      <c r="T89" s="241"/>
      <c r="U89" s="421"/>
    </row>
    <row r="90" spans="1:21" s="420" customFormat="1" ht="38.25" x14ac:dyDescent="0.25">
      <c r="A90" s="517" t="s">
        <v>1630</v>
      </c>
      <c r="B90" s="422" t="s">
        <v>141</v>
      </c>
      <c r="C90" s="289" t="s">
        <v>82</v>
      </c>
      <c r="D90" s="120" t="s">
        <v>144</v>
      </c>
      <c r="E90" s="294" t="s">
        <v>145</v>
      </c>
      <c r="F90" s="31">
        <v>600148726</v>
      </c>
      <c r="G90" s="287" t="s">
        <v>1496</v>
      </c>
      <c r="H90" s="117" t="s">
        <v>164</v>
      </c>
      <c r="I90" s="289" t="s">
        <v>365</v>
      </c>
      <c r="J90" s="289" t="s">
        <v>165</v>
      </c>
      <c r="K90" s="287" t="s">
        <v>1497</v>
      </c>
      <c r="L90" s="290">
        <v>2500000</v>
      </c>
      <c r="M90" s="284">
        <f t="shared" si="5"/>
        <v>2125000</v>
      </c>
      <c r="N90" s="32" t="s">
        <v>442</v>
      </c>
      <c r="O90" s="32" t="s">
        <v>611</v>
      </c>
      <c r="P90" s="117"/>
      <c r="Q90" s="117"/>
      <c r="R90" s="289" t="s">
        <v>632</v>
      </c>
      <c r="S90" s="117" t="s">
        <v>407</v>
      </c>
      <c r="T90" s="241"/>
      <c r="U90" s="421"/>
    </row>
    <row r="91" spans="1:21" s="420" customFormat="1" ht="38.25" x14ac:dyDescent="0.25">
      <c r="A91" s="517" t="s">
        <v>1631</v>
      </c>
      <c r="B91" s="422" t="s">
        <v>141</v>
      </c>
      <c r="C91" s="289" t="s">
        <v>82</v>
      </c>
      <c r="D91" s="120" t="s">
        <v>144</v>
      </c>
      <c r="E91" s="293" t="s">
        <v>146</v>
      </c>
      <c r="F91" s="31">
        <v>600148726</v>
      </c>
      <c r="G91" s="287" t="s">
        <v>1498</v>
      </c>
      <c r="H91" s="117" t="s">
        <v>164</v>
      </c>
      <c r="I91" s="289" t="s">
        <v>365</v>
      </c>
      <c r="J91" s="289" t="s">
        <v>165</v>
      </c>
      <c r="K91" s="287" t="s">
        <v>1499</v>
      </c>
      <c r="L91" s="290">
        <v>3000000</v>
      </c>
      <c r="M91" s="284">
        <f>L91/100*85</f>
        <v>2550000</v>
      </c>
      <c r="N91" s="32" t="s">
        <v>442</v>
      </c>
      <c r="O91" s="32" t="s">
        <v>611</v>
      </c>
      <c r="P91" s="117"/>
      <c r="Q91" s="117"/>
      <c r="R91" s="289" t="s">
        <v>632</v>
      </c>
      <c r="S91" s="117" t="s">
        <v>407</v>
      </c>
      <c r="T91" s="241" t="s">
        <v>162</v>
      </c>
      <c r="U91" s="421"/>
    </row>
    <row r="92" spans="1:21" s="172" customFormat="1" ht="51" x14ac:dyDescent="0.25">
      <c r="A92" s="517" t="s">
        <v>1632</v>
      </c>
      <c r="B92" s="301" t="s">
        <v>141</v>
      </c>
      <c r="C92" s="285" t="s">
        <v>82</v>
      </c>
      <c r="D92" s="292" t="s">
        <v>144</v>
      </c>
      <c r="E92" s="294" t="s">
        <v>146</v>
      </c>
      <c r="F92" s="286">
        <v>600148726</v>
      </c>
      <c r="G92" s="283" t="s">
        <v>1412</v>
      </c>
      <c r="H92" s="288" t="s">
        <v>164</v>
      </c>
      <c r="I92" s="289" t="s">
        <v>365</v>
      </c>
      <c r="J92" s="285" t="s">
        <v>165</v>
      </c>
      <c r="K92" s="287" t="s">
        <v>1492</v>
      </c>
      <c r="L92" s="284">
        <v>1500000</v>
      </c>
      <c r="M92" s="284">
        <f>L92/100*85</f>
        <v>1275000</v>
      </c>
      <c r="N92" s="282" t="s">
        <v>709</v>
      </c>
      <c r="O92" s="282" t="s">
        <v>1343</v>
      </c>
      <c r="P92" s="288"/>
      <c r="Q92" s="288"/>
      <c r="R92" s="285" t="s">
        <v>559</v>
      </c>
      <c r="S92" s="288" t="s">
        <v>407</v>
      </c>
      <c r="T92" s="296" t="s">
        <v>162</v>
      </c>
      <c r="U92" s="421"/>
    </row>
    <row r="93" spans="1:21" ht="38.25" x14ac:dyDescent="0.25">
      <c r="A93" s="517" t="s">
        <v>1633</v>
      </c>
      <c r="B93" s="301" t="s">
        <v>142</v>
      </c>
      <c r="C93" s="285" t="s">
        <v>82</v>
      </c>
      <c r="D93" s="292">
        <v>47863765</v>
      </c>
      <c r="E93" s="286" t="s">
        <v>147</v>
      </c>
      <c r="F93" s="286">
        <v>600148751</v>
      </c>
      <c r="G93" s="283" t="s">
        <v>150</v>
      </c>
      <c r="H93" s="288" t="s">
        <v>164</v>
      </c>
      <c r="I93" s="289" t="s">
        <v>365</v>
      </c>
      <c r="J93" s="285" t="s">
        <v>165</v>
      </c>
      <c r="K93" s="283" t="s">
        <v>483</v>
      </c>
      <c r="L93" s="284">
        <v>150000</v>
      </c>
      <c r="M93" s="284">
        <f>L93/100*85</f>
        <v>127500</v>
      </c>
      <c r="N93" s="282" t="s">
        <v>1322</v>
      </c>
      <c r="O93" s="282" t="s">
        <v>611</v>
      </c>
      <c r="P93" s="285"/>
      <c r="Q93" s="285"/>
      <c r="R93" s="285" t="s">
        <v>563</v>
      </c>
      <c r="S93" s="285" t="s">
        <v>407</v>
      </c>
      <c r="T93" s="296"/>
    </row>
    <row r="94" spans="1:21" ht="38.25" x14ac:dyDescent="0.25">
      <c r="A94" s="517" t="s">
        <v>1634</v>
      </c>
      <c r="B94" s="301" t="s">
        <v>142</v>
      </c>
      <c r="C94" s="285" t="s">
        <v>82</v>
      </c>
      <c r="D94" s="292">
        <v>47863765</v>
      </c>
      <c r="E94" s="294" t="s">
        <v>148</v>
      </c>
      <c r="F94" s="286">
        <v>600148751</v>
      </c>
      <c r="G94" s="283" t="s">
        <v>151</v>
      </c>
      <c r="H94" s="288" t="s">
        <v>164</v>
      </c>
      <c r="I94" s="289" t="s">
        <v>365</v>
      </c>
      <c r="J94" s="285" t="s">
        <v>165</v>
      </c>
      <c r="K94" s="283" t="s">
        <v>484</v>
      </c>
      <c r="L94" s="284">
        <v>800000</v>
      </c>
      <c r="M94" s="284">
        <f t="shared" ref="M94:M99" si="7">L94/100*85</f>
        <v>680000</v>
      </c>
      <c r="N94" s="282" t="s">
        <v>1346</v>
      </c>
      <c r="O94" s="282" t="s">
        <v>611</v>
      </c>
      <c r="P94" s="285"/>
      <c r="Q94" s="285"/>
      <c r="R94" s="285" t="s">
        <v>563</v>
      </c>
      <c r="S94" s="285" t="s">
        <v>407</v>
      </c>
      <c r="T94" s="296"/>
    </row>
    <row r="95" spans="1:21" ht="38.25" x14ac:dyDescent="0.25">
      <c r="A95" s="517" t="s">
        <v>1635</v>
      </c>
      <c r="B95" s="301" t="s">
        <v>142</v>
      </c>
      <c r="C95" s="285" t="s">
        <v>82</v>
      </c>
      <c r="D95" s="286">
        <v>47863765</v>
      </c>
      <c r="E95" s="283">
        <v>47863765</v>
      </c>
      <c r="F95" s="30">
        <v>600148751</v>
      </c>
      <c r="G95" s="283" t="s">
        <v>690</v>
      </c>
      <c r="H95" s="288" t="s">
        <v>164</v>
      </c>
      <c r="I95" s="289" t="s">
        <v>365</v>
      </c>
      <c r="J95" s="285" t="s">
        <v>165</v>
      </c>
      <c r="K95" s="283" t="s">
        <v>691</v>
      </c>
      <c r="L95" s="124">
        <v>6000000</v>
      </c>
      <c r="M95" s="284">
        <f t="shared" si="7"/>
        <v>5100000</v>
      </c>
      <c r="N95" s="282" t="s">
        <v>446</v>
      </c>
      <c r="O95" s="282" t="s">
        <v>438</v>
      </c>
      <c r="P95" s="285"/>
      <c r="Q95" s="285"/>
      <c r="R95" s="423" t="s">
        <v>1524</v>
      </c>
      <c r="S95" s="285" t="s">
        <v>407</v>
      </c>
      <c r="T95" s="295" t="s">
        <v>162</v>
      </c>
    </row>
    <row r="96" spans="1:21" s="346" customFormat="1" ht="38.25" x14ac:dyDescent="0.25">
      <c r="A96" s="517" t="s">
        <v>1636</v>
      </c>
      <c r="B96" s="301" t="s">
        <v>142</v>
      </c>
      <c r="C96" s="285" t="s">
        <v>82</v>
      </c>
      <c r="D96" s="292" t="s">
        <v>970</v>
      </c>
      <c r="E96" s="294" t="s">
        <v>148</v>
      </c>
      <c r="F96" s="30">
        <v>600148751</v>
      </c>
      <c r="G96" s="283" t="s">
        <v>1347</v>
      </c>
      <c r="H96" s="288" t="s">
        <v>164</v>
      </c>
      <c r="I96" s="289" t="s">
        <v>365</v>
      </c>
      <c r="J96" s="285" t="s">
        <v>165</v>
      </c>
      <c r="K96" s="283" t="s">
        <v>1413</v>
      </c>
      <c r="L96" s="284">
        <v>6000000</v>
      </c>
      <c r="M96" s="284">
        <f t="shared" si="7"/>
        <v>5100000</v>
      </c>
      <c r="N96" s="282" t="s">
        <v>522</v>
      </c>
      <c r="O96" s="282" t="s">
        <v>611</v>
      </c>
      <c r="P96" s="288"/>
      <c r="Q96" s="288"/>
      <c r="R96" s="285" t="s">
        <v>634</v>
      </c>
      <c r="S96" s="288" t="s">
        <v>407</v>
      </c>
      <c r="T96" s="296"/>
      <c r="U96" s="421"/>
    </row>
    <row r="97" spans="1:22" s="346" customFormat="1" ht="38.25" x14ac:dyDescent="0.25">
      <c r="A97" s="517" t="s">
        <v>1637</v>
      </c>
      <c r="B97" s="280" t="s">
        <v>142</v>
      </c>
      <c r="C97" s="285" t="s">
        <v>82</v>
      </c>
      <c r="D97" s="286">
        <v>47863765</v>
      </c>
      <c r="E97" s="283">
        <v>47863765</v>
      </c>
      <c r="F97" s="286">
        <v>600148751</v>
      </c>
      <c r="G97" s="283" t="s">
        <v>1414</v>
      </c>
      <c r="H97" s="288" t="s">
        <v>164</v>
      </c>
      <c r="I97" s="289" t="s">
        <v>365</v>
      </c>
      <c r="J97" s="285" t="s">
        <v>165</v>
      </c>
      <c r="K97" s="283" t="s">
        <v>1415</v>
      </c>
      <c r="L97" s="124">
        <v>600000</v>
      </c>
      <c r="M97" s="284">
        <f t="shared" si="7"/>
        <v>510000</v>
      </c>
      <c r="N97" s="119" t="s">
        <v>522</v>
      </c>
      <c r="O97" s="119" t="s">
        <v>611</v>
      </c>
      <c r="P97" s="288"/>
      <c r="Q97" s="288"/>
      <c r="R97" s="288" t="s">
        <v>634</v>
      </c>
      <c r="S97" s="288" t="s">
        <v>407</v>
      </c>
      <c r="T97" s="296" t="s">
        <v>162</v>
      </c>
      <c r="U97" s="421"/>
    </row>
    <row r="98" spans="1:22" s="346" customFormat="1" ht="38.25" x14ac:dyDescent="0.25">
      <c r="A98" s="517" t="s">
        <v>1638</v>
      </c>
      <c r="B98" s="280" t="s">
        <v>142</v>
      </c>
      <c r="C98" s="285" t="s">
        <v>82</v>
      </c>
      <c r="D98" s="286">
        <v>47863765</v>
      </c>
      <c r="E98" s="283">
        <v>47863765</v>
      </c>
      <c r="F98" s="286">
        <v>600148751</v>
      </c>
      <c r="G98" s="283" t="s">
        <v>1416</v>
      </c>
      <c r="H98" s="288" t="s">
        <v>164</v>
      </c>
      <c r="I98" s="289" t="s">
        <v>365</v>
      </c>
      <c r="J98" s="285" t="s">
        <v>165</v>
      </c>
      <c r="K98" s="283" t="s">
        <v>1417</v>
      </c>
      <c r="L98" s="284">
        <v>1000000</v>
      </c>
      <c r="M98" s="284">
        <f t="shared" si="7"/>
        <v>850000</v>
      </c>
      <c r="N98" s="282" t="s">
        <v>522</v>
      </c>
      <c r="O98" s="282" t="s">
        <v>611</v>
      </c>
      <c r="P98" s="288"/>
      <c r="Q98" s="288"/>
      <c r="R98" s="285" t="s">
        <v>634</v>
      </c>
      <c r="S98" s="288" t="s">
        <v>407</v>
      </c>
      <c r="T98" s="296" t="s">
        <v>162</v>
      </c>
      <c r="U98" s="421"/>
    </row>
    <row r="99" spans="1:22" ht="38.25" x14ac:dyDescent="0.25">
      <c r="A99" s="517" t="s">
        <v>1639</v>
      </c>
      <c r="B99" s="280" t="s">
        <v>142</v>
      </c>
      <c r="C99" s="285" t="s">
        <v>82</v>
      </c>
      <c r="D99" s="286">
        <v>47863765</v>
      </c>
      <c r="E99" s="283">
        <v>47863765</v>
      </c>
      <c r="F99" s="286">
        <v>60014875</v>
      </c>
      <c r="G99" s="283" t="s">
        <v>1509</v>
      </c>
      <c r="H99" s="288" t="s">
        <v>164</v>
      </c>
      <c r="I99" s="289" t="s">
        <v>365</v>
      </c>
      <c r="J99" s="285" t="s">
        <v>165</v>
      </c>
      <c r="K99" s="283" t="s">
        <v>1418</v>
      </c>
      <c r="L99" s="284">
        <v>1700000</v>
      </c>
      <c r="M99" s="284">
        <f t="shared" si="7"/>
        <v>1445000</v>
      </c>
      <c r="N99" s="282" t="s">
        <v>522</v>
      </c>
      <c r="O99" s="282" t="s">
        <v>611</v>
      </c>
      <c r="P99" s="288"/>
      <c r="Q99" s="288"/>
      <c r="R99" s="288" t="s">
        <v>634</v>
      </c>
      <c r="S99" s="288" t="s">
        <v>407</v>
      </c>
      <c r="T99" s="296" t="s">
        <v>162</v>
      </c>
    </row>
    <row r="100" spans="1:22" ht="25.5" x14ac:dyDescent="0.25">
      <c r="A100" s="517" t="s">
        <v>1640</v>
      </c>
      <c r="B100" s="280" t="s">
        <v>143</v>
      </c>
      <c r="C100" s="285" t="s">
        <v>160</v>
      </c>
      <c r="D100" s="292" t="s">
        <v>149</v>
      </c>
      <c r="E100" s="283">
        <v>107634511</v>
      </c>
      <c r="F100" s="286">
        <v>600149439</v>
      </c>
      <c r="G100" s="283" t="s">
        <v>154</v>
      </c>
      <c r="H100" s="288" t="s">
        <v>164</v>
      </c>
      <c r="I100" s="289" t="s">
        <v>365</v>
      </c>
      <c r="J100" s="288" t="s">
        <v>169</v>
      </c>
      <c r="K100" s="286" t="s">
        <v>560</v>
      </c>
      <c r="L100" s="284">
        <v>9000000</v>
      </c>
      <c r="M100" s="284">
        <f t="shared" ref="M100:M103" si="8">L100/100*85</f>
        <v>7650000</v>
      </c>
      <c r="N100" s="282" t="s">
        <v>425</v>
      </c>
      <c r="O100" s="282" t="s">
        <v>447</v>
      </c>
      <c r="P100" s="288" t="s">
        <v>546</v>
      </c>
      <c r="Q100" s="288"/>
      <c r="R100" s="288" t="s">
        <v>552</v>
      </c>
      <c r="S100" s="288" t="s">
        <v>407</v>
      </c>
      <c r="T100" s="296" t="s">
        <v>162</v>
      </c>
    </row>
    <row r="101" spans="1:22" ht="25.5" x14ac:dyDescent="0.25">
      <c r="A101" s="517" t="s">
        <v>1641</v>
      </c>
      <c r="B101" s="280" t="s">
        <v>143</v>
      </c>
      <c r="C101" s="285" t="s">
        <v>160</v>
      </c>
      <c r="D101" s="292" t="s">
        <v>149</v>
      </c>
      <c r="E101" s="283">
        <v>107634511</v>
      </c>
      <c r="F101" s="286">
        <v>600149439</v>
      </c>
      <c r="G101" s="283" t="s">
        <v>157</v>
      </c>
      <c r="H101" s="288" t="s">
        <v>164</v>
      </c>
      <c r="I101" s="289" t="s">
        <v>365</v>
      </c>
      <c r="J101" s="288" t="s">
        <v>169</v>
      </c>
      <c r="K101" s="283" t="s">
        <v>562</v>
      </c>
      <c r="L101" s="284">
        <v>540000</v>
      </c>
      <c r="M101" s="284">
        <f t="shared" si="8"/>
        <v>459000</v>
      </c>
      <c r="N101" s="282" t="s">
        <v>425</v>
      </c>
      <c r="O101" s="282" t="s">
        <v>423</v>
      </c>
      <c r="P101" s="288"/>
      <c r="Q101" s="288"/>
      <c r="R101" s="288" t="s">
        <v>552</v>
      </c>
      <c r="S101" s="288" t="s">
        <v>407</v>
      </c>
      <c r="T101" s="296"/>
    </row>
    <row r="102" spans="1:22" ht="38.25" x14ac:dyDescent="0.25">
      <c r="A102" s="517" t="s">
        <v>1642</v>
      </c>
      <c r="B102" s="280" t="s">
        <v>279</v>
      </c>
      <c r="C102" s="285" t="s">
        <v>366</v>
      </c>
      <c r="D102" s="125" t="s">
        <v>289</v>
      </c>
      <c r="E102" s="125" t="s">
        <v>293</v>
      </c>
      <c r="F102" s="125" t="s">
        <v>290</v>
      </c>
      <c r="G102" s="283" t="s">
        <v>332</v>
      </c>
      <c r="H102" s="288" t="s">
        <v>164</v>
      </c>
      <c r="I102" s="289" t="s">
        <v>365</v>
      </c>
      <c r="J102" s="285" t="s">
        <v>375</v>
      </c>
      <c r="K102" s="283" t="s">
        <v>706</v>
      </c>
      <c r="L102" s="284">
        <v>550000</v>
      </c>
      <c r="M102" s="284">
        <f t="shared" si="8"/>
        <v>467500</v>
      </c>
      <c r="N102" s="282" t="s">
        <v>454</v>
      </c>
      <c r="O102" s="282" t="s">
        <v>423</v>
      </c>
      <c r="P102" s="291"/>
      <c r="Q102" s="291"/>
      <c r="R102" s="146" t="s">
        <v>564</v>
      </c>
      <c r="S102" s="291" t="s">
        <v>407</v>
      </c>
      <c r="T102" s="296" t="s">
        <v>162</v>
      </c>
    </row>
    <row r="103" spans="1:22" ht="38.25" x14ac:dyDescent="0.25">
      <c r="A103" s="517" t="s">
        <v>1643</v>
      </c>
      <c r="B103" s="280" t="s">
        <v>279</v>
      </c>
      <c r="C103" s="285" t="s">
        <v>366</v>
      </c>
      <c r="D103" s="125" t="s">
        <v>289</v>
      </c>
      <c r="E103" s="125" t="s">
        <v>293</v>
      </c>
      <c r="F103" s="125" t="s">
        <v>290</v>
      </c>
      <c r="G103" s="283" t="s">
        <v>707</v>
      </c>
      <c r="H103" s="288" t="s">
        <v>164</v>
      </c>
      <c r="I103" s="289" t="s">
        <v>365</v>
      </c>
      <c r="J103" s="285" t="s">
        <v>375</v>
      </c>
      <c r="K103" s="283" t="s">
        <v>707</v>
      </c>
      <c r="L103" s="284">
        <v>550000</v>
      </c>
      <c r="M103" s="284">
        <f t="shared" si="8"/>
        <v>467500</v>
      </c>
      <c r="N103" s="282" t="s">
        <v>421</v>
      </c>
      <c r="O103" s="282" t="s">
        <v>708</v>
      </c>
      <c r="P103" s="291"/>
      <c r="Q103" s="291"/>
      <c r="R103" s="146" t="s">
        <v>634</v>
      </c>
      <c r="S103" s="291" t="s">
        <v>407</v>
      </c>
      <c r="T103" s="296" t="s">
        <v>162</v>
      </c>
    </row>
    <row r="104" spans="1:22" s="522" customFormat="1" ht="38.25" x14ac:dyDescent="0.25">
      <c r="A104" s="517" t="s">
        <v>1644</v>
      </c>
      <c r="B104" s="533" t="s">
        <v>279</v>
      </c>
      <c r="C104" s="423" t="s">
        <v>366</v>
      </c>
      <c r="D104" s="524" t="s">
        <v>289</v>
      </c>
      <c r="E104" s="524" t="s">
        <v>293</v>
      </c>
      <c r="F104" s="524" t="s">
        <v>290</v>
      </c>
      <c r="G104" s="426" t="s">
        <v>1753</v>
      </c>
      <c r="H104" s="427" t="s">
        <v>164</v>
      </c>
      <c r="I104" s="428" t="s">
        <v>365</v>
      </c>
      <c r="J104" s="423" t="s">
        <v>375</v>
      </c>
      <c r="K104" s="426" t="s">
        <v>1754</v>
      </c>
      <c r="L104" s="429">
        <v>45000</v>
      </c>
      <c r="M104" s="429">
        <f>L104/100*85</f>
        <v>38250</v>
      </c>
      <c r="N104" s="430" t="s">
        <v>709</v>
      </c>
      <c r="O104" s="430" t="s">
        <v>709</v>
      </c>
      <c r="P104" s="534"/>
      <c r="Q104" s="534"/>
      <c r="R104" s="535" t="s">
        <v>634</v>
      </c>
      <c r="S104" s="534" t="s">
        <v>407</v>
      </c>
      <c r="T104" s="431"/>
      <c r="U104" s="521"/>
    </row>
    <row r="105" spans="1:22" s="522" customFormat="1" ht="38.25" x14ac:dyDescent="0.25">
      <c r="A105" s="517" t="s">
        <v>1645</v>
      </c>
      <c r="B105" s="533" t="s">
        <v>279</v>
      </c>
      <c r="C105" s="423" t="s">
        <v>366</v>
      </c>
      <c r="D105" s="524" t="s">
        <v>289</v>
      </c>
      <c r="E105" s="524" t="s">
        <v>293</v>
      </c>
      <c r="F105" s="524" t="s">
        <v>290</v>
      </c>
      <c r="G105" s="426" t="s">
        <v>1755</v>
      </c>
      <c r="H105" s="427" t="s">
        <v>164</v>
      </c>
      <c r="I105" s="428" t="s">
        <v>365</v>
      </c>
      <c r="J105" s="423" t="s">
        <v>375</v>
      </c>
      <c r="K105" s="426" t="s">
        <v>1756</v>
      </c>
      <c r="L105" s="429">
        <v>30000</v>
      </c>
      <c r="M105" s="429">
        <f>L105/100*85</f>
        <v>25500</v>
      </c>
      <c r="N105" s="430" t="s">
        <v>709</v>
      </c>
      <c r="O105" s="430" t="s">
        <v>1238</v>
      </c>
      <c r="P105" s="534"/>
      <c r="Q105" s="534"/>
      <c r="R105" s="535" t="s">
        <v>634</v>
      </c>
      <c r="S105" s="534" t="s">
        <v>407</v>
      </c>
      <c r="T105" s="431" t="s">
        <v>162</v>
      </c>
      <c r="U105" s="521"/>
    </row>
    <row r="106" spans="1:22" s="522" customFormat="1" ht="38.25" x14ac:dyDescent="0.25">
      <c r="A106" s="517" t="s">
        <v>1646</v>
      </c>
      <c r="B106" s="533" t="s">
        <v>279</v>
      </c>
      <c r="C106" s="423" t="s">
        <v>366</v>
      </c>
      <c r="D106" s="524" t="s">
        <v>289</v>
      </c>
      <c r="E106" s="524" t="s">
        <v>293</v>
      </c>
      <c r="F106" s="524" t="s">
        <v>290</v>
      </c>
      <c r="G106" s="426" t="s">
        <v>1757</v>
      </c>
      <c r="H106" s="427" t="s">
        <v>164</v>
      </c>
      <c r="I106" s="428" t="s">
        <v>365</v>
      </c>
      <c r="J106" s="423" t="s">
        <v>375</v>
      </c>
      <c r="K106" s="426" t="s">
        <v>1758</v>
      </c>
      <c r="L106" s="429">
        <v>50000</v>
      </c>
      <c r="M106" s="429">
        <f>L106/100*85</f>
        <v>42500</v>
      </c>
      <c r="N106" s="430" t="s">
        <v>709</v>
      </c>
      <c r="O106" s="430" t="s">
        <v>1238</v>
      </c>
      <c r="P106" s="534"/>
      <c r="Q106" s="534"/>
      <c r="R106" s="535" t="s">
        <v>634</v>
      </c>
      <c r="S106" s="534" t="s">
        <v>407</v>
      </c>
      <c r="T106" s="431"/>
      <c r="U106" s="521"/>
    </row>
    <row r="107" spans="1:22" s="522" customFormat="1" ht="38.25" x14ac:dyDescent="0.25">
      <c r="A107" s="517" t="s">
        <v>1647</v>
      </c>
      <c r="B107" s="533" t="s">
        <v>279</v>
      </c>
      <c r="C107" s="423" t="s">
        <v>366</v>
      </c>
      <c r="D107" s="524" t="s">
        <v>289</v>
      </c>
      <c r="E107" s="524" t="s">
        <v>293</v>
      </c>
      <c r="F107" s="524" t="s">
        <v>290</v>
      </c>
      <c r="G107" s="426" t="s">
        <v>1759</v>
      </c>
      <c r="H107" s="427" t="s">
        <v>164</v>
      </c>
      <c r="I107" s="428" t="s">
        <v>365</v>
      </c>
      <c r="J107" s="423" t="s">
        <v>375</v>
      </c>
      <c r="K107" s="426" t="s">
        <v>1760</v>
      </c>
      <c r="L107" s="429">
        <v>200000</v>
      </c>
      <c r="M107" s="429">
        <f>L107/100*85</f>
        <v>170000</v>
      </c>
      <c r="N107" s="430" t="s">
        <v>709</v>
      </c>
      <c r="O107" s="430" t="s">
        <v>1238</v>
      </c>
      <c r="P107" s="534"/>
      <c r="Q107" s="534"/>
      <c r="R107" s="535" t="s">
        <v>634</v>
      </c>
      <c r="S107" s="534" t="s">
        <v>407</v>
      </c>
      <c r="T107" s="431" t="s">
        <v>162</v>
      </c>
      <c r="U107" s="521"/>
    </row>
    <row r="108" spans="1:22" ht="51" customHeight="1" x14ac:dyDescent="0.25">
      <c r="A108" s="517" t="s">
        <v>1648</v>
      </c>
      <c r="B108" s="280" t="s">
        <v>279</v>
      </c>
      <c r="C108" s="285" t="s">
        <v>366</v>
      </c>
      <c r="D108" s="125" t="s">
        <v>289</v>
      </c>
      <c r="E108" s="125" t="s">
        <v>293</v>
      </c>
      <c r="F108" s="125" t="s">
        <v>290</v>
      </c>
      <c r="G108" s="426" t="s">
        <v>1752</v>
      </c>
      <c r="H108" s="288" t="s">
        <v>164</v>
      </c>
      <c r="I108" s="289" t="s">
        <v>365</v>
      </c>
      <c r="J108" s="285" t="s">
        <v>375</v>
      </c>
      <c r="K108" s="283" t="s">
        <v>1503</v>
      </c>
      <c r="L108" s="429">
        <v>950000</v>
      </c>
      <c r="M108" s="429">
        <f>L108/100*85</f>
        <v>807500</v>
      </c>
      <c r="N108" s="282" t="s">
        <v>709</v>
      </c>
      <c r="O108" s="282" t="s">
        <v>710</v>
      </c>
      <c r="P108" s="291"/>
      <c r="Q108" s="291" t="s">
        <v>546</v>
      </c>
      <c r="R108" s="146" t="s">
        <v>634</v>
      </c>
      <c r="S108" s="291" t="s">
        <v>407</v>
      </c>
      <c r="T108" s="296"/>
    </row>
    <row r="109" spans="1:22" ht="38.25" x14ac:dyDescent="0.25">
      <c r="A109" s="517" t="s">
        <v>1649</v>
      </c>
      <c r="B109" s="305" t="s">
        <v>280</v>
      </c>
      <c r="C109" s="235" t="s">
        <v>367</v>
      </c>
      <c r="D109" s="236">
        <v>70939756</v>
      </c>
      <c r="E109" s="237">
        <v>107633787</v>
      </c>
      <c r="F109" s="236">
        <v>600149871</v>
      </c>
      <c r="G109" s="237" t="s">
        <v>335</v>
      </c>
      <c r="H109" s="238" t="s">
        <v>164</v>
      </c>
      <c r="I109" s="239" t="s">
        <v>365</v>
      </c>
      <c r="J109" s="235" t="s">
        <v>376</v>
      </c>
      <c r="K109" s="347" t="s">
        <v>949</v>
      </c>
      <c r="L109" s="240">
        <v>3000000</v>
      </c>
      <c r="M109" s="240">
        <f t="shared" ref="M109:M118" si="9">L109/100*85</f>
        <v>2550000</v>
      </c>
      <c r="N109" s="458" t="s">
        <v>1177</v>
      </c>
      <c r="O109" s="382" t="s">
        <v>438</v>
      </c>
      <c r="P109" s="235"/>
      <c r="Q109" s="235"/>
      <c r="R109" s="235" t="s">
        <v>635</v>
      </c>
      <c r="S109" s="235" t="s">
        <v>407</v>
      </c>
      <c r="T109" s="459" t="s">
        <v>162</v>
      </c>
      <c r="V109" s="180"/>
    </row>
    <row r="110" spans="1:22" ht="38.25" x14ac:dyDescent="0.25">
      <c r="A110" s="517" t="s">
        <v>1650</v>
      </c>
      <c r="B110" s="305" t="s">
        <v>280</v>
      </c>
      <c r="C110" s="235" t="s">
        <v>367</v>
      </c>
      <c r="D110" s="236">
        <v>70939756</v>
      </c>
      <c r="E110" s="237">
        <v>107633787</v>
      </c>
      <c r="F110" s="236">
        <v>600149871</v>
      </c>
      <c r="G110" s="347" t="s">
        <v>1042</v>
      </c>
      <c r="H110" s="238" t="s">
        <v>164</v>
      </c>
      <c r="I110" s="239" t="s">
        <v>365</v>
      </c>
      <c r="J110" s="235" t="s">
        <v>376</v>
      </c>
      <c r="K110" s="347" t="s">
        <v>1184</v>
      </c>
      <c r="L110" s="240">
        <v>300000</v>
      </c>
      <c r="M110" s="240">
        <f t="shared" si="9"/>
        <v>255000</v>
      </c>
      <c r="N110" s="381" t="s">
        <v>708</v>
      </c>
      <c r="O110" s="382" t="s">
        <v>438</v>
      </c>
      <c r="P110" s="348"/>
      <c r="Q110" s="348"/>
      <c r="R110" s="235" t="s">
        <v>552</v>
      </c>
      <c r="S110" s="235" t="s">
        <v>407</v>
      </c>
      <c r="T110" s="459"/>
      <c r="V110" s="180"/>
    </row>
    <row r="111" spans="1:22" s="172" customFormat="1" ht="38.25" x14ac:dyDescent="0.25">
      <c r="A111" s="517" t="s">
        <v>1651</v>
      </c>
      <c r="B111" s="305" t="s">
        <v>280</v>
      </c>
      <c r="C111" s="235" t="s">
        <v>367</v>
      </c>
      <c r="D111" s="236">
        <v>70939756</v>
      </c>
      <c r="E111" s="237" t="s">
        <v>1185</v>
      </c>
      <c r="F111" s="236">
        <v>600149871</v>
      </c>
      <c r="G111" s="347" t="s">
        <v>1043</v>
      </c>
      <c r="H111" s="238" t="s">
        <v>164</v>
      </c>
      <c r="I111" s="239" t="s">
        <v>365</v>
      </c>
      <c r="J111" s="235" t="s">
        <v>376</v>
      </c>
      <c r="K111" s="347" t="s">
        <v>1044</v>
      </c>
      <c r="L111" s="240">
        <v>1500000</v>
      </c>
      <c r="M111" s="240">
        <f t="shared" si="9"/>
        <v>1275000</v>
      </c>
      <c r="N111" s="381" t="s">
        <v>708</v>
      </c>
      <c r="O111" s="382" t="s">
        <v>438</v>
      </c>
      <c r="P111" s="348"/>
      <c r="Q111" s="348"/>
      <c r="R111" s="235" t="s">
        <v>552</v>
      </c>
      <c r="S111" s="235" t="s">
        <v>407</v>
      </c>
      <c r="T111" s="459"/>
      <c r="U111" s="421"/>
      <c r="V111" s="180"/>
    </row>
    <row r="112" spans="1:22" s="172" customFormat="1" ht="51" x14ac:dyDescent="0.25">
      <c r="A112" s="517" t="s">
        <v>1652</v>
      </c>
      <c r="B112" s="305" t="s">
        <v>280</v>
      </c>
      <c r="C112" s="239" t="s">
        <v>367</v>
      </c>
      <c r="D112" s="349">
        <v>70939756</v>
      </c>
      <c r="E112" s="347" t="s">
        <v>1185</v>
      </c>
      <c r="F112" s="349">
        <v>600149871</v>
      </c>
      <c r="G112" s="347" t="s">
        <v>1186</v>
      </c>
      <c r="H112" s="350" t="s">
        <v>164</v>
      </c>
      <c r="I112" s="239" t="s">
        <v>365</v>
      </c>
      <c r="J112" s="239" t="s">
        <v>376</v>
      </c>
      <c r="K112" s="347" t="s">
        <v>1187</v>
      </c>
      <c r="L112" s="444">
        <v>55000000</v>
      </c>
      <c r="M112" s="240">
        <f t="shared" si="9"/>
        <v>46750000</v>
      </c>
      <c r="N112" s="460" t="s">
        <v>591</v>
      </c>
      <c r="O112" s="352" t="s">
        <v>438</v>
      </c>
      <c r="P112" s="350" t="s">
        <v>546</v>
      </c>
      <c r="Q112" s="350" t="s">
        <v>546</v>
      </c>
      <c r="R112" s="461" t="s">
        <v>1404</v>
      </c>
      <c r="S112" s="461" t="s">
        <v>161</v>
      </c>
      <c r="T112" s="459" t="s">
        <v>162</v>
      </c>
      <c r="U112" s="421"/>
      <c r="V112" s="180"/>
    </row>
    <row r="113" spans="1:22" s="232" customFormat="1" ht="38.25" x14ac:dyDescent="0.25">
      <c r="A113" s="517" t="s">
        <v>1653</v>
      </c>
      <c r="B113" s="305" t="s">
        <v>280</v>
      </c>
      <c r="C113" s="239" t="s">
        <v>367</v>
      </c>
      <c r="D113" s="349">
        <v>70939756</v>
      </c>
      <c r="E113" s="347">
        <v>107633787</v>
      </c>
      <c r="F113" s="349">
        <v>600149871</v>
      </c>
      <c r="G113" s="354" t="s">
        <v>1188</v>
      </c>
      <c r="H113" s="350" t="s">
        <v>164</v>
      </c>
      <c r="I113" s="239" t="s">
        <v>365</v>
      </c>
      <c r="J113" s="239" t="s">
        <v>376</v>
      </c>
      <c r="K113" s="347" t="s">
        <v>1189</v>
      </c>
      <c r="L113" s="351">
        <v>20000000</v>
      </c>
      <c r="M113" s="351">
        <f t="shared" si="9"/>
        <v>17000000</v>
      </c>
      <c r="N113" s="458" t="s">
        <v>1177</v>
      </c>
      <c r="O113" s="352" t="s">
        <v>438</v>
      </c>
      <c r="P113" s="355"/>
      <c r="Q113" s="355"/>
      <c r="R113" s="239" t="s">
        <v>552</v>
      </c>
      <c r="S113" s="239" t="s">
        <v>407</v>
      </c>
      <c r="T113" s="459" t="s">
        <v>162</v>
      </c>
      <c r="U113" s="421"/>
      <c r="V113" s="180"/>
    </row>
    <row r="114" spans="1:22" ht="35.25" customHeight="1" x14ac:dyDescent="0.25">
      <c r="A114" s="517" t="s">
        <v>1654</v>
      </c>
      <c r="B114" s="280" t="s">
        <v>287</v>
      </c>
      <c r="C114" s="289" t="s">
        <v>373</v>
      </c>
      <c r="D114" s="125" t="s">
        <v>321</v>
      </c>
      <c r="E114" s="125" t="s">
        <v>326</v>
      </c>
      <c r="F114" s="125" t="s">
        <v>322</v>
      </c>
      <c r="G114" s="283" t="s">
        <v>358</v>
      </c>
      <c r="H114" s="288" t="s">
        <v>164</v>
      </c>
      <c r="I114" s="289" t="s">
        <v>365</v>
      </c>
      <c r="J114" s="289" t="s">
        <v>382</v>
      </c>
      <c r="K114" s="286" t="s">
        <v>550</v>
      </c>
      <c r="L114" s="429">
        <v>4200000</v>
      </c>
      <c r="M114" s="429">
        <f>L114/100*85</f>
        <v>3570000</v>
      </c>
      <c r="N114" s="430" t="s">
        <v>709</v>
      </c>
      <c r="O114" s="430" t="s">
        <v>1751</v>
      </c>
      <c r="P114" s="288" t="s">
        <v>546</v>
      </c>
      <c r="Q114" s="291"/>
      <c r="R114" s="146" t="s">
        <v>551</v>
      </c>
      <c r="S114" s="285" t="s">
        <v>407</v>
      </c>
      <c r="T114" s="296" t="s">
        <v>162</v>
      </c>
    </row>
    <row r="115" spans="1:22" s="329" customFormat="1" ht="53.25" customHeight="1" x14ac:dyDescent="0.25">
      <c r="A115" s="517" t="s">
        <v>1655</v>
      </c>
      <c r="B115" s="280" t="s">
        <v>287</v>
      </c>
      <c r="C115" s="289" t="s">
        <v>373</v>
      </c>
      <c r="D115" s="125" t="s">
        <v>321</v>
      </c>
      <c r="E115" s="125" t="s">
        <v>326</v>
      </c>
      <c r="F115" s="125" t="s">
        <v>322</v>
      </c>
      <c r="G115" s="283" t="s">
        <v>1385</v>
      </c>
      <c r="H115" s="288" t="s">
        <v>164</v>
      </c>
      <c r="I115" s="289" t="s">
        <v>365</v>
      </c>
      <c r="J115" s="289" t="s">
        <v>382</v>
      </c>
      <c r="K115" s="283" t="s">
        <v>1386</v>
      </c>
      <c r="L115" s="284">
        <v>120000</v>
      </c>
      <c r="M115" s="284">
        <f t="shared" si="9"/>
        <v>102000</v>
      </c>
      <c r="N115" s="282" t="s">
        <v>655</v>
      </c>
      <c r="O115" s="430" t="s">
        <v>1374</v>
      </c>
      <c r="P115" s="288"/>
      <c r="Q115" s="291"/>
      <c r="R115" s="146" t="s">
        <v>551</v>
      </c>
      <c r="S115" s="285" t="s">
        <v>407</v>
      </c>
      <c r="T115" s="296" t="s">
        <v>162</v>
      </c>
      <c r="U115" s="421"/>
    </row>
    <row r="116" spans="1:22" s="329" customFormat="1" ht="42.75" customHeight="1" x14ac:dyDescent="0.25">
      <c r="A116" s="517" t="s">
        <v>1656</v>
      </c>
      <c r="B116" s="280" t="s">
        <v>287</v>
      </c>
      <c r="C116" s="289" t="s">
        <v>373</v>
      </c>
      <c r="D116" s="125" t="s">
        <v>321</v>
      </c>
      <c r="E116" s="125" t="s">
        <v>326</v>
      </c>
      <c r="F116" s="125" t="s">
        <v>322</v>
      </c>
      <c r="G116" s="283" t="s">
        <v>1014</v>
      </c>
      <c r="H116" s="288" t="s">
        <v>164</v>
      </c>
      <c r="I116" s="289" t="s">
        <v>365</v>
      </c>
      <c r="J116" s="289" t="s">
        <v>382</v>
      </c>
      <c r="K116" s="286" t="s">
        <v>1015</v>
      </c>
      <c r="L116" s="284">
        <v>250000</v>
      </c>
      <c r="M116" s="284">
        <f t="shared" ref="M116" si="10">L116/100*85</f>
        <v>212500</v>
      </c>
      <c r="N116" s="282" t="s">
        <v>455</v>
      </c>
      <c r="O116" s="430" t="s">
        <v>1335</v>
      </c>
      <c r="P116" s="288"/>
      <c r="Q116" s="291"/>
      <c r="R116" s="146" t="s">
        <v>551</v>
      </c>
      <c r="S116" s="285" t="s">
        <v>407</v>
      </c>
      <c r="T116" s="296" t="s">
        <v>162</v>
      </c>
      <c r="U116" s="421"/>
    </row>
    <row r="117" spans="1:22" ht="42.75" customHeight="1" x14ac:dyDescent="0.25">
      <c r="A117" s="517" t="s">
        <v>1657</v>
      </c>
      <c r="B117" s="301" t="s">
        <v>798</v>
      </c>
      <c r="C117" s="285" t="s">
        <v>1010</v>
      </c>
      <c r="D117" s="286">
        <v>70984573</v>
      </c>
      <c r="E117" s="287">
        <v>107634201</v>
      </c>
      <c r="F117" s="30">
        <v>600149251</v>
      </c>
      <c r="G117" s="283" t="s">
        <v>1030</v>
      </c>
      <c r="H117" s="288" t="s">
        <v>164</v>
      </c>
      <c r="I117" s="285" t="s">
        <v>165</v>
      </c>
      <c r="J117" s="285" t="s">
        <v>1012</v>
      </c>
      <c r="K117" s="283" t="s">
        <v>1031</v>
      </c>
      <c r="L117" s="284">
        <v>1500000</v>
      </c>
      <c r="M117" s="284">
        <f>L117/100*85</f>
        <v>1275000</v>
      </c>
      <c r="N117" s="282" t="s">
        <v>1488</v>
      </c>
      <c r="O117" s="282" t="s">
        <v>1489</v>
      </c>
      <c r="P117" s="291" t="s">
        <v>546</v>
      </c>
      <c r="Q117" s="291"/>
      <c r="R117" s="291" t="s">
        <v>552</v>
      </c>
      <c r="S117" s="291" t="s">
        <v>407</v>
      </c>
      <c r="T117" s="296" t="s">
        <v>162</v>
      </c>
    </row>
    <row r="118" spans="1:22" ht="49.5" customHeight="1" thickBot="1" x14ac:dyDescent="0.3">
      <c r="A118" s="519" t="s">
        <v>1658</v>
      </c>
      <c r="B118" s="518" t="s">
        <v>798</v>
      </c>
      <c r="C118" s="155" t="s">
        <v>1010</v>
      </c>
      <c r="D118" s="156">
        <v>70984573</v>
      </c>
      <c r="E118" s="188">
        <v>107634201</v>
      </c>
      <c r="F118" s="189">
        <v>600149251</v>
      </c>
      <c r="G118" s="156" t="s">
        <v>1032</v>
      </c>
      <c r="H118" s="153" t="s">
        <v>164</v>
      </c>
      <c r="I118" s="155" t="s">
        <v>165</v>
      </c>
      <c r="J118" s="155" t="s">
        <v>1012</v>
      </c>
      <c r="K118" s="152" t="s">
        <v>1033</v>
      </c>
      <c r="L118" s="445">
        <v>1700000</v>
      </c>
      <c r="M118" s="445">
        <f t="shared" si="9"/>
        <v>1445000</v>
      </c>
      <c r="N118" s="462" t="s">
        <v>1488</v>
      </c>
      <c r="O118" s="462" t="s">
        <v>1489</v>
      </c>
      <c r="P118" s="190"/>
      <c r="Q118" s="190"/>
      <c r="R118" s="190" t="s">
        <v>552</v>
      </c>
      <c r="S118" s="190" t="s">
        <v>407</v>
      </c>
      <c r="T118" s="269" t="s">
        <v>162</v>
      </c>
    </row>
    <row r="119" spans="1:22" x14ac:dyDescent="0.25">
      <c r="B119" s="20"/>
      <c r="C119" s="19"/>
      <c r="D119" s="15"/>
      <c r="E119" s="15"/>
      <c r="F119" s="15"/>
      <c r="G119" s="20"/>
      <c r="H119" s="446"/>
      <c r="I119" s="447"/>
      <c r="J119" s="19"/>
      <c r="K119" s="448"/>
      <c r="L119" s="18"/>
      <c r="M119" s="448"/>
      <c r="N119" s="19"/>
      <c r="O119" s="19"/>
      <c r="R119" s="450"/>
    </row>
    <row r="120" spans="1:22" x14ac:dyDescent="0.25">
      <c r="B120" s="20"/>
      <c r="C120" s="19"/>
      <c r="D120" s="15"/>
      <c r="E120" s="15"/>
      <c r="F120" s="15"/>
      <c r="G120" s="20"/>
      <c r="H120" s="446"/>
      <c r="I120" s="447"/>
      <c r="J120" s="19"/>
      <c r="K120" s="448"/>
      <c r="L120" s="18"/>
      <c r="M120" s="448"/>
      <c r="N120" s="19"/>
      <c r="O120" s="19"/>
      <c r="R120" s="450"/>
    </row>
    <row r="121" spans="1:22" x14ac:dyDescent="0.25">
      <c r="B121" s="166" t="s">
        <v>1769</v>
      </c>
      <c r="C121" s="19"/>
      <c r="D121" s="15"/>
      <c r="E121" s="15"/>
      <c r="F121" s="15"/>
      <c r="G121" s="20"/>
      <c r="H121" s="446"/>
      <c r="I121" s="447"/>
      <c r="J121" s="19"/>
      <c r="K121" s="448"/>
      <c r="L121" s="18"/>
      <c r="M121" s="448"/>
      <c r="N121" s="19"/>
      <c r="O121" s="19"/>
      <c r="R121" s="450"/>
    </row>
    <row r="122" spans="1:22" x14ac:dyDescent="0.25">
      <c r="B122" s="166"/>
      <c r="C122" s="19"/>
      <c r="D122" s="15"/>
      <c r="E122" s="15"/>
      <c r="F122" s="15"/>
      <c r="G122" s="20"/>
      <c r="H122" s="446"/>
      <c r="I122" s="447"/>
      <c r="J122" s="19"/>
      <c r="K122" s="448"/>
      <c r="L122" s="18"/>
      <c r="M122" s="448"/>
      <c r="N122" s="19"/>
      <c r="O122" s="19"/>
      <c r="R122" s="450"/>
    </row>
    <row r="123" spans="1:22" x14ac:dyDescent="0.25">
      <c r="B123" s="166"/>
      <c r="C123" s="19"/>
      <c r="D123" s="15"/>
      <c r="E123" s="15"/>
      <c r="F123" s="15"/>
      <c r="G123" s="20"/>
      <c r="H123" s="446"/>
      <c r="I123" s="447"/>
      <c r="J123" s="19"/>
      <c r="K123" s="448"/>
      <c r="L123" s="18"/>
      <c r="M123" s="448"/>
      <c r="N123" s="19"/>
      <c r="O123" s="19"/>
      <c r="R123" s="450"/>
    </row>
    <row r="124" spans="1:22" x14ac:dyDescent="0.25">
      <c r="B124" s="166"/>
      <c r="C124" s="19"/>
      <c r="D124" s="15"/>
      <c r="E124" s="15"/>
      <c r="F124" s="15"/>
      <c r="G124" s="20"/>
      <c r="H124" s="446"/>
      <c r="I124" s="447"/>
      <c r="J124" s="19"/>
      <c r="K124" s="448"/>
      <c r="L124" s="18"/>
      <c r="M124" s="448"/>
      <c r="N124" s="19"/>
      <c r="O124" s="19"/>
      <c r="R124" s="450"/>
    </row>
    <row r="125" spans="1:22" x14ac:dyDescent="0.25">
      <c r="B125" s="166"/>
      <c r="C125" s="19"/>
      <c r="D125" s="15"/>
      <c r="E125" s="15"/>
      <c r="F125" s="15"/>
      <c r="G125" s="20"/>
      <c r="H125" s="446"/>
      <c r="I125" s="447"/>
      <c r="J125" s="19"/>
      <c r="K125" s="448"/>
      <c r="L125" s="18"/>
      <c r="M125" s="448"/>
      <c r="N125" s="19"/>
      <c r="O125" s="19"/>
      <c r="R125" s="450"/>
    </row>
    <row r="126" spans="1:22" x14ac:dyDescent="0.25">
      <c r="B126" s="166"/>
      <c r="C126" s="19"/>
      <c r="D126" s="15"/>
      <c r="E126" s="15"/>
      <c r="F126" s="15"/>
      <c r="G126" s="20"/>
      <c r="H126" s="446"/>
      <c r="I126" s="447"/>
      <c r="J126" s="19"/>
      <c r="K126" s="448"/>
      <c r="L126" s="18"/>
      <c r="M126" s="448"/>
      <c r="N126" s="19"/>
      <c r="O126" s="19"/>
      <c r="R126" s="450"/>
    </row>
    <row r="127" spans="1:22" x14ac:dyDescent="0.25">
      <c r="B127" s="166"/>
      <c r="C127" s="19"/>
      <c r="D127" s="15"/>
      <c r="E127" s="15"/>
      <c r="F127" s="15"/>
      <c r="G127" s="20"/>
      <c r="H127" s="550" t="s">
        <v>938</v>
      </c>
      <c r="I127" s="551"/>
      <c r="J127" s="551"/>
      <c r="K127" s="551"/>
      <c r="L127" s="552"/>
      <c r="M127" s="448"/>
      <c r="N127" s="19"/>
      <c r="O127" s="19"/>
      <c r="R127" s="450"/>
    </row>
    <row r="128" spans="1:22" x14ac:dyDescent="0.25">
      <c r="B128" s="166"/>
      <c r="C128" s="19"/>
      <c r="D128" s="15"/>
      <c r="E128" s="15"/>
      <c r="F128" s="15"/>
      <c r="G128" s="20"/>
      <c r="H128" s="550" t="s">
        <v>1513</v>
      </c>
      <c r="I128" s="551"/>
      <c r="J128" s="551"/>
      <c r="K128" s="551"/>
      <c r="L128" s="552"/>
      <c r="M128" s="448"/>
      <c r="N128" s="19"/>
      <c r="O128" s="19"/>
      <c r="R128" s="450"/>
    </row>
    <row r="129" spans="1:21" x14ac:dyDescent="0.25">
      <c r="B129" s="166"/>
      <c r="C129" s="19"/>
      <c r="D129" s="15"/>
      <c r="E129" s="15"/>
      <c r="F129" s="15"/>
      <c r="G129" s="20"/>
      <c r="H129" s="446"/>
      <c r="I129" s="447"/>
      <c r="J129" s="19"/>
      <c r="K129" s="448"/>
      <c r="L129" s="18"/>
      <c r="M129" s="448"/>
      <c r="N129" s="19"/>
      <c r="O129" s="19"/>
      <c r="R129" s="450"/>
    </row>
    <row r="130" spans="1:21" x14ac:dyDescent="0.25">
      <c r="B130" s="166"/>
      <c r="C130" s="19"/>
      <c r="D130" s="15"/>
      <c r="E130" s="15"/>
      <c r="F130" s="15"/>
      <c r="G130" s="20"/>
      <c r="H130" s="446"/>
      <c r="I130" s="447"/>
      <c r="J130" s="19"/>
      <c r="K130" s="448"/>
      <c r="L130" s="18"/>
      <c r="M130" s="448"/>
      <c r="N130" s="19"/>
      <c r="O130" s="19"/>
      <c r="R130" s="450"/>
    </row>
    <row r="131" spans="1:21" x14ac:dyDescent="0.25">
      <c r="G131" s="450"/>
    </row>
    <row r="133" spans="1:21" x14ac:dyDescent="0.25">
      <c r="B133" s="227"/>
      <c r="C133" s="451"/>
      <c r="D133" s="451"/>
      <c r="E133" s="451"/>
      <c r="F133" s="451"/>
      <c r="G133" s="451"/>
      <c r="H133" s="451"/>
      <c r="I133" s="451"/>
      <c r="J133" s="451"/>
      <c r="K133" s="451"/>
      <c r="L133" s="451"/>
      <c r="M133" s="452"/>
      <c r="N133" s="452"/>
    </row>
    <row r="134" spans="1:21" x14ac:dyDescent="0.25">
      <c r="B134" s="227"/>
      <c r="C134" s="451"/>
      <c r="D134" s="451"/>
      <c r="E134" s="451"/>
      <c r="F134" s="451"/>
      <c r="G134" s="451"/>
      <c r="H134" s="451"/>
      <c r="I134" s="451"/>
      <c r="J134" s="451"/>
      <c r="K134" s="451"/>
      <c r="L134" s="451"/>
      <c r="M134" s="452"/>
      <c r="N134" s="452"/>
    </row>
    <row r="135" spans="1:21" s="227" customFormat="1" x14ac:dyDescent="0.25">
      <c r="A135" s="227" t="s">
        <v>29</v>
      </c>
      <c r="C135" s="451"/>
      <c r="D135" s="451"/>
      <c r="E135" s="451"/>
      <c r="F135" s="451"/>
      <c r="G135" s="451"/>
      <c r="H135" s="451"/>
      <c r="I135" s="451"/>
      <c r="J135" s="451"/>
      <c r="K135" s="451"/>
      <c r="L135" s="452"/>
      <c r="M135" s="452"/>
      <c r="N135" s="451"/>
      <c r="O135" s="451"/>
      <c r="P135" s="451"/>
      <c r="Q135" s="451"/>
      <c r="R135" s="451"/>
      <c r="S135" s="451"/>
      <c r="T135" s="451"/>
      <c r="U135" s="451"/>
    </row>
    <row r="136" spans="1:21" s="227" customFormat="1" x14ac:dyDescent="0.25">
      <c r="A136" s="227" t="s">
        <v>1168</v>
      </c>
      <c r="C136" s="451"/>
      <c r="D136" s="451"/>
      <c r="E136" s="451"/>
      <c r="F136" s="451"/>
      <c r="G136" s="451"/>
      <c r="H136" s="451"/>
      <c r="I136" s="451"/>
      <c r="J136" s="451"/>
      <c r="K136" s="451"/>
      <c r="L136" s="452"/>
      <c r="M136" s="452"/>
      <c r="N136" s="451"/>
      <c r="O136" s="451"/>
      <c r="P136" s="451"/>
      <c r="Q136" s="451"/>
      <c r="R136" s="451"/>
      <c r="S136" s="451"/>
      <c r="T136" s="451"/>
      <c r="U136" s="451"/>
    </row>
    <row r="137" spans="1:21" s="227" customFormat="1" x14ac:dyDescent="0.25">
      <c r="A137" s="227" t="s">
        <v>1394</v>
      </c>
      <c r="C137" s="451"/>
      <c r="D137" s="451"/>
      <c r="E137" s="451"/>
      <c r="F137" s="451"/>
      <c r="G137" s="451"/>
      <c r="H137" s="451"/>
      <c r="I137" s="451"/>
      <c r="J137" s="451"/>
      <c r="K137" s="451"/>
      <c r="L137" s="452"/>
      <c r="M137" s="452"/>
      <c r="N137" s="451"/>
      <c r="O137" s="451"/>
      <c r="P137" s="451"/>
      <c r="Q137" s="451"/>
      <c r="R137" s="451"/>
      <c r="S137" s="451"/>
      <c r="T137" s="451"/>
      <c r="U137" s="451"/>
    </row>
    <row r="138" spans="1:21" s="227" customFormat="1" x14ac:dyDescent="0.25">
      <c r="C138" s="451"/>
      <c r="D138" s="451"/>
      <c r="E138" s="451"/>
      <c r="F138" s="451"/>
      <c r="G138" s="451"/>
      <c r="H138" s="451"/>
      <c r="I138" s="451"/>
      <c r="J138" s="451"/>
      <c r="K138" s="451"/>
      <c r="L138" s="452"/>
      <c r="M138" s="452"/>
      <c r="N138" s="451"/>
      <c r="O138" s="451"/>
      <c r="P138" s="451"/>
      <c r="Q138" s="451"/>
      <c r="R138" s="451"/>
      <c r="S138" s="451"/>
      <c r="T138" s="451"/>
      <c r="U138" s="451"/>
    </row>
    <row r="139" spans="1:21" s="227" customFormat="1" x14ac:dyDescent="0.25">
      <c r="A139" s="227" t="s">
        <v>30</v>
      </c>
      <c r="C139" s="451"/>
      <c r="D139" s="451"/>
      <c r="E139" s="451"/>
      <c r="F139" s="451"/>
      <c r="G139" s="451"/>
      <c r="H139" s="451"/>
      <c r="I139" s="451"/>
      <c r="J139" s="451"/>
      <c r="K139" s="451"/>
      <c r="L139" s="452"/>
      <c r="M139" s="452"/>
      <c r="N139" s="451"/>
      <c r="O139" s="451"/>
      <c r="P139" s="451"/>
      <c r="Q139" s="451"/>
      <c r="R139" s="451"/>
      <c r="S139" s="451"/>
      <c r="T139" s="451"/>
      <c r="U139" s="451"/>
    </row>
    <row r="140" spans="1:21" s="227" customFormat="1" x14ac:dyDescent="0.25">
      <c r="C140" s="451"/>
      <c r="D140" s="451"/>
      <c r="E140" s="451"/>
      <c r="F140" s="451"/>
      <c r="G140" s="451"/>
      <c r="H140" s="451"/>
      <c r="I140" s="451"/>
      <c r="J140" s="451"/>
      <c r="K140" s="451"/>
      <c r="L140" s="452"/>
      <c r="M140" s="452"/>
      <c r="N140" s="451"/>
      <c r="O140" s="451"/>
      <c r="P140" s="451"/>
      <c r="Q140" s="451"/>
      <c r="R140" s="451"/>
      <c r="S140" s="451"/>
      <c r="T140" s="451"/>
      <c r="U140" s="451"/>
    </row>
    <row r="141" spans="1:21" s="229" customFormat="1" x14ac:dyDescent="0.25">
      <c r="A141" s="228" t="s">
        <v>31</v>
      </c>
      <c r="B141" s="228"/>
      <c r="C141" s="453"/>
      <c r="D141" s="454"/>
      <c r="E141" s="454"/>
      <c r="F141" s="454"/>
      <c r="G141" s="454"/>
      <c r="H141" s="454"/>
      <c r="I141" s="454"/>
      <c r="J141" s="454"/>
      <c r="K141" s="454"/>
      <c r="L141" s="455"/>
      <c r="M141" s="455"/>
      <c r="N141" s="454"/>
      <c r="O141" s="454"/>
      <c r="P141" s="454"/>
      <c r="Q141" s="454"/>
      <c r="R141" s="454"/>
      <c r="S141" s="454"/>
      <c r="T141" s="454"/>
      <c r="U141" s="454"/>
    </row>
    <row r="142" spans="1:21" s="227" customFormat="1" x14ac:dyDescent="0.25">
      <c r="C142" s="451"/>
      <c r="D142" s="451"/>
      <c r="E142" s="451"/>
      <c r="F142" s="451"/>
      <c r="G142" s="451"/>
      <c r="H142" s="451"/>
      <c r="I142" s="451"/>
      <c r="J142" s="451"/>
      <c r="K142" s="451"/>
      <c r="L142" s="452"/>
      <c r="M142" s="452"/>
      <c r="N142" s="451"/>
      <c r="O142" s="451"/>
      <c r="P142" s="451"/>
      <c r="Q142" s="451"/>
      <c r="R142" s="451"/>
      <c r="S142" s="451"/>
      <c r="T142" s="451"/>
      <c r="U142" s="451"/>
    </row>
    <row r="143" spans="1:21" s="227" customFormat="1" x14ac:dyDescent="0.25">
      <c r="A143" s="228" t="s">
        <v>32</v>
      </c>
      <c r="B143" s="228"/>
      <c r="C143" s="453"/>
      <c r="D143" s="451"/>
      <c r="E143" s="451"/>
      <c r="F143" s="451"/>
      <c r="G143" s="451"/>
      <c r="H143" s="451"/>
      <c r="I143" s="451"/>
      <c r="J143" s="451"/>
      <c r="K143" s="451"/>
      <c r="L143" s="452"/>
      <c r="M143" s="452"/>
      <c r="N143" s="451"/>
      <c r="O143" s="451"/>
      <c r="P143" s="451"/>
      <c r="Q143" s="451"/>
      <c r="R143" s="451"/>
      <c r="S143" s="451"/>
      <c r="T143" s="451"/>
      <c r="U143" s="451"/>
    </row>
    <row r="144" spans="1:21" x14ac:dyDescent="0.25">
      <c r="B144" s="227"/>
      <c r="C144" s="451"/>
      <c r="D144" s="451"/>
      <c r="E144" s="451"/>
      <c r="F144" s="451"/>
      <c r="G144" s="451"/>
      <c r="H144" s="451"/>
      <c r="I144" s="451"/>
      <c r="J144" s="451"/>
      <c r="K144" s="451"/>
      <c r="L144" s="451"/>
      <c r="M144" s="452"/>
      <c r="N144" s="452"/>
    </row>
    <row r="145" spans="2:14" x14ac:dyDescent="0.25">
      <c r="B145" s="228"/>
      <c r="C145" s="451"/>
      <c r="D145" s="451"/>
      <c r="E145" s="451"/>
      <c r="F145" s="451"/>
      <c r="G145" s="451"/>
      <c r="H145" s="451"/>
      <c r="I145" s="451"/>
      <c r="J145" s="451"/>
      <c r="K145" s="451"/>
      <c r="L145" s="451"/>
      <c r="M145" s="452"/>
      <c r="N145" s="452"/>
    </row>
    <row r="146" spans="2:14" x14ac:dyDescent="0.25">
      <c r="B146" s="227"/>
      <c r="C146" s="451"/>
      <c r="D146" s="451"/>
      <c r="E146" s="451"/>
      <c r="F146" s="451"/>
      <c r="G146" s="451"/>
      <c r="H146" s="451"/>
      <c r="I146" s="451"/>
      <c r="J146" s="451"/>
      <c r="K146" s="451"/>
      <c r="L146" s="451"/>
      <c r="M146" s="452"/>
      <c r="N146" s="452"/>
    </row>
    <row r="147" spans="2:14" x14ac:dyDescent="0.25">
      <c r="B147" s="227"/>
      <c r="C147" s="451"/>
      <c r="D147" s="451"/>
      <c r="E147" s="451"/>
      <c r="F147" s="451"/>
      <c r="G147" s="451"/>
      <c r="H147" s="451"/>
      <c r="I147" s="451"/>
      <c r="J147" s="451"/>
      <c r="K147" s="451"/>
      <c r="L147" s="451"/>
      <c r="M147" s="452"/>
      <c r="N147" s="452"/>
    </row>
  </sheetData>
  <autoFilter ref="A3:S118"/>
  <mergeCells count="15">
    <mergeCell ref="A1:S1"/>
    <mergeCell ref="A2:A3"/>
    <mergeCell ref="B2:F2"/>
    <mergeCell ref="G2:G3"/>
    <mergeCell ref="J2:J3"/>
    <mergeCell ref="K2:K3"/>
    <mergeCell ref="L2:M2"/>
    <mergeCell ref="H2:H3"/>
    <mergeCell ref="I2:I3"/>
    <mergeCell ref="T2:T3"/>
    <mergeCell ref="N2:O2"/>
    <mergeCell ref="P2:Q2"/>
    <mergeCell ref="R2:S2"/>
    <mergeCell ref="H128:L128"/>
    <mergeCell ref="H127:L127"/>
  </mergeCells>
  <pageMargins left="0.7" right="0.7" top="0.78740157499999996" bottom="0.78740157499999996" header="0.3" footer="0.3"/>
  <pageSetup paperSize="9" scale="43" fitToHeight="5" orientation="landscape" r:id="rId1"/>
  <rowBreaks count="3" manualBreakCount="3">
    <brk id="56" max="19" man="1"/>
    <brk id="80" max="19" man="1"/>
    <brk id="113"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76"/>
  <sheetViews>
    <sheetView zoomScale="70" zoomScaleNormal="70" zoomScaleSheetLayoutView="75" workbookViewId="0">
      <selection sqref="A1:Z1"/>
    </sheetView>
  </sheetViews>
  <sheetFormatPr defaultColWidth="9.28515625" defaultRowHeight="15" x14ac:dyDescent="0.25"/>
  <cols>
    <col min="1" max="1" width="9.140625" style="162" customWidth="1"/>
    <col min="2" max="2" width="24.7109375" style="162" customWidth="1"/>
    <col min="3" max="3" width="12.28515625" style="421" customWidth="1"/>
    <col min="4" max="4" width="11.140625" style="421" customWidth="1"/>
    <col min="5" max="6" width="11.28515625" style="421" customWidth="1"/>
    <col min="7" max="7" width="35.140625" style="421" customWidth="1"/>
    <col min="8" max="9" width="14.28515625" style="421" customWidth="1"/>
    <col min="10" max="10" width="14.7109375" style="421" customWidth="1"/>
    <col min="11" max="11" width="37.7109375" style="450" customWidth="1"/>
    <col min="12" max="12" width="15.7109375" style="463" customWidth="1"/>
    <col min="13" max="13" width="15.42578125" style="421" customWidth="1"/>
    <col min="14" max="15" width="9.28515625" style="421"/>
    <col min="16" max="16" width="8.42578125" style="421" customWidth="1"/>
    <col min="17" max="19" width="10.42578125" style="421" customWidth="1"/>
    <col min="20" max="21" width="13.42578125" style="421" customWidth="1"/>
    <col min="22" max="23" width="14" style="421" customWidth="1"/>
    <col min="24" max="24" width="12.7109375" style="421" customWidth="1"/>
    <col min="25" max="25" width="14.28515625" style="421" customWidth="1"/>
    <col min="26" max="26" width="10.28515625" style="421" customWidth="1"/>
    <col min="27" max="27" width="14.5703125" style="421" customWidth="1"/>
    <col min="28" max="16384" width="9.28515625" style="162"/>
  </cols>
  <sheetData>
    <row r="1" spans="1:27" ht="39.950000000000003" customHeight="1" thickBot="1" x14ac:dyDescent="0.3">
      <c r="A1" s="564" t="s">
        <v>33</v>
      </c>
      <c r="B1" s="565"/>
      <c r="C1" s="565"/>
      <c r="D1" s="565"/>
      <c r="E1" s="565"/>
      <c r="F1" s="565"/>
      <c r="G1" s="565"/>
      <c r="H1" s="565"/>
      <c r="I1" s="565"/>
      <c r="J1" s="565"/>
      <c r="K1" s="565"/>
      <c r="L1" s="565"/>
      <c r="M1" s="565"/>
      <c r="N1" s="565"/>
      <c r="O1" s="565"/>
      <c r="P1" s="565"/>
      <c r="Q1" s="565"/>
      <c r="R1" s="565"/>
      <c r="S1" s="565"/>
      <c r="T1" s="565"/>
      <c r="U1" s="565"/>
      <c r="V1" s="565"/>
      <c r="W1" s="565"/>
      <c r="X1" s="565"/>
      <c r="Y1" s="565"/>
      <c r="Z1" s="566"/>
      <c r="AA1" s="469"/>
    </row>
    <row r="2" spans="1:27" s="169" customFormat="1" ht="29.1" customHeight="1" thickBot="1" x14ac:dyDescent="0.3">
      <c r="A2" s="567" t="s">
        <v>6</v>
      </c>
      <c r="B2" s="586" t="s">
        <v>7</v>
      </c>
      <c r="C2" s="587"/>
      <c r="D2" s="587"/>
      <c r="E2" s="587"/>
      <c r="F2" s="592"/>
      <c r="G2" s="574" t="s">
        <v>8</v>
      </c>
      <c r="H2" s="577" t="s">
        <v>34</v>
      </c>
      <c r="I2" s="597" t="s">
        <v>61</v>
      </c>
      <c r="J2" s="577" t="s">
        <v>10</v>
      </c>
      <c r="K2" s="589" t="s">
        <v>11</v>
      </c>
      <c r="L2" s="593" t="s">
        <v>35</v>
      </c>
      <c r="M2" s="594"/>
      <c r="N2" s="595" t="s">
        <v>13</v>
      </c>
      <c r="O2" s="596"/>
      <c r="P2" s="586" t="s">
        <v>36</v>
      </c>
      <c r="Q2" s="587"/>
      <c r="R2" s="587"/>
      <c r="S2" s="587"/>
      <c r="T2" s="587"/>
      <c r="U2" s="587"/>
      <c r="V2" s="587"/>
      <c r="W2" s="588"/>
      <c r="X2" s="588"/>
      <c r="Y2" s="547" t="s">
        <v>15</v>
      </c>
      <c r="Z2" s="549"/>
      <c r="AA2" s="562" t="s">
        <v>29</v>
      </c>
    </row>
    <row r="3" spans="1:27" ht="14.85" customHeight="1" x14ac:dyDescent="0.25">
      <c r="A3" s="568"/>
      <c r="B3" s="574" t="s">
        <v>16</v>
      </c>
      <c r="C3" s="570" t="s">
        <v>17</v>
      </c>
      <c r="D3" s="570" t="s">
        <v>1190</v>
      </c>
      <c r="E3" s="570" t="s">
        <v>19</v>
      </c>
      <c r="F3" s="572" t="s">
        <v>20</v>
      </c>
      <c r="G3" s="575"/>
      <c r="H3" s="578"/>
      <c r="I3" s="598"/>
      <c r="J3" s="578"/>
      <c r="K3" s="590"/>
      <c r="L3" s="603" t="s">
        <v>21</v>
      </c>
      <c r="M3" s="604" t="s">
        <v>1133</v>
      </c>
      <c r="N3" s="606" t="s">
        <v>23</v>
      </c>
      <c r="O3" s="607" t="s">
        <v>24</v>
      </c>
      <c r="P3" s="608" t="s">
        <v>38</v>
      </c>
      <c r="Q3" s="609"/>
      <c r="R3" s="609"/>
      <c r="S3" s="589"/>
      <c r="T3" s="580" t="s">
        <v>39</v>
      </c>
      <c r="U3" s="582" t="s">
        <v>76</v>
      </c>
      <c r="V3" s="582" t="s">
        <v>77</v>
      </c>
      <c r="W3" s="580" t="s">
        <v>40</v>
      </c>
      <c r="X3" s="584" t="s">
        <v>63</v>
      </c>
      <c r="Y3" s="599" t="s">
        <v>27</v>
      </c>
      <c r="Z3" s="601" t="s">
        <v>28</v>
      </c>
      <c r="AA3" s="563"/>
    </row>
    <row r="4" spans="1:27" ht="80.099999999999994" customHeight="1" thickBot="1" x14ac:dyDescent="0.3">
      <c r="A4" s="569"/>
      <c r="B4" s="576"/>
      <c r="C4" s="571"/>
      <c r="D4" s="571"/>
      <c r="E4" s="571"/>
      <c r="F4" s="573"/>
      <c r="G4" s="576"/>
      <c r="H4" s="579"/>
      <c r="I4" s="598"/>
      <c r="J4" s="579"/>
      <c r="K4" s="591"/>
      <c r="L4" s="599"/>
      <c r="M4" s="605"/>
      <c r="N4" s="599"/>
      <c r="O4" s="605"/>
      <c r="P4" s="24" t="s">
        <v>58</v>
      </c>
      <c r="Q4" s="25" t="s">
        <v>41</v>
      </c>
      <c r="R4" s="25" t="s">
        <v>42</v>
      </c>
      <c r="S4" s="26" t="s">
        <v>43</v>
      </c>
      <c r="T4" s="581"/>
      <c r="U4" s="583"/>
      <c r="V4" s="583"/>
      <c r="W4" s="581"/>
      <c r="X4" s="585"/>
      <c r="Y4" s="600"/>
      <c r="Z4" s="602"/>
      <c r="AA4" s="563"/>
    </row>
    <row r="5" spans="1:27" s="161" customFormat="1" ht="38.25" x14ac:dyDescent="0.25">
      <c r="A5" s="141" t="s">
        <v>1544</v>
      </c>
      <c r="B5" s="121" t="s">
        <v>1110</v>
      </c>
      <c r="C5" s="122" t="s">
        <v>163</v>
      </c>
      <c r="D5" s="204" t="s">
        <v>180</v>
      </c>
      <c r="E5" s="204" t="s">
        <v>182</v>
      </c>
      <c r="F5" s="204" t="s">
        <v>181</v>
      </c>
      <c r="G5" s="198" t="s">
        <v>218</v>
      </c>
      <c r="H5" s="199" t="s">
        <v>164</v>
      </c>
      <c r="I5" s="200" t="s">
        <v>365</v>
      </c>
      <c r="J5" s="122" t="s">
        <v>166</v>
      </c>
      <c r="K5" s="123" t="s">
        <v>218</v>
      </c>
      <c r="L5" s="201">
        <v>20000000</v>
      </c>
      <c r="M5" s="357">
        <f>L5/100*85</f>
        <v>17000000</v>
      </c>
      <c r="N5" s="205" t="s">
        <v>439</v>
      </c>
      <c r="O5" s="205" t="s">
        <v>438</v>
      </c>
      <c r="P5" s="122"/>
      <c r="Q5" s="122"/>
      <c r="R5" s="122" t="s">
        <v>546</v>
      </c>
      <c r="S5" s="122"/>
      <c r="T5" s="199"/>
      <c r="U5" s="199"/>
      <c r="V5" s="199"/>
      <c r="W5" s="199"/>
      <c r="X5" s="199" t="s">
        <v>1021</v>
      </c>
      <c r="Y5" s="199" t="s">
        <v>645</v>
      </c>
      <c r="Z5" s="199" t="s">
        <v>407</v>
      </c>
      <c r="AA5" s="206" t="s">
        <v>162</v>
      </c>
    </row>
    <row r="6" spans="1:27" s="161" customFormat="1" ht="38.25" x14ac:dyDescent="0.25">
      <c r="A6" s="108" t="s">
        <v>1545</v>
      </c>
      <c r="B6" s="8" t="s">
        <v>1110</v>
      </c>
      <c r="C6" s="285" t="s">
        <v>163</v>
      </c>
      <c r="D6" s="125" t="s">
        <v>180</v>
      </c>
      <c r="E6" s="125" t="s">
        <v>182</v>
      </c>
      <c r="F6" s="125" t="s">
        <v>181</v>
      </c>
      <c r="G6" s="283" t="s">
        <v>219</v>
      </c>
      <c r="H6" s="288" t="s">
        <v>164</v>
      </c>
      <c r="I6" s="289" t="s">
        <v>365</v>
      </c>
      <c r="J6" s="285" t="s">
        <v>166</v>
      </c>
      <c r="K6" s="286" t="s">
        <v>600</v>
      </c>
      <c r="L6" s="284">
        <v>20000000</v>
      </c>
      <c r="M6" s="187">
        <f t="shared" ref="M6:M26" si="0">L6/100*85</f>
        <v>17000000</v>
      </c>
      <c r="N6" s="282" t="s">
        <v>439</v>
      </c>
      <c r="O6" s="282" t="s">
        <v>438</v>
      </c>
      <c r="P6" s="285"/>
      <c r="Q6" s="285"/>
      <c r="R6" s="285" t="s">
        <v>546</v>
      </c>
      <c r="S6" s="285"/>
      <c r="T6" s="288"/>
      <c r="U6" s="288"/>
      <c r="V6" s="288" t="s">
        <v>546</v>
      </c>
      <c r="W6" s="288"/>
      <c r="X6" s="288" t="s">
        <v>1021</v>
      </c>
      <c r="Y6" s="288" t="s">
        <v>645</v>
      </c>
      <c r="Z6" s="288" t="s">
        <v>407</v>
      </c>
      <c r="AA6" s="295" t="s">
        <v>162</v>
      </c>
    </row>
    <row r="7" spans="1:27" s="161" customFormat="1" ht="38.25" x14ac:dyDescent="0.25">
      <c r="A7" s="419" t="s">
        <v>1546</v>
      </c>
      <c r="B7" s="8" t="s">
        <v>1110</v>
      </c>
      <c r="C7" s="285" t="s">
        <v>163</v>
      </c>
      <c r="D7" s="125" t="s">
        <v>180</v>
      </c>
      <c r="E7" s="125" t="s">
        <v>182</v>
      </c>
      <c r="F7" s="125" t="s">
        <v>181</v>
      </c>
      <c r="G7" s="283" t="s">
        <v>1022</v>
      </c>
      <c r="H7" s="288" t="s">
        <v>164</v>
      </c>
      <c r="I7" s="289" t="s">
        <v>365</v>
      </c>
      <c r="J7" s="285" t="s">
        <v>166</v>
      </c>
      <c r="K7" s="286" t="s">
        <v>1023</v>
      </c>
      <c r="L7" s="284">
        <v>3000000</v>
      </c>
      <c r="M7" s="187">
        <f t="shared" si="0"/>
        <v>2550000</v>
      </c>
      <c r="N7" s="282" t="s">
        <v>439</v>
      </c>
      <c r="O7" s="282" t="s">
        <v>438</v>
      </c>
      <c r="P7" s="285"/>
      <c r="Q7" s="285"/>
      <c r="R7" s="285"/>
      <c r="S7" s="285" t="s">
        <v>546</v>
      </c>
      <c r="T7" s="288"/>
      <c r="U7" s="288"/>
      <c r="V7" s="288"/>
      <c r="W7" s="288"/>
      <c r="X7" s="288" t="s">
        <v>1021</v>
      </c>
      <c r="Y7" s="288" t="s">
        <v>645</v>
      </c>
      <c r="Z7" s="288" t="s">
        <v>407</v>
      </c>
      <c r="AA7" s="295" t="s">
        <v>162</v>
      </c>
    </row>
    <row r="8" spans="1:27" s="161" customFormat="1" ht="38.25" x14ac:dyDescent="0.25">
      <c r="A8" s="419" t="s">
        <v>1547</v>
      </c>
      <c r="B8" s="8" t="s">
        <v>1110</v>
      </c>
      <c r="C8" s="285" t="s">
        <v>163</v>
      </c>
      <c r="D8" s="125" t="s">
        <v>180</v>
      </c>
      <c r="E8" s="125" t="s">
        <v>182</v>
      </c>
      <c r="F8" s="125" t="s">
        <v>181</v>
      </c>
      <c r="G8" s="283" t="s">
        <v>220</v>
      </c>
      <c r="H8" s="288" t="s">
        <v>164</v>
      </c>
      <c r="I8" s="289" t="s">
        <v>365</v>
      </c>
      <c r="J8" s="285" t="s">
        <v>166</v>
      </c>
      <c r="K8" s="283" t="s">
        <v>601</v>
      </c>
      <c r="L8" s="284">
        <v>2000000</v>
      </c>
      <c r="M8" s="187">
        <f t="shared" si="0"/>
        <v>1700000</v>
      </c>
      <c r="N8" s="282" t="s">
        <v>439</v>
      </c>
      <c r="O8" s="282" t="s">
        <v>438</v>
      </c>
      <c r="P8" s="285" t="s">
        <v>546</v>
      </c>
      <c r="Q8" s="285"/>
      <c r="R8" s="285"/>
      <c r="S8" s="285"/>
      <c r="T8" s="288"/>
      <c r="U8" s="288"/>
      <c r="V8" s="288"/>
      <c r="W8" s="288"/>
      <c r="X8" s="288" t="s">
        <v>1021</v>
      </c>
      <c r="Y8" s="288" t="s">
        <v>645</v>
      </c>
      <c r="Z8" s="288" t="s">
        <v>407</v>
      </c>
      <c r="AA8" s="295" t="s">
        <v>162</v>
      </c>
    </row>
    <row r="9" spans="1:27" s="161" customFormat="1" ht="38.25" x14ac:dyDescent="0.25">
      <c r="A9" s="419" t="s">
        <v>1548</v>
      </c>
      <c r="B9" s="8" t="s">
        <v>1110</v>
      </c>
      <c r="C9" s="285" t="s">
        <v>163</v>
      </c>
      <c r="D9" s="286">
        <v>70238472</v>
      </c>
      <c r="E9" s="125" t="s">
        <v>182</v>
      </c>
      <c r="F9" s="286">
        <v>600150054</v>
      </c>
      <c r="G9" s="283" t="s">
        <v>221</v>
      </c>
      <c r="H9" s="288" t="s">
        <v>164</v>
      </c>
      <c r="I9" s="289" t="s">
        <v>365</v>
      </c>
      <c r="J9" s="285" t="s">
        <v>166</v>
      </c>
      <c r="K9" s="286" t="s">
        <v>602</v>
      </c>
      <c r="L9" s="284">
        <v>2000000</v>
      </c>
      <c r="M9" s="187">
        <f t="shared" si="0"/>
        <v>1700000</v>
      </c>
      <c r="N9" s="282" t="s">
        <v>439</v>
      </c>
      <c r="O9" s="282" t="s">
        <v>438</v>
      </c>
      <c r="P9" s="285" t="s">
        <v>546</v>
      </c>
      <c r="Q9" s="285" t="s">
        <v>546</v>
      </c>
      <c r="R9" s="285" t="s">
        <v>546</v>
      </c>
      <c r="S9" s="285" t="s">
        <v>546</v>
      </c>
      <c r="T9" s="288"/>
      <c r="U9" s="288"/>
      <c r="V9" s="288"/>
      <c r="W9" s="288"/>
      <c r="X9" s="288" t="s">
        <v>1021</v>
      </c>
      <c r="Y9" s="288" t="s">
        <v>645</v>
      </c>
      <c r="Z9" s="288" t="s">
        <v>407</v>
      </c>
      <c r="AA9" s="295" t="s">
        <v>162</v>
      </c>
    </row>
    <row r="10" spans="1:27" s="161" customFormat="1" ht="38.25" x14ac:dyDescent="0.25">
      <c r="A10" s="419" t="s">
        <v>1549</v>
      </c>
      <c r="B10" s="8" t="s">
        <v>1110</v>
      </c>
      <c r="C10" s="285" t="s">
        <v>163</v>
      </c>
      <c r="D10" s="286">
        <v>70238472</v>
      </c>
      <c r="E10" s="283" t="s">
        <v>183</v>
      </c>
      <c r="F10" s="286">
        <v>600150054</v>
      </c>
      <c r="G10" s="283" t="s">
        <v>222</v>
      </c>
      <c r="H10" s="288" t="s">
        <v>164</v>
      </c>
      <c r="I10" s="289" t="s">
        <v>365</v>
      </c>
      <c r="J10" s="285" t="s">
        <v>166</v>
      </c>
      <c r="K10" s="283" t="s">
        <v>604</v>
      </c>
      <c r="L10" s="284">
        <v>2000000</v>
      </c>
      <c r="M10" s="187">
        <f t="shared" si="0"/>
        <v>1700000</v>
      </c>
      <c r="N10" s="282" t="s">
        <v>420</v>
      </c>
      <c r="O10" s="282" t="s">
        <v>438</v>
      </c>
      <c r="P10" s="285"/>
      <c r="Q10" s="285" t="s">
        <v>546</v>
      </c>
      <c r="R10" s="285" t="s">
        <v>546</v>
      </c>
      <c r="S10" s="285"/>
      <c r="T10" s="288"/>
      <c r="U10" s="288"/>
      <c r="V10" s="288" t="s">
        <v>546</v>
      </c>
      <c r="W10" s="288" t="s">
        <v>546</v>
      </c>
      <c r="X10" s="288"/>
      <c r="Y10" s="288" t="s">
        <v>552</v>
      </c>
      <c r="Z10" s="288" t="s">
        <v>407</v>
      </c>
      <c r="AA10" s="295" t="s">
        <v>162</v>
      </c>
    </row>
    <row r="11" spans="1:27" s="161" customFormat="1" ht="38.25" x14ac:dyDescent="0.25">
      <c r="A11" s="419" t="s">
        <v>1550</v>
      </c>
      <c r="B11" s="8" t="s">
        <v>1110</v>
      </c>
      <c r="C11" s="285" t="s">
        <v>163</v>
      </c>
      <c r="D11" s="286">
        <v>70238472</v>
      </c>
      <c r="E11" s="283" t="s">
        <v>183</v>
      </c>
      <c r="F11" s="286">
        <v>600150054</v>
      </c>
      <c r="G11" s="283" t="s">
        <v>223</v>
      </c>
      <c r="H11" s="288" t="s">
        <v>164</v>
      </c>
      <c r="I11" s="289" t="s">
        <v>365</v>
      </c>
      <c r="J11" s="285" t="s">
        <v>166</v>
      </c>
      <c r="K11" s="286" t="s">
        <v>605</v>
      </c>
      <c r="L11" s="284">
        <v>3000000</v>
      </c>
      <c r="M11" s="187">
        <f t="shared" si="0"/>
        <v>2550000</v>
      </c>
      <c r="N11" s="282" t="s">
        <v>420</v>
      </c>
      <c r="O11" s="282" t="s">
        <v>438</v>
      </c>
      <c r="P11" s="285"/>
      <c r="Q11" s="285"/>
      <c r="R11" s="285"/>
      <c r="S11" s="285"/>
      <c r="T11" s="288"/>
      <c r="U11" s="288"/>
      <c r="V11" s="288" t="s">
        <v>546</v>
      </c>
      <c r="W11" s="288"/>
      <c r="X11" s="288"/>
      <c r="Y11" s="288" t="s">
        <v>552</v>
      </c>
      <c r="Z11" s="288" t="s">
        <v>407</v>
      </c>
      <c r="AA11" s="295" t="s">
        <v>162</v>
      </c>
    </row>
    <row r="12" spans="1:27" s="161" customFormat="1" ht="38.25" x14ac:dyDescent="0.25">
      <c r="A12" s="419" t="s">
        <v>1551</v>
      </c>
      <c r="B12" s="8" t="s">
        <v>1110</v>
      </c>
      <c r="C12" s="285" t="s">
        <v>163</v>
      </c>
      <c r="D12" s="286">
        <v>70238472</v>
      </c>
      <c r="E12" s="283" t="s">
        <v>183</v>
      </c>
      <c r="F12" s="286">
        <v>600150054</v>
      </c>
      <c r="G12" s="283" t="s">
        <v>224</v>
      </c>
      <c r="H12" s="288" t="s">
        <v>164</v>
      </c>
      <c r="I12" s="289" t="s">
        <v>365</v>
      </c>
      <c r="J12" s="285" t="s">
        <v>166</v>
      </c>
      <c r="K12" s="286" t="s">
        <v>224</v>
      </c>
      <c r="L12" s="284">
        <v>3000000</v>
      </c>
      <c r="M12" s="187">
        <f t="shared" si="0"/>
        <v>2550000</v>
      </c>
      <c r="N12" s="282" t="s">
        <v>439</v>
      </c>
      <c r="O12" s="282" t="s">
        <v>438</v>
      </c>
      <c r="P12" s="285"/>
      <c r="Q12" s="285"/>
      <c r="R12" s="285" t="s">
        <v>546</v>
      </c>
      <c r="S12" s="285" t="s">
        <v>546</v>
      </c>
      <c r="T12" s="288"/>
      <c r="U12" s="288"/>
      <c r="V12" s="288"/>
      <c r="W12" s="288"/>
      <c r="X12" s="288" t="s">
        <v>546</v>
      </c>
      <c r="Y12" s="288" t="s">
        <v>645</v>
      </c>
      <c r="Z12" s="288" t="s">
        <v>407</v>
      </c>
      <c r="AA12" s="295" t="s">
        <v>162</v>
      </c>
    </row>
    <row r="13" spans="1:27" s="161" customFormat="1" ht="38.25" x14ac:dyDescent="0.25">
      <c r="A13" s="419" t="s">
        <v>1552</v>
      </c>
      <c r="B13" s="8" t="s">
        <v>1110</v>
      </c>
      <c r="C13" s="285" t="s">
        <v>163</v>
      </c>
      <c r="D13" s="286">
        <v>70238472</v>
      </c>
      <c r="E13" s="283" t="s">
        <v>183</v>
      </c>
      <c r="F13" s="286">
        <v>600150054</v>
      </c>
      <c r="G13" s="283" t="s">
        <v>1111</v>
      </c>
      <c r="H13" s="288" t="s">
        <v>164</v>
      </c>
      <c r="I13" s="289" t="s">
        <v>365</v>
      </c>
      <c r="J13" s="285" t="s">
        <v>166</v>
      </c>
      <c r="K13" s="283" t="s">
        <v>1125</v>
      </c>
      <c r="L13" s="284">
        <v>2000000</v>
      </c>
      <c r="M13" s="187">
        <f t="shared" si="0"/>
        <v>1700000</v>
      </c>
      <c r="N13" s="282" t="s">
        <v>425</v>
      </c>
      <c r="O13" s="282" t="s">
        <v>438</v>
      </c>
      <c r="P13" s="285"/>
      <c r="Q13" s="285"/>
      <c r="R13" s="285"/>
      <c r="S13" s="285"/>
      <c r="T13" s="288"/>
      <c r="U13" s="288"/>
      <c r="V13" s="288" t="s">
        <v>546</v>
      </c>
      <c r="W13" s="288"/>
      <c r="X13" s="288" t="s">
        <v>546</v>
      </c>
      <c r="Y13" s="288" t="s">
        <v>552</v>
      </c>
      <c r="Z13" s="288" t="s">
        <v>407</v>
      </c>
      <c r="AA13" s="295" t="s">
        <v>162</v>
      </c>
    </row>
    <row r="14" spans="1:27" s="161" customFormat="1" ht="38.25" x14ac:dyDescent="0.25">
      <c r="A14" s="419" t="s">
        <v>1553</v>
      </c>
      <c r="B14" s="8" t="s">
        <v>1110</v>
      </c>
      <c r="C14" s="285" t="s">
        <v>163</v>
      </c>
      <c r="D14" s="286">
        <v>70238472</v>
      </c>
      <c r="E14" s="283" t="s">
        <v>183</v>
      </c>
      <c r="F14" s="286">
        <v>600150054</v>
      </c>
      <c r="G14" s="283" t="s">
        <v>1024</v>
      </c>
      <c r="H14" s="288" t="s">
        <v>164</v>
      </c>
      <c r="I14" s="289" t="s">
        <v>365</v>
      </c>
      <c r="J14" s="285" t="s">
        <v>166</v>
      </c>
      <c r="K14" s="286" t="s">
        <v>1025</v>
      </c>
      <c r="L14" s="284">
        <v>22000000</v>
      </c>
      <c r="M14" s="187">
        <f t="shared" ref="M14:M25" si="1">L14/100*85</f>
        <v>18700000</v>
      </c>
      <c r="N14" s="282" t="s">
        <v>439</v>
      </c>
      <c r="O14" s="282" t="s">
        <v>438</v>
      </c>
      <c r="P14" s="285"/>
      <c r="Q14" s="285"/>
      <c r="R14" s="285"/>
      <c r="S14" s="285"/>
      <c r="T14" s="288"/>
      <c r="U14" s="288" t="s">
        <v>546</v>
      </c>
      <c r="V14" s="288" t="s">
        <v>546</v>
      </c>
      <c r="W14" s="288" t="s">
        <v>546</v>
      </c>
      <c r="X14" s="288" t="s">
        <v>546</v>
      </c>
      <c r="Y14" s="288" t="s">
        <v>1281</v>
      </c>
      <c r="Z14" s="288" t="s">
        <v>407</v>
      </c>
      <c r="AA14" s="295" t="s">
        <v>162</v>
      </c>
    </row>
    <row r="15" spans="1:27" s="161" customFormat="1" ht="38.25" x14ac:dyDescent="0.25">
      <c r="A15" s="419" t="s">
        <v>1554</v>
      </c>
      <c r="B15" s="8" t="s">
        <v>1110</v>
      </c>
      <c r="C15" s="285" t="s">
        <v>163</v>
      </c>
      <c r="D15" s="286">
        <v>70238472</v>
      </c>
      <c r="E15" s="283" t="s">
        <v>183</v>
      </c>
      <c r="F15" s="286">
        <v>600150054</v>
      </c>
      <c r="G15" s="303" t="s">
        <v>1282</v>
      </c>
      <c r="H15" s="288" t="s">
        <v>164</v>
      </c>
      <c r="I15" s="289" t="s">
        <v>365</v>
      </c>
      <c r="J15" s="285" t="s">
        <v>166</v>
      </c>
      <c r="K15" s="283" t="s">
        <v>1283</v>
      </c>
      <c r="L15" s="284">
        <v>3000000</v>
      </c>
      <c r="M15" s="187">
        <f t="shared" si="1"/>
        <v>2550000</v>
      </c>
      <c r="N15" s="282" t="s">
        <v>420</v>
      </c>
      <c r="O15" s="282" t="s">
        <v>438</v>
      </c>
      <c r="P15" s="130"/>
      <c r="Q15" s="130"/>
      <c r="R15" s="130"/>
      <c r="S15" s="130"/>
      <c r="T15" s="130"/>
      <c r="U15" s="130"/>
      <c r="V15" s="288" t="s">
        <v>546</v>
      </c>
      <c r="W15" s="130"/>
      <c r="X15" s="130"/>
      <c r="Y15" s="288" t="s">
        <v>552</v>
      </c>
      <c r="Z15" s="288" t="s">
        <v>407</v>
      </c>
      <c r="AA15" s="296" t="s">
        <v>162</v>
      </c>
    </row>
    <row r="16" spans="1:27" s="161" customFormat="1" ht="38.25" x14ac:dyDescent="0.25">
      <c r="A16" s="419" t="s">
        <v>1555</v>
      </c>
      <c r="B16" s="8" t="s">
        <v>1110</v>
      </c>
      <c r="C16" s="285" t="s">
        <v>163</v>
      </c>
      <c r="D16" s="286">
        <v>70238472</v>
      </c>
      <c r="E16" s="283" t="s">
        <v>183</v>
      </c>
      <c r="F16" s="286">
        <v>600150054</v>
      </c>
      <c r="G16" s="303" t="s">
        <v>1284</v>
      </c>
      <c r="H16" s="288" t="s">
        <v>164</v>
      </c>
      <c r="I16" s="289" t="s">
        <v>365</v>
      </c>
      <c r="J16" s="285" t="s">
        <v>166</v>
      </c>
      <c r="K16" s="303" t="s">
        <v>1284</v>
      </c>
      <c r="L16" s="284">
        <v>22000000</v>
      </c>
      <c r="M16" s="187">
        <f t="shared" si="1"/>
        <v>18700000</v>
      </c>
      <c r="N16" s="282" t="s">
        <v>420</v>
      </c>
      <c r="O16" s="282" t="s">
        <v>438</v>
      </c>
      <c r="P16" s="285" t="s">
        <v>546</v>
      </c>
      <c r="Q16" s="285" t="s">
        <v>546</v>
      </c>
      <c r="R16" s="285" t="s">
        <v>546</v>
      </c>
      <c r="S16" s="285" t="s">
        <v>546</v>
      </c>
      <c r="T16" s="130"/>
      <c r="U16" s="130"/>
      <c r="V16" s="288" t="s">
        <v>546</v>
      </c>
      <c r="W16" s="130"/>
      <c r="X16" s="288" t="s">
        <v>546</v>
      </c>
      <c r="Y16" s="288" t="s">
        <v>552</v>
      </c>
      <c r="Z16" s="288" t="s">
        <v>407</v>
      </c>
      <c r="AA16" s="296" t="s">
        <v>162</v>
      </c>
    </row>
    <row r="17" spans="1:27" s="161" customFormat="1" ht="38.25" x14ac:dyDescent="0.25">
      <c r="A17" s="419" t="s">
        <v>1556</v>
      </c>
      <c r="B17" s="8" t="s">
        <v>1110</v>
      </c>
      <c r="C17" s="285" t="s">
        <v>163</v>
      </c>
      <c r="D17" s="286">
        <v>70238472</v>
      </c>
      <c r="E17" s="283" t="s">
        <v>183</v>
      </c>
      <c r="F17" s="286">
        <v>600150054</v>
      </c>
      <c r="G17" s="303" t="s">
        <v>1285</v>
      </c>
      <c r="H17" s="288" t="s">
        <v>164</v>
      </c>
      <c r="I17" s="289" t="s">
        <v>365</v>
      </c>
      <c r="J17" s="285" t="s">
        <v>166</v>
      </c>
      <c r="K17" s="303" t="s">
        <v>1286</v>
      </c>
      <c r="L17" s="284">
        <v>500000</v>
      </c>
      <c r="M17" s="187">
        <f t="shared" si="1"/>
        <v>425000</v>
      </c>
      <c r="N17" s="282" t="s">
        <v>420</v>
      </c>
      <c r="O17" s="282" t="s">
        <v>438</v>
      </c>
      <c r="P17" s="130"/>
      <c r="Q17" s="130"/>
      <c r="R17" s="130"/>
      <c r="S17" s="130"/>
      <c r="T17" s="130"/>
      <c r="U17" s="130"/>
      <c r="V17" s="130"/>
      <c r="W17" s="130"/>
      <c r="X17" s="130"/>
      <c r="Y17" s="288" t="s">
        <v>552</v>
      </c>
      <c r="Z17" s="288" t="s">
        <v>407</v>
      </c>
      <c r="AA17" s="296"/>
    </row>
    <row r="18" spans="1:27" s="161" customFormat="1" ht="38.25" x14ac:dyDescent="0.25">
      <c r="A18" s="419" t="s">
        <v>1557</v>
      </c>
      <c r="B18" s="8" t="s">
        <v>1110</v>
      </c>
      <c r="C18" s="285" t="s">
        <v>163</v>
      </c>
      <c r="D18" s="286">
        <v>70238472</v>
      </c>
      <c r="E18" s="283" t="s">
        <v>183</v>
      </c>
      <c r="F18" s="286">
        <v>600150054</v>
      </c>
      <c r="G18" s="303" t="s">
        <v>1287</v>
      </c>
      <c r="H18" s="288" t="s">
        <v>164</v>
      </c>
      <c r="I18" s="289" t="s">
        <v>365</v>
      </c>
      <c r="J18" s="285" t="s">
        <v>166</v>
      </c>
      <c r="K18" s="303" t="s">
        <v>1288</v>
      </c>
      <c r="L18" s="284">
        <v>2500000</v>
      </c>
      <c r="M18" s="187">
        <f t="shared" si="1"/>
        <v>2125000</v>
      </c>
      <c r="N18" s="282" t="s">
        <v>420</v>
      </c>
      <c r="O18" s="282" t="s">
        <v>438</v>
      </c>
      <c r="P18" s="285" t="s">
        <v>546</v>
      </c>
      <c r="Q18" s="130"/>
      <c r="R18" s="130"/>
      <c r="S18" s="130"/>
      <c r="T18" s="130"/>
      <c r="U18" s="130"/>
      <c r="V18" s="130"/>
      <c r="W18" s="130"/>
      <c r="X18" s="288" t="s">
        <v>546</v>
      </c>
      <c r="Y18" s="288" t="s">
        <v>552</v>
      </c>
      <c r="Z18" s="288" t="s">
        <v>407</v>
      </c>
      <c r="AA18" s="296" t="s">
        <v>162</v>
      </c>
    </row>
    <row r="19" spans="1:27" s="161" customFormat="1" ht="38.25" x14ac:dyDescent="0.25">
      <c r="A19" s="419" t="s">
        <v>1558</v>
      </c>
      <c r="B19" s="8" t="s">
        <v>1110</v>
      </c>
      <c r="C19" s="285" t="s">
        <v>163</v>
      </c>
      <c r="D19" s="286">
        <v>70238472</v>
      </c>
      <c r="E19" s="283" t="s">
        <v>183</v>
      </c>
      <c r="F19" s="286">
        <v>600150054</v>
      </c>
      <c r="G19" s="303" t="s">
        <v>1289</v>
      </c>
      <c r="H19" s="288" t="s">
        <v>164</v>
      </c>
      <c r="I19" s="289" t="s">
        <v>365</v>
      </c>
      <c r="J19" s="285" t="s">
        <v>166</v>
      </c>
      <c r="K19" s="303" t="s">
        <v>1290</v>
      </c>
      <c r="L19" s="284">
        <v>2500000</v>
      </c>
      <c r="M19" s="187">
        <f t="shared" si="1"/>
        <v>2125000</v>
      </c>
      <c r="N19" s="282" t="s">
        <v>420</v>
      </c>
      <c r="O19" s="282" t="s">
        <v>438</v>
      </c>
      <c r="P19" s="285" t="s">
        <v>546</v>
      </c>
      <c r="Q19" s="285" t="s">
        <v>546</v>
      </c>
      <c r="R19" s="285" t="s">
        <v>546</v>
      </c>
      <c r="S19" s="285" t="s">
        <v>546</v>
      </c>
      <c r="T19" s="288"/>
      <c r="U19" s="288"/>
      <c r="V19" s="288"/>
      <c r="W19" s="288"/>
      <c r="X19" s="288" t="s">
        <v>546</v>
      </c>
      <c r="Y19" s="288" t="s">
        <v>552</v>
      </c>
      <c r="Z19" s="288" t="s">
        <v>407</v>
      </c>
      <c r="AA19" s="296" t="s">
        <v>162</v>
      </c>
    </row>
    <row r="20" spans="1:27" s="161" customFormat="1" ht="38.25" x14ac:dyDescent="0.25">
      <c r="A20" s="419" t="s">
        <v>1559</v>
      </c>
      <c r="B20" s="8" t="s">
        <v>1110</v>
      </c>
      <c r="C20" s="285" t="s">
        <v>163</v>
      </c>
      <c r="D20" s="286">
        <v>70238472</v>
      </c>
      <c r="E20" s="283" t="s">
        <v>183</v>
      </c>
      <c r="F20" s="286">
        <v>600150054</v>
      </c>
      <c r="G20" s="303" t="s">
        <v>1291</v>
      </c>
      <c r="H20" s="288" t="s">
        <v>164</v>
      </c>
      <c r="I20" s="289" t="s">
        <v>365</v>
      </c>
      <c r="J20" s="285" t="s">
        <v>166</v>
      </c>
      <c r="K20" s="303" t="s">
        <v>1292</v>
      </c>
      <c r="L20" s="284">
        <v>800000</v>
      </c>
      <c r="M20" s="187">
        <f t="shared" si="1"/>
        <v>680000</v>
      </c>
      <c r="N20" s="282" t="s">
        <v>420</v>
      </c>
      <c r="O20" s="282" t="s">
        <v>438</v>
      </c>
      <c r="P20" s="285" t="s">
        <v>546</v>
      </c>
      <c r="Q20" s="285" t="s">
        <v>546</v>
      </c>
      <c r="R20" s="285" t="s">
        <v>546</v>
      </c>
      <c r="S20" s="285" t="s">
        <v>546</v>
      </c>
      <c r="T20" s="288"/>
      <c r="U20" s="288"/>
      <c r="V20" s="288"/>
      <c r="W20" s="288"/>
      <c r="X20" s="288" t="s">
        <v>546</v>
      </c>
      <c r="Y20" s="288" t="s">
        <v>552</v>
      </c>
      <c r="Z20" s="288" t="s">
        <v>407</v>
      </c>
      <c r="AA20" s="296" t="s">
        <v>162</v>
      </c>
    </row>
    <row r="21" spans="1:27" s="161" customFormat="1" ht="38.25" x14ac:dyDescent="0.25">
      <c r="A21" s="419" t="s">
        <v>1560</v>
      </c>
      <c r="B21" s="8" t="s">
        <v>1110</v>
      </c>
      <c r="C21" s="285" t="s">
        <v>163</v>
      </c>
      <c r="D21" s="286">
        <v>70238472</v>
      </c>
      <c r="E21" s="283" t="s">
        <v>183</v>
      </c>
      <c r="F21" s="286">
        <v>600150054</v>
      </c>
      <c r="G21" s="303" t="s">
        <v>1293</v>
      </c>
      <c r="H21" s="288" t="s">
        <v>164</v>
      </c>
      <c r="I21" s="289" t="s">
        <v>365</v>
      </c>
      <c r="J21" s="285" t="s">
        <v>166</v>
      </c>
      <c r="K21" s="303" t="s">
        <v>1294</v>
      </c>
      <c r="L21" s="284">
        <v>800000</v>
      </c>
      <c r="M21" s="187">
        <f t="shared" si="1"/>
        <v>680000</v>
      </c>
      <c r="N21" s="282" t="s">
        <v>420</v>
      </c>
      <c r="O21" s="282" t="s">
        <v>438</v>
      </c>
      <c r="P21" s="285" t="s">
        <v>546</v>
      </c>
      <c r="Q21" s="285" t="s">
        <v>546</v>
      </c>
      <c r="R21" s="285" t="s">
        <v>546</v>
      </c>
      <c r="S21" s="285" t="s">
        <v>546</v>
      </c>
      <c r="T21" s="288"/>
      <c r="U21" s="288"/>
      <c r="V21" s="288"/>
      <c r="W21" s="288"/>
      <c r="X21" s="288" t="s">
        <v>546</v>
      </c>
      <c r="Y21" s="288" t="s">
        <v>552</v>
      </c>
      <c r="Z21" s="288" t="s">
        <v>407</v>
      </c>
      <c r="AA21" s="296" t="s">
        <v>162</v>
      </c>
    </row>
    <row r="22" spans="1:27" s="161" customFormat="1" ht="38.25" x14ac:dyDescent="0.25">
      <c r="A22" s="419" t="s">
        <v>1561</v>
      </c>
      <c r="B22" s="8" t="s">
        <v>1110</v>
      </c>
      <c r="C22" s="285" t="s">
        <v>163</v>
      </c>
      <c r="D22" s="286">
        <v>70238472</v>
      </c>
      <c r="E22" s="283" t="s">
        <v>183</v>
      </c>
      <c r="F22" s="286">
        <v>600150054</v>
      </c>
      <c r="G22" s="303" t="s">
        <v>1295</v>
      </c>
      <c r="H22" s="288" t="s">
        <v>164</v>
      </c>
      <c r="I22" s="289" t="s">
        <v>365</v>
      </c>
      <c r="J22" s="285" t="s">
        <v>166</v>
      </c>
      <c r="K22" s="283" t="s">
        <v>1296</v>
      </c>
      <c r="L22" s="284">
        <v>600000</v>
      </c>
      <c r="M22" s="187">
        <f t="shared" si="1"/>
        <v>510000</v>
      </c>
      <c r="N22" s="282" t="s">
        <v>420</v>
      </c>
      <c r="O22" s="282" t="s">
        <v>438</v>
      </c>
      <c r="P22" s="285"/>
      <c r="Q22" s="285"/>
      <c r="R22" s="285"/>
      <c r="S22" s="285"/>
      <c r="T22" s="288"/>
      <c r="U22" s="288"/>
      <c r="V22" s="288"/>
      <c r="W22" s="288"/>
      <c r="X22" s="288"/>
      <c r="Y22" s="288" t="s">
        <v>552</v>
      </c>
      <c r="Z22" s="288" t="s">
        <v>407</v>
      </c>
      <c r="AA22" s="296" t="s">
        <v>162</v>
      </c>
    </row>
    <row r="23" spans="1:27" s="161" customFormat="1" ht="38.25" x14ac:dyDescent="0.25">
      <c r="A23" s="419" t="s">
        <v>1562</v>
      </c>
      <c r="B23" s="8" t="s">
        <v>1110</v>
      </c>
      <c r="C23" s="285" t="s">
        <v>163</v>
      </c>
      <c r="D23" s="286">
        <v>70238472</v>
      </c>
      <c r="E23" s="283" t="s">
        <v>183</v>
      </c>
      <c r="F23" s="286">
        <v>600150054</v>
      </c>
      <c r="G23" s="303" t="s">
        <v>1297</v>
      </c>
      <c r="H23" s="288" t="s">
        <v>164</v>
      </c>
      <c r="I23" s="289" t="s">
        <v>365</v>
      </c>
      <c r="J23" s="285" t="s">
        <v>166</v>
      </c>
      <c r="K23" s="303" t="s">
        <v>1298</v>
      </c>
      <c r="L23" s="284">
        <v>300000</v>
      </c>
      <c r="M23" s="187">
        <f t="shared" si="1"/>
        <v>255000</v>
      </c>
      <c r="N23" s="282" t="s">
        <v>420</v>
      </c>
      <c r="O23" s="282" t="s">
        <v>438</v>
      </c>
      <c r="P23" s="285"/>
      <c r="Q23" s="285"/>
      <c r="R23" s="285"/>
      <c r="S23" s="285"/>
      <c r="T23" s="288"/>
      <c r="U23" s="288"/>
      <c r="V23" s="288"/>
      <c r="W23" s="288"/>
      <c r="X23" s="288"/>
      <c r="Y23" s="288" t="s">
        <v>552</v>
      </c>
      <c r="Z23" s="288" t="s">
        <v>407</v>
      </c>
      <c r="AA23" s="296"/>
    </row>
    <row r="24" spans="1:27" s="161" customFormat="1" ht="38.25" x14ac:dyDescent="0.25">
      <c r="A24" s="419" t="s">
        <v>1563</v>
      </c>
      <c r="B24" s="8" t="s">
        <v>1110</v>
      </c>
      <c r="C24" s="285" t="s">
        <v>163</v>
      </c>
      <c r="D24" s="286">
        <v>70238472</v>
      </c>
      <c r="E24" s="283" t="s">
        <v>183</v>
      </c>
      <c r="F24" s="286">
        <v>600150054</v>
      </c>
      <c r="G24" s="303" t="s">
        <v>1299</v>
      </c>
      <c r="H24" s="288" t="s">
        <v>164</v>
      </c>
      <c r="I24" s="289" t="s">
        <v>365</v>
      </c>
      <c r="J24" s="285" t="s">
        <v>166</v>
      </c>
      <c r="K24" s="303" t="s">
        <v>1300</v>
      </c>
      <c r="L24" s="284">
        <v>150000</v>
      </c>
      <c r="M24" s="187">
        <f t="shared" si="1"/>
        <v>127500</v>
      </c>
      <c r="N24" s="282" t="s">
        <v>420</v>
      </c>
      <c r="O24" s="282" t="s">
        <v>438</v>
      </c>
      <c r="P24" s="285"/>
      <c r="Q24" s="285"/>
      <c r="R24" s="285"/>
      <c r="S24" s="285"/>
      <c r="T24" s="288"/>
      <c r="U24" s="288"/>
      <c r="V24" s="288"/>
      <c r="W24" s="288" t="s">
        <v>546</v>
      </c>
      <c r="X24" s="288"/>
      <c r="Y24" s="288" t="s">
        <v>552</v>
      </c>
      <c r="Z24" s="288" t="s">
        <v>407</v>
      </c>
      <c r="AA24" s="296"/>
    </row>
    <row r="25" spans="1:27" s="298" customFormat="1" ht="38.25" x14ac:dyDescent="0.25">
      <c r="A25" s="419" t="s">
        <v>1564</v>
      </c>
      <c r="B25" s="8" t="s">
        <v>1110</v>
      </c>
      <c r="C25" s="285" t="s">
        <v>163</v>
      </c>
      <c r="D25" s="286">
        <v>70238472</v>
      </c>
      <c r="E25" s="283" t="s">
        <v>183</v>
      </c>
      <c r="F25" s="286">
        <v>600150054</v>
      </c>
      <c r="G25" s="303" t="s">
        <v>1490</v>
      </c>
      <c r="H25" s="288" t="s">
        <v>164</v>
      </c>
      <c r="I25" s="289" t="s">
        <v>365</v>
      </c>
      <c r="J25" s="285" t="s">
        <v>166</v>
      </c>
      <c r="K25" s="303" t="s">
        <v>1491</v>
      </c>
      <c r="L25" s="284">
        <v>750000</v>
      </c>
      <c r="M25" s="187">
        <f t="shared" si="1"/>
        <v>637500</v>
      </c>
      <c r="N25" s="282" t="s">
        <v>558</v>
      </c>
      <c r="O25" s="282" t="s">
        <v>438</v>
      </c>
      <c r="P25" s="285" t="s">
        <v>1021</v>
      </c>
      <c r="Q25" s="285" t="s">
        <v>1021</v>
      </c>
      <c r="R25" s="285" t="s">
        <v>1021</v>
      </c>
      <c r="S25" s="285" t="s">
        <v>1021</v>
      </c>
      <c r="T25" s="288"/>
      <c r="U25" s="288"/>
      <c r="V25" s="288" t="s">
        <v>1021</v>
      </c>
      <c r="W25" s="288"/>
      <c r="X25" s="288" t="s">
        <v>1021</v>
      </c>
      <c r="Y25" s="288" t="s">
        <v>585</v>
      </c>
      <c r="Z25" s="288" t="s">
        <v>407</v>
      </c>
      <c r="AA25" s="296" t="s">
        <v>162</v>
      </c>
    </row>
    <row r="26" spans="1:27" s="161" customFormat="1" ht="38.25" x14ac:dyDescent="0.25">
      <c r="A26" s="419" t="s">
        <v>1565</v>
      </c>
      <c r="B26" s="8" t="s">
        <v>1110</v>
      </c>
      <c r="C26" s="285" t="s">
        <v>163</v>
      </c>
      <c r="D26" s="286">
        <v>70238472</v>
      </c>
      <c r="E26" s="283" t="s">
        <v>183</v>
      </c>
      <c r="F26" s="286">
        <v>600150054</v>
      </c>
      <c r="G26" s="283" t="s">
        <v>225</v>
      </c>
      <c r="H26" s="288" t="s">
        <v>164</v>
      </c>
      <c r="I26" s="289" t="s">
        <v>365</v>
      </c>
      <c r="J26" s="285" t="s">
        <v>166</v>
      </c>
      <c r="K26" s="286" t="s">
        <v>606</v>
      </c>
      <c r="L26" s="284">
        <v>15000000</v>
      </c>
      <c r="M26" s="187">
        <f t="shared" si="0"/>
        <v>12750000</v>
      </c>
      <c r="N26" s="282" t="s">
        <v>425</v>
      </c>
      <c r="O26" s="282" t="s">
        <v>438</v>
      </c>
      <c r="P26" s="285"/>
      <c r="Q26" s="285"/>
      <c r="R26" s="285"/>
      <c r="S26" s="285"/>
      <c r="T26" s="288"/>
      <c r="U26" s="288"/>
      <c r="V26" s="288"/>
      <c r="W26" s="288"/>
      <c r="X26" s="288" t="s">
        <v>546</v>
      </c>
      <c r="Y26" s="288" t="s">
        <v>552</v>
      </c>
      <c r="Z26" s="288" t="s">
        <v>407</v>
      </c>
      <c r="AA26" s="295"/>
    </row>
    <row r="27" spans="1:27" s="161" customFormat="1" ht="38.25" x14ac:dyDescent="0.25">
      <c r="A27" s="419" t="s">
        <v>1566</v>
      </c>
      <c r="B27" s="8" t="s">
        <v>171</v>
      </c>
      <c r="C27" s="285" t="s">
        <v>158</v>
      </c>
      <c r="D27" s="286">
        <v>21551502</v>
      </c>
      <c r="E27" s="283" t="s">
        <v>185</v>
      </c>
      <c r="F27" s="286">
        <v>691005281</v>
      </c>
      <c r="G27" s="283" t="s">
        <v>226</v>
      </c>
      <c r="H27" s="288" t="s">
        <v>164</v>
      </c>
      <c r="I27" s="289" t="s">
        <v>365</v>
      </c>
      <c r="J27" s="285" t="s">
        <v>167</v>
      </c>
      <c r="K27" s="283" t="s">
        <v>491</v>
      </c>
      <c r="L27" s="284">
        <v>6050000</v>
      </c>
      <c r="M27" s="284">
        <f>L27/100*85</f>
        <v>5142500</v>
      </c>
      <c r="N27" s="435" t="s">
        <v>725</v>
      </c>
      <c r="O27" s="435" t="s">
        <v>1377</v>
      </c>
      <c r="P27" s="285"/>
      <c r="Q27" s="285"/>
      <c r="R27" s="285"/>
      <c r="S27" s="285"/>
      <c r="T27" s="288"/>
      <c r="U27" s="288"/>
      <c r="V27" s="288"/>
      <c r="W27" s="288"/>
      <c r="X27" s="288"/>
      <c r="Y27" s="285" t="s">
        <v>636</v>
      </c>
      <c r="Z27" s="288" t="s">
        <v>407</v>
      </c>
      <c r="AA27" s="295"/>
    </row>
    <row r="28" spans="1:27" s="161" customFormat="1" ht="25.5" x14ac:dyDescent="0.25">
      <c r="A28" s="419" t="s">
        <v>1567</v>
      </c>
      <c r="B28" s="8" t="s">
        <v>171</v>
      </c>
      <c r="C28" s="285" t="s">
        <v>158</v>
      </c>
      <c r="D28" s="286">
        <v>21551502</v>
      </c>
      <c r="E28" s="283" t="s">
        <v>185</v>
      </c>
      <c r="F28" s="286">
        <v>691005281</v>
      </c>
      <c r="G28" s="283" t="s">
        <v>227</v>
      </c>
      <c r="H28" s="288" t="s">
        <v>164</v>
      </c>
      <c r="I28" s="289" t="s">
        <v>365</v>
      </c>
      <c r="J28" s="285" t="s">
        <v>167</v>
      </c>
      <c r="K28" s="283" t="s">
        <v>492</v>
      </c>
      <c r="L28" s="284">
        <v>54450000</v>
      </c>
      <c r="M28" s="284">
        <f t="shared" ref="M28:M51" si="2">L28/100*85</f>
        <v>46282500</v>
      </c>
      <c r="N28" s="32" t="s">
        <v>709</v>
      </c>
      <c r="O28" s="32" t="s">
        <v>438</v>
      </c>
      <c r="P28" s="285"/>
      <c r="Q28" s="285"/>
      <c r="R28" s="285"/>
      <c r="S28" s="285"/>
      <c r="T28" s="288"/>
      <c r="U28" s="288"/>
      <c r="V28" s="288"/>
      <c r="W28" s="288"/>
      <c r="X28" s="288"/>
      <c r="Y28" s="285" t="s">
        <v>637</v>
      </c>
      <c r="Z28" s="288" t="s">
        <v>407</v>
      </c>
      <c r="AA28" s="295" t="s">
        <v>162</v>
      </c>
    </row>
    <row r="29" spans="1:27" s="161" customFormat="1" ht="38.25" x14ac:dyDescent="0.25">
      <c r="A29" s="419" t="s">
        <v>1568</v>
      </c>
      <c r="B29" s="8" t="s">
        <v>171</v>
      </c>
      <c r="C29" s="285" t="s">
        <v>158</v>
      </c>
      <c r="D29" s="286">
        <v>21551502</v>
      </c>
      <c r="E29" s="283" t="s">
        <v>185</v>
      </c>
      <c r="F29" s="286">
        <v>691005281</v>
      </c>
      <c r="G29" s="283" t="s">
        <v>228</v>
      </c>
      <c r="H29" s="288" t="s">
        <v>164</v>
      </c>
      <c r="I29" s="289" t="s">
        <v>365</v>
      </c>
      <c r="J29" s="285" t="s">
        <v>167</v>
      </c>
      <c r="K29" s="283" t="s">
        <v>493</v>
      </c>
      <c r="L29" s="284">
        <v>605000</v>
      </c>
      <c r="M29" s="284">
        <f t="shared" si="2"/>
        <v>514250</v>
      </c>
      <c r="N29" s="435" t="s">
        <v>725</v>
      </c>
      <c r="O29" s="435" t="s">
        <v>438</v>
      </c>
      <c r="P29" s="285"/>
      <c r="Q29" s="285"/>
      <c r="R29" s="285"/>
      <c r="S29" s="285"/>
      <c r="T29" s="288"/>
      <c r="U29" s="288"/>
      <c r="V29" s="288"/>
      <c r="W29" s="288"/>
      <c r="X29" s="288"/>
      <c r="Y29" s="285" t="s">
        <v>636</v>
      </c>
      <c r="Z29" s="288" t="s">
        <v>407</v>
      </c>
      <c r="AA29" s="295"/>
    </row>
    <row r="30" spans="1:27" s="161" customFormat="1" ht="38.25" x14ac:dyDescent="0.25">
      <c r="A30" s="419" t="s">
        <v>1569</v>
      </c>
      <c r="B30" s="8" t="s">
        <v>171</v>
      </c>
      <c r="C30" s="285" t="s">
        <v>158</v>
      </c>
      <c r="D30" s="286">
        <v>21551502</v>
      </c>
      <c r="E30" s="283" t="s">
        <v>185</v>
      </c>
      <c r="F30" s="286">
        <v>691005281</v>
      </c>
      <c r="G30" s="283" t="s">
        <v>229</v>
      </c>
      <c r="H30" s="288" t="s">
        <v>164</v>
      </c>
      <c r="I30" s="289" t="s">
        <v>365</v>
      </c>
      <c r="J30" s="285" t="s">
        <v>167</v>
      </c>
      <c r="K30" s="283" t="s">
        <v>494</v>
      </c>
      <c r="L30" s="284">
        <v>1210000</v>
      </c>
      <c r="M30" s="284">
        <f t="shared" si="2"/>
        <v>1028500</v>
      </c>
      <c r="N30" s="435" t="s">
        <v>725</v>
      </c>
      <c r="O30" s="32" t="s">
        <v>611</v>
      </c>
      <c r="P30" s="285"/>
      <c r="Q30" s="285" t="s">
        <v>546</v>
      </c>
      <c r="R30" s="285" t="s">
        <v>546</v>
      </c>
      <c r="S30" s="285"/>
      <c r="T30" s="288"/>
      <c r="U30" s="288"/>
      <c r="V30" s="288"/>
      <c r="W30" s="288" t="s">
        <v>546</v>
      </c>
      <c r="X30" s="288"/>
      <c r="Y30" s="285" t="s">
        <v>636</v>
      </c>
      <c r="Z30" s="288" t="s">
        <v>407</v>
      </c>
      <c r="AA30" s="295" t="s">
        <v>162</v>
      </c>
    </row>
    <row r="31" spans="1:27" s="161" customFormat="1" ht="51" x14ac:dyDescent="0.25">
      <c r="A31" s="419" t="s">
        <v>1570</v>
      </c>
      <c r="B31" s="10" t="s">
        <v>172</v>
      </c>
      <c r="C31" s="285" t="s">
        <v>82</v>
      </c>
      <c r="D31" s="31">
        <v>45211451</v>
      </c>
      <c r="E31" s="287" t="s">
        <v>186</v>
      </c>
      <c r="F31" s="31">
        <v>600149595</v>
      </c>
      <c r="G31" s="283" t="s">
        <v>231</v>
      </c>
      <c r="H31" s="288" t="s">
        <v>164</v>
      </c>
      <c r="I31" s="289" t="s">
        <v>365</v>
      </c>
      <c r="J31" s="285" t="s">
        <v>165</v>
      </c>
      <c r="K31" s="283" t="s">
        <v>528</v>
      </c>
      <c r="L31" s="284">
        <v>1500000</v>
      </c>
      <c r="M31" s="284">
        <f t="shared" si="2"/>
        <v>1275000</v>
      </c>
      <c r="N31" s="32" t="s">
        <v>420</v>
      </c>
      <c r="O31" s="32" t="s">
        <v>438</v>
      </c>
      <c r="P31" s="285"/>
      <c r="Q31" s="285"/>
      <c r="R31" s="285"/>
      <c r="S31" s="285" t="s">
        <v>546</v>
      </c>
      <c r="T31" s="288"/>
      <c r="U31" s="288" t="s">
        <v>546</v>
      </c>
      <c r="V31" s="288" t="s">
        <v>546</v>
      </c>
      <c r="W31" s="288" t="s">
        <v>546</v>
      </c>
      <c r="X31" s="288"/>
      <c r="Y31" s="285" t="s">
        <v>640</v>
      </c>
      <c r="Z31" s="288" t="s">
        <v>407</v>
      </c>
      <c r="AA31" s="295" t="s">
        <v>162</v>
      </c>
    </row>
    <row r="32" spans="1:27" s="161" customFormat="1" ht="51" x14ac:dyDescent="0.25">
      <c r="A32" s="419" t="s">
        <v>1571</v>
      </c>
      <c r="B32" s="10" t="s">
        <v>172</v>
      </c>
      <c r="C32" s="285" t="s">
        <v>82</v>
      </c>
      <c r="D32" s="31">
        <v>45211451</v>
      </c>
      <c r="E32" s="287">
        <v>45211451</v>
      </c>
      <c r="F32" s="31">
        <v>600149595</v>
      </c>
      <c r="G32" s="283" t="s">
        <v>232</v>
      </c>
      <c r="H32" s="288" t="s">
        <v>164</v>
      </c>
      <c r="I32" s="289" t="s">
        <v>365</v>
      </c>
      <c r="J32" s="285" t="s">
        <v>165</v>
      </c>
      <c r="K32" s="283" t="s">
        <v>529</v>
      </c>
      <c r="L32" s="284">
        <v>2100000</v>
      </c>
      <c r="M32" s="284">
        <f t="shared" si="2"/>
        <v>1785000</v>
      </c>
      <c r="N32" s="32" t="s">
        <v>420</v>
      </c>
      <c r="O32" s="32" t="s">
        <v>438</v>
      </c>
      <c r="P32" s="285" t="s">
        <v>546</v>
      </c>
      <c r="Q32" s="285"/>
      <c r="R32" s="285"/>
      <c r="S32" s="285"/>
      <c r="T32" s="288"/>
      <c r="U32" s="288"/>
      <c r="V32" s="288" t="s">
        <v>546</v>
      </c>
      <c r="W32" s="288" t="s">
        <v>546</v>
      </c>
      <c r="X32" s="288"/>
      <c r="Y32" s="285" t="s">
        <v>639</v>
      </c>
      <c r="Z32" s="288" t="s">
        <v>407</v>
      </c>
      <c r="AA32" s="295" t="s">
        <v>162</v>
      </c>
    </row>
    <row r="33" spans="1:27" s="161" customFormat="1" ht="51" x14ac:dyDescent="0.25">
      <c r="A33" s="419" t="s">
        <v>1572</v>
      </c>
      <c r="B33" s="10" t="s">
        <v>172</v>
      </c>
      <c r="C33" s="285" t="s">
        <v>82</v>
      </c>
      <c r="D33" s="31">
        <v>45211451</v>
      </c>
      <c r="E33" s="287" t="s">
        <v>186</v>
      </c>
      <c r="F33" s="31">
        <v>600149595</v>
      </c>
      <c r="G33" s="426" t="s">
        <v>1528</v>
      </c>
      <c r="H33" s="288" t="s">
        <v>164</v>
      </c>
      <c r="I33" s="289" t="s">
        <v>365</v>
      </c>
      <c r="J33" s="285" t="s">
        <v>165</v>
      </c>
      <c r="K33" s="283" t="s">
        <v>530</v>
      </c>
      <c r="L33" s="290">
        <v>100000000</v>
      </c>
      <c r="M33" s="284">
        <f t="shared" si="2"/>
        <v>85000000</v>
      </c>
      <c r="N33" s="32" t="s">
        <v>420</v>
      </c>
      <c r="O33" s="435" t="s">
        <v>438</v>
      </c>
      <c r="P33" s="285"/>
      <c r="Q33" s="285"/>
      <c r="R33" s="285"/>
      <c r="S33" s="285"/>
      <c r="T33" s="288"/>
      <c r="U33" s="288"/>
      <c r="V33" s="288" t="s">
        <v>546</v>
      </c>
      <c r="W33" s="288" t="s">
        <v>546</v>
      </c>
      <c r="X33" s="288"/>
      <c r="Y33" s="285" t="s">
        <v>1428</v>
      </c>
      <c r="Z33" s="288" t="s">
        <v>407</v>
      </c>
      <c r="AA33" s="295" t="s">
        <v>162</v>
      </c>
    </row>
    <row r="34" spans="1:27" s="161" customFormat="1" ht="51" x14ac:dyDescent="0.25">
      <c r="A34" s="419" t="s">
        <v>1573</v>
      </c>
      <c r="B34" s="10" t="s">
        <v>172</v>
      </c>
      <c r="C34" s="285" t="s">
        <v>82</v>
      </c>
      <c r="D34" s="31">
        <v>45211451</v>
      </c>
      <c r="E34" s="287" t="s">
        <v>186</v>
      </c>
      <c r="F34" s="31">
        <v>600149595</v>
      </c>
      <c r="G34" s="283" t="s">
        <v>233</v>
      </c>
      <c r="H34" s="288" t="s">
        <v>164</v>
      </c>
      <c r="I34" s="289" t="s">
        <v>365</v>
      </c>
      <c r="J34" s="285" t="s">
        <v>165</v>
      </c>
      <c r="K34" s="283" t="s">
        <v>531</v>
      </c>
      <c r="L34" s="284">
        <v>1500000</v>
      </c>
      <c r="M34" s="284">
        <f t="shared" si="2"/>
        <v>1275000</v>
      </c>
      <c r="N34" s="32" t="s">
        <v>655</v>
      </c>
      <c r="O34" s="32" t="s">
        <v>1238</v>
      </c>
      <c r="P34" s="285"/>
      <c r="Q34" s="285"/>
      <c r="R34" s="285"/>
      <c r="S34" s="285"/>
      <c r="T34" s="288"/>
      <c r="U34" s="288"/>
      <c r="V34" s="288" t="s">
        <v>546</v>
      </c>
      <c r="W34" s="288" t="s">
        <v>546</v>
      </c>
      <c r="X34" s="288"/>
      <c r="Y34" s="285" t="s">
        <v>640</v>
      </c>
      <c r="Z34" s="288" t="s">
        <v>407</v>
      </c>
      <c r="AA34" s="295" t="s">
        <v>162</v>
      </c>
    </row>
    <row r="35" spans="1:27" s="161" customFormat="1" ht="51" x14ac:dyDescent="0.25">
      <c r="A35" s="419" t="s">
        <v>1574</v>
      </c>
      <c r="B35" s="10" t="s">
        <v>172</v>
      </c>
      <c r="C35" s="285" t="s">
        <v>82</v>
      </c>
      <c r="D35" s="31">
        <v>45211451</v>
      </c>
      <c r="E35" s="287" t="s">
        <v>187</v>
      </c>
      <c r="F35" s="31">
        <v>600149595</v>
      </c>
      <c r="G35" s="283" t="s">
        <v>234</v>
      </c>
      <c r="H35" s="288" t="s">
        <v>164</v>
      </c>
      <c r="I35" s="289" t="s">
        <v>365</v>
      </c>
      <c r="J35" s="285" t="s">
        <v>165</v>
      </c>
      <c r="K35" s="283" t="s">
        <v>532</v>
      </c>
      <c r="L35" s="284">
        <v>3500000</v>
      </c>
      <c r="M35" s="284">
        <f t="shared" si="2"/>
        <v>2975000</v>
      </c>
      <c r="N35" s="32" t="s">
        <v>446</v>
      </c>
      <c r="O35" s="32" t="s">
        <v>438</v>
      </c>
      <c r="P35" s="285"/>
      <c r="Q35" s="285"/>
      <c r="R35" s="285"/>
      <c r="S35" s="285"/>
      <c r="T35" s="288"/>
      <c r="U35" s="288"/>
      <c r="V35" s="288"/>
      <c r="W35" s="288" t="s">
        <v>546</v>
      </c>
      <c r="X35" s="288"/>
      <c r="Y35" s="285" t="s">
        <v>638</v>
      </c>
      <c r="Z35" s="288" t="s">
        <v>407</v>
      </c>
      <c r="AA35" s="295" t="s">
        <v>162</v>
      </c>
    </row>
    <row r="36" spans="1:27" s="161" customFormat="1" ht="51" x14ac:dyDescent="0.25">
      <c r="A36" s="419" t="s">
        <v>1575</v>
      </c>
      <c r="B36" s="10" t="s">
        <v>172</v>
      </c>
      <c r="C36" s="285" t="s">
        <v>82</v>
      </c>
      <c r="D36" s="31">
        <v>45211451</v>
      </c>
      <c r="E36" s="287" t="s">
        <v>188</v>
      </c>
      <c r="F36" s="31">
        <v>600149595</v>
      </c>
      <c r="G36" s="283" t="s">
        <v>235</v>
      </c>
      <c r="H36" s="288" t="s">
        <v>164</v>
      </c>
      <c r="I36" s="289" t="s">
        <v>365</v>
      </c>
      <c r="J36" s="285" t="s">
        <v>165</v>
      </c>
      <c r="K36" s="283" t="s">
        <v>533</v>
      </c>
      <c r="L36" s="284">
        <v>2400000</v>
      </c>
      <c r="M36" s="284">
        <f t="shared" si="2"/>
        <v>2040000</v>
      </c>
      <c r="N36" s="32" t="s">
        <v>421</v>
      </c>
      <c r="O36" s="32" t="s">
        <v>438</v>
      </c>
      <c r="P36" s="285"/>
      <c r="Q36" s="285"/>
      <c r="R36" s="285"/>
      <c r="S36" s="285"/>
      <c r="T36" s="288"/>
      <c r="U36" s="288"/>
      <c r="V36" s="288" t="s">
        <v>546</v>
      </c>
      <c r="W36" s="288" t="s">
        <v>546</v>
      </c>
      <c r="X36" s="288"/>
      <c r="Y36" s="285" t="s">
        <v>641</v>
      </c>
      <c r="Z36" s="288" t="s">
        <v>407</v>
      </c>
      <c r="AA36" s="295" t="s">
        <v>162</v>
      </c>
    </row>
    <row r="37" spans="1:27" s="161" customFormat="1" ht="51" x14ac:dyDescent="0.25">
      <c r="A37" s="419" t="s">
        <v>1576</v>
      </c>
      <c r="B37" s="10" t="s">
        <v>172</v>
      </c>
      <c r="C37" s="285" t="s">
        <v>82</v>
      </c>
      <c r="D37" s="31">
        <v>45211451</v>
      </c>
      <c r="E37" s="287" t="s">
        <v>187</v>
      </c>
      <c r="F37" s="31">
        <v>600149595</v>
      </c>
      <c r="G37" s="283" t="s">
        <v>236</v>
      </c>
      <c r="H37" s="288" t="s">
        <v>164</v>
      </c>
      <c r="I37" s="289" t="s">
        <v>365</v>
      </c>
      <c r="J37" s="285" t="s">
        <v>165</v>
      </c>
      <c r="K37" s="283" t="s">
        <v>534</v>
      </c>
      <c r="L37" s="284">
        <v>15100000</v>
      </c>
      <c r="M37" s="284">
        <f t="shared" si="2"/>
        <v>12835000</v>
      </c>
      <c r="N37" s="32" t="s">
        <v>455</v>
      </c>
      <c r="O37" s="32" t="s">
        <v>611</v>
      </c>
      <c r="P37" s="285"/>
      <c r="Q37" s="285"/>
      <c r="R37" s="285"/>
      <c r="S37" s="285"/>
      <c r="T37" s="288"/>
      <c r="U37" s="288"/>
      <c r="V37" s="288" t="s">
        <v>546</v>
      </c>
      <c r="W37" s="288" t="s">
        <v>546</v>
      </c>
      <c r="X37" s="288"/>
      <c r="Y37" s="285" t="s">
        <v>638</v>
      </c>
      <c r="Z37" s="288" t="s">
        <v>407</v>
      </c>
      <c r="AA37" s="295"/>
    </row>
    <row r="38" spans="1:27" s="161" customFormat="1" ht="51" x14ac:dyDescent="0.25">
      <c r="A38" s="419" t="s">
        <v>1577</v>
      </c>
      <c r="B38" s="10" t="s">
        <v>172</v>
      </c>
      <c r="C38" s="285" t="s">
        <v>82</v>
      </c>
      <c r="D38" s="31">
        <v>45211451</v>
      </c>
      <c r="E38" s="287" t="s">
        <v>186</v>
      </c>
      <c r="F38" s="31">
        <v>600149595</v>
      </c>
      <c r="G38" s="283" t="s">
        <v>237</v>
      </c>
      <c r="H38" s="288" t="s">
        <v>164</v>
      </c>
      <c r="I38" s="289" t="s">
        <v>365</v>
      </c>
      <c r="J38" s="285" t="s">
        <v>165</v>
      </c>
      <c r="K38" s="283" t="s">
        <v>535</v>
      </c>
      <c r="L38" s="284">
        <v>400000</v>
      </c>
      <c r="M38" s="284">
        <f t="shared" si="2"/>
        <v>340000</v>
      </c>
      <c r="N38" s="32" t="s">
        <v>446</v>
      </c>
      <c r="O38" s="32" t="s">
        <v>438</v>
      </c>
      <c r="P38" s="285"/>
      <c r="Q38" s="285"/>
      <c r="R38" s="285"/>
      <c r="S38" s="285" t="s">
        <v>546</v>
      </c>
      <c r="T38" s="288"/>
      <c r="U38" s="288" t="s">
        <v>546</v>
      </c>
      <c r="V38" s="288" t="s">
        <v>546</v>
      </c>
      <c r="W38" s="288"/>
      <c r="X38" s="117"/>
      <c r="Y38" s="285" t="s">
        <v>640</v>
      </c>
      <c r="Z38" s="288" t="s">
        <v>407</v>
      </c>
      <c r="AA38" s="295" t="s">
        <v>162</v>
      </c>
    </row>
    <row r="39" spans="1:27" s="161" customFormat="1" ht="63.75" x14ac:dyDescent="0.25">
      <c r="A39" s="419" t="s">
        <v>1578</v>
      </c>
      <c r="B39" s="10" t="s">
        <v>172</v>
      </c>
      <c r="C39" s="285" t="s">
        <v>82</v>
      </c>
      <c r="D39" s="31">
        <v>45211451</v>
      </c>
      <c r="E39" s="287" t="s">
        <v>186</v>
      </c>
      <c r="F39" s="31">
        <v>600149595</v>
      </c>
      <c r="G39" s="283" t="s">
        <v>238</v>
      </c>
      <c r="H39" s="288" t="s">
        <v>164</v>
      </c>
      <c r="I39" s="289" t="s">
        <v>365</v>
      </c>
      <c r="J39" s="285" t="s">
        <v>165</v>
      </c>
      <c r="K39" s="283" t="s">
        <v>536</v>
      </c>
      <c r="L39" s="284">
        <v>60000</v>
      </c>
      <c r="M39" s="284">
        <f t="shared" si="2"/>
        <v>51000</v>
      </c>
      <c r="N39" s="32" t="s">
        <v>446</v>
      </c>
      <c r="O39" s="32" t="s">
        <v>1238</v>
      </c>
      <c r="P39" s="285"/>
      <c r="Q39" s="285"/>
      <c r="R39" s="285"/>
      <c r="S39" s="285" t="s">
        <v>546</v>
      </c>
      <c r="T39" s="288"/>
      <c r="U39" s="288"/>
      <c r="V39" s="288" t="s">
        <v>546</v>
      </c>
      <c r="W39" s="288" t="s">
        <v>546</v>
      </c>
      <c r="X39" s="288"/>
      <c r="Y39" s="285" t="s">
        <v>642</v>
      </c>
      <c r="Z39" s="288" t="s">
        <v>407</v>
      </c>
      <c r="AA39" s="295" t="s">
        <v>162</v>
      </c>
    </row>
    <row r="40" spans="1:27" s="161" customFormat="1" ht="51" x14ac:dyDescent="0.25">
      <c r="A40" s="419" t="s">
        <v>1579</v>
      </c>
      <c r="B40" s="10" t="s">
        <v>172</v>
      </c>
      <c r="C40" s="285" t="s">
        <v>82</v>
      </c>
      <c r="D40" s="31">
        <v>45211451</v>
      </c>
      <c r="E40" s="287" t="s">
        <v>186</v>
      </c>
      <c r="F40" s="31">
        <v>600149595</v>
      </c>
      <c r="G40" s="283" t="s">
        <v>239</v>
      </c>
      <c r="H40" s="288" t="s">
        <v>164</v>
      </c>
      <c r="I40" s="289" t="s">
        <v>365</v>
      </c>
      <c r="J40" s="285" t="s">
        <v>165</v>
      </c>
      <c r="K40" s="283" t="s">
        <v>950</v>
      </c>
      <c r="L40" s="284">
        <v>1200000</v>
      </c>
      <c r="M40" s="284">
        <f t="shared" si="2"/>
        <v>1020000</v>
      </c>
      <c r="N40" s="32" t="s">
        <v>446</v>
      </c>
      <c r="O40" s="32" t="s">
        <v>438</v>
      </c>
      <c r="P40" s="285"/>
      <c r="Q40" s="285"/>
      <c r="R40" s="285"/>
      <c r="S40" s="285"/>
      <c r="T40" s="288"/>
      <c r="U40" s="288"/>
      <c r="V40" s="288"/>
      <c r="W40" s="288" t="s">
        <v>546</v>
      </c>
      <c r="X40" s="288"/>
      <c r="Y40" s="285" t="s">
        <v>640</v>
      </c>
      <c r="Z40" s="288" t="s">
        <v>407</v>
      </c>
      <c r="AA40" s="295" t="s">
        <v>162</v>
      </c>
    </row>
    <row r="41" spans="1:27" s="161" customFormat="1" ht="51" x14ac:dyDescent="0.25">
      <c r="A41" s="419" t="s">
        <v>1580</v>
      </c>
      <c r="B41" s="10" t="s">
        <v>172</v>
      </c>
      <c r="C41" s="285" t="s">
        <v>82</v>
      </c>
      <c r="D41" s="31">
        <v>45211451</v>
      </c>
      <c r="E41" s="287" t="s">
        <v>187</v>
      </c>
      <c r="F41" s="31">
        <v>600149595</v>
      </c>
      <c r="G41" s="283" t="s">
        <v>240</v>
      </c>
      <c r="H41" s="288" t="s">
        <v>164</v>
      </c>
      <c r="I41" s="289" t="s">
        <v>365</v>
      </c>
      <c r="J41" s="285" t="s">
        <v>165</v>
      </c>
      <c r="K41" s="283" t="s">
        <v>537</v>
      </c>
      <c r="L41" s="284">
        <v>160000</v>
      </c>
      <c r="M41" s="284">
        <f t="shared" si="2"/>
        <v>136000</v>
      </c>
      <c r="N41" s="32" t="s">
        <v>1349</v>
      </c>
      <c r="O41" s="32" t="s">
        <v>444</v>
      </c>
      <c r="P41" s="285"/>
      <c r="Q41" s="285"/>
      <c r="R41" s="285"/>
      <c r="S41" s="285" t="s">
        <v>546</v>
      </c>
      <c r="T41" s="288"/>
      <c r="U41" s="288" t="s">
        <v>546</v>
      </c>
      <c r="V41" s="288"/>
      <c r="W41" s="288"/>
      <c r="X41" s="288"/>
      <c r="Y41" s="285" t="s">
        <v>638</v>
      </c>
      <c r="Z41" s="288" t="s">
        <v>407</v>
      </c>
      <c r="AA41" s="295"/>
    </row>
    <row r="42" spans="1:27" s="161" customFormat="1" ht="51" x14ac:dyDescent="0.25">
      <c r="A42" s="419" t="s">
        <v>1581</v>
      </c>
      <c r="B42" s="10" t="s">
        <v>172</v>
      </c>
      <c r="C42" s="285" t="s">
        <v>82</v>
      </c>
      <c r="D42" s="125" t="s">
        <v>189</v>
      </c>
      <c r="E42" s="287" t="s">
        <v>187</v>
      </c>
      <c r="F42" s="125" t="s">
        <v>190</v>
      </c>
      <c r="G42" s="283" t="s">
        <v>242</v>
      </c>
      <c r="H42" s="288" t="s">
        <v>164</v>
      </c>
      <c r="I42" s="289" t="s">
        <v>365</v>
      </c>
      <c r="J42" s="285" t="s">
        <v>165</v>
      </c>
      <c r="K42" s="286" t="s">
        <v>538</v>
      </c>
      <c r="L42" s="284">
        <v>9000000</v>
      </c>
      <c r="M42" s="284">
        <f t="shared" si="2"/>
        <v>7650000</v>
      </c>
      <c r="N42" s="32" t="s">
        <v>1349</v>
      </c>
      <c r="O42" s="32" t="s">
        <v>444</v>
      </c>
      <c r="P42" s="285"/>
      <c r="Q42" s="285"/>
      <c r="R42" s="285"/>
      <c r="S42" s="285"/>
      <c r="T42" s="288"/>
      <c r="U42" s="288"/>
      <c r="V42" s="288"/>
      <c r="W42" s="288"/>
      <c r="X42" s="288"/>
      <c r="Y42" s="285" t="s">
        <v>638</v>
      </c>
      <c r="Z42" s="288" t="s">
        <v>407</v>
      </c>
      <c r="AA42" s="295"/>
    </row>
    <row r="43" spans="1:27" s="161" customFormat="1" ht="102" x14ac:dyDescent="0.25">
      <c r="A43" s="419" t="s">
        <v>1582</v>
      </c>
      <c r="B43" s="10" t="s">
        <v>172</v>
      </c>
      <c r="C43" s="285" t="s">
        <v>82</v>
      </c>
      <c r="D43" s="125" t="s">
        <v>189</v>
      </c>
      <c r="E43" s="287" t="s">
        <v>187</v>
      </c>
      <c r="F43" s="125" t="s">
        <v>190</v>
      </c>
      <c r="G43" s="283" t="s">
        <v>243</v>
      </c>
      <c r="H43" s="288" t="s">
        <v>164</v>
      </c>
      <c r="I43" s="289" t="s">
        <v>365</v>
      </c>
      <c r="J43" s="285" t="s">
        <v>165</v>
      </c>
      <c r="K43" s="283" t="s">
        <v>539</v>
      </c>
      <c r="L43" s="284">
        <v>1300000</v>
      </c>
      <c r="M43" s="284">
        <f t="shared" si="2"/>
        <v>1105000</v>
      </c>
      <c r="N43" s="32" t="s">
        <v>655</v>
      </c>
      <c r="O43" s="32" t="s">
        <v>438</v>
      </c>
      <c r="P43" s="285"/>
      <c r="Q43" s="285"/>
      <c r="R43" s="285"/>
      <c r="S43" s="285"/>
      <c r="T43" s="288"/>
      <c r="U43" s="288"/>
      <c r="V43" s="288"/>
      <c r="W43" s="288"/>
      <c r="X43" s="288"/>
      <c r="Y43" s="285" t="s">
        <v>525</v>
      </c>
      <c r="Z43" s="288" t="s">
        <v>407</v>
      </c>
      <c r="AA43" s="295" t="s">
        <v>162</v>
      </c>
    </row>
    <row r="44" spans="1:27" s="161" customFormat="1" ht="51" x14ac:dyDescent="0.25">
      <c r="A44" s="419" t="s">
        <v>1583</v>
      </c>
      <c r="B44" s="10" t="s">
        <v>172</v>
      </c>
      <c r="C44" s="285" t="s">
        <v>82</v>
      </c>
      <c r="D44" s="125" t="s">
        <v>189</v>
      </c>
      <c r="E44" s="287">
        <v>45211451</v>
      </c>
      <c r="F44" s="125" t="s">
        <v>190</v>
      </c>
      <c r="G44" s="283" t="s">
        <v>244</v>
      </c>
      <c r="H44" s="288" t="s">
        <v>164</v>
      </c>
      <c r="I44" s="289" t="s">
        <v>365</v>
      </c>
      <c r="J44" s="285" t="s">
        <v>165</v>
      </c>
      <c r="K44" s="283" t="s">
        <v>1092</v>
      </c>
      <c r="L44" s="284">
        <v>3900000</v>
      </c>
      <c r="M44" s="284">
        <f t="shared" si="2"/>
        <v>3315000</v>
      </c>
      <c r="N44" s="32" t="s">
        <v>446</v>
      </c>
      <c r="O44" s="32" t="s">
        <v>438</v>
      </c>
      <c r="P44" s="285"/>
      <c r="Q44" s="285" t="s">
        <v>546</v>
      </c>
      <c r="R44" s="285"/>
      <c r="S44" s="285"/>
      <c r="T44" s="288"/>
      <c r="U44" s="288"/>
      <c r="V44" s="288"/>
      <c r="W44" s="288"/>
      <c r="X44" s="288"/>
      <c r="Y44" s="285" t="s">
        <v>639</v>
      </c>
      <c r="Z44" s="288" t="s">
        <v>407</v>
      </c>
      <c r="AA44" s="295" t="s">
        <v>162</v>
      </c>
    </row>
    <row r="45" spans="1:27" s="161" customFormat="1" ht="51" x14ac:dyDescent="0.25">
      <c r="A45" s="419" t="s">
        <v>1584</v>
      </c>
      <c r="B45" s="10" t="s">
        <v>172</v>
      </c>
      <c r="C45" s="285" t="s">
        <v>82</v>
      </c>
      <c r="D45" s="125" t="s">
        <v>189</v>
      </c>
      <c r="E45" s="287">
        <v>45211451</v>
      </c>
      <c r="F45" s="125" t="s">
        <v>190</v>
      </c>
      <c r="G45" s="283" t="s">
        <v>245</v>
      </c>
      <c r="H45" s="288" t="s">
        <v>164</v>
      </c>
      <c r="I45" s="289" t="s">
        <v>365</v>
      </c>
      <c r="J45" s="285" t="s">
        <v>165</v>
      </c>
      <c r="K45" s="283" t="s">
        <v>540</v>
      </c>
      <c r="L45" s="284">
        <v>1430000</v>
      </c>
      <c r="M45" s="284">
        <f t="shared" si="2"/>
        <v>1215500</v>
      </c>
      <c r="N45" s="32" t="s">
        <v>441</v>
      </c>
      <c r="O45" s="32" t="s">
        <v>438</v>
      </c>
      <c r="P45" s="285"/>
      <c r="Q45" s="285"/>
      <c r="R45" s="285"/>
      <c r="S45" s="285"/>
      <c r="T45" s="288"/>
      <c r="U45" s="288"/>
      <c r="V45" s="288"/>
      <c r="W45" s="288" t="s">
        <v>546</v>
      </c>
      <c r="X45" s="288"/>
      <c r="Y45" s="285" t="s">
        <v>639</v>
      </c>
      <c r="Z45" s="288" t="s">
        <v>407</v>
      </c>
      <c r="AA45" s="295" t="s">
        <v>162</v>
      </c>
    </row>
    <row r="46" spans="1:27" s="161" customFormat="1" ht="51" x14ac:dyDescent="0.25">
      <c r="A46" s="419" t="s">
        <v>1585</v>
      </c>
      <c r="B46" s="10" t="s">
        <v>172</v>
      </c>
      <c r="C46" s="285" t="s">
        <v>82</v>
      </c>
      <c r="D46" s="125" t="s">
        <v>189</v>
      </c>
      <c r="E46" s="287" t="s">
        <v>186</v>
      </c>
      <c r="F46" s="125" t="s">
        <v>190</v>
      </c>
      <c r="G46" s="283" t="s">
        <v>246</v>
      </c>
      <c r="H46" s="288" t="s">
        <v>164</v>
      </c>
      <c r="I46" s="289" t="s">
        <v>365</v>
      </c>
      <c r="J46" s="285" t="s">
        <v>165</v>
      </c>
      <c r="K46" s="283" t="s">
        <v>541</v>
      </c>
      <c r="L46" s="284">
        <v>3800000</v>
      </c>
      <c r="M46" s="284">
        <f t="shared" si="2"/>
        <v>3230000</v>
      </c>
      <c r="N46" s="32" t="s">
        <v>655</v>
      </c>
      <c r="O46" s="32" t="s">
        <v>438</v>
      </c>
      <c r="P46" s="285"/>
      <c r="Q46" s="285"/>
      <c r="R46" s="285"/>
      <c r="S46" s="285"/>
      <c r="T46" s="288"/>
      <c r="U46" s="288"/>
      <c r="V46" s="288" t="s">
        <v>546</v>
      </c>
      <c r="W46" s="288" t="s">
        <v>546</v>
      </c>
      <c r="X46" s="288"/>
      <c r="Y46" s="285" t="s">
        <v>638</v>
      </c>
      <c r="Z46" s="288" t="s">
        <v>407</v>
      </c>
      <c r="AA46" s="295" t="s">
        <v>162</v>
      </c>
    </row>
    <row r="47" spans="1:27" s="161" customFormat="1" ht="51" x14ac:dyDescent="0.25">
      <c r="A47" s="419" t="s">
        <v>1586</v>
      </c>
      <c r="B47" s="10" t="s">
        <v>172</v>
      </c>
      <c r="C47" s="285" t="s">
        <v>82</v>
      </c>
      <c r="D47" s="125" t="s">
        <v>189</v>
      </c>
      <c r="E47" s="287" t="s">
        <v>187</v>
      </c>
      <c r="F47" s="125" t="s">
        <v>190</v>
      </c>
      <c r="G47" s="287" t="s">
        <v>523</v>
      </c>
      <c r="H47" s="288" t="s">
        <v>164</v>
      </c>
      <c r="I47" s="289" t="s">
        <v>365</v>
      </c>
      <c r="J47" s="285" t="s">
        <v>165</v>
      </c>
      <c r="K47" s="287" t="s">
        <v>524</v>
      </c>
      <c r="L47" s="290">
        <v>360000</v>
      </c>
      <c r="M47" s="284">
        <f t="shared" si="2"/>
        <v>306000</v>
      </c>
      <c r="N47" s="32" t="s">
        <v>441</v>
      </c>
      <c r="O47" s="32" t="s">
        <v>438</v>
      </c>
      <c r="P47" s="285"/>
      <c r="Q47" s="285"/>
      <c r="R47" s="285"/>
      <c r="S47" s="285" t="s">
        <v>546</v>
      </c>
      <c r="T47" s="117"/>
      <c r="U47" s="117" t="s">
        <v>546</v>
      </c>
      <c r="V47" s="117"/>
      <c r="W47" s="117" t="s">
        <v>546</v>
      </c>
      <c r="X47" s="117" t="s">
        <v>546</v>
      </c>
      <c r="Y47" s="289" t="s">
        <v>643</v>
      </c>
      <c r="Z47" s="117" t="s">
        <v>407</v>
      </c>
      <c r="AA47" s="295"/>
    </row>
    <row r="48" spans="1:27" s="161" customFormat="1" ht="51" x14ac:dyDescent="0.25">
      <c r="A48" s="419" t="s">
        <v>1587</v>
      </c>
      <c r="B48" s="10" t="s">
        <v>172</v>
      </c>
      <c r="C48" s="285" t="s">
        <v>82</v>
      </c>
      <c r="D48" s="158" t="s">
        <v>189</v>
      </c>
      <c r="E48" s="287" t="s">
        <v>186</v>
      </c>
      <c r="F48" s="158" t="s">
        <v>190</v>
      </c>
      <c r="G48" s="287" t="s">
        <v>1241</v>
      </c>
      <c r="H48" s="117" t="s">
        <v>164</v>
      </c>
      <c r="I48" s="289" t="s">
        <v>365</v>
      </c>
      <c r="J48" s="289" t="s">
        <v>165</v>
      </c>
      <c r="K48" s="287" t="s">
        <v>1242</v>
      </c>
      <c r="L48" s="290">
        <v>2800000</v>
      </c>
      <c r="M48" s="290">
        <f t="shared" si="2"/>
        <v>2380000</v>
      </c>
      <c r="N48" s="32" t="s">
        <v>446</v>
      </c>
      <c r="O48" s="32" t="s">
        <v>438</v>
      </c>
      <c r="P48" s="289"/>
      <c r="Q48" s="289"/>
      <c r="R48" s="285" t="s">
        <v>546</v>
      </c>
      <c r="S48" s="285" t="s">
        <v>546</v>
      </c>
      <c r="T48" s="117"/>
      <c r="U48" s="117"/>
      <c r="V48" s="117" t="s">
        <v>546</v>
      </c>
      <c r="W48" s="117" t="s">
        <v>546</v>
      </c>
      <c r="X48" s="117"/>
      <c r="Y48" s="289" t="s">
        <v>638</v>
      </c>
      <c r="Z48" s="117" t="s">
        <v>407</v>
      </c>
      <c r="AA48" s="159" t="s">
        <v>162</v>
      </c>
    </row>
    <row r="49" spans="1:27" s="161" customFormat="1" ht="51" x14ac:dyDescent="0.25">
      <c r="A49" s="419" t="s">
        <v>1588</v>
      </c>
      <c r="B49" s="10" t="s">
        <v>172</v>
      </c>
      <c r="C49" s="285" t="s">
        <v>82</v>
      </c>
      <c r="D49" s="158" t="s">
        <v>189</v>
      </c>
      <c r="E49" s="287" t="s">
        <v>186</v>
      </c>
      <c r="F49" s="158" t="s">
        <v>190</v>
      </c>
      <c r="G49" s="287" t="s">
        <v>1350</v>
      </c>
      <c r="H49" s="117" t="s">
        <v>164</v>
      </c>
      <c r="I49" s="289" t="s">
        <v>365</v>
      </c>
      <c r="J49" s="289" t="s">
        <v>165</v>
      </c>
      <c r="K49" s="287" t="s">
        <v>1351</v>
      </c>
      <c r="L49" s="290">
        <v>2400000</v>
      </c>
      <c r="M49" s="290">
        <f t="shared" si="2"/>
        <v>2040000</v>
      </c>
      <c r="N49" s="32" t="s">
        <v>441</v>
      </c>
      <c r="O49" s="32" t="s">
        <v>438</v>
      </c>
      <c r="P49" s="289"/>
      <c r="Q49" s="289" t="s">
        <v>546</v>
      </c>
      <c r="R49" s="285" t="s">
        <v>546</v>
      </c>
      <c r="S49" s="285"/>
      <c r="T49" s="117"/>
      <c r="U49" s="117"/>
      <c r="V49" s="117"/>
      <c r="W49" s="117"/>
      <c r="X49" s="117"/>
      <c r="Y49" s="289" t="s">
        <v>638</v>
      </c>
      <c r="Z49" s="117" t="s">
        <v>407</v>
      </c>
      <c r="AA49" s="159" t="s">
        <v>162</v>
      </c>
    </row>
    <row r="50" spans="1:27" s="161" customFormat="1" ht="51" x14ac:dyDescent="0.25">
      <c r="A50" s="419" t="s">
        <v>1589</v>
      </c>
      <c r="B50" s="10" t="s">
        <v>172</v>
      </c>
      <c r="C50" s="285" t="s">
        <v>82</v>
      </c>
      <c r="D50" s="158" t="s">
        <v>189</v>
      </c>
      <c r="E50" s="287" t="s">
        <v>186</v>
      </c>
      <c r="F50" s="158" t="s">
        <v>190</v>
      </c>
      <c r="G50" s="287" t="s">
        <v>1352</v>
      </c>
      <c r="H50" s="117" t="s">
        <v>164</v>
      </c>
      <c r="I50" s="289" t="s">
        <v>365</v>
      </c>
      <c r="J50" s="289" t="s">
        <v>165</v>
      </c>
      <c r="K50" s="287" t="s">
        <v>1353</v>
      </c>
      <c r="L50" s="290">
        <v>1950</v>
      </c>
      <c r="M50" s="290">
        <f t="shared" si="2"/>
        <v>1657.5</v>
      </c>
      <c r="N50" s="32" t="s">
        <v>446</v>
      </c>
      <c r="O50" s="32" t="s">
        <v>438</v>
      </c>
      <c r="P50" s="289"/>
      <c r="Q50" s="289"/>
      <c r="R50" s="285"/>
      <c r="S50" s="285"/>
      <c r="T50" s="117"/>
      <c r="U50" s="117"/>
      <c r="V50" s="117"/>
      <c r="W50" s="117"/>
      <c r="X50" s="117"/>
      <c r="Y50" s="289" t="s">
        <v>638</v>
      </c>
      <c r="Z50" s="117" t="s">
        <v>407</v>
      </c>
      <c r="AA50" s="159" t="s">
        <v>162</v>
      </c>
    </row>
    <row r="51" spans="1:27" s="298" customFormat="1" ht="51" x14ac:dyDescent="0.25">
      <c r="A51" s="419" t="s">
        <v>1590</v>
      </c>
      <c r="B51" s="10" t="s">
        <v>172</v>
      </c>
      <c r="C51" s="423" t="s">
        <v>82</v>
      </c>
      <c r="D51" s="408" t="s">
        <v>189</v>
      </c>
      <c r="E51" s="434" t="s">
        <v>187</v>
      </c>
      <c r="F51" s="408" t="s">
        <v>190</v>
      </c>
      <c r="G51" s="426" t="s">
        <v>1529</v>
      </c>
      <c r="H51" s="433" t="s">
        <v>164</v>
      </c>
      <c r="I51" s="428" t="s">
        <v>365</v>
      </c>
      <c r="J51" s="428" t="s">
        <v>165</v>
      </c>
      <c r="K51" s="434" t="s">
        <v>1530</v>
      </c>
      <c r="L51" s="429">
        <v>1500000</v>
      </c>
      <c r="M51" s="429">
        <f t="shared" si="2"/>
        <v>1275000</v>
      </c>
      <c r="N51" s="435" t="s">
        <v>522</v>
      </c>
      <c r="O51" s="435" t="s">
        <v>438</v>
      </c>
      <c r="P51" s="423"/>
      <c r="Q51" s="423"/>
      <c r="R51" s="423"/>
      <c r="S51" s="423"/>
      <c r="T51" s="427"/>
      <c r="U51" s="427"/>
      <c r="V51" s="427"/>
      <c r="W51" s="427"/>
      <c r="X51" s="427"/>
      <c r="Y51" s="423" t="s">
        <v>552</v>
      </c>
      <c r="Z51" s="427" t="s">
        <v>407</v>
      </c>
      <c r="AA51" s="327"/>
    </row>
    <row r="52" spans="1:27" s="161" customFormat="1" ht="38.25" x14ac:dyDescent="0.25">
      <c r="A52" s="419" t="s">
        <v>1591</v>
      </c>
      <c r="B52" s="9" t="s">
        <v>173</v>
      </c>
      <c r="C52" s="285" t="s">
        <v>159</v>
      </c>
      <c r="D52" s="125" t="s">
        <v>191</v>
      </c>
      <c r="E52" s="125" t="s">
        <v>193</v>
      </c>
      <c r="F52" s="125" t="s">
        <v>192</v>
      </c>
      <c r="G52" s="283" t="s">
        <v>229</v>
      </c>
      <c r="H52" s="288" t="s">
        <v>164</v>
      </c>
      <c r="I52" s="289" t="s">
        <v>365</v>
      </c>
      <c r="J52" s="285" t="s">
        <v>168</v>
      </c>
      <c r="K52" s="286" t="s">
        <v>582</v>
      </c>
      <c r="L52" s="284">
        <v>1200000</v>
      </c>
      <c r="M52" s="284">
        <f t="shared" ref="M52:M88" si="3">L52/100*85</f>
        <v>1020000</v>
      </c>
      <c r="N52" s="282" t="s">
        <v>709</v>
      </c>
      <c r="O52" s="282" t="s">
        <v>438</v>
      </c>
      <c r="P52" s="285"/>
      <c r="Q52" s="285"/>
      <c r="R52" s="285"/>
      <c r="S52" s="285"/>
      <c r="T52" s="288"/>
      <c r="U52" s="288"/>
      <c r="V52" s="288" t="s">
        <v>546</v>
      </c>
      <c r="W52" s="288" t="s">
        <v>546</v>
      </c>
      <c r="X52" s="288"/>
      <c r="Y52" s="288" t="s">
        <v>552</v>
      </c>
      <c r="Z52" s="288" t="s">
        <v>407</v>
      </c>
      <c r="AA52" s="295" t="s">
        <v>162</v>
      </c>
    </row>
    <row r="53" spans="1:27" s="161" customFormat="1" ht="38.25" x14ac:dyDescent="0.25">
      <c r="A53" s="419" t="s">
        <v>1592</v>
      </c>
      <c r="B53" s="9" t="s">
        <v>173</v>
      </c>
      <c r="C53" s="285" t="s">
        <v>159</v>
      </c>
      <c r="D53" s="125" t="s">
        <v>191</v>
      </c>
      <c r="E53" s="125" t="s">
        <v>194</v>
      </c>
      <c r="F53" s="125" t="s">
        <v>192</v>
      </c>
      <c r="G53" s="283" t="s">
        <v>247</v>
      </c>
      <c r="H53" s="288" t="s">
        <v>164</v>
      </c>
      <c r="I53" s="289" t="s">
        <v>365</v>
      </c>
      <c r="J53" s="285" t="s">
        <v>168</v>
      </c>
      <c r="K53" s="286" t="s">
        <v>583</v>
      </c>
      <c r="L53" s="284">
        <v>2000000</v>
      </c>
      <c r="M53" s="284">
        <f t="shared" si="3"/>
        <v>1700000</v>
      </c>
      <c r="N53" s="282" t="s">
        <v>709</v>
      </c>
      <c r="O53" s="282" t="s">
        <v>438</v>
      </c>
      <c r="P53" s="285"/>
      <c r="Q53" s="285"/>
      <c r="R53" s="285"/>
      <c r="S53" s="285"/>
      <c r="T53" s="288"/>
      <c r="U53" s="288"/>
      <c r="V53" s="288" t="s">
        <v>546</v>
      </c>
      <c r="W53" s="288" t="s">
        <v>546</v>
      </c>
      <c r="X53" s="288"/>
      <c r="Y53" s="288" t="s">
        <v>552</v>
      </c>
      <c r="Z53" s="288" t="s">
        <v>407</v>
      </c>
      <c r="AA53" s="295" t="s">
        <v>162</v>
      </c>
    </row>
    <row r="54" spans="1:27" s="161" customFormat="1" ht="25.5" x14ac:dyDescent="0.25">
      <c r="A54" s="419" t="s">
        <v>1593</v>
      </c>
      <c r="B54" s="8" t="s">
        <v>173</v>
      </c>
      <c r="C54" s="285" t="s">
        <v>159</v>
      </c>
      <c r="D54" s="286">
        <v>44740972</v>
      </c>
      <c r="E54" s="283">
        <v>44740972</v>
      </c>
      <c r="F54" s="286">
        <v>600149552</v>
      </c>
      <c r="G54" s="283" t="s">
        <v>723</v>
      </c>
      <c r="H54" s="288" t="s">
        <v>164</v>
      </c>
      <c r="I54" s="289" t="s">
        <v>365</v>
      </c>
      <c r="J54" s="285" t="s">
        <v>168</v>
      </c>
      <c r="K54" s="286" t="s">
        <v>990</v>
      </c>
      <c r="L54" s="124">
        <v>8000000</v>
      </c>
      <c r="M54" s="284">
        <f t="shared" si="3"/>
        <v>6800000</v>
      </c>
      <c r="N54" s="119" t="s">
        <v>709</v>
      </c>
      <c r="O54" s="119" t="s">
        <v>438</v>
      </c>
      <c r="P54" s="288"/>
      <c r="Q54" s="285" t="s">
        <v>546</v>
      </c>
      <c r="R54" s="288"/>
      <c r="S54" s="288"/>
      <c r="T54" s="288"/>
      <c r="U54" s="288"/>
      <c r="V54" s="288"/>
      <c r="W54" s="288"/>
      <c r="X54" s="288"/>
      <c r="Y54" s="288" t="s">
        <v>552</v>
      </c>
      <c r="Z54" s="288" t="s">
        <v>407</v>
      </c>
      <c r="AA54" s="295" t="s">
        <v>162</v>
      </c>
    </row>
    <row r="55" spans="1:27" s="170" customFormat="1" ht="25.5" x14ac:dyDescent="0.25">
      <c r="A55" s="419" t="s">
        <v>1594</v>
      </c>
      <c r="B55" s="8" t="s">
        <v>173</v>
      </c>
      <c r="C55" s="285" t="s">
        <v>159</v>
      </c>
      <c r="D55" s="286">
        <v>44740972</v>
      </c>
      <c r="E55" s="283">
        <v>44740972</v>
      </c>
      <c r="F55" s="286">
        <v>600149552</v>
      </c>
      <c r="G55" s="283" t="s">
        <v>248</v>
      </c>
      <c r="H55" s="288" t="s">
        <v>164</v>
      </c>
      <c r="I55" s="289" t="s">
        <v>365</v>
      </c>
      <c r="J55" s="285" t="s">
        <v>168</v>
      </c>
      <c r="K55" s="31" t="s">
        <v>584</v>
      </c>
      <c r="L55" s="124">
        <v>300000</v>
      </c>
      <c r="M55" s="284">
        <f t="shared" si="3"/>
        <v>255000</v>
      </c>
      <c r="N55" s="119" t="s">
        <v>725</v>
      </c>
      <c r="O55" s="119" t="s">
        <v>438</v>
      </c>
      <c r="P55" s="288"/>
      <c r="Q55" s="285" t="s">
        <v>546</v>
      </c>
      <c r="R55" s="288"/>
      <c r="S55" s="288"/>
      <c r="T55" s="117"/>
      <c r="U55" s="117"/>
      <c r="V55" s="117"/>
      <c r="W55" s="117"/>
      <c r="X55" s="117"/>
      <c r="Y55" s="117" t="s">
        <v>552</v>
      </c>
      <c r="Z55" s="117" t="s">
        <v>407</v>
      </c>
      <c r="AA55" s="295" t="s">
        <v>162</v>
      </c>
    </row>
    <row r="56" spans="1:27" s="170" customFormat="1" ht="25.5" x14ac:dyDescent="0.25">
      <c r="A56" s="419" t="s">
        <v>1595</v>
      </c>
      <c r="B56" s="8" t="s">
        <v>173</v>
      </c>
      <c r="C56" s="285" t="s">
        <v>159</v>
      </c>
      <c r="D56" s="286">
        <v>44740972</v>
      </c>
      <c r="E56" s="283">
        <v>44740972</v>
      </c>
      <c r="F56" s="286">
        <v>600149552</v>
      </c>
      <c r="G56" s="283" t="s">
        <v>249</v>
      </c>
      <c r="H56" s="288" t="s">
        <v>164</v>
      </c>
      <c r="I56" s="289" t="s">
        <v>365</v>
      </c>
      <c r="J56" s="285" t="s">
        <v>168</v>
      </c>
      <c r="K56" s="31" t="s">
        <v>584</v>
      </c>
      <c r="L56" s="124">
        <v>500000</v>
      </c>
      <c r="M56" s="284">
        <f t="shared" si="3"/>
        <v>425000</v>
      </c>
      <c r="N56" s="119" t="s">
        <v>725</v>
      </c>
      <c r="O56" s="119" t="s">
        <v>438</v>
      </c>
      <c r="P56" s="285" t="s">
        <v>546</v>
      </c>
      <c r="Q56" s="288"/>
      <c r="R56" s="288"/>
      <c r="S56" s="288"/>
      <c r="T56" s="117"/>
      <c r="U56" s="117"/>
      <c r="V56" s="117"/>
      <c r="W56" s="117"/>
      <c r="X56" s="117"/>
      <c r="Y56" s="117" t="s">
        <v>552</v>
      </c>
      <c r="Z56" s="117" t="s">
        <v>407</v>
      </c>
      <c r="AA56" s="295" t="s">
        <v>162</v>
      </c>
    </row>
    <row r="57" spans="1:27" s="161" customFormat="1" ht="25.5" x14ac:dyDescent="0.25">
      <c r="A57" s="419" t="s">
        <v>1596</v>
      </c>
      <c r="B57" s="8" t="s">
        <v>173</v>
      </c>
      <c r="C57" s="285" t="s">
        <v>159</v>
      </c>
      <c r="D57" s="286">
        <v>44740972</v>
      </c>
      <c r="E57" s="286">
        <v>44740972</v>
      </c>
      <c r="F57" s="286">
        <v>600149552</v>
      </c>
      <c r="G57" s="283" t="s">
        <v>1040</v>
      </c>
      <c r="H57" s="288" t="s">
        <v>164</v>
      </c>
      <c r="I57" s="289" t="s">
        <v>365</v>
      </c>
      <c r="J57" s="285" t="s">
        <v>168</v>
      </c>
      <c r="K57" s="286" t="s">
        <v>1041</v>
      </c>
      <c r="L57" s="124">
        <v>3500000</v>
      </c>
      <c r="M57" s="284">
        <f t="shared" si="3"/>
        <v>2975000</v>
      </c>
      <c r="N57" s="119" t="s">
        <v>709</v>
      </c>
      <c r="O57" s="119" t="s">
        <v>438</v>
      </c>
      <c r="P57" s="288"/>
      <c r="Q57" s="288"/>
      <c r="R57" s="288"/>
      <c r="S57" s="288" t="s">
        <v>546</v>
      </c>
      <c r="T57" s="288"/>
      <c r="U57" s="288"/>
      <c r="V57" s="288"/>
      <c r="W57" s="288"/>
      <c r="X57" s="288" t="s">
        <v>546</v>
      </c>
      <c r="Y57" s="288" t="s">
        <v>552</v>
      </c>
      <c r="Z57" s="288" t="s">
        <v>407</v>
      </c>
      <c r="AA57" s="295" t="s">
        <v>162</v>
      </c>
    </row>
    <row r="58" spans="1:27" s="171" customFormat="1" ht="38.25" x14ac:dyDescent="0.25">
      <c r="A58" s="419" t="s">
        <v>1597</v>
      </c>
      <c r="B58" s="8" t="s">
        <v>173</v>
      </c>
      <c r="C58" s="285" t="s">
        <v>159</v>
      </c>
      <c r="D58" s="286">
        <v>44740972</v>
      </c>
      <c r="E58" s="283" t="s">
        <v>195</v>
      </c>
      <c r="F58" s="286">
        <v>600149552</v>
      </c>
      <c r="G58" s="283" t="s">
        <v>250</v>
      </c>
      <c r="H58" s="288" t="s">
        <v>164</v>
      </c>
      <c r="I58" s="289" t="s">
        <v>365</v>
      </c>
      <c r="J58" s="285" t="s">
        <v>168</v>
      </c>
      <c r="K58" s="283" t="s">
        <v>586</v>
      </c>
      <c r="L58" s="124">
        <v>5000000</v>
      </c>
      <c r="M58" s="284">
        <f t="shared" si="3"/>
        <v>4250000</v>
      </c>
      <c r="N58" s="119" t="s">
        <v>725</v>
      </c>
      <c r="O58" s="119" t="s">
        <v>438</v>
      </c>
      <c r="P58" s="288"/>
      <c r="Q58" s="288"/>
      <c r="R58" s="288"/>
      <c r="S58" s="288"/>
      <c r="T58" s="288"/>
      <c r="U58" s="288"/>
      <c r="V58" s="288"/>
      <c r="W58" s="288"/>
      <c r="X58" s="288"/>
      <c r="Y58" s="288" t="s">
        <v>552</v>
      </c>
      <c r="Z58" s="288" t="s">
        <v>407</v>
      </c>
      <c r="AA58" s="295" t="s">
        <v>162</v>
      </c>
    </row>
    <row r="59" spans="1:27" s="161" customFormat="1" ht="51" x14ac:dyDescent="0.25">
      <c r="A59" s="419" t="s">
        <v>1598</v>
      </c>
      <c r="B59" s="8" t="s">
        <v>174</v>
      </c>
      <c r="C59" s="474" t="s">
        <v>82</v>
      </c>
      <c r="D59" s="475" t="s">
        <v>196</v>
      </c>
      <c r="E59" s="476" t="s">
        <v>197</v>
      </c>
      <c r="F59" s="477">
        <v>600149544</v>
      </c>
      <c r="G59" s="476" t="s">
        <v>251</v>
      </c>
      <c r="H59" s="478" t="s">
        <v>164</v>
      </c>
      <c r="I59" s="474" t="s">
        <v>365</v>
      </c>
      <c r="J59" s="474" t="s">
        <v>165</v>
      </c>
      <c r="K59" s="476" t="s">
        <v>501</v>
      </c>
      <c r="L59" s="479">
        <v>30000000</v>
      </c>
      <c r="M59" s="479">
        <f t="shared" si="3"/>
        <v>25500000</v>
      </c>
      <c r="N59" s="472" t="s">
        <v>522</v>
      </c>
      <c r="O59" s="472" t="s">
        <v>1531</v>
      </c>
      <c r="P59" s="483"/>
      <c r="Q59" s="484"/>
      <c r="R59" s="483"/>
      <c r="S59" s="483"/>
      <c r="T59" s="478"/>
      <c r="U59" s="478"/>
      <c r="V59" s="478" t="s">
        <v>546</v>
      </c>
      <c r="W59" s="478"/>
      <c r="X59" s="478"/>
      <c r="Y59" s="474" t="s">
        <v>644</v>
      </c>
      <c r="Z59" s="478" t="s">
        <v>407</v>
      </c>
      <c r="AA59" s="485" t="s">
        <v>162</v>
      </c>
    </row>
    <row r="60" spans="1:27" s="161" customFormat="1" ht="102" x14ac:dyDescent="0.25">
      <c r="A60" s="419" t="s">
        <v>1599</v>
      </c>
      <c r="B60" s="8" t="s">
        <v>174</v>
      </c>
      <c r="C60" s="474" t="s">
        <v>82</v>
      </c>
      <c r="D60" s="475" t="s">
        <v>196</v>
      </c>
      <c r="E60" s="476" t="s">
        <v>197</v>
      </c>
      <c r="F60" s="477">
        <v>600149544</v>
      </c>
      <c r="G60" s="476" t="s">
        <v>252</v>
      </c>
      <c r="H60" s="478" t="s">
        <v>164</v>
      </c>
      <c r="I60" s="474" t="s">
        <v>365</v>
      </c>
      <c r="J60" s="474" t="s">
        <v>165</v>
      </c>
      <c r="K60" s="476" t="s">
        <v>502</v>
      </c>
      <c r="L60" s="479">
        <v>500000</v>
      </c>
      <c r="M60" s="479">
        <f t="shared" si="3"/>
        <v>425000</v>
      </c>
      <c r="N60" s="472" t="s">
        <v>522</v>
      </c>
      <c r="O60" s="472" t="s">
        <v>1531</v>
      </c>
      <c r="P60" s="486"/>
      <c r="Q60" s="474" t="s">
        <v>546</v>
      </c>
      <c r="R60" s="474" t="s">
        <v>546</v>
      </c>
      <c r="S60" s="483"/>
      <c r="T60" s="478"/>
      <c r="U60" s="478"/>
      <c r="V60" s="478" t="s">
        <v>546</v>
      </c>
      <c r="W60" s="478"/>
      <c r="X60" s="478"/>
      <c r="Y60" s="474" t="s">
        <v>1093</v>
      </c>
      <c r="Z60" s="478" t="s">
        <v>407</v>
      </c>
      <c r="AA60" s="487" t="s">
        <v>162</v>
      </c>
    </row>
    <row r="61" spans="1:27" s="161" customFormat="1" ht="51" x14ac:dyDescent="0.25">
      <c r="A61" s="419" t="s">
        <v>1600</v>
      </c>
      <c r="B61" s="8" t="s">
        <v>174</v>
      </c>
      <c r="C61" s="474" t="s">
        <v>82</v>
      </c>
      <c r="D61" s="475" t="s">
        <v>196</v>
      </c>
      <c r="E61" s="476" t="s">
        <v>198</v>
      </c>
      <c r="F61" s="477">
        <v>600149544</v>
      </c>
      <c r="G61" s="476" t="s">
        <v>254</v>
      </c>
      <c r="H61" s="478" t="s">
        <v>164</v>
      </c>
      <c r="I61" s="474" t="s">
        <v>365</v>
      </c>
      <c r="J61" s="474" t="s">
        <v>165</v>
      </c>
      <c r="K61" s="476" t="s">
        <v>504</v>
      </c>
      <c r="L61" s="479">
        <v>150000</v>
      </c>
      <c r="M61" s="479">
        <f t="shared" si="3"/>
        <v>127500</v>
      </c>
      <c r="N61" s="474" t="s">
        <v>446</v>
      </c>
      <c r="O61" s="472" t="s">
        <v>447</v>
      </c>
      <c r="P61" s="483"/>
      <c r="Q61" s="483"/>
      <c r="R61" s="483"/>
      <c r="S61" s="483"/>
      <c r="T61" s="478"/>
      <c r="U61" s="478"/>
      <c r="V61" s="478"/>
      <c r="W61" s="478"/>
      <c r="X61" s="478"/>
      <c r="Y61" s="474" t="s">
        <v>1354</v>
      </c>
      <c r="Z61" s="478" t="s">
        <v>407</v>
      </c>
      <c r="AA61" s="487" t="s">
        <v>162</v>
      </c>
    </row>
    <row r="62" spans="1:27" s="161" customFormat="1" ht="51" x14ac:dyDescent="0.25">
      <c r="A62" s="419" t="s">
        <v>1601</v>
      </c>
      <c r="B62" s="8" t="s">
        <v>174</v>
      </c>
      <c r="C62" s="474" t="s">
        <v>82</v>
      </c>
      <c r="D62" s="478" t="s">
        <v>196</v>
      </c>
      <c r="E62" s="476" t="s">
        <v>198</v>
      </c>
      <c r="F62" s="480">
        <v>600149544</v>
      </c>
      <c r="G62" s="476" t="s">
        <v>700</v>
      </c>
      <c r="H62" s="478" t="s">
        <v>164</v>
      </c>
      <c r="I62" s="474" t="s">
        <v>365</v>
      </c>
      <c r="J62" s="474" t="s">
        <v>165</v>
      </c>
      <c r="K62" s="476" t="s">
        <v>1429</v>
      </c>
      <c r="L62" s="481">
        <v>800000</v>
      </c>
      <c r="M62" s="481">
        <f t="shared" si="3"/>
        <v>680000</v>
      </c>
      <c r="N62" s="474" t="s">
        <v>1345</v>
      </c>
      <c r="O62" s="474" t="s">
        <v>447</v>
      </c>
      <c r="P62" s="315"/>
      <c r="Q62" s="315"/>
      <c r="R62" s="315"/>
      <c r="S62" s="315"/>
      <c r="T62" s="315"/>
      <c r="U62" s="315"/>
      <c r="V62" s="315"/>
      <c r="W62" s="315"/>
      <c r="X62" s="315"/>
      <c r="Y62" s="474" t="s">
        <v>1354</v>
      </c>
      <c r="Z62" s="313" t="s">
        <v>407</v>
      </c>
      <c r="AA62" s="488"/>
    </row>
    <row r="63" spans="1:27" s="161" customFormat="1" ht="193.15" customHeight="1" x14ac:dyDescent="0.25">
      <c r="A63" s="419" t="s">
        <v>1602</v>
      </c>
      <c r="B63" s="8" t="s">
        <v>174</v>
      </c>
      <c r="C63" s="474" t="s">
        <v>82</v>
      </c>
      <c r="D63" s="478" t="s">
        <v>196</v>
      </c>
      <c r="E63" s="476" t="s">
        <v>198</v>
      </c>
      <c r="F63" s="480">
        <v>600149544</v>
      </c>
      <c r="G63" s="476" t="s">
        <v>1095</v>
      </c>
      <c r="H63" s="478" t="s">
        <v>164</v>
      </c>
      <c r="I63" s="474" t="s">
        <v>365</v>
      </c>
      <c r="J63" s="474" t="s">
        <v>165</v>
      </c>
      <c r="K63" s="476" t="s">
        <v>1126</v>
      </c>
      <c r="L63" s="479">
        <v>20000000</v>
      </c>
      <c r="M63" s="481">
        <f t="shared" si="3"/>
        <v>17000000</v>
      </c>
      <c r="N63" s="474" t="s">
        <v>522</v>
      </c>
      <c r="O63" s="474" t="s">
        <v>611</v>
      </c>
      <c r="P63" s="483"/>
      <c r="Q63" s="483"/>
      <c r="R63" s="483"/>
      <c r="S63" s="483"/>
      <c r="T63" s="489"/>
      <c r="U63" s="489"/>
      <c r="V63" s="489"/>
      <c r="W63" s="489"/>
      <c r="X63" s="489"/>
      <c r="Y63" s="313" t="s">
        <v>552</v>
      </c>
      <c r="Z63" s="478" t="s">
        <v>407</v>
      </c>
      <c r="AA63" s="485" t="s">
        <v>162</v>
      </c>
    </row>
    <row r="64" spans="1:27" s="161" customFormat="1" ht="83.45" customHeight="1" x14ac:dyDescent="0.25">
      <c r="A64" s="419" t="s">
        <v>1603</v>
      </c>
      <c r="B64" s="8" t="s">
        <v>174</v>
      </c>
      <c r="C64" s="474" t="s">
        <v>82</v>
      </c>
      <c r="D64" s="478" t="s">
        <v>196</v>
      </c>
      <c r="E64" s="476" t="s">
        <v>197</v>
      </c>
      <c r="F64" s="480">
        <v>600149544</v>
      </c>
      <c r="G64" s="476" t="s">
        <v>1096</v>
      </c>
      <c r="H64" s="478" t="s">
        <v>164</v>
      </c>
      <c r="I64" s="474" t="s">
        <v>365</v>
      </c>
      <c r="J64" s="474" t="s">
        <v>165</v>
      </c>
      <c r="K64" s="476" t="s">
        <v>1097</v>
      </c>
      <c r="L64" s="482">
        <v>400000</v>
      </c>
      <c r="M64" s="481">
        <f t="shared" si="3"/>
        <v>340000</v>
      </c>
      <c r="N64" s="472" t="s">
        <v>522</v>
      </c>
      <c r="O64" s="472" t="s">
        <v>1531</v>
      </c>
      <c r="P64" s="315"/>
      <c r="Q64" s="315"/>
      <c r="R64" s="315"/>
      <c r="S64" s="315"/>
      <c r="T64" s="315"/>
      <c r="U64" s="315"/>
      <c r="V64" s="315"/>
      <c r="W64" s="315"/>
      <c r="X64" s="315"/>
      <c r="Y64" s="313" t="s">
        <v>552</v>
      </c>
      <c r="Z64" s="313" t="s">
        <v>407</v>
      </c>
      <c r="AA64" s="488" t="s">
        <v>162</v>
      </c>
    </row>
    <row r="65" spans="1:27" s="161" customFormat="1" ht="63.75" x14ac:dyDescent="0.25">
      <c r="A65" s="419" t="s">
        <v>1604</v>
      </c>
      <c r="B65" s="8" t="s">
        <v>174</v>
      </c>
      <c r="C65" s="474" t="s">
        <v>82</v>
      </c>
      <c r="D65" s="478" t="s">
        <v>196</v>
      </c>
      <c r="E65" s="476" t="s">
        <v>197</v>
      </c>
      <c r="F65" s="480">
        <v>600149544</v>
      </c>
      <c r="G65" s="476" t="s">
        <v>1098</v>
      </c>
      <c r="H65" s="478" t="s">
        <v>164</v>
      </c>
      <c r="I65" s="474" t="s">
        <v>365</v>
      </c>
      <c r="J65" s="474" t="s">
        <v>165</v>
      </c>
      <c r="K65" s="476" t="s">
        <v>1127</v>
      </c>
      <c r="L65" s="479">
        <v>200000</v>
      </c>
      <c r="M65" s="481">
        <f t="shared" si="3"/>
        <v>170000</v>
      </c>
      <c r="N65" s="472" t="s">
        <v>522</v>
      </c>
      <c r="O65" s="472" t="s">
        <v>1531</v>
      </c>
      <c r="P65" s="483"/>
      <c r="Q65" s="483"/>
      <c r="R65" s="483"/>
      <c r="S65" s="483"/>
      <c r="T65" s="489"/>
      <c r="U65" s="489"/>
      <c r="V65" s="489"/>
      <c r="W65" s="489"/>
      <c r="X65" s="489"/>
      <c r="Y65" s="313" t="s">
        <v>552</v>
      </c>
      <c r="Z65" s="478" t="s">
        <v>407</v>
      </c>
      <c r="AA65" s="485" t="s">
        <v>162</v>
      </c>
    </row>
    <row r="66" spans="1:27" s="161" customFormat="1" ht="97.9" customHeight="1" x14ac:dyDescent="0.25">
      <c r="A66" s="419" t="s">
        <v>1605</v>
      </c>
      <c r="B66" s="8" t="s">
        <v>174</v>
      </c>
      <c r="C66" s="474" t="s">
        <v>82</v>
      </c>
      <c r="D66" s="478" t="s">
        <v>196</v>
      </c>
      <c r="E66" s="476" t="s">
        <v>197</v>
      </c>
      <c r="F66" s="480">
        <v>600149544</v>
      </c>
      <c r="G66" s="476" t="s">
        <v>1099</v>
      </c>
      <c r="H66" s="478" t="s">
        <v>164</v>
      </c>
      <c r="I66" s="474" t="s">
        <v>365</v>
      </c>
      <c r="J66" s="474" t="s">
        <v>165</v>
      </c>
      <c r="K66" s="476" t="s">
        <v>1128</v>
      </c>
      <c r="L66" s="479">
        <v>200000</v>
      </c>
      <c r="M66" s="481">
        <f t="shared" si="3"/>
        <v>170000</v>
      </c>
      <c r="N66" s="472" t="s">
        <v>522</v>
      </c>
      <c r="O66" s="472" t="s">
        <v>1531</v>
      </c>
      <c r="P66" s="483"/>
      <c r="Q66" s="483"/>
      <c r="R66" s="483"/>
      <c r="S66" s="483"/>
      <c r="T66" s="489"/>
      <c r="U66" s="489"/>
      <c r="V66" s="489"/>
      <c r="W66" s="489"/>
      <c r="X66" s="489"/>
      <c r="Y66" s="313" t="s">
        <v>552</v>
      </c>
      <c r="Z66" s="478" t="s">
        <v>407</v>
      </c>
      <c r="AA66" s="490"/>
    </row>
    <row r="67" spans="1:27" s="161" customFormat="1" ht="51" x14ac:dyDescent="0.25">
      <c r="A67" s="419" t="s">
        <v>1606</v>
      </c>
      <c r="B67" s="8" t="s">
        <v>174</v>
      </c>
      <c r="C67" s="474" t="s">
        <v>82</v>
      </c>
      <c r="D67" s="478" t="s">
        <v>196</v>
      </c>
      <c r="E67" s="476" t="s">
        <v>198</v>
      </c>
      <c r="F67" s="480">
        <v>600149544</v>
      </c>
      <c r="G67" s="476" t="s">
        <v>1100</v>
      </c>
      <c r="H67" s="478" t="s">
        <v>164</v>
      </c>
      <c r="I67" s="474" t="s">
        <v>365</v>
      </c>
      <c r="J67" s="474" t="s">
        <v>165</v>
      </c>
      <c r="K67" s="476" t="s">
        <v>1129</v>
      </c>
      <c r="L67" s="479">
        <v>84000</v>
      </c>
      <c r="M67" s="481">
        <f t="shared" si="3"/>
        <v>71400</v>
      </c>
      <c r="N67" s="472" t="s">
        <v>522</v>
      </c>
      <c r="O67" s="472" t="s">
        <v>1531</v>
      </c>
      <c r="P67" s="483"/>
      <c r="Q67" s="483"/>
      <c r="R67" s="483"/>
      <c r="S67" s="483"/>
      <c r="T67" s="489"/>
      <c r="U67" s="489"/>
      <c r="V67" s="489"/>
      <c r="W67" s="489"/>
      <c r="X67" s="489"/>
      <c r="Y67" s="313" t="s">
        <v>552</v>
      </c>
      <c r="Z67" s="478" t="s">
        <v>407</v>
      </c>
      <c r="AA67" s="490"/>
    </row>
    <row r="68" spans="1:27" s="161" customFormat="1" ht="96" customHeight="1" x14ac:dyDescent="0.25">
      <c r="A68" s="419" t="s">
        <v>1607</v>
      </c>
      <c r="B68" s="8" t="s">
        <v>174</v>
      </c>
      <c r="C68" s="474" t="s">
        <v>82</v>
      </c>
      <c r="D68" s="475" t="s">
        <v>196</v>
      </c>
      <c r="E68" s="476" t="s">
        <v>196</v>
      </c>
      <c r="F68" s="477">
        <v>600149544</v>
      </c>
      <c r="G68" s="476" t="s">
        <v>253</v>
      </c>
      <c r="H68" s="478" t="s">
        <v>164</v>
      </c>
      <c r="I68" s="474" t="s">
        <v>365</v>
      </c>
      <c r="J68" s="474" t="s">
        <v>165</v>
      </c>
      <c r="K68" s="476" t="s">
        <v>503</v>
      </c>
      <c r="L68" s="479">
        <v>50000</v>
      </c>
      <c r="M68" s="479">
        <f t="shared" si="3"/>
        <v>42500</v>
      </c>
      <c r="N68" s="472" t="s">
        <v>522</v>
      </c>
      <c r="O68" s="472" t="s">
        <v>1531</v>
      </c>
      <c r="P68" s="483"/>
      <c r="Q68" s="483"/>
      <c r="R68" s="483"/>
      <c r="S68" s="483"/>
      <c r="T68" s="478"/>
      <c r="U68" s="478"/>
      <c r="V68" s="478" t="s">
        <v>546</v>
      </c>
      <c r="W68" s="478"/>
      <c r="X68" s="478"/>
      <c r="Y68" s="478" t="s">
        <v>552</v>
      </c>
      <c r="Z68" s="478" t="s">
        <v>407</v>
      </c>
      <c r="AA68" s="487" t="s">
        <v>162</v>
      </c>
    </row>
    <row r="69" spans="1:27" s="161" customFormat="1" ht="105" x14ac:dyDescent="0.25">
      <c r="A69" s="419" t="s">
        <v>1608</v>
      </c>
      <c r="B69" s="8" t="s">
        <v>174</v>
      </c>
      <c r="C69" s="474" t="s">
        <v>82</v>
      </c>
      <c r="D69" s="478" t="s">
        <v>196</v>
      </c>
      <c r="E69" s="476" t="s">
        <v>197</v>
      </c>
      <c r="F69" s="480">
        <v>600149544</v>
      </c>
      <c r="G69" s="476" t="s">
        <v>1101</v>
      </c>
      <c r="H69" s="478" t="s">
        <v>164</v>
      </c>
      <c r="I69" s="474" t="s">
        <v>365</v>
      </c>
      <c r="J69" s="474" t="s">
        <v>165</v>
      </c>
      <c r="K69" s="476" t="s">
        <v>1102</v>
      </c>
      <c r="L69" s="481">
        <v>11000000</v>
      </c>
      <c r="M69" s="481">
        <f t="shared" si="3"/>
        <v>9350000</v>
      </c>
      <c r="N69" s="474" t="s">
        <v>420</v>
      </c>
      <c r="O69" s="474" t="s">
        <v>611</v>
      </c>
      <c r="P69" s="313" t="s">
        <v>1021</v>
      </c>
      <c r="Q69" s="313" t="s">
        <v>1021</v>
      </c>
      <c r="R69" s="313" t="s">
        <v>1021</v>
      </c>
      <c r="S69" s="313" t="s">
        <v>1021</v>
      </c>
      <c r="T69" s="313" t="s">
        <v>1021</v>
      </c>
      <c r="U69" s="313" t="s">
        <v>546</v>
      </c>
      <c r="V69" s="313" t="s">
        <v>1021</v>
      </c>
      <c r="W69" s="313" t="s">
        <v>1021</v>
      </c>
      <c r="X69" s="313" t="s">
        <v>1021</v>
      </c>
      <c r="Y69" s="314" t="s">
        <v>1355</v>
      </c>
      <c r="Z69" s="313" t="s">
        <v>407</v>
      </c>
      <c r="AA69" s="488" t="s">
        <v>162</v>
      </c>
    </row>
    <row r="70" spans="1:27" s="161" customFormat="1" ht="51" x14ac:dyDescent="0.25">
      <c r="A70" s="419" t="s">
        <v>1609</v>
      </c>
      <c r="B70" s="8" t="s">
        <v>174</v>
      </c>
      <c r="C70" s="474" t="s">
        <v>82</v>
      </c>
      <c r="D70" s="475" t="s">
        <v>196</v>
      </c>
      <c r="E70" s="476" t="s">
        <v>198</v>
      </c>
      <c r="F70" s="477">
        <v>600149544</v>
      </c>
      <c r="G70" s="476" t="s">
        <v>1511</v>
      </c>
      <c r="H70" s="478" t="s">
        <v>164</v>
      </c>
      <c r="I70" s="474" t="s">
        <v>365</v>
      </c>
      <c r="J70" s="474" t="s">
        <v>165</v>
      </c>
      <c r="K70" s="476" t="s">
        <v>1430</v>
      </c>
      <c r="L70" s="479">
        <v>1000000</v>
      </c>
      <c r="M70" s="479">
        <f t="shared" si="3"/>
        <v>850000</v>
      </c>
      <c r="N70" s="474" t="s">
        <v>1345</v>
      </c>
      <c r="O70" s="474" t="s">
        <v>438</v>
      </c>
      <c r="P70" s="483"/>
      <c r="Q70" s="483"/>
      <c r="R70" s="483"/>
      <c r="S70" s="474" t="s">
        <v>546</v>
      </c>
      <c r="T70" s="478"/>
      <c r="U70" s="478"/>
      <c r="V70" s="478" t="s">
        <v>546</v>
      </c>
      <c r="W70" s="478"/>
      <c r="X70" s="478" t="s">
        <v>546</v>
      </c>
      <c r="Y70" s="474" t="s">
        <v>1354</v>
      </c>
      <c r="Z70" s="478" t="s">
        <v>407</v>
      </c>
      <c r="AA70" s="487"/>
    </row>
    <row r="71" spans="1:27" s="161" customFormat="1" ht="83.45" customHeight="1" x14ac:dyDescent="0.25">
      <c r="A71" s="419" t="s">
        <v>1610</v>
      </c>
      <c r="B71" s="8" t="s">
        <v>174</v>
      </c>
      <c r="C71" s="474" t="s">
        <v>82</v>
      </c>
      <c r="D71" s="475" t="s">
        <v>196</v>
      </c>
      <c r="E71" s="476" t="s">
        <v>198</v>
      </c>
      <c r="F71" s="477">
        <v>600149544</v>
      </c>
      <c r="G71" s="476" t="s">
        <v>1431</v>
      </c>
      <c r="H71" s="478" t="s">
        <v>164</v>
      </c>
      <c r="I71" s="474" t="s">
        <v>365</v>
      </c>
      <c r="J71" s="474" t="s">
        <v>165</v>
      </c>
      <c r="K71" s="476" t="s">
        <v>1432</v>
      </c>
      <c r="L71" s="473">
        <v>750000</v>
      </c>
      <c r="M71" s="473">
        <f t="shared" si="3"/>
        <v>637500</v>
      </c>
      <c r="N71" s="474" t="s">
        <v>1345</v>
      </c>
      <c r="O71" s="474" t="s">
        <v>438</v>
      </c>
      <c r="P71" s="483"/>
      <c r="Q71" s="483"/>
      <c r="R71" s="483"/>
      <c r="S71" s="483"/>
      <c r="T71" s="478"/>
      <c r="U71" s="478"/>
      <c r="V71" s="478"/>
      <c r="W71" s="478"/>
      <c r="X71" s="478"/>
      <c r="Y71" s="474" t="s">
        <v>1354</v>
      </c>
      <c r="Z71" s="478" t="s">
        <v>407</v>
      </c>
      <c r="AA71" s="487"/>
    </row>
    <row r="72" spans="1:27" s="161" customFormat="1" ht="51" x14ac:dyDescent="0.25">
      <c r="A72" s="419" t="s">
        <v>1611</v>
      </c>
      <c r="B72" s="8" t="s">
        <v>174</v>
      </c>
      <c r="C72" s="474" t="s">
        <v>82</v>
      </c>
      <c r="D72" s="475" t="s">
        <v>196</v>
      </c>
      <c r="E72" s="476" t="s">
        <v>197</v>
      </c>
      <c r="F72" s="477">
        <v>600149544</v>
      </c>
      <c r="G72" s="476" t="s">
        <v>1433</v>
      </c>
      <c r="H72" s="478" t="s">
        <v>164</v>
      </c>
      <c r="I72" s="474" t="s">
        <v>365</v>
      </c>
      <c r="J72" s="474" t="s">
        <v>165</v>
      </c>
      <c r="K72" s="476" t="s">
        <v>1434</v>
      </c>
      <c r="L72" s="479">
        <v>600000</v>
      </c>
      <c r="M72" s="479">
        <f t="shared" si="3"/>
        <v>510000</v>
      </c>
      <c r="N72" s="474" t="s">
        <v>1345</v>
      </c>
      <c r="O72" s="474" t="s">
        <v>438</v>
      </c>
      <c r="P72" s="483"/>
      <c r="Q72" s="483"/>
      <c r="R72" s="483"/>
      <c r="S72" s="483"/>
      <c r="T72" s="478"/>
      <c r="U72" s="478"/>
      <c r="V72" s="478"/>
      <c r="W72" s="478"/>
      <c r="X72" s="478"/>
      <c r="Y72" s="474" t="s">
        <v>1354</v>
      </c>
      <c r="Z72" s="478" t="s">
        <v>407</v>
      </c>
      <c r="AA72" s="487" t="s">
        <v>162</v>
      </c>
    </row>
    <row r="73" spans="1:27" s="161" customFormat="1" ht="51" x14ac:dyDescent="0.25">
      <c r="A73" s="419" t="s">
        <v>1612</v>
      </c>
      <c r="B73" s="8" t="s">
        <v>174</v>
      </c>
      <c r="C73" s="474" t="s">
        <v>82</v>
      </c>
      <c r="D73" s="475" t="s">
        <v>196</v>
      </c>
      <c r="E73" s="476" t="s">
        <v>198</v>
      </c>
      <c r="F73" s="477">
        <v>600149544</v>
      </c>
      <c r="G73" s="476" t="s">
        <v>1435</v>
      </c>
      <c r="H73" s="478" t="s">
        <v>164</v>
      </c>
      <c r="I73" s="474" t="s">
        <v>365</v>
      </c>
      <c r="J73" s="474" t="s">
        <v>165</v>
      </c>
      <c r="K73" s="476" t="s">
        <v>1436</v>
      </c>
      <c r="L73" s="479">
        <v>300000</v>
      </c>
      <c r="M73" s="479">
        <f t="shared" si="3"/>
        <v>255000</v>
      </c>
      <c r="N73" s="474" t="s">
        <v>1345</v>
      </c>
      <c r="O73" s="474" t="s">
        <v>438</v>
      </c>
      <c r="P73" s="483"/>
      <c r="Q73" s="483"/>
      <c r="R73" s="483"/>
      <c r="S73" s="483"/>
      <c r="T73" s="478"/>
      <c r="U73" s="478"/>
      <c r="V73" s="478"/>
      <c r="W73" s="478"/>
      <c r="X73" s="478"/>
      <c r="Y73" s="474" t="s">
        <v>1354</v>
      </c>
      <c r="Z73" s="478" t="s">
        <v>407</v>
      </c>
      <c r="AA73" s="487"/>
    </row>
    <row r="74" spans="1:27" s="298" customFormat="1" ht="51" x14ac:dyDescent="0.25">
      <c r="A74" s="419" t="s">
        <v>1613</v>
      </c>
      <c r="B74" s="8" t="s">
        <v>174</v>
      </c>
      <c r="C74" s="474" t="s">
        <v>82</v>
      </c>
      <c r="D74" s="475" t="s">
        <v>196</v>
      </c>
      <c r="E74" s="476" t="s">
        <v>198</v>
      </c>
      <c r="F74" s="477">
        <v>600149544</v>
      </c>
      <c r="G74" s="476" t="s">
        <v>1437</v>
      </c>
      <c r="H74" s="478" t="s">
        <v>164</v>
      </c>
      <c r="I74" s="474" t="s">
        <v>365</v>
      </c>
      <c r="J74" s="474" t="s">
        <v>165</v>
      </c>
      <c r="K74" s="476" t="s">
        <v>1438</v>
      </c>
      <c r="L74" s="473">
        <v>150000</v>
      </c>
      <c r="M74" s="473">
        <f t="shared" si="3"/>
        <v>127500</v>
      </c>
      <c r="N74" s="474" t="s">
        <v>1345</v>
      </c>
      <c r="O74" s="474" t="s">
        <v>438</v>
      </c>
      <c r="P74" s="483"/>
      <c r="Q74" s="483"/>
      <c r="R74" s="483"/>
      <c r="S74" s="483"/>
      <c r="T74" s="478"/>
      <c r="U74" s="478"/>
      <c r="V74" s="478"/>
      <c r="W74" s="478"/>
      <c r="X74" s="478"/>
      <c r="Y74" s="474" t="s">
        <v>1354</v>
      </c>
      <c r="Z74" s="478" t="s">
        <v>407</v>
      </c>
      <c r="AA74" s="487" t="s">
        <v>162</v>
      </c>
    </row>
    <row r="75" spans="1:27" s="298" customFormat="1" ht="63.75" x14ac:dyDescent="0.25">
      <c r="A75" s="419" t="s">
        <v>1614</v>
      </c>
      <c r="B75" s="8" t="s">
        <v>174</v>
      </c>
      <c r="C75" s="474" t="s">
        <v>82</v>
      </c>
      <c r="D75" s="475" t="s">
        <v>196</v>
      </c>
      <c r="E75" s="476" t="s">
        <v>197</v>
      </c>
      <c r="F75" s="477">
        <v>600149544</v>
      </c>
      <c r="G75" s="476" t="s">
        <v>1439</v>
      </c>
      <c r="H75" s="478" t="s">
        <v>164</v>
      </c>
      <c r="I75" s="474" t="s">
        <v>365</v>
      </c>
      <c r="J75" s="474" t="s">
        <v>165</v>
      </c>
      <c r="K75" s="476" t="s">
        <v>1440</v>
      </c>
      <c r="L75" s="479">
        <v>2000000</v>
      </c>
      <c r="M75" s="479">
        <f t="shared" si="3"/>
        <v>1700000</v>
      </c>
      <c r="N75" s="474" t="s">
        <v>1345</v>
      </c>
      <c r="O75" s="474" t="s">
        <v>438</v>
      </c>
      <c r="P75" s="483"/>
      <c r="Q75" s="483"/>
      <c r="R75" s="483"/>
      <c r="S75" s="483"/>
      <c r="T75" s="478"/>
      <c r="U75" s="478"/>
      <c r="V75" s="478"/>
      <c r="W75" s="478"/>
      <c r="X75" s="478"/>
      <c r="Y75" s="474" t="s">
        <v>1354</v>
      </c>
      <c r="Z75" s="478" t="s">
        <v>407</v>
      </c>
      <c r="AA75" s="487"/>
    </row>
    <row r="76" spans="1:27" s="298" customFormat="1" ht="78.599999999999994" customHeight="1" x14ac:dyDescent="0.25">
      <c r="A76" s="419" t="s">
        <v>1615</v>
      </c>
      <c r="B76" s="8" t="s">
        <v>174</v>
      </c>
      <c r="C76" s="474" t="s">
        <v>82</v>
      </c>
      <c r="D76" s="475" t="s">
        <v>196</v>
      </c>
      <c r="E76" s="476" t="s">
        <v>197</v>
      </c>
      <c r="F76" s="477">
        <v>600149544</v>
      </c>
      <c r="G76" s="476" t="s">
        <v>1441</v>
      </c>
      <c r="H76" s="478" t="s">
        <v>164</v>
      </c>
      <c r="I76" s="474" t="s">
        <v>365</v>
      </c>
      <c r="J76" s="474" t="s">
        <v>165</v>
      </c>
      <c r="K76" s="476" t="s">
        <v>1440</v>
      </c>
      <c r="L76" s="479">
        <v>4000000</v>
      </c>
      <c r="M76" s="479">
        <f t="shared" si="3"/>
        <v>3400000</v>
      </c>
      <c r="N76" s="474" t="s">
        <v>1345</v>
      </c>
      <c r="O76" s="474" t="s">
        <v>438</v>
      </c>
      <c r="P76" s="483"/>
      <c r="Q76" s="483"/>
      <c r="R76" s="483"/>
      <c r="S76" s="483"/>
      <c r="T76" s="478"/>
      <c r="U76" s="478"/>
      <c r="V76" s="478"/>
      <c r="W76" s="478"/>
      <c r="X76" s="478"/>
      <c r="Y76" s="474" t="s">
        <v>1354</v>
      </c>
      <c r="Z76" s="478" t="s">
        <v>407</v>
      </c>
      <c r="AA76" s="487"/>
    </row>
    <row r="77" spans="1:27" s="298" customFormat="1" ht="51" x14ac:dyDescent="0.25">
      <c r="A77" s="419" t="s">
        <v>1616</v>
      </c>
      <c r="B77" s="8" t="s">
        <v>174</v>
      </c>
      <c r="C77" s="474" t="s">
        <v>82</v>
      </c>
      <c r="D77" s="475" t="s">
        <v>196</v>
      </c>
      <c r="E77" s="476" t="s">
        <v>198</v>
      </c>
      <c r="F77" s="477">
        <v>600149544</v>
      </c>
      <c r="G77" s="476" t="s">
        <v>1442</v>
      </c>
      <c r="H77" s="478" t="s">
        <v>164</v>
      </c>
      <c r="I77" s="474" t="s">
        <v>365</v>
      </c>
      <c r="J77" s="474" t="s">
        <v>165</v>
      </c>
      <c r="K77" s="476" t="s">
        <v>1443</v>
      </c>
      <c r="L77" s="479">
        <v>4000000</v>
      </c>
      <c r="M77" s="479">
        <f t="shared" si="3"/>
        <v>3400000</v>
      </c>
      <c r="N77" s="474" t="s">
        <v>1345</v>
      </c>
      <c r="O77" s="474" t="s">
        <v>438</v>
      </c>
      <c r="P77" s="483"/>
      <c r="Q77" s="483"/>
      <c r="R77" s="483"/>
      <c r="S77" s="483"/>
      <c r="T77" s="478"/>
      <c r="U77" s="478"/>
      <c r="V77" s="478"/>
      <c r="W77" s="478"/>
      <c r="X77" s="478"/>
      <c r="Y77" s="474" t="s">
        <v>1354</v>
      </c>
      <c r="Z77" s="478" t="s">
        <v>407</v>
      </c>
      <c r="AA77" s="487"/>
    </row>
    <row r="78" spans="1:27" s="298" customFormat="1" ht="51" x14ac:dyDescent="0.25">
      <c r="A78" s="419" t="s">
        <v>1617</v>
      </c>
      <c r="B78" s="8" t="s">
        <v>174</v>
      </c>
      <c r="C78" s="474" t="s">
        <v>82</v>
      </c>
      <c r="D78" s="475" t="s">
        <v>196</v>
      </c>
      <c r="E78" s="476" t="s">
        <v>198</v>
      </c>
      <c r="F78" s="477">
        <v>600149544</v>
      </c>
      <c r="G78" s="476" t="s">
        <v>1444</v>
      </c>
      <c r="H78" s="478" t="s">
        <v>164</v>
      </c>
      <c r="I78" s="474" t="s">
        <v>365</v>
      </c>
      <c r="J78" s="474" t="s">
        <v>165</v>
      </c>
      <c r="K78" s="476" t="s">
        <v>1445</v>
      </c>
      <c r="L78" s="479">
        <v>4000000</v>
      </c>
      <c r="M78" s="479">
        <f t="shared" si="3"/>
        <v>3400000</v>
      </c>
      <c r="N78" s="474" t="s">
        <v>1345</v>
      </c>
      <c r="O78" s="474" t="s">
        <v>438</v>
      </c>
      <c r="P78" s="483"/>
      <c r="Q78" s="483"/>
      <c r="R78" s="483"/>
      <c r="S78" s="483"/>
      <c r="T78" s="478"/>
      <c r="U78" s="478"/>
      <c r="V78" s="478"/>
      <c r="W78" s="478"/>
      <c r="X78" s="478"/>
      <c r="Y78" s="474" t="s">
        <v>1354</v>
      </c>
      <c r="Z78" s="478" t="s">
        <v>407</v>
      </c>
      <c r="AA78" s="487"/>
    </row>
    <row r="79" spans="1:27" s="298" customFormat="1" ht="51" x14ac:dyDescent="0.25">
      <c r="A79" s="419" t="s">
        <v>1618</v>
      </c>
      <c r="B79" s="8" t="s">
        <v>174</v>
      </c>
      <c r="C79" s="474" t="s">
        <v>82</v>
      </c>
      <c r="D79" s="475" t="s">
        <v>196</v>
      </c>
      <c r="E79" s="476" t="s">
        <v>198</v>
      </c>
      <c r="F79" s="477">
        <v>600149544</v>
      </c>
      <c r="G79" s="476" t="s">
        <v>1446</v>
      </c>
      <c r="H79" s="478" t="s">
        <v>164</v>
      </c>
      <c r="I79" s="474" t="s">
        <v>365</v>
      </c>
      <c r="J79" s="474" t="s">
        <v>165</v>
      </c>
      <c r="K79" s="476" t="s">
        <v>1447</v>
      </c>
      <c r="L79" s="479">
        <v>4000000</v>
      </c>
      <c r="M79" s="479">
        <f t="shared" si="3"/>
        <v>3400000</v>
      </c>
      <c r="N79" s="474" t="s">
        <v>1345</v>
      </c>
      <c r="O79" s="474" t="s">
        <v>438</v>
      </c>
      <c r="P79" s="483"/>
      <c r="Q79" s="483"/>
      <c r="R79" s="483"/>
      <c r="S79" s="483"/>
      <c r="T79" s="478"/>
      <c r="U79" s="478"/>
      <c r="V79" s="478"/>
      <c r="W79" s="478"/>
      <c r="X79" s="478"/>
      <c r="Y79" s="474" t="s">
        <v>1354</v>
      </c>
      <c r="Z79" s="478" t="s">
        <v>407</v>
      </c>
      <c r="AA79" s="487"/>
    </row>
    <row r="80" spans="1:27" s="298" customFormat="1" ht="51" x14ac:dyDescent="0.25">
      <c r="A80" s="419" t="s">
        <v>1619</v>
      </c>
      <c r="B80" s="8" t="s">
        <v>174</v>
      </c>
      <c r="C80" s="474" t="s">
        <v>82</v>
      </c>
      <c r="D80" s="475" t="s">
        <v>196</v>
      </c>
      <c r="E80" s="476" t="s">
        <v>198</v>
      </c>
      <c r="F80" s="477">
        <v>600149544</v>
      </c>
      <c r="G80" s="476" t="s">
        <v>1448</v>
      </c>
      <c r="H80" s="478" t="s">
        <v>164</v>
      </c>
      <c r="I80" s="474" t="s">
        <v>365</v>
      </c>
      <c r="J80" s="474" t="s">
        <v>165</v>
      </c>
      <c r="K80" s="476" t="s">
        <v>1449</v>
      </c>
      <c r="L80" s="479">
        <v>4000000</v>
      </c>
      <c r="M80" s="479">
        <f t="shared" si="3"/>
        <v>3400000</v>
      </c>
      <c r="N80" s="474" t="s">
        <v>1345</v>
      </c>
      <c r="O80" s="474" t="s">
        <v>438</v>
      </c>
      <c r="P80" s="483"/>
      <c r="Q80" s="483"/>
      <c r="R80" s="483"/>
      <c r="S80" s="483"/>
      <c r="T80" s="478"/>
      <c r="U80" s="478"/>
      <c r="V80" s="478"/>
      <c r="W80" s="478"/>
      <c r="X80" s="478"/>
      <c r="Y80" s="474" t="s">
        <v>1354</v>
      </c>
      <c r="Z80" s="478" t="s">
        <v>407</v>
      </c>
      <c r="AA80" s="487" t="s">
        <v>162</v>
      </c>
    </row>
    <row r="81" spans="1:27" s="298" customFormat="1" ht="51" x14ac:dyDescent="0.25">
      <c r="A81" s="419" t="s">
        <v>1620</v>
      </c>
      <c r="B81" s="8" t="s">
        <v>174</v>
      </c>
      <c r="C81" s="474" t="s">
        <v>82</v>
      </c>
      <c r="D81" s="475" t="s">
        <v>196</v>
      </c>
      <c r="E81" s="476" t="s">
        <v>197</v>
      </c>
      <c r="F81" s="477">
        <v>600149544</v>
      </c>
      <c r="G81" s="476" t="s">
        <v>1450</v>
      </c>
      <c r="H81" s="478" t="s">
        <v>164</v>
      </c>
      <c r="I81" s="474" t="s">
        <v>365</v>
      </c>
      <c r="J81" s="474" t="s">
        <v>165</v>
      </c>
      <c r="K81" s="476" t="s">
        <v>1451</v>
      </c>
      <c r="L81" s="479">
        <v>20000000</v>
      </c>
      <c r="M81" s="479">
        <f t="shared" si="3"/>
        <v>17000000</v>
      </c>
      <c r="N81" s="474" t="s">
        <v>1345</v>
      </c>
      <c r="O81" s="474" t="s">
        <v>438</v>
      </c>
      <c r="P81" s="483"/>
      <c r="Q81" s="483"/>
      <c r="R81" s="483"/>
      <c r="S81" s="483"/>
      <c r="T81" s="478"/>
      <c r="U81" s="478"/>
      <c r="V81" s="478"/>
      <c r="W81" s="478"/>
      <c r="X81" s="478"/>
      <c r="Y81" s="474" t="s">
        <v>1354</v>
      </c>
      <c r="Z81" s="478" t="s">
        <v>407</v>
      </c>
      <c r="AA81" s="487" t="s">
        <v>162</v>
      </c>
    </row>
    <row r="82" spans="1:27" s="298" customFormat="1" ht="51" x14ac:dyDescent="0.25">
      <c r="A82" s="419" t="s">
        <v>1621</v>
      </c>
      <c r="B82" s="8" t="s">
        <v>174</v>
      </c>
      <c r="C82" s="474" t="s">
        <v>82</v>
      </c>
      <c r="D82" s="475" t="s">
        <v>196</v>
      </c>
      <c r="E82" s="476" t="s">
        <v>196</v>
      </c>
      <c r="F82" s="477">
        <v>600149544</v>
      </c>
      <c r="G82" s="476" t="s">
        <v>1452</v>
      </c>
      <c r="H82" s="478" t="s">
        <v>164</v>
      </c>
      <c r="I82" s="474" t="s">
        <v>365</v>
      </c>
      <c r="J82" s="474" t="s">
        <v>165</v>
      </c>
      <c r="K82" s="476" t="s">
        <v>1453</v>
      </c>
      <c r="L82" s="479">
        <v>2000000</v>
      </c>
      <c r="M82" s="479">
        <f t="shared" si="3"/>
        <v>1700000</v>
      </c>
      <c r="N82" s="474" t="s">
        <v>1345</v>
      </c>
      <c r="O82" s="474" t="s">
        <v>438</v>
      </c>
      <c r="P82" s="483"/>
      <c r="Q82" s="483"/>
      <c r="R82" s="474" t="s">
        <v>546</v>
      </c>
      <c r="S82" s="483"/>
      <c r="T82" s="478"/>
      <c r="U82" s="478"/>
      <c r="V82" s="478"/>
      <c r="W82" s="478"/>
      <c r="X82" s="478"/>
      <c r="Y82" s="474" t="s">
        <v>1354</v>
      </c>
      <c r="Z82" s="478" t="s">
        <v>407</v>
      </c>
      <c r="AA82" s="487" t="s">
        <v>162</v>
      </c>
    </row>
    <row r="83" spans="1:27" s="298" customFormat="1" ht="51" x14ac:dyDescent="0.25">
      <c r="A83" s="419" t="s">
        <v>1622</v>
      </c>
      <c r="B83" s="8" t="s">
        <v>174</v>
      </c>
      <c r="C83" s="474" t="s">
        <v>82</v>
      </c>
      <c r="D83" s="475" t="s">
        <v>196</v>
      </c>
      <c r="E83" s="476" t="s">
        <v>196</v>
      </c>
      <c r="F83" s="477">
        <v>600149544</v>
      </c>
      <c r="G83" s="476" t="s">
        <v>1454</v>
      </c>
      <c r="H83" s="478" t="s">
        <v>164</v>
      </c>
      <c r="I83" s="474" t="s">
        <v>365</v>
      </c>
      <c r="J83" s="474" t="s">
        <v>165</v>
      </c>
      <c r="K83" s="476" t="s">
        <v>1455</v>
      </c>
      <c r="L83" s="479">
        <v>1000000</v>
      </c>
      <c r="M83" s="479">
        <f t="shared" si="3"/>
        <v>850000</v>
      </c>
      <c r="N83" s="474" t="s">
        <v>1345</v>
      </c>
      <c r="O83" s="474" t="s">
        <v>438</v>
      </c>
      <c r="P83" s="483"/>
      <c r="Q83" s="483"/>
      <c r="R83" s="483"/>
      <c r="S83" s="483"/>
      <c r="T83" s="478"/>
      <c r="U83" s="478"/>
      <c r="V83" s="478"/>
      <c r="W83" s="478"/>
      <c r="X83" s="478"/>
      <c r="Y83" s="474" t="s">
        <v>1354</v>
      </c>
      <c r="Z83" s="478" t="s">
        <v>407</v>
      </c>
      <c r="AA83" s="487" t="s">
        <v>162</v>
      </c>
    </row>
    <row r="84" spans="1:27" s="298" customFormat="1" ht="51" x14ac:dyDescent="0.25">
      <c r="A84" s="419" t="s">
        <v>1623</v>
      </c>
      <c r="B84" s="8" t="s">
        <v>174</v>
      </c>
      <c r="C84" s="474" t="s">
        <v>82</v>
      </c>
      <c r="D84" s="475" t="s">
        <v>196</v>
      </c>
      <c r="E84" s="476" t="s">
        <v>196</v>
      </c>
      <c r="F84" s="477">
        <v>600149544</v>
      </c>
      <c r="G84" s="476" t="s">
        <v>1456</v>
      </c>
      <c r="H84" s="478" t="s">
        <v>164</v>
      </c>
      <c r="I84" s="474" t="s">
        <v>365</v>
      </c>
      <c r="J84" s="474" t="s">
        <v>165</v>
      </c>
      <c r="K84" s="476" t="s">
        <v>1457</v>
      </c>
      <c r="L84" s="479">
        <v>300000</v>
      </c>
      <c r="M84" s="479">
        <f t="shared" si="3"/>
        <v>255000</v>
      </c>
      <c r="N84" s="474" t="s">
        <v>1345</v>
      </c>
      <c r="O84" s="474" t="s">
        <v>438</v>
      </c>
      <c r="P84" s="483"/>
      <c r="Q84" s="483"/>
      <c r="R84" s="483"/>
      <c r="S84" s="483"/>
      <c r="T84" s="478"/>
      <c r="U84" s="478"/>
      <c r="V84" s="478"/>
      <c r="W84" s="478"/>
      <c r="X84" s="478"/>
      <c r="Y84" s="474" t="s">
        <v>1354</v>
      </c>
      <c r="Z84" s="478" t="s">
        <v>407</v>
      </c>
      <c r="AA84" s="487" t="s">
        <v>162</v>
      </c>
    </row>
    <row r="85" spans="1:27" s="298" customFormat="1" ht="51" x14ac:dyDescent="0.25">
      <c r="A85" s="419" t="s">
        <v>1624</v>
      </c>
      <c r="B85" s="8" t="s">
        <v>174</v>
      </c>
      <c r="C85" s="474" t="s">
        <v>82</v>
      </c>
      <c r="D85" s="475" t="s">
        <v>196</v>
      </c>
      <c r="E85" s="476" t="s">
        <v>197</v>
      </c>
      <c r="F85" s="477">
        <v>600149544</v>
      </c>
      <c r="G85" s="476" t="s">
        <v>1458</v>
      </c>
      <c r="H85" s="478" t="s">
        <v>164</v>
      </c>
      <c r="I85" s="474" t="s">
        <v>365</v>
      </c>
      <c r="J85" s="474" t="s">
        <v>165</v>
      </c>
      <c r="K85" s="476" t="s">
        <v>1459</v>
      </c>
      <c r="L85" s="479">
        <v>4000000</v>
      </c>
      <c r="M85" s="479">
        <f t="shared" si="3"/>
        <v>3400000</v>
      </c>
      <c r="N85" s="474" t="s">
        <v>1345</v>
      </c>
      <c r="O85" s="474" t="s">
        <v>438</v>
      </c>
      <c r="P85" s="483"/>
      <c r="Q85" s="483"/>
      <c r="R85" s="483"/>
      <c r="S85" s="483"/>
      <c r="T85" s="478"/>
      <c r="U85" s="478"/>
      <c r="V85" s="478"/>
      <c r="W85" s="478"/>
      <c r="X85" s="478"/>
      <c r="Y85" s="474" t="s">
        <v>1354</v>
      </c>
      <c r="Z85" s="478" t="s">
        <v>407</v>
      </c>
      <c r="AA85" s="487"/>
    </row>
    <row r="86" spans="1:27" s="298" customFormat="1" ht="51" x14ac:dyDescent="0.25">
      <c r="A86" s="419" t="s">
        <v>1625</v>
      </c>
      <c r="B86" s="8" t="s">
        <v>174</v>
      </c>
      <c r="C86" s="474" t="s">
        <v>82</v>
      </c>
      <c r="D86" s="475" t="s">
        <v>196</v>
      </c>
      <c r="E86" s="476" t="s">
        <v>196</v>
      </c>
      <c r="F86" s="477">
        <v>600149544</v>
      </c>
      <c r="G86" s="476" t="s">
        <v>1460</v>
      </c>
      <c r="H86" s="478" t="s">
        <v>164</v>
      </c>
      <c r="I86" s="474" t="s">
        <v>365</v>
      </c>
      <c r="J86" s="474" t="s">
        <v>165</v>
      </c>
      <c r="K86" s="476" t="s">
        <v>1461</v>
      </c>
      <c r="L86" s="479">
        <v>1500000</v>
      </c>
      <c r="M86" s="479">
        <f t="shared" si="3"/>
        <v>1275000</v>
      </c>
      <c r="N86" s="474" t="s">
        <v>1345</v>
      </c>
      <c r="O86" s="474" t="s">
        <v>438</v>
      </c>
      <c r="P86" s="483"/>
      <c r="Q86" s="483"/>
      <c r="R86" s="483"/>
      <c r="S86" s="474" t="s">
        <v>546</v>
      </c>
      <c r="T86" s="478"/>
      <c r="U86" s="478"/>
      <c r="V86" s="478"/>
      <c r="W86" s="478"/>
      <c r="X86" s="478" t="s">
        <v>546</v>
      </c>
      <c r="Y86" s="474" t="s">
        <v>1354</v>
      </c>
      <c r="Z86" s="478" t="s">
        <v>407</v>
      </c>
      <c r="AA86" s="487" t="s">
        <v>162</v>
      </c>
    </row>
    <row r="87" spans="1:27" s="298" customFormat="1" ht="51" x14ac:dyDescent="0.25">
      <c r="A87" s="419" t="s">
        <v>1626</v>
      </c>
      <c r="B87" s="8" t="s">
        <v>174</v>
      </c>
      <c r="C87" s="474" t="s">
        <v>82</v>
      </c>
      <c r="D87" s="475" t="s">
        <v>196</v>
      </c>
      <c r="E87" s="476" t="s">
        <v>196</v>
      </c>
      <c r="F87" s="477">
        <v>600149544</v>
      </c>
      <c r="G87" s="476" t="s">
        <v>1462</v>
      </c>
      <c r="H87" s="478" t="s">
        <v>164</v>
      </c>
      <c r="I87" s="474" t="s">
        <v>365</v>
      </c>
      <c r="J87" s="474" t="s">
        <v>165</v>
      </c>
      <c r="K87" s="476" t="s">
        <v>1463</v>
      </c>
      <c r="L87" s="479">
        <v>6000000</v>
      </c>
      <c r="M87" s="479">
        <f t="shared" si="3"/>
        <v>5100000</v>
      </c>
      <c r="N87" s="474" t="s">
        <v>1345</v>
      </c>
      <c r="O87" s="474" t="s">
        <v>438</v>
      </c>
      <c r="P87" s="483"/>
      <c r="Q87" s="483"/>
      <c r="R87" s="483"/>
      <c r="S87" s="483"/>
      <c r="T87" s="478"/>
      <c r="U87" s="478"/>
      <c r="V87" s="478"/>
      <c r="W87" s="478"/>
      <c r="X87" s="478"/>
      <c r="Y87" s="474" t="s">
        <v>1354</v>
      </c>
      <c r="Z87" s="478" t="s">
        <v>407</v>
      </c>
      <c r="AA87" s="487" t="s">
        <v>162</v>
      </c>
    </row>
    <row r="88" spans="1:27" s="298" customFormat="1" ht="51" x14ac:dyDescent="0.25">
      <c r="A88" s="419" t="s">
        <v>1627</v>
      </c>
      <c r="B88" s="8" t="s">
        <v>174</v>
      </c>
      <c r="C88" s="474" t="s">
        <v>82</v>
      </c>
      <c r="D88" s="475" t="s">
        <v>196</v>
      </c>
      <c r="E88" s="476" t="s">
        <v>198</v>
      </c>
      <c r="F88" s="477">
        <v>600149544</v>
      </c>
      <c r="G88" s="476" t="s">
        <v>1464</v>
      </c>
      <c r="H88" s="478" t="s">
        <v>164</v>
      </c>
      <c r="I88" s="474" t="s">
        <v>365</v>
      </c>
      <c r="J88" s="474" t="s">
        <v>165</v>
      </c>
      <c r="K88" s="476" t="s">
        <v>1465</v>
      </c>
      <c r="L88" s="479">
        <v>1000000</v>
      </c>
      <c r="M88" s="479">
        <f t="shared" si="3"/>
        <v>850000</v>
      </c>
      <c r="N88" s="474" t="s">
        <v>1345</v>
      </c>
      <c r="O88" s="474" t="s">
        <v>438</v>
      </c>
      <c r="P88" s="483"/>
      <c r="Q88" s="483"/>
      <c r="R88" s="483"/>
      <c r="S88" s="483"/>
      <c r="T88" s="478"/>
      <c r="U88" s="478"/>
      <c r="V88" s="478"/>
      <c r="W88" s="478"/>
      <c r="X88" s="478"/>
      <c r="Y88" s="474" t="s">
        <v>1354</v>
      </c>
      <c r="Z88" s="478" t="s">
        <v>407</v>
      </c>
      <c r="AA88" s="487"/>
    </row>
    <row r="89" spans="1:27" s="161" customFormat="1" ht="38.25" x14ac:dyDescent="0.25">
      <c r="A89" s="419" t="s">
        <v>1628</v>
      </c>
      <c r="B89" s="8" t="s">
        <v>175</v>
      </c>
      <c r="C89" s="285" t="s">
        <v>278</v>
      </c>
      <c r="D89" s="31">
        <v>60042281</v>
      </c>
      <c r="E89" s="293" t="s">
        <v>199</v>
      </c>
      <c r="F89" s="31">
        <v>600001784</v>
      </c>
      <c r="G89" s="287" t="s">
        <v>1086</v>
      </c>
      <c r="H89" s="288" t="s">
        <v>164</v>
      </c>
      <c r="I89" s="289" t="s">
        <v>365</v>
      </c>
      <c r="J89" s="285" t="s">
        <v>165</v>
      </c>
      <c r="K89" s="283" t="s">
        <v>506</v>
      </c>
      <c r="L89" s="290">
        <v>1500000</v>
      </c>
      <c r="M89" s="290">
        <f>L89/100*85</f>
        <v>1275000</v>
      </c>
      <c r="N89" s="282" t="s">
        <v>446</v>
      </c>
      <c r="O89" s="430" t="s">
        <v>611</v>
      </c>
      <c r="P89" s="285"/>
      <c r="Q89" s="285"/>
      <c r="R89" s="285" t="s">
        <v>546</v>
      </c>
      <c r="S89" s="285"/>
      <c r="T89" s="288"/>
      <c r="U89" s="288"/>
      <c r="V89" s="288" t="s">
        <v>546</v>
      </c>
      <c r="W89" s="288"/>
      <c r="X89" s="288"/>
      <c r="Y89" s="285" t="s">
        <v>596</v>
      </c>
      <c r="Z89" s="288" t="s">
        <v>407</v>
      </c>
      <c r="AA89" s="295" t="s">
        <v>162</v>
      </c>
    </row>
    <row r="90" spans="1:27" s="161" customFormat="1" ht="63.75" x14ac:dyDescent="0.25">
      <c r="A90" s="419" t="s">
        <v>1629</v>
      </c>
      <c r="B90" s="8" t="s">
        <v>175</v>
      </c>
      <c r="C90" s="285" t="s">
        <v>278</v>
      </c>
      <c r="D90" s="31">
        <v>60042281</v>
      </c>
      <c r="E90" s="293" t="s">
        <v>199</v>
      </c>
      <c r="F90" s="31">
        <v>600001784</v>
      </c>
      <c r="G90" s="287" t="s">
        <v>255</v>
      </c>
      <c r="H90" s="288" t="s">
        <v>164</v>
      </c>
      <c r="I90" s="289" t="s">
        <v>365</v>
      </c>
      <c r="J90" s="285" t="s">
        <v>165</v>
      </c>
      <c r="K90" s="283" t="s">
        <v>507</v>
      </c>
      <c r="L90" s="290">
        <v>15500000</v>
      </c>
      <c r="M90" s="290">
        <f t="shared" ref="M90:M111" si="4">L90/100*85</f>
        <v>13175000</v>
      </c>
      <c r="N90" s="32" t="s">
        <v>446</v>
      </c>
      <c r="O90" s="430" t="s">
        <v>611</v>
      </c>
      <c r="P90" s="285" t="s">
        <v>546</v>
      </c>
      <c r="Q90" s="285" t="s">
        <v>546</v>
      </c>
      <c r="R90" s="285" t="s">
        <v>546</v>
      </c>
      <c r="S90" s="285" t="s">
        <v>546</v>
      </c>
      <c r="T90" s="288"/>
      <c r="U90" s="288"/>
      <c r="V90" s="288" t="s">
        <v>546</v>
      </c>
      <c r="W90" s="288"/>
      <c r="X90" s="288" t="s">
        <v>546</v>
      </c>
      <c r="Y90" s="285" t="s">
        <v>596</v>
      </c>
      <c r="Z90" s="288" t="s">
        <v>407</v>
      </c>
      <c r="AA90" s="295" t="s">
        <v>162</v>
      </c>
    </row>
    <row r="91" spans="1:27" s="298" customFormat="1" ht="38.25" x14ac:dyDescent="0.25">
      <c r="A91" s="419" t="s">
        <v>1630</v>
      </c>
      <c r="B91" s="10" t="s">
        <v>175</v>
      </c>
      <c r="C91" s="285" t="s">
        <v>278</v>
      </c>
      <c r="D91" s="31">
        <v>60042281</v>
      </c>
      <c r="E91" s="293" t="s">
        <v>199</v>
      </c>
      <c r="F91" s="31">
        <v>600001784</v>
      </c>
      <c r="G91" s="287" t="s">
        <v>256</v>
      </c>
      <c r="H91" s="288" t="s">
        <v>164</v>
      </c>
      <c r="I91" s="289" t="s">
        <v>365</v>
      </c>
      <c r="J91" s="285" t="s">
        <v>165</v>
      </c>
      <c r="K91" s="283" t="s">
        <v>508</v>
      </c>
      <c r="L91" s="126">
        <v>25000000</v>
      </c>
      <c r="M91" s="290">
        <f t="shared" si="4"/>
        <v>21250000</v>
      </c>
      <c r="N91" s="32" t="s">
        <v>522</v>
      </c>
      <c r="O91" s="282" t="s">
        <v>611</v>
      </c>
      <c r="P91" s="285"/>
      <c r="Q91" s="285"/>
      <c r="R91" s="285"/>
      <c r="S91" s="285"/>
      <c r="T91" s="288"/>
      <c r="U91" s="288"/>
      <c r="V91" s="288"/>
      <c r="W91" s="288"/>
      <c r="X91" s="288"/>
      <c r="Y91" s="285" t="s">
        <v>596</v>
      </c>
      <c r="Z91" s="288" t="s">
        <v>407</v>
      </c>
      <c r="AA91" s="295" t="s">
        <v>162</v>
      </c>
    </row>
    <row r="92" spans="1:27" s="161" customFormat="1" ht="38.25" x14ac:dyDescent="0.25">
      <c r="A92" s="419" t="s">
        <v>1631</v>
      </c>
      <c r="B92" s="10" t="s">
        <v>175</v>
      </c>
      <c r="C92" s="285" t="s">
        <v>278</v>
      </c>
      <c r="D92" s="31">
        <v>60042281</v>
      </c>
      <c r="E92" s="287" t="s">
        <v>1423</v>
      </c>
      <c r="F92" s="31">
        <v>600001784</v>
      </c>
      <c r="G92" s="283" t="s">
        <v>1424</v>
      </c>
      <c r="H92" s="288" t="s">
        <v>164</v>
      </c>
      <c r="I92" s="289" t="s">
        <v>365</v>
      </c>
      <c r="J92" s="285" t="s">
        <v>165</v>
      </c>
      <c r="K92" s="283" t="s">
        <v>1425</v>
      </c>
      <c r="L92" s="284">
        <v>2000000</v>
      </c>
      <c r="M92" s="290">
        <f t="shared" si="4"/>
        <v>1700000</v>
      </c>
      <c r="N92" s="32" t="s">
        <v>522</v>
      </c>
      <c r="O92" s="32" t="s">
        <v>611</v>
      </c>
      <c r="P92" s="285"/>
      <c r="Q92" s="285"/>
      <c r="R92" s="285"/>
      <c r="S92" s="285"/>
      <c r="T92" s="288"/>
      <c r="U92" s="288"/>
      <c r="V92" s="288"/>
      <c r="W92" s="288" t="s">
        <v>546</v>
      </c>
      <c r="X92" s="288"/>
      <c r="Y92" s="285" t="s">
        <v>1426</v>
      </c>
      <c r="Z92" s="288" t="s">
        <v>407</v>
      </c>
      <c r="AA92" s="295" t="s">
        <v>162</v>
      </c>
    </row>
    <row r="93" spans="1:27" s="161" customFormat="1" ht="132.6" customHeight="1" x14ac:dyDescent="0.25">
      <c r="A93" s="419" t="s">
        <v>1632</v>
      </c>
      <c r="B93" s="10" t="s">
        <v>176</v>
      </c>
      <c r="C93" s="285" t="s">
        <v>82</v>
      </c>
      <c r="D93" s="120" t="s">
        <v>200</v>
      </c>
      <c r="E93" s="293" t="s">
        <v>201</v>
      </c>
      <c r="F93" s="31">
        <v>600149536</v>
      </c>
      <c r="G93" s="283" t="s">
        <v>257</v>
      </c>
      <c r="H93" s="288" t="s">
        <v>164</v>
      </c>
      <c r="I93" s="289" t="s">
        <v>365</v>
      </c>
      <c r="J93" s="285" t="s">
        <v>165</v>
      </c>
      <c r="K93" s="283" t="s">
        <v>1532</v>
      </c>
      <c r="L93" s="284">
        <v>15000000</v>
      </c>
      <c r="M93" s="284">
        <f t="shared" si="4"/>
        <v>12750000</v>
      </c>
      <c r="N93" s="282" t="s">
        <v>431</v>
      </c>
      <c r="O93" s="430" t="s">
        <v>611</v>
      </c>
      <c r="P93" s="285"/>
      <c r="Q93" s="285"/>
      <c r="R93" s="285"/>
      <c r="S93" s="285"/>
      <c r="T93" s="288"/>
      <c r="U93" s="288"/>
      <c r="V93" s="288"/>
      <c r="W93" s="288"/>
      <c r="X93" s="288"/>
      <c r="Y93" s="285" t="s">
        <v>1466</v>
      </c>
      <c r="Z93" s="285" t="s">
        <v>161</v>
      </c>
      <c r="AA93" s="295" t="s">
        <v>162</v>
      </c>
    </row>
    <row r="94" spans="1:27" s="161" customFormat="1" ht="248.45" customHeight="1" x14ac:dyDescent="0.25">
      <c r="A94" s="419" t="s">
        <v>1633</v>
      </c>
      <c r="B94" s="10" t="s">
        <v>176</v>
      </c>
      <c r="C94" s="285" t="s">
        <v>82</v>
      </c>
      <c r="D94" s="120" t="s">
        <v>200</v>
      </c>
      <c r="E94" s="293" t="s">
        <v>202</v>
      </c>
      <c r="F94" s="31">
        <v>600149536</v>
      </c>
      <c r="G94" s="283" t="s">
        <v>732</v>
      </c>
      <c r="H94" s="288" t="s">
        <v>164</v>
      </c>
      <c r="I94" s="289" t="s">
        <v>365</v>
      </c>
      <c r="J94" s="285" t="s">
        <v>165</v>
      </c>
      <c r="K94" s="283" t="s">
        <v>1173</v>
      </c>
      <c r="L94" s="284">
        <v>6000000</v>
      </c>
      <c r="M94" s="284">
        <f t="shared" si="4"/>
        <v>5100000</v>
      </c>
      <c r="N94" s="282" t="s">
        <v>1262</v>
      </c>
      <c r="O94" s="430" t="s">
        <v>709</v>
      </c>
      <c r="P94" s="285" t="s">
        <v>546</v>
      </c>
      <c r="Q94" s="285" t="s">
        <v>546</v>
      </c>
      <c r="R94" s="285" t="s">
        <v>546</v>
      </c>
      <c r="S94" s="285" t="s">
        <v>546</v>
      </c>
      <c r="T94" s="288"/>
      <c r="U94" s="288" t="s">
        <v>546</v>
      </c>
      <c r="V94" s="288" t="s">
        <v>546</v>
      </c>
      <c r="W94" s="288" t="s">
        <v>546</v>
      </c>
      <c r="X94" s="288" t="s">
        <v>546</v>
      </c>
      <c r="Y94" s="285" t="s">
        <v>1533</v>
      </c>
      <c r="Z94" s="285" t="s">
        <v>161</v>
      </c>
      <c r="AA94" s="295" t="s">
        <v>162</v>
      </c>
    </row>
    <row r="95" spans="1:27" s="161" customFormat="1" ht="51" x14ac:dyDescent="0.25">
      <c r="A95" s="419" t="s">
        <v>1634</v>
      </c>
      <c r="B95" s="10" t="s">
        <v>176</v>
      </c>
      <c r="C95" s="285" t="s">
        <v>82</v>
      </c>
      <c r="D95" s="120" t="s">
        <v>200</v>
      </c>
      <c r="E95" s="293" t="s">
        <v>202</v>
      </c>
      <c r="F95" s="31">
        <v>600149536</v>
      </c>
      <c r="G95" s="283" t="s">
        <v>258</v>
      </c>
      <c r="H95" s="288" t="s">
        <v>164</v>
      </c>
      <c r="I95" s="289" t="s">
        <v>365</v>
      </c>
      <c r="J95" s="285" t="s">
        <v>165</v>
      </c>
      <c r="K95" s="283" t="s">
        <v>733</v>
      </c>
      <c r="L95" s="284">
        <v>300000</v>
      </c>
      <c r="M95" s="284">
        <f t="shared" si="4"/>
        <v>255000</v>
      </c>
      <c r="N95" s="430" t="s">
        <v>445</v>
      </c>
      <c r="O95" s="282" t="s">
        <v>611</v>
      </c>
      <c r="P95" s="285"/>
      <c r="Q95" s="285"/>
      <c r="R95" s="285"/>
      <c r="S95" s="285"/>
      <c r="T95" s="288"/>
      <c r="U95" s="288"/>
      <c r="V95" s="288"/>
      <c r="W95" s="288" t="s">
        <v>546</v>
      </c>
      <c r="X95" s="288"/>
      <c r="Y95" s="285" t="s">
        <v>734</v>
      </c>
      <c r="Z95" s="285" t="s">
        <v>407</v>
      </c>
      <c r="AA95" s="295" t="s">
        <v>162</v>
      </c>
    </row>
    <row r="96" spans="1:27" s="161" customFormat="1" ht="51" x14ac:dyDescent="0.25">
      <c r="A96" s="419" t="s">
        <v>1635</v>
      </c>
      <c r="B96" s="10" t="s">
        <v>176</v>
      </c>
      <c r="C96" s="285" t="s">
        <v>82</v>
      </c>
      <c r="D96" s="120" t="s">
        <v>200</v>
      </c>
      <c r="E96" s="293" t="s">
        <v>202</v>
      </c>
      <c r="F96" s="31">
        <v>600149536</v>
      </c>
      <c r="G96" s="283" t="s">
        <v>259</v>
      </c>
      <c r="H96" s="288" t="s">
        <v>164</v>
      </c>
      <c r="I96" s="289" t="s">
        <v>365</v>
      </c>
      <c r="J96" s="285" t="s">
        <v>165</v>
      </c>
      <c r="K96" s="283" t="s">
        <v>510</v>
      </c>
      <c r="L96" s="284">
        <v>200000</v>
      </c>
      <c r="M96" s="284">
        <f t="shared" si="4"/>
        <v>170000</v>
      </c>
      <c r="N96" s="430" t="s">
        <v>445</v>
      </c>
      <c r="O96" s="430" t="s">
        <v>611</v>
      </c>
      <c r="P96" s="285"/>
      <c r="Q96" s="285"/>
      <c r="R96" s="285"/>
      <c r="S96" s="285"/>
      <c r="T96" s="288"/>
      <c r="U96" s="288"/>
      <c r="V96" s="288"/>
      <c r="W96" s="288" t="s">
        <v>546</v>
      </c>
      <c r="X96" s="288"/>
      <c r="Y96" s="285" t="s">
        <v>514</v>
      </c>
      <c r="Z96" s="285" t="s">
        <v>407</v>
      </c>
      <c r="AA96" s="295" t="s">
        <v>162</v>
      </c>
    </row>
    <row r="97" spans="1:27" s="161" customFormat="1" ht="51" x14ac:dyDescent="0.25">
      <c r="A97" s="419" t="s">
        <v>1636</v>
      </c>
      <c r="B97" s="10" t="s">
        <v>176</v>
      </c>
      <c r="C97" s="285" t="s">
        <v>82</v>
      </c>
      <c r="D97" s="120" t="s">
        <v>200</v>
      </c>
      <c r="E97" s="293" t="s">
        <v>202</v>
      </c>
      <c r="F97" s="31">
        <v>600149536</v>
      </c>
      <c r="G97" s="283" t="s">
        <v>260</v>
      </c>
      <c r="H97" s="288" t="s">
        <v>164</v>
      </c>
      <c r="I97" s="289" t="s">
        <v>365</v>
      </c>
      <c r="J97" s="285" t="s">
        <v>165</v>
      </c>
      <c r="K97" s="283" t="s">
        <v>511</v>
      </c>
      <c r="L97" s="284">
        <v>200000</v>
      </c>
      <c r="M97" s="284">
        <f t="shared" si="4"/>
        <v>170000</v>
      </c>
      <c r="N97" s="430" t="s">
        <v>445</v>
      </c>
      <c r="O97" s="430" t="s">
        <v>611</v>
      </c>
      <c r="P97" s="285"/>
      <c r="Q97" s="285"/>
      <c r="R97" s="285"/>
      <c r="S97" s="285"/>
      <c r="T97" s="288"/>
      <c r="U97" s="288"/>
      <c r="V97" s="288"/>
      <c r="W97" s="288" t="s">
        <v>546</v>
      </c>
      <c r="X97" s="288"/>
      <c r="Y97" s="285" t="s">
        <v>515</v>
      </c>
      <c r="Z97" s="285" t="s">
        <v>407</v>
      </c>
      <c r="AA97" s="295" t="s">
        <v>162</v>
      </c>
    </row>
    <row r="98" spans="1:27" s="161" customFormat="1" ht="51" x14ac:dyDescent="0.25">
      <c r="A98" s="419" t="s">
        <v>1637</v>
      </c>
      <c r="B98" s="10" t="s">
        <v>176</v>
      </c>
      <c r="C98" s="285" t="s">
        <v>82</v>
      </c>
      <c r="D98" s="120" t="s">
        <v>200</v>
      </c>
      <c r="E98" s="293" t="s">
        <v>202</v>
      </c>
      <c r="F98" s="31">
        <v>600149536</v>
      </c>
      <c r="G98" s="283" t="s">
        <v>261</v>
      </c>
      <c r="H98" s="288" t="s">
        <v>164</v>
      </c>
      <c r="I98" s="289" t="s">
        <v>365</v>
      </c>
      <c r="J98" s="285" t="s">
        <v>165</v>
      </c>
      <c r="K98" s="283" t="s">
        <v>512</v>
      </c>
      <c r="L98" s="284">
        <v>200000</v>
      </c>
      <c r="M98" s="284">
        <f t="shared" si="4"/>
        <v>170000</v>
      </c>
      <c r="N98" s="430" t="s">
        <v>445</v>
      </c>
      <c r="O98" s="430" t="s">
        <v>611</v>
      </c>
      <c r="P98" s="285"/>
      <c r="Q98" s="285"/>
      <c r="R98" s="285"/>
      <c r="S98" s="285"/>
      <c r="T98" s="288"/>
      <c r="U98" s="288"/>
      <c r="V98" s="288"/>
      <c r="W98" s="288"/>
      <c r="X98" s="288"/>
      <c r="Y98" s="285" t="s">
        <v>515</v>
      </c>
      <c r="Z98" s="285" t="s">
        <v>407</v>
      </c>
      <c r="AA98" s="295" t="s">
        <v>162</v>
      </c>
    </row>
    <row r="99" spans="1:27" s="161" customFormat="1" ht="51" x14ac:dyDescent="0.25">
      <c r="A99" s="419" t="s">
        <v>1638</v>
      </c>
      <c r="B99" s="10" t="s">
        <v>176</v>
      </c>
      <c r="C99" s="285" t="s">
        <v>82</v>
      </c>
      <c r="D99" s="120" t="s">
        <v>200</v>
      </c>
      <c r="E99" s="293" t="s">
        <v>202</v>
      </c>
      <c r="F99" s="31">
        <v>600149536</v>
      </c>
      <c r="G99" s="283" t="s">
        <v>262</v>
      </c>
      <c r="H99" s="288" t="s">
        <v>164</v>
      </c>
      <c r="I99" s="289" t="s">
        <v>365</v>
      </c>
      <c r="J99" s="285" t="s">
        <v>165</v>
      </c>
      <c r="K99" s="283" t="s">
        <v>513</v>
      </c>
      <c r="L99" s="284">
        <v>100000</v>
      </c>
      <c r="M99" s="284">
        <f t="shared" si="4"/>
        <v>85000</v>
      </c>
      <c r="N99" s="430" t="s">
        <v>445</v>
      </c>
      <c r="O99" s="430" t="s">
        <v>611</v>
      </c>
      <c r="P99" s="285"/>
      <c r="Q99" s="285"/>
      <c r="R99" s="285"/>
      <c r="S99" s="285"/>
      <c r="T99" s="288"/>
      <c r="U99" s="288"/>
      <c r="V99" s="288"/>
      <c r="W99" s="288" t="s">
        <v>546</v>
      </c>
      <c r="X99" s="288"/>
      <c r="Y99" s="285" t="s">
        <v>646</v>
      </c>
      <c r="Z99" s="285" t="s">
        <v>407</v>
      </c>
      <c r="AA99" s="295" t="s">
        <v>162</v>
      </c>
    </row>
    <row r="100" spans="1:27" s="161" customFormat="1" ht="51" x14ac:dyDescent="0.25">
      <c r="A100" s="419" t="s">
        <v>1639</v>
      </c>
      <c r="B100" s="10" t="s">
        <v>176</v>
      </c>
      <c r="C100" s="285" t="s">
        <v>82</v>
      </c>
      <c r="D100" s="120" t="s">
        <v>200</v>
      </c>
      <c r="E100" s="293" t="s">
        <v>202</v>
      </c>
      <c r="F100" s="31">
        <v>600149536</v>
      </c>
      <c r="G100" s="283" t="s">
        <v>241</v>
      </c>
      <c r="H100" s="288" t="s">
        <v>164</v>
      </c>
      <c r="I100" s="289" t="s">
        <v>365</v>
      </c>
      <c r="J100" s="285" t="s">
        <v>165</v>
      </c>
      <c r="K100" s="283" t="s">
        <v>513</v>
      </c>
      <c r="L100" s="284">
        <v>300000</v>
      </c>
      <c r="M100" s="284">
        <f t="shared" si="4"/>
        <v>255000</v>
      </c>
      <c r="N100" s="430" t="s">
        <v>445</v>
      </c>
      <c r="O100" s="430" t="s">
        <v>611</v>
      </c>
      <c r="P100" s="285"/>
      <c r="Q100" s="285"/>
      <c r="R100" s="285"/>
      <c r="S100" s="285"/>
      <c r="T100" s="288"/>
      <c r="U100" s="288"/>
      <c r="V100" s="288"/>
      <c r="W100" s="288"/>
      <c r="X100" s="288"/>
      <c r="Y100" s="285" t="s">
        <v>646</v>
      </c>
      <c r="Z100" s="285" t="s">
        <v>407</v>
      </c>
      <c r="AA100" s="295" t="s">
        <v>162</v>
      </c>
    </row>
    <row r="101" spans="1:27" s="161" customFormat="1" ht="63.75" x14ac:dyDescent="0.25">
      <c r="A101" s="419" t="s">
        <v>1640</v>
      </c>
      <c r="B101" s="10" t="s">
        <v>176</v>
      </c>
      <c r="C101" s="285" t="s">
        <v>82</v>
      </c>
      <c r="D101" s="120" t="s">
        <v>200</v>
      </c>
      <c r="E101" s="293" t="s">
        <v>202</v>
      </c>
      <c r="F101" s="31">
        <v>600149536</v>
      </c>
      <c r="G101" s="283" t="s">
        <v>263</v>
      </c>
      <c r="H101" s="288" t="s">
        <v>164</v>
      </c>
      <c r="I101" s="289" t="s">
        <v>365</v>
      </c>
      <c r="J101" s="285" t="s">
        <v>165</v>
      </c>
      <c r="K101" s="283" t="s">
        <v>545</v>
      </c>
      <c r="L101" s="429">
        <v>5000000</v>
      </c>
      <c r="M101" s="429">
        <f t="shared" si="4"/>
        <v>4250000</v>
      </c>
      <c r="N101" s="430" t="s">
        <v>1322</v>
      </c>
      <c r="O101" s="430" t="s">
        <v>1370</v>
      </c>
      <c r="P101" s="117"/>
      <c r="Q101" s="285" t="s">
        <v>546</v>
      </c>
      <c r="R101" s="285" t="s">
        <v>546</v>
      </c>
      <c r="S101" s="117"/>
      <c r="T101" s="288"/>
      <c r="U101" s="288"/>
      <c r="V101" s="288"/>
      <c r="W101" s="288" t="s">
        <v>546</v>
      </c>
      <c r="X101" s="288"/>
      <c r="Y101" s="285" t="s">
        <v>647</v>
      </c>
      <c r="Z101" s="285" t="s">
        <v>407</v>
      </c>
      <c r="AA101" s="295" t="s">
        <v>162</v>
      </c>
    </row>
    <row r="102" spans="1:27" s="161" customFormat="1" ht="80.45" customHeight="1" x14ac:dyDescent="0.25">
      <c r="A102" s="419" t="s">
        <v>1641</v>
      </c>
      <c r="B102" s="10" t="s">
        <v>176</v>
      </c>
      <c r="C102" s="285" t="s">
        <v>82</v>
      </c>
      <c r="D102" s="120" t="s">
        <v>200</v>
      </c>
      <c r="E102" s="293" t="s">
        <v>202</v>
      </c>
      <c r="F102" s="31">
        <v>600149536</v>
      </c>
      <c r="G102" s="283" t="s">
        <v>1512</v>
      </c>
      <c r="H102" s="288" t="s">
        <v>164</v>
      </c>
      <c r="I102" s="289" t="s">
        <v>365</v>
      </c>
      <c r="J102" s="285" t="s">
        <v>165</v>
      </c>
      <c r="K102" s="283" t="s">
        <v>1467</v>
      </c>
      <c r="L102" s="429">
        <v>2000000</v>
      </c>
      <c r="M102" s="429">
        <f t="shared" si="4"/>
        <v>1700000</v>
      </c>
      <c r="N102" s="430" t="s">
        <v>1322</v>
      </c>
      <c r="O102" s="282" t="s">
        <v>438</v>
      </c>
      <c r="P102" s="117" t="s">
        <v>546</v>
      </c>
      <c r="Q102" s="285"/>
      <c r="R102" s="285"/>
      <c r="S102" s="117"/>
      <c r="T102" s="288"/>
      <c r="U102" s="288"/>
      <c r="V102" s="288" t="s">
        <v>546</v>
      </c>
      <c r="W102" s="288" t="s">
        <v>546</v>
      </c>
      <c r="X102" s="288"/>
      <c r="Y102" s="285" t="s">
        <v>647</v>
      </c>
      <c r="Z102" s="285" t="s">
        <v>407</v>
      </c>
      <c r="AA102" s="295" t="s">
        <v>162</v>
      </c>
    </row>
    <row r="103" spans="1:27" s="161" customFormat="1" ht="51" x14ac:dyDescent="0.25">
      <c r="A103" s="419" t="s">
        <v>1642</v>
      </c>
      <c r="B103" s="10" t="s">
        <v>177</v>
      </c>
      <c r="C103" s="285" t="s">
        <v>82</v>
      </c>
      <c r="D103" s="31">
        <v>45211345</v>
      </c>
      <c r="E103" s="293" t="s">
        <v>204</v>
      </c>
      <c r="F103" s="31">
        <v>600149579</v>
      </c>
      <c r="G103" s="287" t="s">
        <v>1468</v>
      </c>
      <c r="H103" s="117" t="s">
        <v>164</v>
      </c>
      <c r="I103" s="289" t="s">
        <v>365</v>
      </c>
      <c r="J103" s="289" t="s">
        <v>165</v>
      </c>
      <c r="K103" s="287" t="s">
        <v>701</v>
      </c>
      <c r="L103" s="284">
        <v>36000000</v>
      </c>
      <c r="M103" s="284">
        <f t="shared" si="4"/>
        <v>30600000</v>
      </c>
      <c r="N103" s="282" t="s">
        <v>446</v>
      </c>
      <c r="O103" s="32" t="s">
        <v>447</v>
      </c>
      <c r="P103" s="285"/>
      <c r="Q103" s="285"/>
      <c r="R103" s="285"/>
      <c r="S103" s="285"/>
      <c r="T103" s="288"/>
      <c r="U103" s="288"/>
      <c r="V103" s="288"/>
      <c r="W103" s="288"/>
      <c r="X103" s="288"/>
      <c r="Y103" s="288" t="s">
        <v>552</v>
      </c>
      <c r="Z103" s="288" t="s">
        <v>407</v>
      </c>
      <c r="AA103" s="295" t="s">
        <v>162</v>
      </c>
    </row>
    <row r="104" spans="1:27" s="161" customFormat="1" ht="76.5" x14ac:dyDescent="0.25">
      <c r="A104" s="419" t="s">
        <v>1643</v>
      </c>
      <c r="B104" s="10" t="s">
        <v>177</v>
      </c>
      <c r="C104" s="285" t="s">
        <v>82</v>
      </c>
      <c r="D104" s="31">
        <v>45211345</v>
      </c>
      <c r="E104" s="293" t="s">
        <v>205</v>
      </c>
      <c r="F104" s="31">
        <v>600149579</v>
      </c>
      <c r="G104" s="283" t="s">
        <v>264</v>
      </c>
      <c r="H104" s="288" t="s">
        <v>164</v>
      </c>
      <c r="I104" s="289" t="s">
        <v>365</v>
      </c>
      <c r="J104" s="285" t="s">
        <v>165</v>
      </c>
      <c r="K104" s="283" t="s">
        <v>517</v>
      </c>
      <c r="L104" s="284">
        <v>2000000</v>
      </c>
      <c r="M104" s="284">
        <f t="shared" si="4"/>
        <v>1700000</v>
      </c>
      <c r="N104" s="282" t="s">
        <v>423</v>
      </c>
      <c r="O104" s="32" t="s">
        <v>447</v>
      </c>
      <c r="P104" s="285"/>
      <c r="Q104" s="285" t="s">
        <v>546</v>
      </c>
      <c r="R104" s="285" t="s">
        <v>546</v>
      </c>
      <c r="S104" s="285"/>
      <c r="T104" s="288"/>
      <c r="U104" s="288"/>
      <c r="V104" s="288"/>
      <c r="W104" s="288"/>
      <c r="X104" s="288"/>
      <c r="Y104" s="285" t="s">
        <v>519</v>
      </c>
      <c r="Z104" s="288" t="s">
        <v>407</v>
      </c>
      <c r="AA104" s="295" t="s">
        <v>162</v>
      </c>
    </row>
    <row r="105" spans="1:27" s="161" customFormat="1" ht="51" x14ac:dyDescent="0.25">
      <c r="A105" s="419" t="s">
        <v>1644</v>
      </c>
      <c r="B105" s="10" t="s">
        <v>177</v>
      </c>
      <c r="C105" s="285" t="s">
        <v>82</v>
      </c>
      <c r="D105" s="125">
        <v>45211345</v>
      </c>
      <c r="E105" s="293" t="s">
        <v>204</v>
      </c>
      <c r="F105" s="125">
        <v>600149579</v>
      </c>
      <c r="G105" s="287" t="s">
        <v>1247</v>
      </c>
      <c r="H105" s="288" t="s">
        <v>164</v>
      </c>
      <c r="I105" s="289" t="s">
        <v>365</v>
      </c>
      <c r="J105" s="285" t="s">
        <v>165</v>
      </c>
      <c r="K105" s="283" t="s">
        <v>1036</v>
      </c>
      <c r="L105" s="284">
        <v>2900000</v>
      </c>
      <c r="M105" s="284">
        <f t="shared" si="4"/>
        <v>2465000</v>
      </c>
      <c r="N105" s="282" t="s">
        <v>1248</v>
      </c>
      <c r="O105" s="430" t="s">
        <v>709</v>
      </c>
      <c r="P105" s="285"/>
      <c r="Q105" s="285" t="s">
        <v>546</v>
      </c>
      <c r="R105" s="285"/>
      <c r="S105" s="285" t="s">
        <v>1021</v>
      </c>
      <c r="T105" s="288"/>
      <c r="U105" s="288"/>
      <c r="V105" s="288"/>
      <c r="W105" s="288"/>
      <c r="X105" s="288"/>
      <c r="Y105" s="423" t="s">
        <v>559</v>
      </c>
      <c r="Z105" s="288" t="s">
        <v>407</v>
      </c>
      <c r="AA105" s="295" t="s">
        <v>162</v>
      </c>
    </row>
    <row r="106" spans="1:27" s="161" customFormat="1" ht="51" x14ac:dyDescent="0.25">
      <c r="A106" s="419" t="s">
        <v>1645</v>
      </c>
      <c r="B106" s="10" t="s">
        <v>177</v>
      </c>
      <c r="C106" s="285" t="s">
        <v>82</v>
      </c>
      <c r="D106" s="125">
        <v>45211345</v>
      </c>
      <c r="E106" s="293" t="s">
        <v>204</v>
      </c>
      <c r="F106" s="125">
        <v>600149579</v>
      </c>
      <c r="G106" s="283" t="s">
        <v>1038</v>
      </c>
      <c r="H106" s="288" t="s">
        <v>164</v>
      </c>
      <c r="I106" s="289" t="s">
        <v>365</v>
      </c>
      <c r="J106" s="285" t="s">
        <v>165</v>
      </c>
      <c r="K106" s="283" t="s">
        <v>1039</v>
      </c>
      <c r="L106" s="284">
        <v>30000000</v>
      </c>
      <c r="M106" s="284">
        <f t="shared" si="4"/>
        <v>25500000</v>
      </c>
      <c r="N106" s="282" t="s">
        <v>1177</v>
      </c>
      <c r="O106" s="282" t="s">
        <v>611</v>
      </c>
      <c r="P106" s="285" t="s">
        <v>546</v>
      </c>
      <c r="Q106" s="285" t="s">
        <v>546</v>
      </c>
      <c r="R106" s="285" t="s">
        <v>546</v>
      </c>
      <c r="S106" s="285" t="s">
        <v>546</v>
      </c>
      <c r="T106" s="288"/>
      <c r="U106" s="288"/>
      <c r="V106" s="288"/>
      <c r="W106" s="288"/>
      <c r="X106" s="288" t="s">
        <v>546</v>
      </c>
      <c r="Y106" s="285" t="s">
        <v>632</v>
      </c>
      <c r="Z106" s="288" t="s">
        <v>407</v>
      </c>
      <c r="AA106" s="295" t="s">
        <v>162</v>
      </c>
    </row>
    <row r="107" spans="1:27" s="161" customFormat="1" ht="51" x14ac:dyDescent="0.25">
      <c r="A107" s="419" t="s">
        <v>1646</v>
      </c>
      <c r="B107" s="10" t="s">
        <v>177</v>
      </c>
      <c r="C107" s="285" t="s">
        <v>82</v>
      </c>
      <c r="D107" s="125">
        <v>45211345</v>
      </c>
      <c r="E107" s="293" t="s">
        <v>205</v>
      </c>
      <c r="F107" s="125">
        <v>600149579</v>
      </c>
      <c r="G107" s="283" t="s">
        <v>1104</v>
      </c>
      <c r="H107" s="288" t="s">
        <v>164</v>
      </c>
      <c r="I107" s="289" t="s">
        <v>365</v>
      </c>
      <c r="J107" s="285" t="s">
        <v>165</v>
      </c>
      <c r="K107" s="283" t="s">
        <v>1105</v>
      </c>
      <c r="L107" s="284">
        <v>550000</v>
      </c>
      <c r="M107" s="284">
        <f t="shared" si="4"/>
        <v>467500</v>
      </c>
      <c r="N107" s="282" t="s">
        <v>1177</v>
      </c>
      <c r="O107" s="282" t="s">
        <v>611</v>
      </c>
      <c r="P107" s="285"/>
      <c r="Q107" s="285" t="s">
        <v>546</v>
      </c>
      <c r="R107" s="285" t="s">
        <v>546</v>
      </c>
      <c r="S107" s="285" t="s">
        <v>546</v>
      </c>
      <c r="T107" s="288"/>
      <c r="U107" s="288"/>
      <c r="V107" s="288" t="s">
        <v>546</v>
      </c>
      <c r="W107" s="288" t="s">
        <v>546</v>
      </c>
      <c r="X107" s="288"/>
      <c r="Y107" s="285" t="s">
        <v>1534</v>
      </c>
      <c r="Z107" s="288" t="s">
        <v>407</v>
      </c>
      <c r="AA107" s="295" t="s">
        <v>162</v>
      </c>
    </row>
    <row r="108" spans="1:27" s="161" customFormat="1" ht="51" x14ac:dyDescent="0.25">
      <c r="A108" s="419" t="s">
        <v>1647</v>
      </c>
      <c r="B108" s="10" t="s">
        <v>177</v>
      </c>
      <c r="C108" s="285" t="s">
        <v>82</v>
      </c>
      <c r="D108" s="125">
        <v>45211345</v>
      </c>
      <c r="E108" s="293" t="s">
        <v>205</v>
      </c>
      <c r="F108" s="125">
        <v>600149579</v>
      </c>
      <c r="G108" s="283" t="s">
        <v>1249</v>
      </c>
      <c r="H108" s="288" t="s">
        <v>164</v>
      </c>
      <c r="I108" s="289" t="s">
        <v>365</v>
      </c>
      <c r="J108" s="285" t="s">
        <v>165</v>
      </c>
      <c r="K108" s="283" t="s">
        <v>1250</v>
      </c>
      <c r="L108" s="284">
        <v>15500000</v>
      </c>
      <c r="M108" s="284">
        <f t="shared" si="4"/>
        <v>13175000</v>
      </c>
      <c r="N108" s="282" t="s">
        <v>1177</v>
      </c>
      <c r="O108" s="32" t="s">
        <v>611</v>
      </c>
      <c r="P108" s="285"/>
      <c r="Q108" s="285"/>
      <c r="R108" s="285"/>
      <c r="S108" s="285"/>
      <c r="T108" s="288"/>
      <c r="U108" s="288"/>
      <c r="V108" s="288" t="s">
        <v>546</v>
      </c>
      <c r="W108" s="288" t="s">
        <v>546</v>
      </c>
      <c r="X108" s="288"/>
      <c r="Y108" s="285" t="s">
        <v>632</v>
      </c>
      <c r="Z108" s="288" t="s">
        <v>407</v>
      </c>
      <c r="AA108" s="295" t="s">
        <v>162</v>
      </c>
    </row>
    <row r="109" spans="1:27" s="161" customFormat="1" ht="51" x14ac:dyDescent="0.25">
      <c r="A109" s="419" t="s">
        <v>1648</v>
      </c>
      <c r="B109" s="10" t="s">
        <v>177</v>
      </c>
      <c r="C109" s="285" t="s">
        <v>82</v>
      </c>
      <c r="D109" s="125">
        <v>45211345</v>
      </c>
      <c r="E109" s="293" t="s">
        <v>1251</v>
      </c>
      <c r="F109" s="125">
        <v>600149579</v>
      </c>
      <c r="G109" s="283" t="s">
        <v>1252</v>
      </c>
      <c r="H109" s="288" t="s">
        <v>164</v>
      </c>
      <c r="I109" s="289" t="s">
        <v>365</v>
      </c>
      <c r="J109" s="285" t="s">
        <v>165</v>
      </c>
      <c r="K109" s="283" t="s">
        <v>1253</v>
      </c>
      <c r="L109" s="290">
        <v>600000</v>
      </c>
      <c r="M109" s="284">
        <f t="shared" si="4"/>
        <v>510000</v>
      </c>
      <c r="N109" s="282" t="s">
        <v>1177</v>
      </c>
      <c r="O109" s="32" t="s">
        <v>611</v>
      </c>
      <c r="P109" s="285"/>
      <c r="Q109" s="285"/>
      <c r="R109" s="285"/>
      <c r="S109" s="285"/>
      <c r="T109" s="288"/>
      <c r="U109" s="288"/>
      <c r="V109" s="288" t="s">
        <v>546</v>
      </c>
      <c r="W109" s="288" t="s">
        <v>546</v>
      </c>
      <c r="X109" s="288"/>
      <c r="Y109" s="285" t="s">
        <v>632</v>
      </c>
      <c r="Z109" s="288" t="s">
        <v>407</v>
      </c>
      <c r="AA109" s="295" t="s">
        <v>162</v>
      </c>
    </row>
    <row r="110" spans="1:27" s="161" customFormat="1" ht="51" x14ac:dyDescent="0.25">
      <c r="A110" s="419" t="s">
        <v>1649</v>
      </c>
      <c r="B110" s="10" t="s">
        <v>177</v>
      </c>
      <c r="C110" s="285" t="s">
        <v>82</v>
      </c>
      <c r="D110" s="125">
        <v>45211345</v>
      </c>
      <c r="E110" s="293" t="s">
        <v>205</v>
      </c>
      <c r="F110" s="125">
        <v>600149579</v>
      </c>
      <c r="G110" s="283" t="s">
        <v>1254</v>
      </c>
      <c r="H110" s="288" t="s">
        <v>164</v>
      </c>
      <c r="I110" s="289" t="s">
        <v>365</v>
      </c>
      <c r="J110" s="285" t="s">
        <v>165</v>
      </c>
      <c r="K110" s="283" t="s">
        <v>1255</v>
      </c>
      <c r="L110" s="284">
        <v>3000000</v>
      </c>
      <c r="M110" s="284">
        <f t="shared" si="4"/>
        <v>2550000</v>
      </c>
      <c r="N110" s="282" t="s">
        <v>1177</v>
      </c>
      <c r="O110" s="32" t="s">
        <v>611</v>
      </c>
      <c r="P110" s="285"/>
      <c r="Q110" s="285"/>
      <c r="R110" s="285" t="s">
        <v>546</v>
      </c>
      <c r="S110" s="285"/>
      <c r="T110" s="288"/>
      <c r="U110" s="288"/>
      <c r="V110" s="288"/>
      <c r="W110" s="288"/>
      <c r="X110" s="288"/>
      <c r="Y110" s="285" t="s">
        <v>632</v>
      </c>
      <c r="Z110" s="288" t="s">
        <v>407</v>
      </c>
      <c r="AA110" s="295" t="s">
        <v>162</v>
      </c>
    </row>
    <row r="111" spans="1:27" s="161" customFormat="1" ht="63.75" x14ac:dyDescent="0.25">
      <c r="A111" s="419" t="s">
        <v>1650</v>
      </c>
      <c r="B111" s="10" t="s">
        <v>177</v>
      </c>
      <c r="C111" s="285" t="s">
        <v>82</v>
      </c>
      <c r="D111" s="31">
        <v>45211345</v>
      </c>
      <c r="E111" s="293" t="s">
        <v>203</v>
      </c>
      <c r="F111" s="31">
        <v>600149579</v>
      </c>
      <c r="G111" s="426" t="s">
        <v>1535</v>
      </c>
      <c r="H111" s="288" t="s">
        <v>164</v>
      </c>
      <c r="I111" s="289" t="s">
        <v>365</v>
      </c>
      <c r="J111" s="285" t="s">
        <v>165</v>
      </c>
      <c r="K111" s="426" t="s">
        <v>1536</v>
      </c>
      <c r="L111" s="429">
        <v>25000000</v>
      </c>
      <c r="M111" s="429">
        <f t="shared" si="4"/>
        <v>21250000</v>
      </c>
      <c r="N111" s="282" t="s">
        <v>1326</v>
      </c>
      <c r="O111" s="32" t="s">
        <v>611</v>
      </c>
      <c r="P111" s="285"/>
      <c r="Q111" s="285"/>
      <c r="R111" s="285"/>
      <c r="S111" s="285"/>
      <c r="T111" s="288"/>
      <c r="U111" s="288"/>
      <c r="V111" s="288"/>
      <c r="W111" s="288"/>
      <c r="X111" s="288"/>
      <c r="Y111" s="285" t="s">
        <v>1469</v>
      </c>
      <c r="Z111" s="288" t="s">
        <v>407</v>
      </c>
      <c r="AA111" s="295" t="s">
        <v>162</v>
      </c>
    </row>
    <row r="112" spans="1:27" s="161" customFormat="1" ht="51" x14ac:dyDescent="0.25">
      <c r="A112" s="419" t="s">
        <v>1651</v>
      </c>
      <c r="B112" s="9" t="s">
        <v>178</v>
      </c>
      <c r="C112" s="285" t="s">
        <v>160</v>
      </c>
      <c r="D112" s="125" t="s">
        <v>206</v>
      </c>
      <c r="E112" s="125" t="s">
        <v>208</v>
      </c>
      <c r="F112" s="125" t="s">
        <v>207</v>
      </c>
      <c r="G112" s="283" t="s">
        <v>265</v>
      </c>
      <c r="H112" s="288" t="s">
        <v>164</v>
      </c>
      <c r="I112" s="289" t="s">
        <v>365</v>
      </c>
      <c r="J112" s="285" t="s">
        <v>169</v>
      </c>
      <c r="K112" s="286" t="s">
        <v>607</v>
      </c>
      <c r="L112" s="284">
        <v>6000000</v>
      </c>
      <c r="M112" s="284">
        <f t="shared" ref="M112:M133" si="5">L112/100*85</f>
        <v>5100000</v>
      </c>
      <c r="N112" s="430" t="s">
        <v>1322</v>
      </c>
      <c r="O112" s="282" t="s">
        <v>438</v>
      </c>
      <c r="P112" s="285"/>
      <c r="Q112" s="285"/>
      <c r="R112" s="285"/>
      <c r="S112" s="285"/>
      <c r="T112" s="288"/>
      <c r="U112" s="288"/>
      <c r="V112" s="288"/>
      <c r="W112" s="288"/>
      <c r="X112" s="288"/>
      <c r="Y112" s="288" t="s">
        <v>552</v>
      </c>
      <c r="Z112" s="288" t="s">
        <v>407</v>
      </c>
      <c r="AA112" s="295"/>
    </row>
    <row r="113" spans="1:27" s="161" customFormat="1" ht="51" x14ac:dyDescent="0.25">
      <c r="A113" s="419" t="s">
        <v>1652</v>
      </c>
      <c r="B113" s="9" t="s">
        <v>178</v>
      </c>
      <c r="C113" s="285" t="s">
        <v>160</v>
      </c>
      <c r="D113" s="125" t="s">
        <v>206</v>
      </c>
      <c r="E113" s="125" t="s">
        <v>208</v>
      </c>
      <c r="F113" s="125" t="s">
        <v>207</v>
      </c>
      <c r="G113" s="283" t="s">
        <v>267</v>
      </c>
      <c r="H113" s="288" t="s">
        <v>164</v>
      </c>
      <c r="I113" s="289" t="s">
        <v>365</v>
      </c>
      <c r="J113" s="285" t="s">
        <v>169</v>
      </c>
      <c r="K113" s="286" t="s">
        <v>610</v>
      </c>
      <c r="L113" s="284">
        <v>20000000</v>
      </c>
      <c r="M113" s="284">
        <f t="shared" si="5"/>
        <v>17000000</v>
      </c>
      <c r="N113" s="430" t="s">
        <v>1322</v>
      </c>
      <c r="O113" s="282" t="s">
        <v>1481</v>
      </c>
      <c r="P113" s="285"/>
      <c r="Q113" s="285"/>
      <c r="R113" s="285"/>
      <c r="S113" s="285"/>
      <c r="T113" s="288"/>
      <c r="U113" s="288"/>
      <c r="V113" s="288"/>
      <c r="W113" s="288"/>
      <c r="X113" s="288"/>
      <c r="Y113" s="288" t="s">
        <v>585</v>
      </c>
      <c r="Z113" s="288" t="s">
        <v>407</v>
      </c>
      <c r="AA113" s="295"/>
    </row>
    <row r="114" spans="1:27" s="161" customFormat="1" ht="51" x14ac:dyDescent="0.25">
      <c r="A114" s="419" t="s">
        <v>1653</v>
      </c>
      <c r="B114" s="9" t="s">
        <v>178</v>
      </c>
      <c r="C114" s="285" t="s">
        <v>160</v>
      </c>
      <c r="D114" s="125" t="s">
        <v>206</v>
      </c>
      <c r="E114" s="125" t="s">
        <v>208</v>
      </c>
      <c r="F114" s="125" t="s">
        <v>207</v>
      </c>
      <c r="G114" s="283" t="s">
        <v>268</v>
      </c>
      <c r="H114" s="288" t="s">
        <v>164</v>
      </c>
      <c r="I114" s="289" t="s">
        <v>365</v>
      </c>
      <c r="J114" s="285" t="s">
        <v>169</v>
      </c>
      <c r="K114" s="286" t="s">
        <v>612</v>
      </c>
      <c r="L114" s="429">
        <v>1500000</v>
      </c>
      <c r="M114" s="429">
        <f t="shared" ref="M114:M119" si="6">L114/100*85</f>
        <v>1275000</v>
      </c>
      <c r="N114" s="430" t="s">
        <v>1322</v>
      </c>
      <c r="O114" s="282" t="s">
        <v>438</v>
      </c>
      <c r="P114" s="285"/>
      <c r="Q114" s="285"/>
      <c r="R114" s="285"/>
      <c r="S114" s="285"/>
      <c r="T114" s="288"/>
      <c r="U114" s="288"/>
      <c r="V114" s="288"/>
      <c r="W114" s="288"/>
      <c r="X114" s="288"/>
      <c r="Y114" s="288" t="s">
        <v>552</v>
      </c>
      <c r="Z114" s="288" t="s">
        <v>407</v>
      </c>
      <c r="AA114" s="295"/>
    </row>
    <row r="115" spans="1:27" s="161" customFormat="1" ht="51" x14ac:dyDescent="0.25">
      <c r="A115" s="419" t="s">
        <v>1654</v>
      </c>
      <c r="B115" s="9" t="s">
        <v>178</v>
      </c>
      <c r="C115" s="285" t="s">
        <v>160</v>
      </c>
      <c r="D115" s="125" t="s">
        <v>206</v>
      </c>
      <c r="E115" s="125" t="s">
        <v>211</v>
      </c>
      <c r="F115" s="125">
        <v>600149617</v>
      </c>
      <c r="G115" s="283" t="s">
        <v>726</v>
      </c>
      <c r="H115" s="288" t="s">
        <v>164</v>
      </c>
      <c r="I115" s="289" t="s">
        <v>365</v>
      </c>
      <c r="J115" s="285" t="s">
        <v>169</v>
      </c>
      <c r="K115" s="283" t="s">
        <v>727</v>
      </c>
      <c r="L115" s="429">
        <v>2500000</v>
      </c>
      <c r="M115" s="429">
        <f t="shared" si="6"/>
        <v>2125000</v>
      </c>
      <c r="N115" s="430" t="s">
        <v>1322</v>
      </c>
      <c r="O115" s="282" t="s">
        <v>438</v>
      </c>
      <c r="P115" s="285" t="s">
        <v>546</v>
      </c>
      <c r="Q115" s="285" t="s">
        <v>546</v>
      </c>
      <c r="R115" s="285"/>
      <c r="S115" s="285" t="s">
        <v>546</v>
      </c>
      <c r="T115" s="288"/>
      <c r="U115" s="288"/>
      <c r="V115" s="288"/>
      <c r="W115" s="288"/>
      <c r="X115" s="288"/>
      <c r="Y115" s="288" t="s">
        <v>613</v>
      </c>
      <c r="Z115" s="288" t="s">
        <v>407</v>
      </c>
      <c r="AA115" s="295" t="s">
        <v>162</v>
      </c>
    </row>
    <row r="116" spans="1:27" s="161" customFormat="1" ht="51" x14ac:dyDescent="0.25">
      <c r="A116" s="419" t="s">
        <v>1655</v>
      </c>
      <c r="B116" s="9" t="s">
        <v>178</v>
      </c>
      <c r="C116" s="285" t="s">
        <v>160</v>
      </c>
      <c r="D116" s="125" t="s">
        <v>206</v>
      </c>
      <c r="E116" s="125" t="s">
        <v>212</v>
      </c>
      <c r="F116" s="125">
        <v>600149617</v>
      </c>
      <c r="G116" s="283" t="s">
        <v>269</v>
      </c>
      <c r="H116" s="288" t="s">
        <v>164</v>
      </c>
      <c r="I116" s="289" t="s">
        <v>365</v>
      </c>
      <c r="J116" s="285" t="s">
        <v>169</v>
      </c>
      <c r="K116" s="286" t="s">
        <v>1003</v>
      </c>
      <c r="L116" s="429">
        <v>8000000</v>
      </c>
      <c r="M116" s="429">
        <f t="shared" si="6"/>
        <v>6800000</v>
      </c>
      <c r="N116" s="430" t="s">
        <v>1322</v>
      </c>
      <c r="O116" s="282" t="s">
        <v>438</v>
      </c>
      <c r="P116" s="285"/>
      <c r="Q116" s="285"/>
      <c r="R116" s="285"/>
      <c r="S116" s="285"/>
      <c r="T116" s="288"/>
      <c r="U116" s="288"/>
      <c r="V116" s="288"/>
      <c r="W116" s="288"/>
      <c r="X116" s="288"/>
      <c r="Y116" s="288" t="s">
        <v>552</v>
      </c>
      <c r="Z116" s="288" t="s">
        <v>407</v>
      </c>
      <c r="AA116" s="295" t="s">
        <v>162</v>
      </c>
    </row>
    <row r="117" spans="1:27" s="161" customFormat="1" ht="38.25" x14ac:dyDescent="0.25">
      <c r="A117" s="419" t="s">
        <v>1656</v>
      </c>
      <c r="B117" s="9" t="s">
        <v>178</v>
      </c>
      <c r="C117" s="285" t="s">
        <v>160</v>
      </c>
      <c r="D117" s="125" t="s">
        <v>206</v>
      </c>
      <c r="E117" s="125" t="s">
        <v>211</v>
      </c>
      <c r="F117" s="125">
        <v>600149617</v>
      </c>
      <c r="G117" s="283" t="s">
        <v>270</v>
      </c>
      <c r="H117" s="288" t="s">
        <v>164</v>
      </c>
      <c r="I117" s="289" t="s">
        <v>365</v>
      </c>
      <c r="J117" s="285" t="s">
        <v>169</v>
      </c>
      <c r="K117" s="286" t="s">
        <v>270</v>
      </c>
      <c r="L117" s="429">
        <v>4000000</v>
      </c>
      <c r="M117" s="429">
        <f t="shared" si="6"/>
        <v>3400000</v>
      </c>
      <c r="N117" s="430" t="s">
        <v>1422</v>
      </c>
      <c r="O117" s="282" t="s">
        <v>1481</v>
      </c>
      <c r="P117" s="285"/>
      <c r="Q117" s="285"/>
      <c r="R117" s="285"/>
      <c r="S117" s="285"/>
      <c r="T117" s="288"/>
      <c r="U117" s="288"/>
      <c r="V117" s="288"/>
      <c r="W117" s="288"/>
      <c r="X117" s="288"/>
      <c r="Y117" s="288" t="s">
        <v>585</v>
      </c>
      <c r="Z117" s="288" t="s">
        <v>407</v>
      </c>
      <c r="AA117" s="295" t="s">
        <v>162</v>
      </c>
    </row>
    <row r="118" spans="1:27" s="161" customFormat="1" ht="25.5" x14ac:dyDescent="0.25">
      <c r="A118" s="419" t="s">
        <v>1657</v>
      </c>
      <c r="B118" s="9" t="s">
        <v>178</v>
      </c>
      <c r="C118" s="285" t="s">
        <v>160</v>
      </c>
      <c r="D118" s="125" t="s">
        <v>206</v>
      </c>
      <c r="E118" s="125" t="s">
        <v>210</v>
      </c>
      <c r="F118" s="125">
        <v>600149617</v>
      </c>
      <c r="G118" s="283" t="s">
        <v>271</v>
      </c>
      <c r="H118" s="288" t="s">
        <v>164</v>
      </c>
      <c r="I118" s="289" t="s">
        <v>365</v>
      </c>
      <c r="J118" s="285" t="s">
        <v>169</v>
      </c>
      <c r="K118" s="286" t="s">
        <v>614</v>
      </c>
      <c r="L118" s="429">
        <v>4000000</v>
      </c>
      <c r="M118" s="429">
        <f t="shared" si="6"/>
        <v>3400000</v>
      </c>
      <c r="N118" s="430" t="s">
        <v>442</v>
      </c>
      <c r="O118" s="282" t="s">
        <v>1481</v>
      </c>
      <c r="P118" s="285"/>
      <c r="Q118" s="285"/>
      <c r="R118" s="285"/>
      <c r="S118" s="285"/>
      <c r="T118" s="288"/>
      <c r="U118" s="288"/>
      <c r="V118" s="288"/>
      <c r="W118" s="288"/>
      <c r="X118" s="288"/>
      <c r="Y118" s="288" t="s">
        <v>552</v>
      </c>
      <c r="Z118" s="288" t="s">
        <v>407</v>
      </c>
      <c r="AA118" s="295"/>
    </row>
    <row r="119" spans="1:27" s="161" customFormat="1" ht="25.5" x14ac:dyDescent="0.25">
      <c r="A119" s="419" t="s">
        <v>1658</v>
      </c>
      <c r="B119" s="9" t="s">
        <v>178</v>
      </c>
      <c r="C119" s="285" t="s">
        <v>160</v>
      </c>
      <c r="D119" s="125" t="s">
        <v>206</v>
      </c>
      <c r="E119" s="158" t="s">
        <v>210</v>
      </c>
      <c r="F119" s="125">
        <v>600149617</v>
      </c>
      <c r="G119" s="283" t="s">
        <v>273</v>
      </c>
      <c r="H119" s="288" t="s">
        <v>164</v>
      </c>
      <c r="I119" s="289" t="s">
        <v>365</v>
      </c>
      <c r="J119" s="285" t="s">
        <v>169</v>
      </c>
      <c r="K119" s="283" t="s">
        <v>616</v>
      </c>
      <c r="L119" s="429">
        <v>1500000</v>
      </c>
      <c r="M119" s="429">
        <f t="shared" si="6"/>
        <v>1275000</v>
      </c>
      <c r="N119" s="430" t="s">
        <v>708</v>
      </c>
      <c r="O119" s="282" t="s">
        <v>438</v>
      </c>
      <c r="P119" s="285"/>
      <c r="Q119" s="285"/>
      <c r="R119" s="285"/>
      <c r="S119" s="285"/>
      <c r="T119" s="288"/>
      <c r="U119" s="288"/>
      <c r="V119" s="288"/>
      <c r="W119" s="288"/>
      <c r="X119" s="288"/>
      <c r="Y119" s="288" t="s">
        <v>552</v>
      </c>
      <c r="Z119" s="288" t="s">
        <v>407</v>
      </c>
      <c r="AA119" s="295"/>
    </row>
    <row r="120" spans="1:27" s="161" customFormat="1" ht="38.25" x14ac:dyDescent="0.25">
      <c r="A120" s="419" t="s">
        <v>1659</v>
      </c>
      <c r="B120" s="9" t="s">
        <v>178</v>
      </c>
      <c r="C120" s="285" t="s">
        <v>160</v>
      </c>
      <c r="D120" s="125" t="s">
        <v>206</v>
      </c>
      <c r="E120" s="125" t="s">
        <v>213</v>
      </c>
      <c r="F120" s="125">
        <v>600149617</v>
      </c>
      <c r="G120" s="283" t="s">
        <v>274</v>
      </c>
      <c r="H120" s="288" t="s">
        <v>164</v>
      </c>
      <c r="I120" s="289" t="s">
        <v>365</v>
      </c>
      <c r="J120" s="285" t="s">
        <v>169</v>
      </c>
      <c r="K120" s="286" t="s">
        <v>229</v>
      </c>
      <c r="L120" s="284">
        <v>5000000</v>
      </c>
      <c r="M120" s="284">
        <f t="shared" si="5"/>
        <v>4250000</v>
      </c>
      <c r="N120" s="430" t="s">
        <v>1322</v>
      </c>
      <c r="O120" s="282" t="s">
        <v>438</v>
      </c>
      <c r="P120" s="285"/>
      <c r="Q120" s="285" t="s">
        <v>546</v>
      </c>
      <c r="R120" s="285" t="s">
        <v>546</v>
      </c>
      <c r="S120" s="285"/>
      <c r="T120" s="288"/>
      <c r="U120" s="288"/>
      <c r="V120" s="288"/>
      <c r="W120" s="288"/>
      <c r="X120" s="288"/>
      <c r="Y120" s="288" t="s">
        <v>552</v>
      </c>
      <c r="Z120" s="288" t="s">
        <v>407</v>
      </c>
      <c r="AA120" s="295" t="s">
        <v>162</v>
      </c>
    </row>
    <row r="121" spans="1:27" s="161" customFormat="1" ht="38.25" x14ac:dyDescent="0.25">
      <c r="A121" s="419" t="s">
        <v>1660</v>
      </c>
      <c r="B121" s="9" t="s">
        <v>178</v>
      </c>
      <c r="C121" s="285" t="s">
        <v>160</v>
      </c>
      <c r="D121" s="125" t="s">
        <v>206</v>
      </c>
      <c r="E121" s="125" t="s">
        <v>213</v>
      </c>
      <c r="F121" s="125">
        <v>600149617</v>
      </c>
      <c r="G121" s="283" t="s">
        <v>617</v>
      </c>
      <c r="H121" s="288" t="s">
        <v>164</v>
      </c>
      <c r="I121" s="289" t="s">
        <v>365</v>
      </c>
      <c r="J121" s="285" t="s">
        <v>169</v>
      </c>
      <c r="K121" s="286" t="s">
        <v>1004</v>
      </c>
      <c r="L121" s="284">
        <v>1700000</v>
      </c>
      <c r="M121" s="284">
        <f t="shared" si="5"/>
        <v>1445000</v>
      </c>
      <c r="N121" s="430" t="s">
        <v>1322</v>
      </c>
      <c r="O121" s="282" t="s">
        <v>1481</v>
      </c>
      <c r="P121" s="285" t="s">
        <v>546</v>
      </c>
      <c r="Q121" s="285" t="s">
        <v>546</v>
      </c>
      <c r="R121" s="285" t="s">
        <v>546</v>
      </c>
      <c r="S121" s="285" t="s">
        <v>546</v>
      </c>
      <c r="T121" s="288"/>
      <c r="U121" s="288"/>
      <c r="V121" s="288"/>
      <c r="W121" s="288"/>
      <c r="X121" s="288"/>
      <c r="Y121" s="288" t="s">
        <v>552</v>
      </c>
      <c r="Z121" s="288" t="s">
        <v>407</v>
      </c>
      <c r="AA121" s="295" t="s">
        <v>162</v>
      </c>
    </row>
    <row r="122" spans="1:27" s="161" customFormat="1" ht="38.25" x14ac:dyDescent="0.25">
      <c r="A122" s="419" t="s">
        <v>1661</v>
      </c>
      <c r="B122" s="9" t="s">
        <v>178</v>
      </c>
      <c r="C122" s="285" t="s">
        <v>160</v>
      </c>
      <c r="D122" s="125" t="s">
        <v>206</v>
      </c>
      <c r="E122" s="125" t="s">
        <v>213</v>
      </c>
      <c r="F122" s="125">
        <v>600149617</v>
      </c>
      <c r="G122" s="283" t="s">
        <v>618</v>
      </c>
      <c r="H122" s="288" t="s">
        <v>164</v>
      </c>
      <c r="I122" s="289" t="s">
        <v>365</v>
      </c>
      <c r="J122" s="285" t="s">
        <v>169</v>
      </c>
      <c r="K122" s="283" t="s">
        <v>622</v>
      </c>
      <c r="L122" s="284">
        <v>1000000</v>
      </c>
      <c r="M122" s="284">
        <f t="shared" si="5"/>
        <v>850000</v>
      </c>
      <c r="N122" s="430" t="s">
        <v>1322</v>
      </c>
      <c r="O122" s="282" t="s">
        <v>1481</v>
      </c>
      <c r="P122" s="285"/>
      <c r="Q122" s="285"/>
      <c r="R122" s="285" t="s">
        <v>546</v>
      </c>
      <c r="S122" s="285" t="s">
        <v>546</v>
      </c>
      <c r="T122" s="288"/>
      <c r="U122" s="288"/>
      <c r="V122" s="288"/>
      <c r="W122" s="288" t="s">
        <v>546</v>
      </c>
      <c r="X122" s="288"/>
      <c r="Y122" s="288" t="s">
        <v>603</v>
      </c>
      <c r="Z122" s="288" t="s">
        <v>407</v>
      </c>
      <c r="AA122" s="295" t="s">
        <v>162</v>
      </c>
    </row>
    <row r="123" spans="1:27" s="161" customFormat="1" ht="38.25" x14ac:dyDescent="0.25">
      <c r="A123" s="419" t="s">
        <v>1662</v>
      </c>
      <c r="B123" s="9" t="s">
        <v>178</v>
      </c>
      <c r="C123" s="285" t="s">
        <v>160</v>
      </c>
      <c r="D123" s="125" t="s">
        <v>206</v>
      </c>
      <c r="E123" s="125" t="s">
        <v>213</v>
      </c>
      <c r="F123" s="125">
        <v>600149617</v>
      </c>
      <c r="G123" s="283" t="s">
        <v>619</v>
      </c>
      <c r="H123" s="288" t="s">
        <v>164</v>
      </c>
      <c r="I123" s="289" t="s">
        <v>365</v>
      </c>
      <c r="J123" s="285" t="s">
        <v>169</v>
      </c>
      <c r="K123" s="286" t="s">
        <v>623</v>
      </c>
      <c r="L123" s="284">
        <v>3000000</v>
      </c>
      <c r="M123" s="284">
        <f t="shared" si="5"/>
        <v>2550000</v>
      </c>
      <c r="N123" s="430" t="s">
        <v>1322</v>
      </c>
      <c r="O123" s="282" t="s">
        <v>438</v>
      </c>
      <c r="P123" s="285"/>
      <c r="Q123" s="285" t="s">
        <v>546</v>
      </c>
      <c r="R123" s="285" t="s">
        <v>546</v>
      </c>
      <c r="S123" s="285"/>
      <c r="T123" s="288"/>
      <c r="U123" s="288"/>
      <c r="V123" s="288" t="s">
        <v>546</v>
      </c>
      <c r="W123" s="288"/>
      <c r="X123" s="288"/>
      <c r="Y123" s="288" t="s">
        <v>603</v>
      </c>
      <c r="Z123" s="288" t="s">
        <v>407</v>
      </c>
      <c r="AA123" s="295" t="s">
        <v>162</v>
      </c>
    </row>
    <row r="124" spans="1:27" s="161" customFormat="1" ht="38.25" x14ac:dyDescent="0.25">
      <c r="A124" s="419" t="s">
        <v>1663</v>
      </c>
      <c r="B124" s="9" t="s">
        <v>178</v>
      </c>
      <c r="C124" s="285" t="s">
        <v>160</v>
      </c>
      <c r="D124" s="125" t="s">
        <v>206</v>
      </c>
      <c r="E124" s="125" t="s">
        <v>213</v>
      </c>
      <c r="F124" s="125">
        <v>600149617</v>
      </c>
      <c r="G124" s="283" t="s">
        <v>620</v>
      </c>
      <c r="H124" s="288" t="s">
        <v>164</v>
      </c>
      <c r="I124" s="289" t="s">
        <v>365</v>
      </c>
      <c r="J124" s="285" t="s">
        <v>169</v>
      </c>
      <c r="K124" s="283" t="s">
        <v>1487</v>
      </c>
      <c r="L124" s="284">
        <v>2000000</v>
      </c>
      <c r="M124" s="284">
        <f t="shared" si="5"/>
        <v>1700000</v>
      </c>
      <c r="N124" s="430" t="s">
        <v>442</v>
      </c>
      <c r="O124" s="282" t="s">
        <v>1481</v>
      </c>
      <c r="P124" s="285"/>
      <c r="Q124" s="285"/>
      <c r="R124" s="285"/>
      <c r="S124" s="285"/>
      <c r="T124" s="288"/>
      <c r="U124" s="288" t="s">
        <v>546</v>
      </c>
      <c r="V124" s="288"/>
      <c r="W124" s="288"/>
      <c r="X124" s="288"/>
      <c r="Y124" s="288" t="s">
        <v>603</v>
      </c>
      <c r="Z124" s="288" t="s">
        <v>407</v>
      </c>
      <c r="AA124" s="295" t="s">
        <v>162</v>
      </c>
    </row>
    <row r="125" spans="1:27" s="161" customFormat="1" ht="38.25" x14ac:dyDescent="0.25">
      <c r="A125" s="419" t="s">
        <v>1664</v>
      </c>
      <c r="B125" s="9" t="s">
        <v>178</v>
      </c>
      <c r="C125" s="285" t="s">
        <v>160</v>
      </c>
      <c r="D125" s="125" t="s">
        <v>206</v>
      </c>
      <c r="E125" s="125" t="s">
        <v>213</v>
      </c>
      <c r="F125" s="125">
        <v>600149617</v>
      </c>
      <c r="G125" s="283" t="s">
        <v>621</v>
      </c>
      <c r="H125" s="288" t="s">
        <v>164</v>
      </c>
      <c r="I125" s="289" t="s">
        <v>365</v>
      </c>
      <c r="J125" s="285" t="s">
        <v>169</v>
      </c>
      <c r="K125" s="283" t="s">
        <v>624</v>
      </c>
      <c r="L125" s="284">
        <v>750000</v>
      </c>
      <c r="M125" s="284">
        <f t="shared" si="5"/>
        <v>637500</v>
      </c>
      <c r="N125" s="430" t="s">
        <v>1322</v>
      </c>
      <c r="O125" s="282" t="s">
        <v>1481</v>
      </c>
      <c r="P125" s="285" t="s">
        <v>546</v>
      </c>
      <c r="Q125" s="285"/>
      <c r="R125" s="285"/>
      <c r="S125" s="285" t="s">
        <v>546</v>
      </c>
      <c r="T125" s="288"/>
      <c r="U125" s="288"/>
      <c r="V125" s="288"/>
      <c r="W125" s="288"/>
      <c r="X125" s="288"/>
      <c r="Y125" s="288" t="s">
        <v>585</v>
      </c>
      <c r="Z125" s="288" t="s">
        <v>407</v>
      </c>
      <c r="AA125" s="295" t="s">
        <v>162</v>
      </c>
    </row>
    <row r="126" spans="1:27" s="298" customFormat="1" ht="38.25" x14ac:dyDescent="0.25">
      <c r="A126" s="419" t="s">
        <v>1665</v>
      </c>
      <c r="B126" s="9" t="s">
        <v>178</v>
      </c>
      <c r="C126" s="285" t="s">
        <v>160</v>
      </c>
      <c r="D126" s="125" t="s">
        <v>206</v>
      </c>
      <c r="E126" s="125" t="s">
        <v>213</v>
      </c>
      <c r="F126" s="125">
        <v>600149617</v>
      </c>
      <c r="G126" s="286" t="s">
        <v>1005</v>
      </c>
      <c r="H126" s="288" t="s">
        <v>164</v>
      </c>
      <c r="I126" s="289" t="s">
        <v>365</v>
      </c>
      <c r="J126" s="285" t="s">
        <v>169</v>
      </c>
      <c r="K126" s="288" t="s">
        <v>1006</v>
      </c>
      <c r="L126" s="429">
        <v>1500000</v>
      </c>
      <c r="M126" s="429">
        <f>L126/100*85</f>
        <v>1275000</v>
      </c>
      <c r="N126" s="430" t="s">
        <v>445</v>
      </c>
      <c r="O126" s="282" t="s">
        <v>438</v>
      </c>
      <c r="P126" s="130"/>
      <c r="Q126" s="130"/>
      <c r="R126" s="130"/>
      <c r="S126" s="130"/>
      <c r="T126" s="130"/>
      <c r="U126" s="130"/>
      <c r="V126" s="130"/>
      <c r="W126" s="130"/>
      <c r="X126" s="130"/>
      <c r="Y126" s="288" t="s">
        <v>552</v>
      </c>
      <c r="Z126" s="288" t="s">
        <v>407</v>
      </c>
      <c r="AA126" s="296"/>
    </row>
    <row r="127" spans="1:27" s="298" customFormat="1" ht="38.25" x14ac:dyDescent="0.25">
      <c r="A127" s="419" t="s">
        <v>1666</v>
      </c>
      <c r="B127" s="29" t="s">
        <v>178</v>
      </c>
      <c r="C127" s="423" t="s">
        <v>160</v>
      </c>
      <c r="D127" s="524" t="s">
        <v>206</v>
      </c>
      <c r="E127" s="524" t="s">
        <v>213</v>
      </c>
      <c r="F127" s="524">
        <v>600149617</v>
      </c>
      <c r="G127" s="426" t="s">
        <v>1275</v>
      </c>
      <c r="H127" s="427" t="s">
        <v>164</v>
      </c>
      <c r="I127" s="428" t="s">
        <v>365</v>
      </c>
      <c r="J127" s="423" t="s">
        <v>169</v>
      </c>
      <c r="K127" s="426" t="s">
        <v>1763</v>
      </c>
      <c r="L127" s="429">
        <v>10000000</v>
      </c>
      <c r="M127" s="429">
        <f>L127/100*85</f>
        <v>8500000</v>
      </c>
      <c r="N127" s="430" t="s">
        <v>708</v>
      </c>
      <c r="O127" s="430" t="s">
        <v>438</v>
      </c>
      <c r="P127" s="423"/>
      <c r="Q127" s="423"/>
      <c r="R127" s="423"/>
      <c r="S127" s="423"/>
      <c r="T127" s="427"/>
      <c r="U127" s="427"/>
      <c r="V127" s="427"/>
      <c r="W127" s="427"/>
      <c r="X127" s="427"/>
      <c r="Y127" s="427" t="s">
        <v>552</v>
      </c>
      <c r="Z127" s="427" t="s">
        <v>407</v>
      </c>
      <c r="AA127" s="327" t="s">
        <v>162</v>
      </c>
    </row>
    <row r="128" spans="1:27" s="161" customFormat="1" ht="38.25" x14ac:dyDescent="0.25">
      <c r="A128" s="419" t="s">
        <v>1667</v>
      </c>
      <c r="B128" s="9" t="s">
        <v>178</v>
      </c>
      <c r="C128" s="285" t="s">
        <v>160</v>
      </c>
      <c r="D128" s="125" t="s">
        <v>206</v>
      </c>
      <c r="E128" s="125" t="s">
        <v>213</v>
      </c>
      <c r="F128" s="125">
        <v>600149617</v>
      </c>
      <c r="G128" s="283" t="s">
        <v>275</v>
      </c>
      <c r="H128" s="288" t="s">
        <v>164</v>
      </c>
      <c r="I128" s="289" t="s">
        <v>365</v>
      </c>
      <c r="J128" s="285" t="s">
        <v>169</v>
      </c>
      <c r="K128" s="286" t="s">
        <v>625</v>
      </c>
      <c r="L128" s="284">
        <v>1000000</v>
      </c>
      <c r="M128" s="284">
        <f t="shared" si="5"/>
        <v>850000</v>
      </c>
      <c r="N128" s="430" t="s">
        <v>445</v>
      </c>
      <c r="O128" s="282" t="s">
        <v>1481</v>
      </c>
      <c r="P128" s="285"/>
      <c r="Q128" s="285"/>
      <c r="R128" s="285"/>
      <c r="S128" s="285"/>
      <c r="T128" s="288"/>
      <c r="U128" s="288"/>
      <c r="V128" s="288"/>
      <c r="W128" s="288"/>
      <c r="X128" s="288"/>
      <c r="Y128" s="288" t="s">
        <v>613</v>
      </c>
      <c r="Z128" s="288" t="s">
        <v>407</v>
      </c>
      <c r="AA128" s="295"/>
    </row>
    <row r="129" spans="1:27" s="161" customFormat="1" ht="51" x14ac:dyDescent="0.25">
      <c r="A129" s="419" t="s">
        <v>1668</v>
      </c>
      <c r="B129" s="8" t="s">
        <v>179</v>
      </c>
      <c r="C129" s="285" t="s">
        <v>82</v>
      </c>
      <c r="D129" s="366" t="s">
        <v>214</v>
      </c>
      <c r="E129" s="293" t="s">
        <v>217</v>
      </c>
      <c r="F129" s="120" t="s">
        <v>215</v>
      </c>
      <c r="G129" s="287" t="s">
        <v>276</v>
      </c>
      <c r="H129" s="288" t="s">
        <v>164</v>
      </c>
      <c r="I129" s="289" t="s">
        <v>365</v>
      </c>
      <c r="J129" s="285" t="s">
        <v>165</v>
      </c>
      <c r="K129" s="283" t="s">
        <v>520</v>
      </c>
      <c r="L129" s="284">
        <v>40000000</v>
      </c>
      <c r="M129" s="284">
        <f t="shared" si="5"/>
        <v>34000000</v>
      </c>
      <c r="N129" s="282" t="s">
        <v>420</v>
      </c>
      <c r="O129" s="282" t="s">
        <v>611</v>
      </c>
      <c r="P129" s="285"/>
      <c r="Q129" s="285" t="s">
        <v>546</v>
      </c>
      <c r="R129" s="285"/>
      <c r="S129" s="285"/>
      <c r="T129" s="288"/>
      <c r="U129" s="288"/>
      <c r="V129" s="288"/>
      <c r="W129" s="288"/>
      <c r="X129" s="288" t="s">
        <v>546</v>
      </c>
      <c r="Y129" s="285" t="s">
        <v>596</v>
      </c>
      <c r="Z129" s="288" t="s">
        <v>407</v>
      </c>
      <c r="AA129" s="295"/>
    </row>
    <row r="130" spans="1:27" s="298" customFormat="1" ht="51" x14ac:dyDescent="0.25">
      <c r="A130" s="419" t="s">
        <v>1669</v>
      </c>
      <c r="B130" s="8" t="s">
        <v>179</v>
      </c>
      <c r="C130" s="285" t="s">
        <v>82</v>
      </c>
      <c r="D130" s="288">
        <v>45211353</v>
      </c>
      <c r="E130" s="293" t="s">
        <v>216</v>
      </c>
      <c r="F130" s="130">
        <v>6000149587</v>
      </c>
      <c r="G130" s="130" t="s">
        <v>1358</v>
      </c>
      <c r="H130" s="288" t="s">
        <v>164</v>
      </c>
      <c r="I130" s="285" t="s">
        <v>365</v>
      </c>
      <c r="J130" s="285" t="s">
        <v>165</v>
      </c>
      <c r="K130" s="283" t="s">
        <v>1359</v>
      </c>
      <c r="L130" s="284">
        <v>250000</v>
      </c>
      <c r="M130" s="284">
        <f t="shared" si="5"/>
        <v>212500</v>
      </c>
      <c r="N130" s="282" t="s">
        <v>1177</v>
      </c>
      <c r="O130" s="282" t="s">
        <v>1362</v>
      </c>
      <c r="P130" s="130"/>
      <c r="Q130" s="130"/>
      <c r="R130" s="130"/>
      <c r="S130" s="130"/>
      <c r="T130" s="130"/>
      <c r="U130" s="130"/>
      <c r="V130" s="288" t="s">
        <v>546</v>
      </c>
      <c r="W130" s="130"/>
      <c r="X130" s="288" t="s">
        <v>546</v>
      </c>
      <c r="Y130" s="303" t="s">
        <v>1360</v>
      </c>
      <c r="Z130" s="288" t="s">
        <v>407</v>
      </c>
      <c r="AA130" s="296" t="s">
        <v>162</v>
      </c>
    </row>
    <row r="131" spans="1:27" s="298" customFormat="1" ht="51" x14ac:dyDescent="0.25">
      <c r="A131" s="419" t="s">
        <v>1670</v>
      </c>
      <c r="B131" s="8" t="s">
        <v>179</v>
      </c>
      <c r="C131" s="285" t="s">
        <v>82</v>
      </c>
      <c r="D131" s="288">
        <v>45211353</v>
      </c>
      <c r="E131" s="293" t="s">
        <v>217</v>
      </c>
      <c r="F131" s="130">
        <v>6000149587</v>
      </c>
      <c r="G131" s="283" t="s">
        <v>1470</v>
      </c>
      <c r="H131" s="288" t="s">
        <v>164</v>
      </c>
      <c r="I131" s="285" t="s">
        <v>365</v>
      </c>
      <c r="J131" s="285" t="s">
        <v>165</v>
      </c>
      <c r="K131" s="283" t="s">
        <v>1471</v>
      </c>
      <c r="L131" s="284">
        <v>50000000</v>
      </c>
      <c r="M131" s="284">
        <f t="shared" si="5"/>
        <v>42500000</v>
      </c>
      <c r="N131" s="32" t="s">
        <v>1401</v>
      </c>
      <c r="O131" s="32" t="s">
        <v>1472</v>
      </c>
      <c r="P131" s="285"/>
      <c r="Q131" s="285"/>
      <c r="R131" s="285"/>
      <c r="S131" s="285"/>
      <c r="T131" s="288"/>
      <c r="U131" s="288"/>
      <c r="V131" s="288"/>
      <c r="W131" s="288" t="s">
        <v>546</v>
      </c>
      <c r="X131" s="288" t="s">
        <v>546</v>
      </c>
      <c r="Y131" s="285" t="s">
        <v>1473</v>
      </c>
      <c r="Z131" s="288" t="s">
        <v>407</v>
      </c>
      <c r="AA131" s="295" t="s">
        <v>162</v>
      </c>
    </row>
    <row r="132" spans="1:27" s="298" customFormat="1" ht="51" x14ac:dyDescent="0.25">
      <c r="A132" s="419" t="s">
        <v>1671</v>
      </c>
      <c r="B132" s="8" t="s">
        <v>179</v>
      </c>
      <c r="C132" s="285" t="s">
        <v>82</v>
      </c>
      <c r="D132" s="288">
        <v>45211353</v>
      </c>
      <c r="E132" s="293" t="s">
        <v>216</v>
      </c>
      <c r="F132" s="130">
        <v>6000149587</v>
      </c>
      <c r="G132" s="283" t="s">
        <v>1474</v>
      </c>
      <c r="H132" s="288" t="s">
        <v>164</v>
      </c>
      <c r="I132" s="285" t="s">
        <v>365</v>
      </c>
      <c r="J132" s="285" t="s">
        <v>165</v>
      </c>
      <c r="K132" s="283" t="s">
        <v>1475</v>
      </c>
      <c r="L132" s="429">
        <v>3000000</v>
      </c>
      <c r="M132" s="429">
        <f t="shared" si="5"/>
        <v>2550000</v>
      </c>
      <c r="N132" s="32" t="s">
        <v>1121</v>
      </c>
      <c r="O132" s="435" t="s">
        <v>1537</v>
      </c>
      <c r="P132" s="285"/>
      <c r="Q132" s="285"/>
      <c r="R132" s="285"/>
      <c r="S132" s="285"/>
      <c r="T132" s="288"/>
      <c r="U132" s="288"/>
      <c r="V132" s="288" t="s">
        <v>546</v>
      </c>
      <c r="W132" s="288" t="s">
        <v>546</v>
      </c>
      <c r="X132" s="288" t="s">
        <v>546</v>
      </c>
      <c r="Y132" s="423" t="s">
        <v>1538</v>
      </c>
      <c r="Z132" s="427" t="s">
        <v>161</v>
      </c>
      <c r="AA132" s="295" t="s">
        <v>162</v>
      </c>
    </row>
    <row r="133" spans="1:27" s="161" customFormat="1" ht="51" x14ac:dyDescent="0.25">
      <c r="A133" s="419" t="s">
        <v>1672</v>
      </c>
      <c r="B133" s="8" t="s">
        <v>179</v>
      </c>
      <c r="C133" s="285" t="s">
        <v>82</v>
      </c>
      <c r="D133" s="288">
        <v>45211353</v>
      </c>
      <c r="E133" s="293" t="s">
        <v>216</v>
      </c>
      <c r="F133" s="130">
        <v>6000149587</v>
      </c>
      <c r="G133" s="283" t="s">
        <v>1477</v>
      </c>
      <c r="H133" s="288" t="s">
        <v>164</v>
      </c>
      <c r="I133" s="285" t="s">
        <v>365</v>
      </c>
      <c r="J133" s="285" t="s">
        <v>165</v>
      </c>
      <c r="K133" s="283" t="s">
        <v>1539</v>
      </c>
      <c r="L133" s="290">
        <v>700000</v>
      </c>
      <c r="M133" s="284">
        <f t="shared" si="5"/>
        <v>595000</v>
      </c>
      <c r="N133" s="32" t="s">
        <v>1320</v>
      </c>
      <c r="O133" s="32" t="s">
        <v>1476</v>
      </c>
      <c r="P133" s="285"/>
      <c r="Q133" s="285" t="s">
        <v>546</v>
      </c>
      <c r="R133" s="285" t="s">
        <v>546</v>
      </c>
      <c r="S133" s="285"/>
      <c r="T133" s="288"/>
      <c r="U133" s="288"/>
      <c r="V133" s="288" t="s">
        <v>546</v>
      </c>
      <c r="W133" s="288" t="s">
        <v>546</v>
      </c>
      <c r="X133" s="288" t="s">
        <v>546</v>
      </c>
      <c r="Y133" s="285" t="s">
        <v>1478</v>
      </c>
      <c r="Z133" s="288" t="s">
        <v>407</v>
      </c>
      <c r="AA133" s="295" t="s">
        <v>162</v>
      </c>
    </row>
    <row r="134" spans="1:27" s="161" customFormat="1" ht="38.25" x14ac:dyDescent="0.25">
      <c r="A134" s="419" t="s">
        <v>1673</v>
      </c>
      <c r="B134" s="9" t="s">
        <v>279</v>
      </c>
      <c r="C134" s="285" t="s">
        <v>366</v>
      </c>
      <c r="D134" s="125" t="s">
        <v>289</v>
      </c>
      <c r="E134" s="125" t="s">
        <v>291</v>
      </c>
      <c r="F134" s="125" t="s">
        <v>290</v>
      </c>
      <c r="G134" s="283" t="s">
        <v>330</v>
      </c>
      <c r="H134" s="288" t="s">
        <v>164</v>
      </c>
      <c r="I134" s="289" t="s">
        <v>365</v>
      </c>
      <c r="J134" s="285" t="s">
        <v>375</v>
      </c>
      <c r="K134" s="426" t="s">
        <v>1761</v>
      </c>
      <c r="L134" s="284">
        <v>1000000</v>
      </c>
      <c r="M134" s="284">
        <f t="shared" ref="M134:M169" si="7">L134/100*85</f>
        <v>850000</v>
      </c>
      <c r="N134" s="282" t="s">
        <v>441</v>
      </c>
      <c r="O134" s="282" t="s">
        <v>438</v>
      </c>
      <c r="P134" s="285"/>
      <c r="Q134" s="285"/>
      <c r="R134" s="285"/>
      <c r="S134" s="285"/>
      <c r="T134" s="288"/>
      <c r="U134" s="288"/>
      <c r="V134" s="288"/>
      <c r="W134" s="288" t="s">
        <v>546</v>
      </c>
      <c r="X134" s="288"/>
      <c r="Y134" s="288" t="s">
        <v>552</v>
      </c>
      <c r="Z134" s="288" t="s">
        <v>407</v>
      </c>
      <c r="AA134" s="295"/>
    </row>
    <row r="135" spans="1:27" s="161" customFormat="1" ht="63.75" x14ac:dyDescent="0.25">
      <c r="A135" s="419" t="s">
        <v>1674</v>
      </c>
      <c r="B135" s="9" t="s">
        <v>279</v>
      </c>
      <c r="C135" s="285" t="s">
        <v>366</v>
      </c>
      <c r="D135" s="125" t="s">
        <v>289</v>
      </c>
      <c r="E135" s="125" t="s">
        <v>292</v>
      </c>
      <c r="F135" s="125" t="s">
        <v>290</v>
      </c>
      <c r="G135" s="283" t="s">
        <v>902</v>
      </c>
      <c r="H135" s="288" t="s">
        <v>164</v>
      </c>
      <c r="I135" s="289" t="s">
        <v>365</v>
      </c>
      <c r="J135" s="285" t="s">
        <v>375</v>
      </c>
      <c r="K135" s="283" t="s">
        <v>1112</v>
      </c>
      <c r="L135" s="284">
        <v>200000</v>
      </c>
      <c r="M135" s="284">
        <f t="shared" si="7"/>
        <v>170000</v>
      </c>
      <c r="N135" s="282" t="s">
        <v>1374</v>
      </c>
      <c r="O135" s="282" t="s">
        <v>438</v>
      </c>
      <c r="P135" s="285"/>
      <c r="Q135" s="285"/>
      <c r="R135" s="285"/>
      <c r="S135" s="285"/>
      <c r="T135" s="288"/>
      <c r="U135" s="288"/>
      <c r="V135" s="288"/>
      <c r="W135" s="288" t="s">
        <v>546</v>
      </c>
      <c r="X135" s="288"/>
      <c r="Y135" s="288" t="s">
        <v>596</v>
      </c>
      <c r="Z135" s="288" t="s">
        <v>407</v>
      </c>
      <c r="AA135" s="295" t="s">
        <v>162</v>
      </c>
    </row>
    <row r="136" spans="1:27" s="161" customFormat="1" ht="63.75" x14ac:dyDescent="0.25">
      <c r="A136" s="419" t="s">
        <v>1675</v>
      </c>
      <c r="B136" s="9" t="s">
        <v>279</v>
      </c>
      <c r="C136" s="285" t="s">
        <v>366</v>
      </c>
      <c r="D136" s="125" t="s">
        <v>289</v>
      </c>
      <c r="E136" s="125" t="s">
        <v>292</v>
      </c>
      <c r="F136" s="125" t="s">
        <v>290</v>
      </c>
      <c r="G136" s="283" t="s">
        <v>331</v>
      </c>
      <c r="H136" s="288" t="s">
        <v>164</v>
      </c>
      <c r="I136" s="289" t="s">
        <v>365</v>
      </c>
      <c r="J136" s="285" t="s">
        <v>375</v>
      </c>
      <c r="K136" s="283" t="s">
        <v>597</v>
      </c>
      <c r="L136" s="284">
        <v>2000000</v>
      </c>
      <c r="M136" s="284">
        <f t="shared" si="7"/>
        <v>1700000</v>
      </c>
      <c r="N136" s="282" t="s">
        <v>442</v>
      </c>
      <c r="O136" s="282" t="s">
        <v>438</v>
      </c>
      <c r="P136" s="285"/>
      <c r="Q136" s="285"/>
      <c r="R136" s="285"/>
      <c r="S136" s="285"/>
      <c r="T136" s="288"/>
      <c r="U136" s="288"/>
      <c r="V136" s="288"/>
      <c r="W136" s="288"/>
      <c r="X136" s="288"/>
      <c r="Y136" s="288" t="s">
        <v>552</v>
      </c>
      <c r="Z136" s="288" t="s">
        <v>407</v>
      </c>
      <c r="AA136" s="295"/>
    </row>
    <row r="137" spans="1:27" s="161" customFormat="1" ht="38.25" x14ac:dyDescent="0.25">
      <c r="A137" s="419" t="s">
        <v>1676</v>
      </c>
      <c r="B137" s="9" t="s">
        <v>279</v>
      </c>
      <c r="C137" s="285" t="s">
        <v>366</v>
      </c>
      <c r="D137" s="125" t="s">
        <v>289</v>
      </c>
      <c r="E137" s="125" t="s">
        <v>295</v>
      </c>
      <c r="F137" s="125" t="s">
        <v>290</v>
      </c>
      <c r="G137" s="283" t="s">
        <v>728</v>
      </c>
      <c r="H137" s="288" t="s">
        <v>164</v>
      </c>
      <c r="I137" s="289" t="s">
        <v>365</v>
      </c>
      <c r="J137" s="285" t="s">
        <v>375</v>
      </c>
      <c r="K137" s="286" t="s">
        <v>728</v>
      </c>
      <c r="L137" s="284">
        <v>2000000</v>
      </c>
      <c r="M137" s="284">
        <f t="shared" si="7"/>
        <v>1700000</v>
      </c>
      <c r="N137" s="282" t="s">
        <v>709</v>
      </c>
      <c r="O137" s="282" t="s">
        <v>438</v>
      </c>
      <c r="P137" s="285"/>
      <c r="Q137" s="285"/>
      <c r="R137" s="285"/>
      <c r="S137" s="285"/>
      <c r="T137" s="288"/>
      <c r="U137" s="288"/>
      <c r="V137" s="288"/>
      <c r="W137" s="288"/>
      <c r="X137" s="288"/>
      <c r="Y137" s="288" t="s">
        <v>552</v>
      </c>
      <c r="Z137" s="288" t="s">
        <v>407</v>
      </c>
      <c r="AA137" s="295"/>
    </row>
    <row r="138" spans="1:27" s="161" customFormat="1" ht="38.25" x14ac:dyDescent="0.25">
      <c r="A138" s="419" t="s">
        <v>1677</v>
      </c>
      <c r="B138" s="9" t="s">
        <v>279</v>
      </c>
      <c r="C138" s="285" t="s">
        <v>366</v>
      </c>
      <c r="D138" s="125" t="s">
        <v>289</v>
      </c>
      <c r="E138" s="125" t="s">
        <v>295</v>
      </c>
      <c r="F138" s="125" t="s">
        <v>290</v>
      </c>
      <c r="G138" s="283" t="s">
        <v>729</v>
      </c>
      <c r="H138" s="288" t="s">
        <v>164</v>
      </c>
      <c r="I138" s="289" t="s">
        <v>365</v>
      </c>
      <c r="J138" s="285" t="s">
        <v>375</v>
      </c>
      <c r="K138" s="283" t="s">
        <v>1500</v>
      </c>
      <c r="L138" s="284">
        <v>80000</v>
      </c>
      <c r="M138" s="284">
        <f t="shared" si="7"/>
        <v>68000</v>
      </c>
      <c r="N138" s="282" t="s">
        <v>446</v>
      </c>
      <c r="O138" s="282" t="s">
        <v>447</v>
      </c>
      <c r="P138" s="285" t="s">
        <v>546</v>
      </c>
      <c r="Q138" s="285" t="s">
        <v>546</v>
      </c>
      <c r="R138" s="285" t="s">
        <v>546</v>
      </c>
      <c r="S138" s="285" t="s">
        <v>546</v>
      </c>
      <c r="T138" s="288" t="s">
        <v>546</v>
      </c>
      <c r="U138" s="288"/>
      <c r="V138" s="288"/>
      <c r="W138" s="288"/>
      <c r="X138" s="288" t="s">
        <v>546</v>
      </c>
      <c r="Y138" s="288" t="s">
        <v>552</v>
      </c>
      <c r="Z138" s="288" t="s">
        <v>407</v>
      </c>
      <c r="AA138" s="295" t="s">
        <v>162</v>
      </c>
    </row>
    <row r="139" spans="1:27" s="298" customFormat="1" ht="38.25" x14ac:dyDescent="0.25">
      <c r="A139" s="419" t="s">
        <v>1678</v>
      </c>
      <c r="B139" s="9" t="s">
        <v>279</v>
      </c>
      <c r="C139" s="285" t="s">
        <v>366</v>
      </c>
      <c r="D139" s="125" t="s">
        <v>289</v>
      </c>
      <c r="E139" s="125" t="s">
        <v>295</v>
      </c>
      <c r="F139" s="125" t="s">
        <v>290</v>
      </c>
      <c r="G139" s="283" t="s">
        <v>1501</v>
      </c>
      <c r="H139" s="288" t="s">
        <v>164</v>
      </c>
      <c r="I139" s="289" t="s">
        <v>365</v>
      </c>
      <c r="J139" s="285" t="s">
        <v>375</v>
      </c>
      <c r="K139" s="426" t="s">
        <v>1762</v>
      </c>
      <c r="L139" s="429">
        <v>2000000</v>
      </c>
      <c r="M139" s="429">
        <f>L139/100*85</f>
        <v>1700000</v>
      </c>
      <c r="N139" s="282" t="s">
        <v>709</v>
      </c>
      <c r="O139" s="282" t="s">
        <v>438</v>
      </c>
      <c r="P139" s="285"/>
      <c r="Q139" s="285"/>
      <c r="R139" s="285"/>
      <c r="S139" s="285"/>
      <c r="T139" s="288"/>
      <c r="U139" s="288"/>
      <c r="V139" s="288"/>
      <c r="W139" s="288"/>
      <c r="X139" s="288"/>
      <c r="Y139" s="288" t="s">
        <v>552</v>
      </c>
      <c r="Z139" s="288" t="s">
        <v>407</v>
      </c>
      <c r="AA139" s="295"/>
    </row>
    <row r="140" spans="1:27" s="298" customFormat="1" ht="38.25" x14ac:dyDescent="0.25">
      <c r="A140" s="419" t="s">
        <v>1679</v>
      </c>
      <c r="B140" s="9" t="s">
        <v>279</v>
      </c>
      <c r="C140" s="285" t="s">
        <v>366</v>
      </c>
      <c r="D140" s="125" t="s">
        <v>289</v>
      </c>
      <c r="E140" s="125" t="s">
        <v>295</v>
      </c>
      <c r="F140" s="125" t="s">
        <v>290</v>
      </c>
      <c r="G140" s="426" t="s">
        <v>1768</v>
      </c>
      <c r="H140" s="288" t="s">
        <v>164</v>
      </c>
      <c r="I140" s="289" t="s">
        <v>365</v>
      </c>
      <c r="J140" s="285" t="s">
        <v>375</v>
      </c>
      <c r="K140" s="283" t="s">
        <v>1502</v>
      </c>
      <c r="L140" s="284">
        <v>500000</v>
      </c>
      <c r="M140" s="284">
        <f>L140/100*85</f>
        <v>425000</v>
      </c>
      <c r="N140" s="282" t="s">
        <v>709</v>
      </c>
      <c r="O140" s="430" t="s">
        <v>447</v>
      </c>
      <c r="P140" s="285"/>
      <c r="Q140" s="285"/>
      <c r="R140" s="285"/>
      <c r="S140" s="285"/>
      <c r="T140" s="288"/>
      <c r="U140" s="288"/>
      <c r="V140" s="288"/>
      <c r="W140" s="288"/>
      <c r="X140" s="288"/>
      <c r="Y140" s="288" t="s">
        <v>552</v>
      </c>
      <c r="Z140" s="288" t="s">
        <v>407</v>
      </c>
      <c r="AA140" s="295"/>
    </row>
    <row r="141" spans="1:27" s="298" customFormat="1" ht="38.25" x14ac:dyDescent="0.25">
      <c r="A141" s="419" t="s">
        <v>1680</v>
      </c>
      <c r="B141" s="9" t="s">
        <v>279</v>
      </c>
      <c r="C141" s="285" t="s">
        <v>366</v>
      </c>
      <c r="D141" s="125" t="s">
        <v>289</v>
      </c>
      <c r="E141" s="125" t="s">
        <v>295</v>
      </c>
      <c r="F141" s="125" t="s">
        <v>290</v>
      </c>
      <c r="G141" s="283" t="s">
        <v>1375</v>
      </c>
      <c r="H141" s="288" t="s">
        <v>164</v>
      </c>
      <c r="I141" s="289" t="s">
        <v>365</v>
      </c>
      <c r="J141" s="285" t="s">
        <v>375</v>
      </c>
      <c r="K141" s="283" t="s">
        <v>1376</v>
      </c>
      <c r="L141" s="284">
        <v>2000000</v>
      </c>
      <c r="M141" s="284">
        <f t="shared" si="7"/>
        <v>1700000</v>
      </c>
      <c r="N141" s="282" t="s">
        <v>441</v>
      </c>
      <c r="O141" s="282" t="s">
        <v>442</v>
      </c>
      <c r="P141" s="285"/>
      <c r="Q141" s="285"/>
      <c r="R141" s="285"/>
      <c r="S141" s="285"/>
      <c r="T141" s="288"/>
      <c r="U141" s="288"/>
      <c r="V141" s="288"/>
      <c r="W141" s="288"/>
      <c r="X141" s="288"/>
      <c r="Y141" s="288" t="s">
        <v>552</v>
      </c>
      <c r="Z141" s="288" t="s">
        <v>407</v>
      </c>
      <c r="AA141" s="295"/>
    </row>
    <row r="142" spans="1:27" s="161" customFormat="1" ht="38.25" x14ac:dyDescent="0.25">
      <c r="A142" s="419" t="s">
        <v>1681</v>
      </c>
      <c r="B142" s="247" t="s">
        <v>280</v>
      </c>
      <c r="C142" s="235" t="s">
        <v>367</v>
      </c>
      <c r="D142" s="236">
        <v>70939756</v>
      </c>
      <c r="E142" s="237" t="s">
        <v>1191</v>
      </c>
      <c r="F142" s="236">
        <v>600149871</v>
      </c>
      <c r="G142" s="358" t="s">
        <v>1192</v>
      </c>
      <c r="H142" s="238" t="s">
        <v>164</v>
      </c>
      <c r="I142" s="239" t="s">
        <v>365</v>
      </c>
      <c r="J142" s="235" t="s">
        <v>376</v>
      </c>
      <c r="K142" s="358" t="s">
        <v>1193</v>
      </c>
      <c r="L142" s="240">
        <v>5000000</v>
      </c>
      <c r="M142" s="240">
        <f t="shared" si="7"/>
        <v>4250000</v>
      </c>
      <c r="N142" s="352" t="s">
        <v>522</v>
      </c>
      <c r="O142" s="235" t="s">
        <v>438</v>
      </c>
      <c r="P142" s="359"/>
      <c r="Q142" s="359"/>
      <c r="R142" s="359"/>
      <c r="S142" s="359"/>
      <c r="T142" s="359"/>
      <c r="U142" s="359"/>
      <c r="V142" s="359"/>
      <c r="W142" s="359"/>
      <c r="X142" s="239"/>
      <c r="Y142" s="235" t="s">
        <v>585</v>
      </c>
      <c r="Z142" s="309" t="s">
        <v>407</v>
      </c>
      <c r="AA142" s="360" t="s">
        <v>162</v>
      </c>
    </row>
    <row r="143" spans="1:27" s="161" customFormat="1" ht="38.25" x14ac:dyDescent="0.25">
      <c r="A143" s="419" t="s">
        <v>1682</v>
      </c>
      <c r="B143" s="247" t="s">
        <v>280</v>
      </c>
      <c r="C143" s="235" t="s">
        <v>367</v>
      </c>
      <c r="D143" s="236">
        <v>70939756</v>
      </c>
      <c r="E143" s="237" t="s">
        <v>1191</v>
      </c>
      <c r="F143" s="236">
        <v>600149871</v>
      </c>
      <c r="G143" s="358" t="s">
        <v>334</v>
      </c>
      <c r="H143" s="238" t="s">
        <v>164</v>
      </c>
      <c r="I143" s="239" t="s">
        <v>365</v>
      </c>
      <c r="J143" s="235" t="s">
        <v>376</v>
      </c>
      <c r="K143" s="306" t="s">
        <v>1194</v>
      </c>
      <c r="L143" s="240">
        <v>5000000</v>
      </c>
      <c r="M143" s="240">
        <f t="shared" si="7"/>
        <v>4250000</v>
      </c>
      <c r="N143" s="352" t="s">
        <v>522</v>
      </c>
      <c r="O143" s="235" t="s">
        <v>438</v>
      </c>
      <c r="P143" s="359"/>
      <c r="Q143" s="359"/>
      <c r="R143" s="359"/>
      <c r="S143" s="359"/>
      <c r="T143" s="359"/>
      <c r="U143" s="359"/>
      <c r="V143" s="359"/>
      <c r="W143" s="359"/>
      <c r="X143" s="239"/>
      <c r="Y143" s="235" t="s">
        <v>585</v>
      </c>
      <c r="Z143" s="309" t="s">
        <v>407</v>
      </c>
      <c r="AA143" s="360" t="s">
        <v>162</v>
      </c>
    </row>
    <row r="144" spans="1:27" s="161" customFormat="1" ht="38.25" x14ac:dyDescent="0.25">
      <c r="A144" s="419" t="s">
        <v>1683</v>
      </c>
      <c r="B144" s="247" t="s">
        <v>280</v>
      </c>
      <c r="C144" s="235" t="s">
        <v>367</v>
      </c>
      <c r="D144" s="236">
        <v>70939756</v>
      </c>
      <c r="E144" s="237" t="s">
        <v>1191</v>
      </c>
      <c r="F144" s="236">
        <v>600149871</v>
      </c>
      <c r="G144" s="358" t="s">
        <v>1510</v>
      </c>
      <c r="H144" s="238" t="s">
        <v>164</v>
      </c>
      <c r="I144" s="239" t="s">
        <v>365</v>
      </c>
      <c r="J144" s="235" t="s">
        <v>376</v>
      </c>
      <c r="K144" s="358" t="s">
        <v>1195</v>
      </c>
      <c r="L144" s="240">
        <v>5000000</v>
      </c>
      <c r="M144" s="240">
        <f t="shared" si="7"/>
        <v>4250000</v>
      </c>
      <c r="N144" s="352" t="s">
        <v>522</v>
      </c>
      <c r="O144" s="235" t="s">
        <v>438</v>
      </c>
      <c r="P144" s="359"/>
      <c r="Q144" s="359"/>
      <c r="R144" s="359"/>
      <c r="S144" s="359"/>
      <c r="T144" s="359"/>
      <c r="U144" s="359"/>
      <c r="V144" s="359"/>
      <c r="W144" s="359"/>
      <c r="X144" s="239"/>
      <c r="Y144" s="235" t="s">
        <v>585</v>
      </c>
      <c r="Z144" s="309" t="s">
        <v>407</v>
      </c>
      <c r="AA144" s="360" t="s">
        <v>162</v>
      </c>
    </row>
    <row r="145" spans="1:27" s="161" customFormat="1" ht="51" x14ac:dyDescent="0.25">
      <c r="A145" s="419" t="s">
        <v>1684</v>
      </c>
      <c r="B145" s="247" t="s">
        <v>280</v>
      </c>
      <c r="C145" s="235" t="s">
        <v>367</v>
      </c>
      <c r="D145" s="236">
        <v>70939756</v>
      </c>
      <c r="E145" s="237" t="s">
        <v>296</v>
      </c>
      <c r="F145" s="235">
        <v>600149871</v>
      </c>
      <c r="G145" s="358" t="s">
        <v>1196</v>
      </c>
      <c r="H145" s="238" t="s">
        <v>164</v>
      </c>
      <c r="I145" s="239" t="s">
        <v>365</v>
      </c>
      <c r="J145" s="235" t="s">
        <v>376</v>
      </c>
      <c r="K145" s="358" t="s">
        <v>1525</v>
      </c>
      <c r="L145" s="240">
        <v>10000000</v>
      </c>
      <c r="M145" s="240">
        <f t="shared" si="7"/>
        <v>8500000</v>
      </c>
      <c r="N145" s="352" t="s">
        <v>522</v>
      </c>
      <c r="O145" s="235" t="s">
        <v>438</v>
      </c>
      <c r="P145" s="359"/>
      <c r="Q145" s="359"/>
      <c r="R145" s="359"/>
      <c r="S145" s="359"/>
      <c r="T145" s="359"/>
      <c r="U145" s="359"/>
      <c r="V145" s="359"/>
      <c r="W145" s="359"/>
      <c r="X145" s="239" t="s">
        <v>546</v>
      </c>
      <c r="Y145" s="235" t="s">
        <v>585</v>
      </c>
      <c r="Z145" s="309" t="s">
        <v>407</v>
      </c>
      <c r="AA145" s="360" t="s">
        <v>162</v>
      </c>
    </row>
    <row r="146" spans="1:27" s="161" customFormat="1" ht="38.25" x14ac:dyDescent="0.25">
      <c r="A146" s="419" t="s">
        <v>1685</v>
      </c>
      <c r="B146" s="247" t="s">
        <v>280</v>
      </c>
      <c r="C146" s="235" t="s">
        <v>367</v>
      </c>
      <c r="D146" s="236">
        <v>70939756</v>
      </c>
      <c r="E146" s="237" t="s">
        <v>296</v>
      </c>
      <c r="F146" s="236">
        <v>600149871</v>
      </c>
      <c r="G146" s="358" t="s">
        <v>1197</v>
      </c>
      <c r="H146" s="238" t="s">
        <v>164</v>
      </c>
      <c r="I146" s="239" t="s">
        <v>365</v>
      </c>
      <c r="J146" s="235" t="s">
        <v>376</v>
      </c>
      <c r="K146" s="306" t="s">
        <v>1348</v>
      </c>
      <c r="L146" s="240">
        <v>40000000</v>
      </c>
      <c r="M146" s="240">
        <f t="shared" si="7"/>
        <v>34000000</v>
      </c>
      <c r="N146" s="352" t="s">
        <v>522</v>
      </c>
      <c r="O146" s="235" t="s">
        <v>438</v>
      </c>
      <c r="P146" s="359"/>
      <c r="Q146" s="359"/>
      <c r="R146" s="359"/>
      <c r="S146" s="359"/>
      <c r="T146" s="359"/>
      <c r="U146" s="359"/>
      <c r="V146" s="359"/>
      <c r="W146" s="359"/>
      <c r="X146" s="239" t="s">
        <v>546</v>
      </c>
      <c r="Y146" s="235" t="s">
        <v>585</v>
      </c>
      <c r="Z146" s="309" t="s">
        <v>407</v>
      </c>
      <c r="AA146" s="360" t="s">
        <v>162</v>
      </c>
    </row>
    <row r="147" spans="1:27" s="161" customFormat="1" ht="38.25" x14ac:dyDescent="0.25">
      <c r="A147" s="419" t="s">
        <v>1686</v>
      </c>
      <c r="B147" s="247" t="s">
        <v>280</v>
      </c>
      <c r="C147" s="235" t="s">
        <v>367</v>
      </c>
      <c r="D147" s="236">
        <v>70939756</v>
      </c>
      <c r="E147" s="237" t="s">
        <v>296</v>
      </c>
      <c r="F147" s="236">
        <v>600149871</v>
      </c>
      <c r="G147" s="358" t="s">
        <v>1198</v>
      </c>
      <c r="H147" s="238" t="s">
        <v>164</v>
      </c>
      <c r="I147" s="239" t="s">
        <v>365</v>
      </c>
      <c r="J147" s="235" t="s">
        <v>376</v>
      </c>
      <c r="K147" s="358" t="s">
        <v>1199</v>
      </c>
      <c r="L147" s="240">
        <v>15000000</v>
      </c>
      <c r="M147" s="240">
        <f t="shared" si="7"/>
        <v>12750000</v>
      </c>
      <c r="N147" s="352" t="s">
        <v>522</v>
      </c>
      <c r="O147" s="235" t="s">
        <v>438</v>
      </c>
      <c r="P147" s="359" t="s">
        <v>546</v>
      </c>
      <c r="Q147" s="359"/>
      <c r="R147" s="359"/>
      <c r="S147" s="359" t="s">
        <v>546</v>
      </c>
      <c r="T147" s="359" t="s">
        <v>546</v>
      </c>
      <c r="U147" s="359"/>
      <c r="V147" s="359" t="s">
        <v>546</v>
      </c>
      <c r="W147" s="359"/>
      <c r="X147" s="239" t="s">
        <v>546</v>
      </c>
      <c r="Y147" s="235" t="s">
        <v>585</v>
      </c>
      <c r="Z147" s="309" t="s">
        <v>407</v>
      </c>
      <c r="AA147" s="360" t="s">
        <v>162</v>
      </c>
    </row>
    <row r="148" spans="1:27" s="161" customFormat="1" ht="38.25" x14ac:dyDescent="0.25">
      <c r="A148" s="419" t="s">
        <v>1687</v>
      </c>
      <c r="B148" s="247" t="s">
        <v>280</v>
      </c>
      <c r="C148" s="235" t="s">
        <v>367</v>
      </c>
      <c r="D148" s="236">
        <v>70939756</v>
      </c>
      <c r="E148" s="237" t="s">
        <v>296</v>
      </c>
      <c r="F148" s="236">
        <v>600149871</v>
      </c>
      <c r="G148" s="358" t="s">
        <v>1200</v>
      </c>
      <c r="H148" s="238" t="s">
        <v>164</v>
      </c>
      <c r="I148" s="239" t="s">
        <v>365</v>
      </c>
      <c r="J148" s="235" t="s">
        <v>376</v>
      </c>
      <c r="K148" s="358" t="s">
        <v>1201</v>
      </c>
      <c r="L148" s="240">
        <v>10000000</v>
      </c>
      <c r="M148" s="240">
        <f t="shared" si="7"/>
        <v>8500000</v>
      </c>
      <c r="N148" s="352" t="s">
        <v>522</v>
      </c>
      <c r="O148" s="235" t="s">
        <v>438</v>
      </c>
      <c r="P148" s="359"/>
      <c r="Q148" s="359"/>
      <c r="R148" s="359"/>
      <c r="S148" s="359"/>
      <c r="T148" s="359"/>
      <c r="U148" s="359"/>
      <c r="V148" s="359"/>
      <c r="W148" s="359"/>
      <c r="X148" s="239"/>
      <c r="Y148" s="235" t="s">
        <v>585</v>
      </c>
      <c r="Z148" s="309" t="s">
        <v>407</v>
      </c>
      <c r="AA148" s="360" t="s">
        <v>162</v>
      </c>
    </row>
    <row r="149" spans="1:27" s="161" customFormat="1" ht="51" x14ac:dyDescent="0.25">
      <c r="A149" s="419" t="s">
        <v>1688</v>
      </c>
      <c r="B149" s="247" t="s">
        <v>280</v>
      </c>
      <c r="C149" s="235" t="s">
        <v>367</v>
      </c>
      <c r="D149" s="236">
        <v>70939756</v>
      </c>
      <c r="E149" s="237" t="s">
        <v>296</v>
      </c>
      <c r="F149" s="236">
        <v>600149871</v>
      </c>
      <c r="G149" s="358" t="s">
        <v>1202</v>
      </c>
      <c r="H149" s="238" t="s">
        <v>164</v>
      </c>
      <c r="I149" s="239" t="s">
        <v>365</v>
      </c>
      <c r="J149" s="235" t="s">
        <v>376</v>
      </c>
      <c r="K149" s="358" t="s">
        <v>1203</v>
      </c>
      <c r="L149" s="240">
        <v>30000000</v>
      </c>
      <c r="M149" s="240">
        <f t="shared" si="7"/>
        <v>25500000</v>
      </c>
      <c r="N149" s="352" t="s">
        <v>522</v>
      </c>
      <c r="O149" s="235" t="s">
        <v>438</v>
      </c>
      <c r="P149" s="359"/>
      <c r="Q149" s="359"/>
      <c r="R149" s="359"/>
      <c r="S149" s="359" t="s">
        <v>546</v>
      </c>
      <c r="T149" s="359" t="s">
        <v>546</v>
      </c>
      <c r="U149" s="359"/>
      <c r="V149" s="359"/>
      <c r="W149" s="359"/>
      <c r="X149" s="239" t="s">
        <v>546</v>
      </c>
      <c r="Y149" s="235" t="s">
        <v>585</v>
      </c>
      <c r="Z149" s="309" t="s">
        <v>407</v>
      </c>
      <c r="AA149" s="360" t="s">
        <v>162</v>
      </c>
    </row>
    <row r="150" spans="1:27" s="161" customFormat="1" ht="38.25" x14ac:dyDescent="0.25">
      <c r="A150" s="419" t="s">
        <v>1689</v>
      </c>
      <c r="B150" s="247" t="s">
        <v>280</v>
      </c>
      <c r="C150" s="235" t="s">
        <v>367</v>
      </c>
      <c r="D150" s="236">
        <v>70939756</v>
      </c>
      <c r="E150" s="237" t="s">
        <v>296</v>
      </c>
      <c r="F150" s="236">
        <v>600149871</v>
      </c>
      <c r="G150" s="358" t="s">
        <v>1204</v>
      </c>
      <c r="H150" s="238" t="s">
        <v>164</v>
      </c>
      <c r="I150" s="239" t="s">
        <v>365</v>
      </c>
      <c r="J150" s="235" t="s">
        <v>376</v>
      </c>
      <c r="K150" s="358" t="s">
        <v>1205</v>
      </c>
      <c r="L150" s="240">
        <v>10000000</v>
      </c>
      <c r="M150" s="240">
        <f t="shared" si="7"/>
        <v>8500000</v>
      </c>
      <c r="N150" s="352" t="s">
        <v>522</v>
      </c>
      <c r="O150" s="235" t="s">
        <v>438</v>
      </c>
      <c r="P150" s="359"/>
      <c r="Q150" s="359"/>
      <c r="R150" s="359"/>
      <c r="S150" s="359" t="s">
        <v>546</v>
      </c>
      <c r="T150" s="359"/>
      <c r="U150" s="359"/>
      <c r="V150" s="359" t="s">
        <v>546</v>
      </c>
      <c r="W150" s="359" t="s">
        <v>546</v>
      </c>
      <c r="X150" s="239" t="s">
        <v>546</v>
      </c>
      <c r="Y150" s="235" t="s">
        <v>585</v>
      </c>
      <c r="Z150" s="309" t="s">
        <v>407</v>
      </c>
      <c r="AA150" s="360" t="s">
        <v>162</v>
      </c>
    </row>
    <row r="151" spans="1:27" s="161" customFormat="1" ht="38.25" x14ac:dyDescent="0.25">
      <c r="A151" s="419" t="s">
        <v>1690</v>
      </c>
      <c r="B151" s="247" t="s">
        <v>280</v>
      </c>
      <c r="C151" s="235" t="s">
        <v>367</v>
      </c>
      <c r="D151" s="236">
        <v>70939756</v>
      </c>
      <c r="E151" s="237" t="s">
        <v>296</v>
      </c>
      <c r="F151" s="236">
        <v>600149871</v>
      </c>
      <c r="G151" s="358" t="s">
        <v>1206</v>
      </c>
      <c r="H151" s="238" t="s">
        <v>164</v>
      </c>
      <c r="I151" s="239" t="s">
        <v>365</v>
      </c>
      <c r="J151" s="235" t="s">
        <v>376</v>
      </c>
      <c r="K151" s="358" t="s">
        <v>1207</v>
      </c>
      <c r="L151" s="240">
        <v>30000000</v>
      </c>
      <c r="M151" s="240">
        <f t="shared" si="7"/>
        <v>25500000</v>
      </c>
      <c r="N151" s="352" t="s">
        <v>522</v>
      </c>
      <c r="O151" s="235" t="s">
        <v>438</v>
      </c>
      <c r="P151" s="359"/>
      <c r="Q151" s="359"/>
      <c r="R151" s="359"/>
      <c r="S151" s="359"/>
      <c r="T151" s="359"/>
      <c r="U151" s="359" t="s">
        <v>546</v>
      </c>
      <c r="V151" s="359" t="s">
        <v>546</v>
      </c>
      <c r="W151" s="359"/>
      <c r="X151" s="239" t="s">
        <v>546</v>
      </c>
      <c r="Y151" s="235" t="s">
        <v>585</v>
      </c>
      <c r="Z151" s="309" t="s">
        <v>407</v>
      </c>
      <c r="AA151" s="360" t="s">
        <v>162</v>
      </c>
    </row>
    <row r="152" spans="1:27" s="161" customFormat="1" ht="76.5" x14ac:dyDescent="0.25">
      <c r="A152" s="419" t="s">
        <v>1691</v>
      </c>
      <c r="B152" s="247" t="s">
        <v>280</v>
      </c>
      <c r="C152" s="235" t="s">
        <v>367</v>
      </c>
      <c r="D152" s="236">
        <v>70939756</v>
      </c>
      <c r="E152" s="237" t="s">
        <v>296</v>
      </c>
      <c r="F152" s="236">
        <v>600149871</v>
      </c>
      <c r="G152" s="358" t="s">
        <v>1208</v>
      </c>
      <c r="H152" s="238" t="s">
        <v>164</v>
      </c>
      <c r="I152" s="239" t="s">
        <v>365</v>
      </c>
      <c r="J152" s="235" t="s">
        <v>376</v>
      </c>
      <c r="K152" s="358" t="s">
        <v>1209</v>
      </c>
      <c r="L152" s="240">
        <v>50000000</v>
      </c>
      <c r="M152" s="240">
        <f t="shared" si="7"/>
        <v>42500000</v>
      </c>
      <c r="N152" s="352" t="s">
        <v>522</v>
      </c>
      <c r="O152" s="235" t="s">
        <v>438</v>
      </c>
      <c r="P152" s="359"/>
      <c r="Q152" s="359"/>
      <c r="R152" s="359" t="s">
        <v>546</v>
      </c>
      <c r="S152" s="359" t="s">
        <v>546</v>
      </c>
      <c r="T152" s="359"/>
      <c r="U152" s="359" t="s">
        <v>546</v>
      </c>
      <c r="V152" s="359" t="s">
        <v>546</v>
      </c>
      <c r="W152" s="359"/>
      <c r="X152" s="239" t="s">
        <v>546</v>
      </c>
      <c r="Y152" s="235" t="s">
        <v>585</v>
      </c>
      <c r="Z152" s="309" t="s">
        <v>407</v>
      </c>
      <c r="AA152" s="360" t="s">
        <v>162</v>
      </c>
    </row>
    <row r="153" spans="1:27" s="161" customFormat="1" ht="89.25" x14ac:dyDescent="0.25">
      <c r="A153" s="419" t="s">
        <v>1692</v>
      </c>
      <c r="B153" s="247" t="s">
        <v>280</v>
      </c>
      <c r="C153" s="235" t="s">
        <v>367</v>
      </c>
      <c r="D153" s="236">
        <v>70939756</v>
      </c>
      <c r="E153" s="237" t="s">
        <v>1191</v>
      </c>
      <c r="F153" s="236">
        <v>600149871</v>
      </c>
      <c r="G153" s="358" t="s">
        <v>1210</v>
      </c>
      <c r="H153" s="238" t="s">
        <v>164</v>
      </c>
      <c r="I153" s="239" t="s">
        <v>365</v>
      </c>
      <c r="J153" s="235" t="s">
        <v>376</v>
      </c>
      <c r="K153" s="358" t="s">
        <v>1211</v>
      </c>
      <c r="L153" s="240">
        <v>50000000</v>
      </c>
      <c r="M153" s="240">
        <f t="shared" si="7"/>
        <v>42500000</v>
      </c>
      <c r="N153" s="352" t="s">
        <v>522</v>
      </c>
      <c r="O153" s="235" t="s">
        <v>438</v>
      </c>
      <c r="P153" s="359"/>
      <c r="Q153" s="359"/>
      <c r="R153" s="359"/>
      <c r="S153" s="359"/>
      <c r="T153" s="359"/>
      <c r="U153" s="359"/>
      <c r="V153" s="359"/>
      <c r="W153" s="359"/>
      <c r="X153" s="239"/>
      <c r="Y153" s="235" t="s">
        <v>585</v>
      </c>
      <c r="Z153" s="309" t="s">
        <v>407</v>
      </c>
      <c r="AA153" s="360" t="s">
        <v>162</v>
      </c>
    </row>
    <row r="154" spans="1:27" s="161" customFormat="1" ht="51" x14ac:dyDescent="0.25">
      <c r="A154" s="419" t="s">
        <v>1693</v>
      </c>
      <c r="B154" s="247" t="s">
        <v>280</v>
      </c>
      <c r="C154" s="235" t="s">
        <v>367</v>
      </c>
      <c r="D154" s="236">
        <v>70939756</v>
      </c>
      <c r="E154" s="237" t="s">
        <v>1191</v>
      </c>
      <c r="F154" s="236">
        <v>600149871</v>
      </c>
      <c r="G154" s="358" t="s">
        <v>1212</v>
      </c>
      <c r="H154" s="238" t="s">
        <v>164</v>
      </c>
      <c r="I154" s="239" t="s">
        <v>365</v>
      </c>
      <c r="J154" s="235" t="s">
        <v>376</v>
      </c>
      <c r="K154" s="358" t="s">
        <v>1213</v>
      </c>
      <c r="L154" s="240">
        <v>50000000</v>
      </c>
      <c r="M154" s="240">
        <f t="shared" si="7"/>
        <v>42500000</v>
      </c>
      <c r="N154" s="352" t="s">
        <v>522</v>
      </c>
      <c r="O154" s="235" t="s">
        <v>438</v>
      </c>
      <c r="P154" s="359"/>
      <c r="Q154" s="359"/>
      <c r="R154" s="359"/>
      <c r="S154" s="359"/>
      <c r="T154" s="359"/>
      <c r="U154" s="359"/>
      <c r="V154" s="359"/>
      <c r="W154" s="359"/>
      <c r="X154" s="239"/>
      <c r="Y154" s="235" t="s">
        <v>585</v>
      </c>
      <c r="Z154" s="309" t="s">
        <v>407</v>
      </c>
      <c r="AA154" s="360" t="s">
        <v>162</v>
      </c>
    </row>
    <row r="155" spans="1:27" s="161" customFormat="1" ht="51" x14ac:dyDescent="0.25">
      <c r="A155" s="419" t="s">
        <v>1694</v>
      </c>
      <c r="B155" s="247" t="s">
        <v>280</v>
      </c>
      <c r="C155" s="235" t="s">
        <v>367</v>
      </c>
      <c r="D155" s="236">
        <v>70939756</v>
      </c>
      <c r="E155" s="237" t="s">
        <v>296</v>
      </c>
      <c r="F155" s="236">
        <v>600149871</v>
      </c>
      <c r="G155" s="358" t="s">
        <v>1214</v>
      </c>
      <c r="H155" s="238" t="s">
        <v>164</v>
      </c>
      <c r="I155" s="239" t="s">
        <v>365</v>
      </c>
      <c r="J155" s="235" t="s">
        <v>376</v>
      </c>
      <c r="K155" s="358" t="s">
        <v>1215</v>
      </c>
      <c r="L155" s="240">
        <v>5000000</v>
      </c>
      <c r="M155" s="240">
        <f t="shared" si="7"/>
        <v>4250000</v>
      </c>
      <c r="N155" s="352" t="s">
        <v>522</v>
      </c>
      <c r="O155" s="235" t="s">
        <v>438</v>
      </c>
      <c r="P155" s="359" t="s">
        <v>546</v>
      </c>
      <c r="Q155" s="359"/>
      <c r="R155" s="359"/>
      <c r="S155" s="359"/>
      <c r="T155" s="359"/>
      <c r="U155" s="359"/>
      <c r="V155" s="359" t="s">
        <v>546</v>
      </c>
      <c r="W155" s="359"/>
      <c r="X155" s="239" t="s">
        <v>546</v>
      </c>
      <c r="Y155" s="235" t="s">
        <v>585</v>
      </c>
      <c r="Z155" s="309" t="s">
        <v>407</v>
      </c>
      <c r="AA155" s="360" t="s">
        <v>162</v>
      </c>
    </row>
    <row r="156" spans="1:27" s="161" customFormat="1" ht="38.25" x14ac:dyDescent="0.25">
      <c r="A156" s="419" t="s">
        <v>1695</v>
      </c>
      <c r="B156" s="247" t="s">
        <v>280</v>
      </c>
      <c r="C156" s="235" t="s">
        <v>367</v>
      </c>
      <c r="D156" s="236">
        <v>70939756</v>
      </c>
      <c r="E156" s="237" t="s">
        <v>1191</v>
      </c>
      <c r="F156" s="236">
        <v>600149871</v>
      </c>
      <c r="G156" s="358" t="s">
        <v>1216</v>
      </c>
      <c r="H156" s="238" t="s">
        <v>164</v>
      </c>
      <c r="I156" s="239" t="s">
        <v>365</v>
      </c>
      <c r="J156" s="235" t="s">
        <v>376</v>
      </c>
      <c r="K156" s="358" t="s">
        <v>1217</v>
      </c>
      <c r="L156" s="240">
        <v>5000000</v>
      </c>
      <c r="M156" s="240">
        <f t="shared" si="7"/>
        <v>4250000</v>
      </c>
      <c r="N156" s="352" t="s">
        <v>522</v>
      </c>
      <c r="O156" s="235" t="s">
        <v>438</v>
      </c>
      <c r="P156" s="359"/>
      <c r="Q156" s="359"/>
      <c r="R156" s="359"/>
      <c r="S156" s="359"/>
      <c r="T156" s="359"/>
      <c r="U156" s="359"/>
      <c r="V156" s="359"/>
      <c r="W156" s="359"/>
      <c r="X156" s="239"/>
      <c r="Y156" s="235" t="s">
        <v>585</v>
      </c>
      <c r="Z156" s="309" t="s">
        <v>407</v>
      </c>
      <c r="AA156" s="361"/>
    </row>
    <row r="157" spans="1:27" s="161" customFormat="1" ht="38.25" x14ac:dyDescent="0.25">
      <c r="A157" s="419" t="s">
        <v>1696</v>
      </c>
      <c r="B157" s="247" t="s">
        <v>280</v>
      </c>
      <c r="C157" s="235" t="s">
        <v>367</v>
      </c>
      <c r="D157" s="236">
        <v>70939756</v>
      </c>
      <c r="E157" s="237" t="s">
        <v>1191</v>
      </c>
      <c r="F157" s="236">
        <v>600149871</v>
      </c>
      <c r="G157" s="358" t="s">
        <v>1218</v>
      </c>
      <c r="H157" s="238" t="s">
        <v>164</v>
      </c>
      <c r="I157" s="239" t="s">
        <v>365</v>
      </c>
      <c r="J157" s="235" t="s">
        <v>376</v>
      </c>
      <c r="K157" s="358" t="s">
        <v>1219</v>
      </c>
      <c r="L157" s="240">
        <v>20000000</v>
      </c>
      <c r="M157" s="240">
        <f t="shared" si="7"/>
        <v>17000000</v>
      </c>
      <c r="N157" s="352" t="s">
        <v>1177</v>
      </c>
      <c r="O157" s="235" t="s">
        <v>438</v>
      </c>
      <c r="P157" s="359"/>
      <c r="Q157" s="359"/>
      <c r="R157" s="359"/>
      <c r="S157" s="359"/>
      <c r="T157" s="359"/>
      <c r="U157" s="359"/>
      <c r="V157" s="359"/>
      <c r="W157" s="359"/>
      <c r="X157" s="239"/>
      <c r="Y157" s="235" t="s">
        <v>585</v>
      </c>
      <c r="Z157" s="309" t="s">
        <v>407</v>
      </c>
      <c r="AA157" s="361"/>
    </row>
    <row r="158" spans="1:27" s="161" customFormat="1" ht="38.25" x14ac:dyDescent="0.25">
      <c r="A158" s="419" t="s">
        <v>1697</v>
      </c>
      <c r="B158" s="247" t="s">
        <v>280</v>
      </c>
      <c r="C158" s="235" t="s">
        <v>367</v>
      </c>
      <c r="D158" s="236">
        <v>70939756</v>
      </c>
      <c r="E158" s="237" t="s">
        <v>1191</v>
      </c>
      <c r="F158" s="236">
        <v>600149871</v>
      </c>
      <c r="G158" s="358" t="s">
        <v>1220</v>
      </c>
      <c r="H158" s="238" t="s">
        <v>164</v>
      </c>
      <c r="I158" s="239" t="s">
        <v>365</v>
      </c>
      <c r="J158" s="235" t="s">
        <v>376</v>
      </c>
      <c r="K158" s="358" t="s">
        <v>1221</v>
      </c>
      <c r="L158" s="240">
        <v>20000000</v>
      </c>
      <c r="M158" s="240">
        <f t="shared" si="7"/>
        <v>17000000</v>
      </c>
      <c r="N158" s="352" t="s">
        <v>522</v>
      </c>
      <c r="O158" s="235" t="s">
        <v>438</v>
      </c>
      <c r="P158" s="359"/>
      <c r="Q158" s="359"/>
      <c r="R158" s="359"/>
      <c r="S158" s="359"/>
      <c r="T158" s="359"/>
      <c r="U158" s="359"/>
      <c r="V158" s="359"/>
      <c r="W158" s="359"/>
      <c r="X158" s="239"/>
      <c r="Y158" s="235" t="s">
        <v>585</v>
      </c>
      <c r="Z158" s="309" t="s">
        <v>407</v>
      </c>
      <c r="AA158" s="361"/>
    </row>
    <row r="159" spans="1:27" s="161" customFormat="1" ht="51" x14ac:dyDescent="0.25">
      <c r="A159" s="419" t="s">
        <v>1698</v>
      </c>
      <c r="B159" s="247" t="s">
        <v>280</v>
      </c>
      <c r="C159" s="235" t="s">
        <v>367</v>
      </c>
      <c r="D159" s="236">
        <v>70939756</v>
      </c>
      <c r="E159" s="237" t="s">
        <v>1191</v>
      </c>
      <c r="F159" s="236">
        <v>600149871</v>
      </c>
      <c r="G159" s="358" t="s">
        <v>1222</v>
      </c>
      <c r="H159" s="238" t="s">
        <v>164</v>
      </c>
      <c r="I159" s="239" t="s">
        <v>365</v>
      </c>
      <c r="J159" s="235" t="s">
        <v>376</v>
      </c>
      <c r="K159" s="358" t="s">
        <v>1223</v>
      </c>
      <c r="L159" s="240">
        <v>40000000</v>
      </c>
      <c r="M159" s="240">
        <f t="shared" si="7"/>
        <v>34000000</v>
      </c>
      <c r="N159" s="352" t="s">
        <v>1177</v>
      </c>
      <c r="O159" s="235" t="s">
        <v>438</v>
      </c>
      <c r="P159" s="359"/>
      <c r="Q159" s="359"/>
      <c r="R159" s="359"/>
      <c r="S159" s="359"/>
      <c r="T159" s="359"/>
      <c r="U159" s="359"/>
      <c r="V159" s="359"/>
      <c r="W159" s="359"/>
      <c r="X159" s="239" t="s">
        <v>546</v>
      </c>
      <c r="Y159" s="235" t="s">
        <v>552</v>
      </c>
      <c r="Z159" s="235" t="s">
        <v>407</v>
      </c>
      <c r="AA159" s="361"/>
    </row>
    <row r="160" spans="1:27" s="161" customFormat="1" ht="51" x14ac:dyDescent="0.25">
      <c r="A160" s="419" t="s">
        <v>1699</v>
      </c>
      <c r="B160" s="247" t="s">
        <v>280</v>
      </c>
      <c r="C160" s="235" t="s">
        <v>367</v>
      </c>
      <c r="D160" s="236">
        <v>70939756</v>
      </c>
      <c r="E160" s="237" t="s">
        <v>296</v>
      </c>
      <c r="F160" s="236">
        <v>600149871</v>
      </c>
      <c r="G160" s="358" t="s">
        <v>1224</v>
      </c>
      <c r="H160" s="238" t="s">
        <v>164</v>
      </c>
      <c r="I160" s="239" t="s">
        <v>365</v>
      </c>
      <c r="J160" s="235" t="s">
        <v>376</v>
      </c>
      <c r="K160" s="358" t="s">
        <v>1225</v>
      </c>
      <c r="L160" s="240">
        <v>50000000</v>
      </c>
      <c r="M160" s="240">
        <f t="shared" si="7"/>
        <v>42500000</v>
      </c>
      <c r="N160" s="352" t="s">
        <v>522</v>
      </c>
      <c r="O160" s="235" t="s">
        <v>438</v>
      </c>
      <c r="P160" s="359" t="s">
        <v>546</v>
      </c>
      <c r="Q160" s="359" t="s">
        <v>546</v>
      </c>
      <c r="R160" s="359" t="s">
        <v>546</v>
      </c>
      <c r="S160" s="359" t="s">
        <v>546</v>
      </c>
      <c r="T160" s="359" t="s">
        <v>546</v>
      </c>
      <c r="U160" s="359" t="s">
        <v>546</v>
      </c>
      <c r="V160" s="359" t="s">
        <v>546</v>
      </c>
      <c r="W160" s="359" t="s">
        <v>546</v>
      </c>
      <c r="X160" s="239" t="s">
        <v>546</v>
      </c>
      <c r="Y160" s="235" t="s">
        <v>552</v>
      </c>
      <c r="Z160" s="309" t="s">
        <v>407</v>
      </c>
      <c r="AA160" s="360" t="s">
        <v>162</v>
      </c>
    </row>
    <row r="161" spans="1:27" s="161" customFormat="1" ht="38.25" x14ac:dyDescent="0.25">
      <c r="A161" s="419" t="s">
        <v>1700</v>
      </c>
      <c r="B161" s="247" t="s">
        <v>280</v>
      </c>
      <c r="C161" s="235" t="s">
        <v>367</v>
      </c>
      <c r="D161" s="236">
        <v>70939756</v>
      </c>
      <c r="E161" s="237" t="s">
        <v>1191</v>
      </c>
      <c r="F161" s="236">
        <v>600149871</v>
      </c>
      <c r="G161" s="358" t="s">
        <v>1226</v>
      </c>
      <c r="H161" s="238" t="s">
        <v>164</v>
      </c>
      <c r="I161" s="239" t="s">
        <v>365</v>
      </c>
      <c r="J161" s="235" t="s">
        <v>376</v>
      </c>
      <c r="K161" s="358" t="s">
        <v>1227</v>
      </c>
      <c r="L161" s="240">
        <v>30000000</v>
      </c>
      <c r="M161" s="240">
        <f t="shared" si="7"/>
        <v>25500000</v>
      </c>
      <c r="N161" s="352" t="s">
        <v>1177</v>
      </c>
      <c r="O161" s="235" t="s">
        <v>438</v>
      </c>
      <c r="P161" s="359"/>
      <c r="Q161" s="359"/>
      <c r="R161" s="359"/>
      <c r="S161" s="359"/>
      <c r="T161" s="359"/>
      <c r="U161" s="359"/>
      <c r="V161" s="359"/>
      <c r="W161" s="359"/>
      <c r="X161" s="239"/>
      <c r="Y161" s="235" t="s">
        <v>585</v>
      </c>
      <c r="Z161" s="309" t="s">
        <v>407</v>
      </c>
      <c r="AA161" s="360" t="s">
        <v>162</v>
      </c>
    </row>
    <row r="162" spans="1:27" s="161" customFormat="1" ht="38.25" x14ac:dyDescent="0.25">
      <c r="A162" s="419" t="s">
        <v>1701</v>
      </c>
      <c r="B162" s="247" t="s">
        <v>280</v>
      </c>
      <c r="C162" s="235" t="s">
        <v>367</v>
      </c>
      <c r="D162" s="236">
        <v>70939756</v>
      </c>
      <c r="E162" s="237" t="s">
        <v>296</v>
      </c>
      <c r="F162" s="236">
        <v>600149871</v>
      </c>
      <c r="G162" s="358" t="s">
        <v>1229</v>
      </c>
      <c r="H162" s="238" t="s">
        <v>164</v>
      </c>
      <c r="I162" s="239" t="s">
        <v>365</v>
      </c>
      <c r="J162" s="235" t="s">
        <v>376</v>
      </c>
      <c r="K162" s="358" t="s">
        <v>1230</v>
      </c>
      <c r="L162" s="240">
        <v>20000000</v>
      </c>
      <c r="M162" s="240">
        <f t="shared" si="7"/>
        <v>17000000</v>
      </c>
      <c r="N162" s="352" t="s">
        <v>1177</v>
      </c>
      <c r="O162" s="235" t="s">
        <v>438</v>
      </c>
      <c r="P162" s="359"/>
      <c r="Q162" s="359" t="s">
        <v>546</v>
      </c>
      <c r="R162" s="359"/>
      <c r="S162" s="359"/>
      <c r="T162" s="359"/>
      <c r="U162" s="359"/>
      <c r="V162" s="359" t="s">
        <v>546</v>
      </c>
      <c r="W162" s="359"/>
      <c r="X162" s="239"/>
      <c r="Y162" s="235" t="s">
        <v>585</v>
      </c>
      <c r="Z162" s="309" t="s">
        <v>407</v>
      </c>
      <c r="AA162" s="360" t="s">
        <v>162</v>
      </c>
    </row>
    <row r="163" spans="1:27" s="161" customFormat="1" ht="51" x14ac:dyDescent="0.25">
      <c r="A163" s="419" t="s">
        <v>1702</v>
      </c>
      <c r="B163" s="247" t="s">
        <v>280</v>
      </c>
      <c r="C163" s="235" t="s">
        <v>367</v>
      </c>
      <c r="D163" s="236">
        <v>70939756</v>
      </c>
      <c r="E163" s="237" t="s">
        <v>298</v>
      </c>
      <c r="F163" s="236">
        <v>600149871</v>
      </c>
      <c r="G163" s="237" t="s">
        <v>956</v>
      </c>
      <c r="H163" s="238" t="s">
        <v>164</v>
      </c>
      <c r="I163" s="239" t="s">
        <v>365</v>
      </c>
      <c r="J163" s="235" t="s">
        <v>376</v>
      </c>
      <c r="K163" s="470" t="s">
        <v>1526</v>
      </c>
      <c r="L163" s="184">
        <v>4900000</v>
      </c>
      <c r="M163" s="184">
        <f t="shared" si="7"/>
        <v>4165000</v>
      </c>
      <c r="N163" s="307" t="s">
        <v>446</v>
      </c>
      <c r="O163" s="382" t="s">
        <v>438</v>
      </c>
      <c r="P163" s="235"/>
      <c r="Q163" s="235"/>
      <c r="R163" s="235"/>
      <c r="S163" s="235"/>
      <c r="T163" s="238"/>
      <c r="U163" s="238"/>
      <c r="V163" s="238"/>
      <c r="W163" s="238"/>
      <c r="X163" s="238"/>
      <c r="Y163" s="471" t="s">
        <v>1527</v>
      </c>
      <c r="Z163" s="309" t="s">
        <v>407</v>
      </c>
      <c r="AA163" s="360" t="s">
        <v>162</v>
      </c>
    </row>
    <row r="164" spans="1:27" s="161" customFormat="1" ht="38.25" x14ac:dyDescent="0.25">
      <c r="A164" s="419" t="s">
        <v>1703</v>
      </c>
      <c r="B164" s="247" t="s">
        <v>280</v>
      </c>
      <c r="C164" s="235" t="s">
        <v>367</v>
      </c>
      <c r="D164" s="236">
        <v>70939756</v>
      </c>
      <c r="E164" s="237" t="s">
        <v>297</v>
      </c>
      <c r="F164" s="236">
        <v>600149871</v>
      </c>
      <c r="G164" s="237" t="s">
        <v>1084</v>
      </c>
      <c r="H164" s="238" t="s">
        <v>164</v>
      </c>
      <c r="I164" s="239" t="s">
        <v>365</v>
      </c>
      <c r="J164" s="235" t="s">
        <v>376</v>
      </c>
      <c r="K164" s="306" t="s">
        <v>1085</v>
      </c>
      <c r="L164" s="240">
        <v>10000000</v>
      </c>
      <c r="M164" s="240">
        <f t="shared" si="7"/>
        <v>8500000</v>
      </c>
      <c r="N164" s="307" t="s">
        <v>522</v>
      </c>
      <c r="O164" s="307" t="s">
        <v>438</v>
      </c>
      <c r="P164" s="235"/>
      <c r="Q164" s="235" t="s">
        <v>546</v>
      </c>
      <c r="R164" s="235" t="s">
        <v>546</v>
      </c>
      <c r="S164" s="235"/>
      <c r="T164" s="238" t="s">
        <v>546</v>
      </c>
      <c r="U164" s="238"/>
      <c r="V164" s="238" t="s">
        <v>546</v>
      </c>
      <c r="W164" s="238"/>
      <c r="X164" s="238"/>
      <c r="Y164" s="308" t="s">
        <v>552</v>
      </c>
      <c r="Z164" s="309" t="s">
        <v>407</v>
      </c>
      <c r="AA164" s="360" t="s">
        <v>162</v>
      </c>
    </row>
    <row r="165" spans="1:27" s="161" customFormat="1" ht="51" x14ac:dyDescent="0.25">
      <c r="A165" s="419" t="s">
        <v>1704</v>
      </c>
      <c r="B165" s="247" t="s">
        <v>280</v>
      </c>
      <c r="C165" s="235" t="s">
        <v>367</v>
      </c>
      <c r="D165" s="236">
        <v>70939756</v>
      </c>
      <c r="E165" s="237" t="s">
        <v>299</v>
      </c>
      <c r="F165" s="236">
        <v>600149871</v>
      </c>
      <c r="G165" s="237" t="s">
        <v>696</v>
      </c>
      <c r="H165" s="238" t="s">
        <v>164</v>
      </c>
      <c r="I165" s="239" t="s">
        <v>365</v>
      </c>
      <c r="J165" s="235" t="s">
        <v>376</v>
      </c>
      <c r="K165" s="306" t="s">
        <v>697</v>
      </c>
      <c r="L165" s="240">
        <v>5000000</v>
      </c>
      <c r="M165" s="240">
        <f t="shared" si="7"/>
        <v>4250000</v>
      </c>
      <c r="N165" s="307" t="s">
        <v>1177</v>
      </c>
      <c r="O165" s="382" t="s">
        <v>438</v>
      </c>
      <c r="P165" s="235"/>
      <c r="Q165" s="235"/>
      <c r="R165" s="235"/>
      <c r="S165" s="235"/>
      <c r="T165" s="238"/>
      <c r="U165" s="238"/>
      <c r="V165" s="238"/>
      <c r="W165" s="238"/>
      <c r="X165" s="238"/>
      <c r="Y165" s="308" t="s">
        <v>552</v>
      </c>
      <c r="Z165" s="309" t="s">
        <v>407</v>
      </c>
      <c r="AA165" s="360"/>
    </row>
    <row r="166" spans="1:27" s="161" customFormat="1" ht="38.25" x14ac:dyDescent="0.25">
      <c r="A166" s="419" t="s">
        <v>1705</v>
      </c>
      <c r="B166" s="247" t="s">
        <v>280</v>
      </c>
      <c r="C166" s="235" t="s">
        <v>367</v>
      </c>
      <c r="D166" s="236">
        <v>70939756</v>
      </c>
      <c r="E166" s="237" t="s">
        <v>297</v>
      </c>
      <c r="F166" s="236">
        <v>600149871</v>
      </c>
      <c r="G166" s="237" t="s">
        <v>338</v>
      </c>
      <c r="H166" s="238" t="s">
        <v>164</v>
      </c>
      <c r="I166" s="239" t="s">
        <v>365</v>
      </c>
      <c r="J166" s="235" t="s">
        <v>376</v>
      </c>
      <c r="K166" s="306" t="s">
        <v>496</v>
      </c>
      <c r="L166" s="240">
        <v>4000000</v>
      </c>
      <c r="M166" s="240">
        <f t="shared" si="7"/>
        <v>3400000</v>
      </c>
      <c r="N166" s="307" t="s">
        <v>1177</v>
      </c>
      <c r="O166" s="307" t="s">
        <v>611</v>
      </c>
      <c r="P166" s="235" t="s">
        <v>546</v>
      </c>
      <c r="Q166" s="235" t="s">
        <v>546</v>
      </c>
      <c r="R166" s="235" t="s">
        <v>546</v>
      </c>
      <c r="S166" s="235" t="s">
        <v>546</v>
      </c>
      <c r="T166" s="238"/>
      <c r="U166" s="238"/>
      <c r="V166" s="238"/>
      <c r="W166" s="238"/>
      <c r="X166" s="238" t="s">
        <v>546</v>
      </c>
      <c r="Y166" s="308" t="s">
        <v>648</v>
      </c>
      <c r="Z166" s="309" t="s">
        <v>407</v>
      </c>
      <c r="AA166" s="360" t="s">
        <v>162</v>
      </c>
    </row>
    <row r="167" spans="1:27" s="161" customFormat="1" ht="51" x14ac:dyDescent="0.25">
      <c r="A167" s="419" t="s">
        <v>1706</v>
      </c>
      <c r="B167" s="247" t="s">
        <v>280</v>
      </c>
      <c r="C167" s="235" t="s">
        <v>367</v>
      </c>
      <c r="D167" s="236">
        <v>70939756</v>
      </c>
      <c r="E167" s="237" t="s">
        <v>299</v>
      </c>
      <c r="F167" s="236">
        <v>600149871</v>
      </c>
      <c r="G167" s="362" t="s">
        <v>698</v>
      </c>
      <c r="H167" s="238" t="s">
        <v>164</v>
      </c>
      <c r="I167" s="239" t="s">
        <v>365</v>
      </c>
      <c r="J167" s="235" t="s">
        <v>376</v>
      </c>
      <c r="K167" s="306" t="s">
        <v>699</v>
      </c>
      <c r="L167" s="240">
        <v>5000000</v>
      </c>
      <c r="M167" s="240">
        <f t="shared" si="7"/>
        <v>4250000</v>
      </c>
      <c r="N167" s="307" t="s">
        <v>522</v>
      </c>
      <c r="O167" s="307" t="s">
        <v>438</v>
      </c>
      <c r="P167" s="348"/>
      <c r="Q167" s="348"/>
      <c r="R167" s="348"/>
      <c r="S167" s="348"/>
      <c r="T167" s="348"/>
      <c r="U167" s="348"/>
      <c r="V167" s="348"/>
      <c r="W167" s="348"/>
      <c r="X167" s="348"/>
      <c r="Y167" s="363" t="s">
        <v>552</v>
      </c>
      <c r="Z167" s="309" t="s">
        <v>407</v>
      </c>
      <c r="AA167" s="361"/>
    </row>
    <row r="168" spans="1:27" s="161" customFormat="1" ht="38.25" x14ac:dyDescent="0.25">
      <c r="A168" s="419" t="s">
        <v>1707</v>
      </c>
      <c r="B168" s="247" t="s">
        <v>280</v>
      </c>
      <c r="C168" s="235" t="s">
        <v>367</v>
      </c>
      <c r="D168" s="236">
        <v>70939756</v>
      </c>
      <c r="E168" s="347" t="s">
        <v>296</v>
      </c>
      <c r="F168" s="349">
        <v>600149871</v>
      </c>
      <c r="G168" s="354" t="s">
        <v>1231</v>
      </c>
      <c r="H168" s="350" t="s">
        <v>164</v>
      </c>
      <c r="I168" s="239" t="s">
        <v>365</v>
      </c>
      <c r="J168" s="239" t="s">
        <v>376</v>
      </c>
      <c r="K168" s="364" t="s">
        <v>1232</v>
      </c>
      <c r="L168" s="351">
        <v>50000000</v>
      </c>
      <c r="M168" s="351">
        <f t="shared" si="7"/>
        <v>42500000</v>
      </c>
      <c r="N168" s="352" t="s">
        <v>522</v>
      </c>
      <c r="O168" s="352" t="s">
        <v>438</v>
      </c>
      <c r="P168" s="352" t="s">
        <v>546</v>
      </c>
      <c r="Q168" s="353" t="s">
        <v>546</v>
      </c>
      <c r="R168" s="353" t="s">
        <v>546</v>
      </c>
      <c r="S168" s="239" t="s">
        <v>546</v>
      </c>
      <c r="T168" s="350" t="s">
        <v>546</v>
      </c>
      <c r="U168" s="353" t="s">
        <v>546</v>
      </c>
      <c r="V168" s="353" t="s">
        <v>546</v>
      </c>
      <c r="W168" s="353" t="s">
        <v>546</v>
      </c>
      <c r="X168" s="353" t="s">
        <v>546</v>
      </c>
      <c r="Y168" s="353" t="s">
        <v>552</v>
      </c>
      <c r="Z168" s="353" t="s">
        <v>407</v>
      </c>
      <c r="AA168" s="365" t="s">
        <v>162</v>
      </c>
    </row>
    <row r="169" spans="1:27" s="161" customFormat="1" ht="38.25" x14ac:dyDescent="0.25">
      <c r="A169" s="419" t="s">
        <v>1708</v>
      </c>
      <c r="B169" s="247" t="s">
        <v>280</v>
      </c>
      <c r="C169" s="239" t="s">
        <v>367</v>
      </c>
      <c r="D169" s="349">
        <v>70939756</v>
      </c>
      <c r="E169" s="347" t="s">
        <v>296</v>
      </c>
      <c r="F169" s="349">
        <v>600149871</v>
      </c>
      <c r="G169" s="354" t="s">
        <v>1233</v>
      </c>
      <c r="H169" s="350" t="s">
        <v>164</v>
      </c>
      <c r="I169" s="239" t="s">
        <v>365</v>
      </c>
      <c r="J169" s="239" t="s">
        <v>376</v>
      </c>
      <c r="K169" s="364" t="s">
        <v>1234</v>
      </c>
      <c r="L169" s="351">
        <v>20000000</v>
      </c>
      <c r="M169" s="351">
        <f t="shared" si="7"/>
        <v>17000000</v>
      </c>
      <c r="N169" s="352" t="s">
        <v>522</v>
      </c>
      <c r="O169" s="352" t="s">
        <v>438</v>
      </c>
      <c r="P169" s="352" t="s">
        <v>546</v>
      </c>
      <c r="Q169" s="353" t="s">
        <v>546</v>
      </c>
      <c r="R169" s="353" t="s">
        <v>546</v>
      </c>
      <c r="S169" s="239" t="s">
        <v>546</v>
      </c>
      <c r="T169" s="350" t="s">
        <v>546</v>
      </c>
      <c r="U169" s="353"/>
      <c r="V169" s="353" t="s">
        <v>546</v>
      </c>
      <c r="W169" s="353" t="s">
        <v>546</v>
      </c>
      <c r="X169" s="353"/>
      <c r="Y169" s="353" t="s">
        <v>552</v>
      </c>
      <c r="Z169" s="353" t="s">
        <v>407</v>
      </c>
      <c r="AA169" s="365" t="s">
        <v>162</v>
      </c>
    </row>
    <row r="170" spans="1:27" s="161" customFormat="1" ht="38.25" x14ac:dyDescent="0.25">
      <c r="A170" s="419" t="s">
        <v>1709</v>
      </c>
      <c r="B170" s="9" t="s">
        <v>281</v>
      </c>
      <c r="C170" s="285" t="s">
        <v>368</v>
      </c>
      <c r="D170" s="125" t="s">
        <v>300</v>
      </c>
      <c r="E170" s="125" t="s">
        <v>302</v>
      </c>
      <c r="F170" s="125" t="s">
        <v>301</v>
      </c>
      <c r="G170" s="283" t="s">
        <v>339</v>
      </c>
      <c r="H170" s="288" t="s">
        <v>164</v>
      </c>
      <c r="I170" s="289" t="s">
        <v>365</v>
      </c>
      <c r="J170" s="285" t="s">
        <v>377</v>
      </c>
      <c r="K170" s="286" t="s">
        <v>595</v>
      </c>
      <c r="L170" s="284">
        <v>1500000</v>
      </c>
      <c r="M170" s="284">
        <f t="shared" ref="M170:M172" si="8">L170/100*85</f>
        <v>1275000</v>
      </c>
      <c r="N170" s="282" t="s">
        <v>1009</v>
      </c>
      <c r="O170" s="282" t="s">
        <v>1363</v>
      </c>
      <c r="P170" s="285"/>
      <c r="Q170" s="285" t="s">
        <v>546</v>
      </c>
      <c r="R170" s="285" t="s">
        <v>546</v>
      </c>
      <c r="S170" s="285"/>
      <c r="T170" s="288"/>
      <c r="U170" s="288"/>
      <c r="V170" s="288"/>
      <c r="W170" s="288" t="s">
        <v>546</v>
      </c>
      <c r="X170" s="288"/>
      <c r="Y170" s="285" t="s">
        <v>1364</v>
      </c>
      <c r="Z170" s="288" t="s">
        <v>407</v>
      </c>
      <c r="AA170" s="295" t="s">
        <v>162</v>
      </c>
    </row>
    <row r="171" spans="1:27" s="161" customFormat="1" ht="51" x14ac:dyDescent="0.25">
      <c r="A171" s="419" t="s">
        <v>1710</v>
      </c>
      <c r="B171" s="9" t="s">
        <v>281</v>
      </c>
      <c r="C171" s="285" t="s">
        <v>368</v>
      </c>
      <c r="D171" s="125" t="s">
        <v>300</v>
      </c>
      <c r="E171" s="125" t="s">
        <v>302</v>
      </c>
      <c r="F171" s="125" t="s">
        <v>301</v>
      </c>
      <c r="G171" s="283" t="s">
        <v>711</v>
      </c>
      <c r="H171" s="288" t="s">
        <v>164</v>
      </c>
      <c r="I171" s="289" t="s">
        <v>365</v>
      </c>
      <c r="J171" s="285" t="s">
        <v>377</v>
      </c>
      <c r="K171" s="286" t="s">
        <v>712</v>
      </c>
      <c r="L171" s="284">
        <v>5000000</v>
      </c>
      <c r="M171" s="284">
        <f t="shared" si="8"/>
        <v>4250000</v>
      </c>
      <c r="N171" s="282" t="s">
        <v>1009</v>
      </c>
      <c r="O171" s="282" t="s">
        <v>1365</v>
      </c>
      <c r="P171" s="285" t="s">
        <v>546</v>
      </c>
      <c r="Q171" s="285" t="s">
        <v>546</v>
      </c>
      <c r="R171" s="285" t="s">
        <v>546</v>
      </c>
      <c r="S171" s="285" t="s">
        <v>546</v>
      </c>
      <c r="T171" s="288"/>
      <c r="U171" s="288"/>
      <c r="V171" s="288"/>
      <c r="W171" s="288"/>
      <c r="X171" s="288"/>
      <c r="Y171" s="285" t="s">
        <v>1364</v>
      </c>
      <c r="Z171" s="288" t="s">
        <v>407</v>
      </c>
      <c r="AA171" s="295" t="s">
        <v>162</v>
      </c>
    </row>
    <row r="172" spans="1:27" s="161" customFormat="1" ht="38.25" x14ac:dyDescent="0.25">
      <c r="A172" s="419" t="s">
        <v>1711</v>
      </c>
      <c r="B172" s="9" t="s">
        <v>281</v>
      </c>
      <c r="C172" s="285" t="s">
        <v>368</v>
      </c>
      <c r="D172" s="125" t="s">
        <v>300</v>
      </c>
      <c r="E172" s="125" t="s">
        <v>302</v>
      </c>
      <c r="F172" s="125" t="s">
        <v>301</v>
      </c>
      <c r="G172" s="283" t="s">
        <v>713</v>
      </c>
      <c r="H172" s="288" t="s">
        <v>164</v>
      </c>
      <c r="I172" s="289" t="s">
        <v>365</v>
      </c>
      <c r="J172" s="285" t="s">
        <v>377</v>
      </c>
      <c r="K172" s="286" t="s">
        <v>714</v>
      </c>
      <c r="L172" s="284">
        <v>500000</v>
      </c>
      <c r="M172" s="284">
        <f t="shared" si="8"/>
        <v>425000</v>
      </c>
      <c r="N172" s="282" t="s">
        <v>1009</v>
      </c>
      <c r="O172" s="282" t="s">
        <v>1365</v>
      </c>
      <c r="P172" s="285"/>
      <c r="Q172" s="285" t="s">
        <v>546</v>
      </c>
      <c r="R172" s="285" t="s">
        <v>546</v>
      </c>
      <c r="S172" s="285"/>
      <c r="T172" s="288"/>
      <c r="U172" s="288"/>
      <c r="V172" s="288"/>
      <c r="W172" s="288" t="s">
        <v>546</v>
      </c>
      <c r="X172" s="288"/>
      <c r="Y172" s="285" t="s">
        <v>1364</v>
      </c>
      <c r="Z172" s="288" t="s">
        <v>407</v>
      </c>
      <c r="AA172" s="295" t="s">
        <v>162</v>
      </c>
    </row>
    <row r="173" spans="1:27" s="161" customFormat="1" ht="51" x14ac:dyDescent="0.25">
      <c r="A173" s="419" t="s">
        <v>1712</v>
      </c>
      <c r="B173" s="9" t="s">
        <v>282</v>
      </c>
      <c r="C173" s="289" t="s">
        <v>369</v>
      </c>
      <c r="D173" s="286">
        <v>70918261</v>
      </c>
      <c r="E173" s="287" t="s">
        <v>303</v>
      </c>
      <c r="F173" s="286">
        <v>600149820</v>
      </c>
      <c r="G173" s="283" t="s">
        <v>340</v>
      </c>
      <c r="H173" s="288" t="s">
        <v>164</v>
      </c>
      <c r="I173" s="289" t="s">
        <v>365</v>
      </c>
      <c r="J173" s="285" t="s">
        <v>378</v>
      </c>
      <c r="K173" s="283" t="s">
        <v>497</v>
      </c>
      <c r="L173" s="284">
        <v>1000000</v>
      </c>
      <c r="M173" s="284">
        <f>L173/100*85</f>
        <v>850000</v>
      </c>
      <c r="N173" s="282" t="s">
        <v>441</v>
      </c>
      <c r="O173" s="430" t="s">
        <v>611</v>
      </c>
      <c r="P173" s="285"/>
      <c r="Q173" s="245"/>
      <c r="R173" s="285"/>
      <c r="S173" s="285"/>
      <c r="T173" s="288" t="s">
        <v>546</v>
      </c>
      <c r="U173" s="288"/>
      <c r="V173" s="288" t="s">
        <v>546</v>
      </c>
      <c r="W173" s="288"/>
      <c r="X173" s="288" t="s">
        <v>546</v>
      </c>
      <c r="Y173" s="288" t="s">
        <v>552</v>
      </c>
      <c r="Z173" s="288" t="s">
        <v>407</v>
      </c>
      <c r="AA173" s="295" t="s">
        <v>851</v>
      </c>
    </row>
    <row r="174" spans="1:27" s="161" customFormat="1" ht="51" x14ac:dyDescent="0.25">
      <c r="A174" s="419" t="s">
        <v>1713</v>
      </c>
      <c r="B174" s="9" t="s">
        <v>282</v>
      </c>
      <c r="C174" s="289" t="s">
        <v>369</v>
      </c>
      <c r="D174" s="286">
        <v>70918261</v>
      </c>
      <c r="E174" s="283" t="s">
        <v>304</v>
      </c>
      <c r="F174" s="286">
        <v>600149820</v>
      </c>
      <c r="G174" s="283" t="s">
        <v>342</v>
      </c>
      <c r="H174" s="288" t="s">
        <v>164</v>
      </c>
      <c r="I174" s="289" t="s">
        <v>365</v>
      </c>
      <c r="J174" s="285" t="s">
        <v>378</v>
      </c>
      <c r="K174" s="283" t="s">
        <v>498</v>
      </c>
      <c r="L174" s="284">
        <v>7500000</v>
      </c>
      <c r="M174" s="284">
        <f t="shared" ref="M174:M175" si="9">L174/100*85</f>
        <v>6375000</v>
      </c>
      <c r="N174" s="282" t="s">
        <v>441</v>
      </c>
      <c r="O174" s="430" t="s">
        <v>611</v>
      </c>
      <c r="P174" s="285"/>
      <c r="Q174" s="285" t="s">
        <v>546</v>
      </c>
      <c r="R174" s="285" t="s">
        <v>546</v>
      </c>
      <c r="S174" s="285" t="s">
        <v>546</v>
      </c>
      <c r="T174" s="288" t="s">
        <v>546</v>
      </c>
      <c r="U174" s="288"/>
      <c r="V174" s="288" t="s">
        <v>546</v>
      </c>
      <c r="W174" s="288"/>
      <c r="X174" s="288" t="s">
        <v>546</v>
      </c>
      <c r="Y174" s="288" t="s">
        <v>552</v>
      </c>
      <c r="Z174" s="288" t="s">
        <v>407</v>
      </c>
      <c r="AA174" s="295" t="s">
        <v>162</v>
      </c>
    </row>
    <row r="175" spans="1:27" s="298" customFormat="1" ht="51" x14ac:dyDescent="0.25">
      <c r="A175" s="419" t="s">
        <v>1714</v>
      </c>
      <c r="B175" s="9" t="s">
        <v>282</v>
      </c>
      <c r="C175" s="289" t="s">
        <v>369</v>
      </c>
      <c r="D175" s="286">
        <v>70918261</v>
      </c>
      <c r="E175" s="283" t="s">
        <v>304</v>
      </c>
      <c r="F175" s="286">
        <v>600149820</v>
      </c>
      <c r="G175" s="287" t="s">
        <v>344</v>
      </c>
      <c r="H175" s="288" t="s">
        <v>164</v>
      </c>
      <c r="I175" s="289" t="s">
        <v>365</v>
      </c>
      <c r="J175" s="285" t="s">
        <v>378</v>
      </c>
      <c r="K175" s="283" t="s">
        <v>500</v>
      </c>
      <c r="L175" s="124">
        <v>10000000</v>
      </c>
      <c r="M175" s="284">
        <f t="shared" si="9"/>
        <v>8500000</v>
      </c>
      <c r="N175" s="366" t="s">
        <v>441</v>
      </c>
      <c r="O175" s="271" t="s">
        <v>611</v>
      </c>
      <c r="P175" s="285"/>
      <c r="Q175" s="285" t="s">
        <v>546</v>
      </c>
      <c r="R175" s="285"/>
      <c r="S175" s="285" t="s">
        <v>546</v>
      </c>
      <c r="T175" s="288" t="s">
        <v>546</v>
      </c>
      <c r="U175" s="288"/>
      <c r="V175" s="117" t="s">
        <v>546</v>
      </c>
      <c r="W175" s="288"/>
      <c r="X175" s="288" t="s">
        <v>546</v>
      </c>
      <c r="Y175" s="288" t="s">
        <v>552</v>
      </c>
      <c r="Z175" s="288" t="s">
        <v>407</v>
      </c>
      <c r="AA175" s="295" t="s">
        <v>162</v>
      </c>
    </row>
    <row r="176" spans="1:27" s="161" customFormat="1" ht="51" x14ac:dyDescent="0.25">
      <c r="A176" s="419" t="s">
        <v>1715</v>
      </c>
      <c r="B176" s="8" t="s">
        <v>282</v>
      </c>
      <c r="C176" s="285" t="s">
        <v>369</v>
      </c>
      <c r="D176" s="125" t="s">
        <v>1419</v>
      </c>
      <c r="E176" s="287" t="s">
        <v>303</v>
      </c>
      <c r="F176" s="286">
        <v>600149820</v>
      </c>
      <c r="G176" s="283" t="s">
        <v>1420</v>
      </c>
      <c r="H176" s="288" t="s">
        <v>164</v>
      </c>
      <c r="I176" s="289" t="s">
        <v>365</v>
      </c>
      <c r="J176" s="285" t="s">
        <v>378</v>
      </c>
      <c r="K176" s="283" t="s">
        <v>1504</v>
      </c>
      <c r="L176" s="284">
        <v>10000000</v>
      </c>
      <c r="M176" s="187">
        <v>8500000</v>
      </c>
      <c r="N176" s="282" t="s">
        <v>522</v>
      </c>
      <c r="O176" s="282" t="s">
        <v>1421</v>
      </c>
      <c r="P176" s="285"/>
      <c r="Q176" s="285" t="s">
        <v>546</v>
      </c>
      <c r="R176" s="285"/>
      <c r="S176" s="285" t="s">
        <v>546</v>
      </c>
      <c r="T176" s="288" t="s">
        <v>546</v>
      </c>
      <c r="U176" s="288"/>
      <c r="V176" s="288" t="s">
        <v>546</v>
      </c>
      <c r="W176" s="288" t="s">
        <v>546</v>
      </c>
      <c r="X176" s="288" t="s">
        <v>546</v>
      </c>
      <c r="Y176" s="288" t="s">
        <v>552</v>
      </c>
      <c r="Z176" s="288" t="s">
        <v>407</v>
      </c>
      <c r="AA176" s="295" t="s">
        <v>162</v>
      </c>
    </row>
    <row r="177" spans="1:27" s="161" customFormat="1" ht="51" x14ac:dyDescent="0.25">
      <c r="A177" s="419" t="s">
        <v>1716</v>
      </c>
      <c r="B177" s="9" t="s">
        <v>1387</v>
      </c>
      <c r="C177" s="289" t="s">
        <v>164</v>
      </c>
      <c r="D177" s="125" t="s">
        <v>305</v>
      </c>
      <c r="E177" s="125" t="s">
        <v>307</v>
      </c>
      <c r="F177" s="125" t="s">
        <v>306</v>
      </c>
      <c r="G177" s="283" t="s">
        <v>345</v>
      </c>
      <c r="H177" s="288" t="s">
        <v>164</v>
      </c>
      <c r="I177" s="289" t="s">
        <v>365</v>
      </c>
      <c r="J177" s="285" t="s">
        <v>165</v>
      </c>
      <c r="K177" s="283" t="s">
        <v>587</v>
      </c>
      <c r="L177" s="284">
        <v>13065200</v>
      </c>
      <c r="M177" s="284">
        <f>L177/100*85</f>
        <v>11105420</v>
      </c>
      <c r="N177" s="282" t="s">
        <v>725</v>
      </c>
      <c r="O177" s="282" t="s">
        <v>1421</v>
      </c>
      <c r="P177" s="285"/>
      <c r="Q177" s="285"/>
      <c r="R177" s="285"/>
      <c r="S177" s="285"/>
      <c r="T177" s="288"/>
      <c r="U177" s="288"/>
      <c r="V177" s="288"/>
      <c r="W177" s="288"/>
      <c r="X177" s="288"/>
      <c r="Y177" s="285" t="s">
        <v>649</v>
      </c>
      <c r="Z177" s="288" t="s">
        <v>407</v>
      </c>
      <c r="AA177" s="295"/>
    </row>
    <row r="178" spans="1:27" s="161" customFormat="1" ht="62.45" customHeight="1" x14ac:dyDescent="0.25">
      <c r="A178" s="419" t="s">
        <v>1717</v>
      </c>
      <c r="B178" s="9" t="s">
        <v>1387</v>
      </c>
      <c r="C178" s="289" t="s">
        <v>164</v>
      </c>
      <c r="D178" s="125" t="s">
        <v>305</v>
      </c>
      <c r="E178" s="125" t="s">
        <v>308</v>
      </c>
      <c r="F178" s="125" t="s">
        <v>306</v>
      </c>
      <c r="G178" s="283" t="s">
        <v>347</v>
      </c>
      <c r="H178" s="288" t="s">
        <v>164</v>
      </c>
      <c r="I178" s="289" t="s">
        <v>365</v>
      </c>
      <c r="J178" s="285" t="s">
        <v>165</v>
      </c>
      <c r="K178" s="283" t="s">
        <v>589</v>
      </c>
      <c r="L178" s="284">
        <v>350000</v>
      </c>
      <c r="M178" s="284">
        <f t="shared" ref="M178:M205" si="10">L178/100*85</f>
        <v>297500</v>
      </c>
      <c r="N178" s="430" t="s">
        <v>709</v>
      </c>
      <c r="O178" s="430" t="s">
        <v>445</v>
      </c>
      <c r="P178" s="285"/>
      <c r="Q178" s="285"/>
      <c r="R178" s="285"/>
      <c r="S178" s="285"/>
      <c r="T178" s="288"/>
      <c r="U178" s="288"/>
      <c r="V178" s="288" t="s">
        <v>546</v>
      </c>
      <c r="W178" s="288" t="s">
        <v>546</v>
      </c>
      <c r="X178" s="288"/>
      <c r="Y178" s="288" t="s">
        <v>552</v>
      </c>
      <c r="Z178" s="288" t="s">
        <v>407</v>
      </c>
      <c r="AA178" s="295" t="s">
        <v>162</v>
      </c>
    </row>
    <row r="179" spans="1:27" s="298" customFormat="1" ht="53.45" customHeight="1" x14ac:dyDescent="0.25">
      <c r="A179" s="419" t="s">
        <v>1718</v>
      </c>
      <c r="B179" s="9" t="s">
        <v>1387</v>
      </c>
      <c r="C179" s="289" t="s">
        <v>164</v>
      </c>
      <c r="D179" s="125" t="s">
        <v>305</v>
      </c>
      <c r="E179" s="125" t="s">
        <v>308</v>
      </c>
      <c r="F179" s="125" t="s">
        <v>306</v>
      </c>
      <c r="G179" s="426" t="s">
        <v>1745</v>
      </c>
      <c r="H179" s="288" t="s">
        <v>164</v>
      </c>
      <c r="I179" s="289" t="s">
        <v>365</v>
      </c>
      <c r="J179" s="285" t="s">
        <v>165</v>
      </c>
      <c r="K179" s="283" t="s">
        <v>1369</v>
      </c>
      <c r="L179" s="284">
        <v>1780000</v>
      </c>
      <c r="M179" s="284">
        <f t="shared" si="10"/>
        <v>1513000</v>
      </c>
      <c r="N179" s="282" t="s">
        <v>1177</v>
      </c>
      <c r="O179" s="430" t="s">
        <v>609</v>
      </c>
      <c r="P179" s="285"/>
      <c r="Q179" s="285"/>
      <c r="R179" s="285"/>
      <c r="S179" s="285"/>
      <c r="T179" s="288"/>
      <c r="U179" s="288"/>
      <c r="V179" s="288"/>
      <c r="W179" s="288"/>
      <c r="X179" s="288" t="s">
        <v>1021</v>
      </c>
      <c r="Y179" s="285" t="s">
        <v>649</v>
      </c>
      <c r="Z179" s="288"/>
      <c r="AA179" s="295" t="s">
        <v>162</v>
      </c>
    </row>
    <row r="180" spans="1:27" s="298" customFormat="1" ht="53.45" customHeight="1" x14ac:dyDescent="0.25">
      <c r="A180" s="523" t="s">
        <v>1719</v>
      </c>
      <c r="B180" s="29" t="s">
        <v>1387</v>
      </c>
      <c r="C180" s="428" t="s">
        <v>164</v>
      </c>
      <c r="D180" s="524" t="s">
        <v>305</v>
      </c>
      <c r="E180" s="524" t="s">
        <v>308</v>
      </c>
      <c r="F180" s="524" t="s">
        <v>306</v>
      </c>
      <c r="G180" s="426" t="s">
        <v>1746</v>
      </c>
      <c r="H180" s="427" t="s">
        <v>164</v>
      </c>
      <c r="I180" s="428" t="s">
        <v>365</v>
      </c>
      <c r="J180" s="423" t="s">
        <v>165</v>
      </c>
      <c r="K180" s="426" t="s">
        <v>1747</v>
      </c>
      <c r="L180" s="429">
        <v>1067147</v>
      </c>
      <c r="M180" s="429">
        <f>L180/100*85</f>
        <v>907074.95</v>
      </c>
      <c r="N180" s="430" t="s">
        <v>725</v>
      </c>
      <c r="O180" s="430" t="s">
        <v>1070</v>
      </c>
      <c r="P180" s="423"/>
      <c r="Q180" s="423"/>
      <c r="R180" s="423"/>
      <c r="S180" s="423"/>
      <c r="T180" s="427"/>
      <c r="U180" s="427"/>
      <c r="V180" s="427" t="s">
        <v>1021</v>
      </c>
      <c r="W180" s="427" t="s">
        <v>1021</v>
      </c>
      <c r="X180" s="427"/>
      <c r="Y180" s="423" t="s">
        <v>649</v>
      </c>
      <c r="Z180" s="427" t="s">
        <v>1748</v>
      </c>
      <c r="AA180" s="327"/>
    </row>
    <row r="181" spans="1:27" s="161" customFormat="1" ht="55.9" customHeight="1" x14ac:dyDescent="0.25">
      <c r="A181" s="419" t="s">
        <v>1720</v>
      </c>
      <c r="B181" s="9" t="s">
        <v>1387</v>
      </c>
      <c r="C181" s="289" t="s">
        <v>164</v>
      </c>
      <c r="D181" s="292" t="s">
        <v>305</v>
      </c>
      <c r="E181" s="125" t="s">
        <v>308</v>
      </c>
      <c r="F181" s="286">
        <v>600171647</v>
      </c>
      <c r="G181" s="283" t="s">
        <v>348</v>
      </c>
      <c r="H181" s="288" t="s">
        <v>164</v>
      </c>
      <c r="I181" s="289" t="s">
        <v>365</v>
      </c>
      <c r="J181" s="285" t="s">
        <v>165</v>
      </c>
      <c r="K181" s="283" t="s">
        <v>590</v>
      </c>
      <c r="L181" s="191">
        <v>1700000</v>
      </c>
      <c r="M181" s="284">
        <f t="shared" si="10"/>
        <v>1445000</v>
      </c>
      <c r="N181" s="119" t="s">
        <v>725</v>
      </c>
      <c r="O181" s="119" t="s">
        <v>1481</v>
      </c>
      <c r="P181" s="285"/>
      <c r="Q181" s="285"/>
      <c r="R181" s="285"/>
      <c r="S181" s="285"/>
      <c r="T181" s="288"/>
      <c r="U181" s="288"/>
      <c r="V181" s="288" t="s">
        <v>546</v>
      </c>
      <c r="W181" s="288" t="s">
        <v>546</v>
      </c>
      <c r="X181" s="288"/>
      <c r="Y181" s="288" t="s">
        <v>552</v>
      </c>
      <c r="Z181" s="288" t="s">
        <v>407</v>
      </c>
      <c r="AA181" s="295" t="s">
        <v>162</v>
      </c>
    </row>
    <row r="182" spans="1:27" s="161" customFormat="1" ht="51" x14ac:dyDescent="0.25">
      <c r="A182" s="419" t="s">
        <v>1721</v>
      </c>
      <c r="B182" s="9" t="s">
        <v>1315</v>
      </c>
      <c r="C182" s="289" t="s">
        <v>164</v>
      </c>
      <c r="D182" s="292" t="s">
        <v>1308</v>
      </c>
      <c r="E182" s="125" t="s">
        <v>1309</v>
      </c>
      <c r="F182" s="286">
        <v>600149901</v>
      </c>
      <c r="G182" s="303" t="s">
        <v>1305</v>
      </c>
      <c r="H182" s="288" t="s">
        <v>164</v>
      </c>
      <c r="I182" s="289" t="s">
        <v>365</v>
      </c>
      <c r="J182" s="285" t="s">
        <v>1310</v>
      </c>
      <c r="K182" s="283" t="s">
        <v>1307</v>
      </c>
      <c r="L182" s="191">
        <v>30000000</v>
      </c>
      <c r="M182" s="284">
        <f t="shared" si="10"/>
        <v>25500000</v>
      </c>
      <c r="N182" s="119" t="s">
        <v>1322</v>
      </c>
      <c r="O182" s="119" t="s">
        <v>611</v>
      </c>
      <c r="P182" s="285" t="s">
        <v>546</v>
      </c>
      <c r="Q182" s="285" t="s">
        <v>546</v>
      </c>
      <c r="R182" s="285" t="s">
        <v>546</v>
      </c>
      <c r="S182" s="285" t="s">
        <v>546</v>
      </c>
      <c r="T182" s="288" t="s">
        <v>546</v>
      </c>
      <c r="U182" s="288"/>
      <c r="V182" s="288" t="s">
        <v>546</v>
      </c>
      <c r="W182" s="288" t="s">
        <v>546</v>
      </c>
      <c r="X182" s="288" t="s">
        <v>546</v>
      </c>
      <c r="Y182" s="288" t="s">
        <v>552</v>
      </c>
      <c r="Z182" s="288" t="s">
        <v>407</v>
      </c>
      <c r="AA182" s="295" t="s">
        <v>162</v>
      </c>
    </row>
    <row r="183" spans="1:27" s="161" customFormat="1" ht="51" x14ac:dyDescent="0.25">
      <c r="A183" s="419" t="s">
        <v>1722</v>
      </c>
      <c r="B183" s="9" t="s">
        <v>284</v>
      </c>
      <c r="C183" s="289" t="s">
        <v>370</v>
      </c>
      <c r="D183" s="286">
        <v>5292930</v>
      </c>
      <c r="E183" s="283" t="s">
        <v>311</v>
      </c>
      <c r="F183" s="286">
        <v>691009678</v>
      </c>
      <c r="G183" s="283" t="s">
        <v>351</v>
      </c>
      <c r="H183" s="288" t="s">
        <v>164</v>
      </c>
      <c r="I183" s="289" t="s">
        <v>365</v>
      </c>
      <c r="J183" s="285" t="s">
        <v>379</v>
      </c>
      <c r="K183" s="283" t="s">
        <v>351</v>
      </c>
      <c r="L183" s="124">
        <v>3000000</v>
      </c>
      <c r="M183" s="284">
        <f t="shared" si="10"/>
        <v>2550000</v>
      </c>
      <c r="N183" s="119" t="s">
        <v>425</v>
      </c>
      <c r="O183" s="119" t="s">
        <v>447</v>
      </c>
      <c r="P183" s="288"/>
      <c r="Q183" s="288"/>
      <c r="R183" s="288"/>
      <c r="S183" s="285" t="s">
        <v>546</v>
      </c>
      <c r="T183" s="288"/>
      <c r="U183" s="288"/>
      <c r="V183" s="288"/>
      <c r="W183" s="288"/>
      <c r="X183" s="288"/>
      <c r="Y183" s="288" t="s">
        <v>652</v>
      </c>
      <c r="Z183" s="288" t="s">
        <v>407</v>
      </c>
      <c r="AA183" s="295"/>
    </row>
    <row r="184" spans="1:27" s="161" customFormat="1" ht="51" x14ac:dyDescent="0.25">
      <c r="A184" s="419" t="s">
        <v>1723</v>
      </c>
      <c r="B184" s="9" t="s">
        <v>284</v>
      </c>
      <c r="C184" s="289" t="s">
        <v>370</v>
      </c>
      <c r="D184" s="286">
        <v>5292930</v>
      </c>
      <c r="E184" s="283" t="s">
        <v>311</v>
      </c>
      <c r="F184" s="286">
        <v>691009678</v>
      </c>
      <c r="G184" s="283" t="s">
        <v>718</v>
      </c>
      <c r="H184" s="288" t="s">
        <v>164</v>
      </c>
      <c r="I184" s="289" t="s">
        <v>365</v>
      </c>
      <c r="J184" s="285" t="s">
        <v>379</v>
      </c>
      <c r="K184" s="283" t="s">
        <v>719</v>
      </c>
      <c r="L184" s="124">
        <v>2400000</v>
      </c>
      <c r="M184" s="284">
        <f t="shared" si="10"/>
        <v>2040000</v>
      </c>
      <c r="N184" s="119" t="s">
        <v>425</v>
      </c>
      <c r="O184" s="119" t="s">
        <v>447</v>
      </c>
      <c r="P184" s="288"/>
      <c r="Q184" s="288"/>
      <c r="R184" s="288"/>
      <c r="S184" s="285"/>
      <c r="T184" s="288"/>
      <c r="U184" s="288"/>
      <c r="V184" s="288" t="s">
        <v>546</v>
      </c>
      <c r="W184" s="288" t="s">
        <v>546</v>
      </c>
      <c r="X184" s="288"/>
      <c r="Y184" s="288" t="s">
        <v>720</v>
      </c>
      <c r="Z184" s="288" t="s">
        <v>407</v>
      </c>
      <c r="AA184" s="295"/>
    </row>
    <row r="185" spans="1:27" s="161" customFormat="1" ht="51" x14ac:dyDescent="0.25">
      <c r="A185" s="419" t="s">
        <v>1724</v>
      </c>
      <c r="B185" s="9" t="s">
        <v>284</v>
      </c>
      <c r="C185" s="289" t="s">
        <v>370</v>
      </c>
      <c r="D185" s="286">
        <v>5292930</v>
      </c>
      <c r="E185" s="283" t="s">
        <v>311</v>
      </c>
      <c r="F185" s="286">
        <v>691009678</v>
      </c>
      <c r="G185" s="183" t="s">
        <v>1275</v>
      </c>
      <c r="H185" s="117" t="s">
        <v>164</v>
      </c>
      <c r="I185" s="289" t="s">
        <v>365</v>
      </c>
      <c r="J185" s="117" t="s">
        <v>379</v>
      </c>
      <c r="K185" s="287" t="s">
        <v>1276</v>
      </c>
      <c r="L185" s="310">
        <v>3000000</v>
      </c>
      <c r="M185" s="284">
        <f t="shared" si="10"/>
        <v>2550000</v>
      </c>
      <c r="N185" s="119" t="s">
        <v>446</v>
      </c>
      <c r="O185" s="119" t="s">
        <v>447</v>
      </c>
      <c r="P185" s="183"/>
      <c r="Q185" s="183"/>
      <c r="R185" s="183"/>
      <c r="S185" s="183"/>
      <c r="T185" s="183"/>
      <c r="U185" s="183"/>
      <c r="V185" s="183"/>
      <c r="W185" s="183"/>
      <c r="X185" s="183"/>
      <c r="Y185" s="117" t="s">
        <v>1277</v>
      </c>
      <c r="Z185" s="117" t="s">
        <v>407</v>
      </c>
      <c r="AA185" s="311" t="s">
        <v>162</v>
      </c>
    </row>
    <row r="186" spans="1:27" s="161" customFormat="1" ht="51" x14ac:dyDescent="0.25">
      <c r="A186" s="419" t="s">
        <v>1725</v>
      </c>
      <c r="B186" s="9" t="s">
        <v>284</v>
      </c>
      <c r="C186" s="289" t="s">
        <v>370</v>
      </c>
      <c r="D186" s="286">
        <v>5292930</v>
      </c>
      <c r="E186" s="283" t="s">
        <v>311</v>
      </c>
      <c r="F186" s="286">
        <v>691009678</v>
      </c>
      <c r="G186" s="177" t="s">
        <v>1279</v>
      </c>
      <c r="H186" s="117" t="s">
        <v>164</v>
      </c>
      <c r="I186" s="289" t="s">
        <v>365</v>
      </c>
      <c r="J186" s="289" t="s">
        <v>379</v>
      </c>
      <c r="K186" s="177" t="s">
        <v>1280</v>
      </c>
      <c r="L186" s="312">
        <v>100000</v>
      </c>
      <c r="M186" s="284">
        <f t="shared" si="10"/>
        <v>85000</v>
      </c>
      <c r="N186" s="119" t="s">
        <v>481</v>
      </c>
      <c r="O186" s="119" t="s">
        <v>447</v>
      </c>
      <c r="P186" s="183"/>
      <c r="Q186" s="183"/>
      <c r="R186" s="183"/>
      <c r="S186" s="183"/>
      <c r="T186" s="183"/>
      <c r="U186" s="183"/>
      <c r="V186" s="183"/>
      <c r="W186" s="183"/>
      <c r="X186" s="183"/>
      <c r="Y186" s="117" t="s">
        <v>1277</v>
      </c>
      <c r="Z186" s="117" t="s">
        <v>407</v>
      </c>
      <c r="AA186" s="311"/>
    </row>
    <row r="187" spans="1:27" s="298" customFormat="1" ht="51" x14ac:dyDescent="0.25">
      <c r="A187" s="419" t="s">
        <v>1726</v>
      </c>
      <c r="B187" s="9" t="s">
        <v>284</v>
      </c>
      <c r="C187" s="289" t="s">
        <v>370</v>
      </c>
      <c r="D187" s="286">
        <v>5292930</v>
      </c>
      <c r="E187" s="283" t="s">
        <v>311</v>
      </c>
      <c r="F187" s="286">
        <v>691009678</v>
      </c>
      <c r="G187" s="177" t="s">
        <v>1485</v>
      </c>
      <c r="H187" s="117" t="s">
        <v>164</v>
      </c>
      <c r="I187" s="289" t="s">
        <v>365</v>
      </c>
      <c r="J187" s="289" t="s">
        <v>379</v>
      </c>
      <c r="K187" s="177" t="s">
        <v>1486</v>
      </c>
      <c r="L187" s="312">
        <v>500000</v>
      </c>
      <c r="M187" s="284">
        <f>L187/100*85</f>
        <v>425000</v>
      </c>
      <c r="N187" s="119" t="s">
        <v>522</v>
      </c>
      <c r="O187" s="119" t="s">
        <v>447</v>
      </c>
      <c r="P187" s="183"/>
      <c r="Q187" s="183"/>
      <c r="R187" s="117"/>
      <c r="S187" s="183"/>
      <c r="T187" s="183"/>
      <c r="U187" s="183"/>
      <c r="V187" s="183"/>
      <c r="W187" s="183"/>
      <c r="X187" s="183"/>
      <c r="Y187" s="117"/>
      <c r="Z187" s="117"/>
      <c r="AA187" s="311" t="s">
        <v>162</v>
      </c>
    </row>
    <row r="188" spans="1:27" s="161" customFormat="1" ht="51" x14ac:dyDescent="0.25">
      <c r="A188" s="419" t="s">
        <v>1727</v>
      </c>
      <c r="B188" s="9" t="s">
        <v>284</v>
      </c>
      <c r="C188" s="289" t="s">
        <v>370</v>
      </c>
      <c r="D188" s="286">
        <v>5292930</v>
      </c>
      <c r="E188" s="283" t="s">
        <v>311</v>
      </c>
      <c r="F188" s="286">
        <v>691009678</v>
      </c>
      <c r="G188" s="283" t="s">
        <v>722</v>
      </c>
      <c r="H188" s="288" t="s">
        <v>164</v>
      </c>
      <c r="I188" s="289" t="s">
        <v>365</v>
      </c>
      <c r="J188" s="285" t="s">
        <v>379</v>
      </c>
      <c r="K188" s="283" t="s">
        <v>721</v>
      </c>
      <c r="L188" s="124">
        <v>3000000</v>
      </c>
      <c r="M188" s="284">
        <f t="shared" si="10"/>
        <v>2550000</v>
      </c>
      <c r="N188" s="119" t="s">
        <v>522</v>
      </c>
      <c r="O188" s="119" t="s">
        <v>447</v>
      </c>
      <c r="P188" s="288"/>
      <c r="Q188" s="288"/>
      <c r="R188" s="288"/>
      <c r="S188" s="285" t="s">
        <v>546</v>
      </c>
      <c r="T188" s="288"/>
      <c r="U188" s="288"/>
      <c r="V188" s="288"/>
      <c r="W188" s="288"/>
      <c r="X188" s="288" t="s">
        <v>546</v>
      </c>
      <c r="Y188" s="288" t="s">
        <v>720</v>
      </c>
      <c r="Z188" s="288" t="s">
        <v>407</v>
      </c>
      <c r="AA188" s="295" t="s">
        <v>162</v>
      </c>
    </row>
    <row r="189" spans="1:27" s="161" customFormat="1" ht="51" x14ac:dyDescent="0.25">
      <c r="A189" s="419" t="s">
        <v>1728</v>
      </c>
      <c r="B189" s="9" t="s">
        <v>285</v>
      </c>
      <c r="C189" s="285" t="s">
        <v>371</v>
      </c>
      <c r="D189" s="125" t="s">
        <v>312</v>
      </c>
      <c r="E189" s="125" t="s">
        <v>314</v>
      </c>
      <c r="F189" s="125" t="s">
        <v>313</v>
      </c>
      <c r="G189" s="287" t="s">
        <v>1270</v>
      </c>
      <c r="H189" s="288" t="s">
        <v>164</v>
      </c>
      <c r="I189" s="289" t="s">
        <v>365</v>
      </c>
      <c r="J189" s="285" t="s">
        <v>380</v>
      </c>
      <c r="K189" s="283" t="s">
        <v>1269</v>
      </c>
      <c r="L189" s="284">
        <v>1900000</v>
      </c>
      <c r="M189" s="284">
        <f t="shared" si="10"/>
        <v>1615000</v>
      </c>
      <c r="N189" s="430" t="s">
        <v>708</v>
      </c>
      <c r="O189" s="430" t="s">
        <v>1744</v>
      </c>
      <c r="P189" s="285"/>
      <c r="Q189" s="285" t="s">
        <v>546</v>
      </c>
      <c r="R189" s="285" t="s">
        <v>546</v>
      </c>
      <c r="S189" s="285"/>
      <c r="T189" s="288"/>
      <c r="U189" s="288"/>
      <c r="V189" s="288" t="s">
        <v>546</v>
      </c>
      <c r="W189" s="288"/>
      <c r="X189" s="288"/>
      <c r="Y189" s="285" t="s">
        <v>552</v>
      </c>
      <c r="Z189" s="288" t="s">
        <v>407</v>
      </c>
      <c r="AA189" s="295" t="s">
        <v>162</v>
      </c>
    </row>
    <row r="190" spans="1:27" s="298" customFormat="1" ht="51" x14ac:dyDescent="0.25">
      <c r="A190" s="419" t="s">
        <v>1729</v>
      </c>
      <c r="B190" s="9" t="s">
        <v>285</v>
      </c>
      <c r="C190" s="285" t="s">
        <v>371</v>
      </c>
      <c r="D190" s="125" t="s">
        <v>312</v>
      </c>
      <c r="E190" s="125" t="s">
        <v>315</v>
      </c>
      <c r="F190" s="125" t="s">
        <v>313</v>
      </c>
      <c r="G190" s="287" t="s">
        <v>1367</v>
      </c>
      <c r="H190" s="288" t="s">
        <v>164</v>
      </c>
      <c r="I190" s="289" t="s">
        <v>365</v>
      </c>
      <c r="J190" s="285" t="s">
        <v>380</v>
      </c>
      <c r="K190" s="283" t="s">
        <v>1368</v>
      </c>
      <c r="L190" s="284">
        <v>400000</v>
      </c>
      <c r="M190" s="284">
        <f t="shared" si="10"/>
        <v>340000</v>
      </c>
      <c r="N190" s="430" t="s">
        <v>1362</v>
      </c>
      <c r="O190" s="430" t="s">
        <v>1070</v>
      </c>
      <c r="P190" s="285"/>
      <c r="Q190" s="285"/>
      <c r="R190" s="285"/>
      <c r="S190" s="285"/>
      <c r="T190" s="288" t="s">
        <v>1021</v>
      </c>
      <c r="U190" s="288"/>
      <c r="V190" s="288"/>
      <c r="W190" s="288"/>
      <c r="X190" s="288"/>
      <c r="Y190" s="288" t="s">
        <v>552</v>
      </c>
      <c r="Z190" s="288" t="s">
        <v>407</v>
      </c>
      <c r="AA190" s="295"/>
    </row>
    <row r="191" spans="1:27" s="161" customFormat="1" ht="51" x14ac:dyDescent="0.25">
      <c r="A191" s="419" t="s">
        <v>1730</v>
      </c>
      <c r="B191" s="9" t="s">
        <v>285</v>
      </c>
      <c r="C191" s="285" t="s">
        <v>371</v>
      </c>
      <c r="D191" s="125" t="s">
        <v>312</v>
      </c>
      <c r="E191" s="125" t="s">
        <v>316</v>
      </c>
      <c r="F191" s="125" t="s">
        <v>313</v>
      </c>
      <c r="G191" s="287" t="s">
        <v>353</v>
      </c>
      <c r="H191" s="288" t="s">
        <v>164</v>
      </c>
      <c r="I191" s="289" t="s">
        <v>365</v>
      </c>
      <c r="J191" s="285" t="s">
        <v>380</v>
      </c>
      <c r="K191" s="283" t="s">
        <v>1366</v>
      </c>
      <c r="L191" s="284">
        <v>150000</v>
      </c>
      <c r="M191" s="284">
        <f t="shared" si="10"/>
        <v>127500</v>
      </c>
      <c r="N191" s="430" t="s">
        <v>708</v>
      </c>
      <c r="O191" s="430" t="s">
        <v>611</v>
      </c>
      <c r="P191" s="285" t="s">
        <v>1021</v>
      </c>
      <c r="Q191" s="285" t="s">
        <v>1021</v>
      </c>
      <c r="R191" s="285"/>
      <c r="S191" s="285" t="s">
        <v>546</v>
      </c>
      <c r="T191" s="288"/>
      <c r="U191" s="288"/>
      <c r="V191" s="288"/>
      <c r="W191" s="288"/>
      <c r="X191" s="288" t="s">
        <v>546</v>
      </c>
      <c r="Y191" s="288" t="s">
        <v>552</v>
      </c>
      <c r="Z191" s="288" t="s">
        <v>407</v>
      </c>
      <c r="AA191" s="295" t="s">
        <v>162</v>
      </c>
    </row>
    <row r="192" spans="1:27" s="161" customFormat="1" ht="51" x14ac:dyDescent="0.25">
      <c r="A192" s="419" t="s">
        <v>1731</v>
      </c>
      <c r="B192" s="9" t="s">
        <v>286</v>
      </c>
      <c r="C192" s="285" t="s">
        <v>372</v>
      </c>
      <c r="D192" s="125" t="s">
        <v>317</v>
      </c>
      <c r="E192" s="125" t="s">
        <v>319</v>
      </c>
      <c r="F192" s="125" t="s">
        <v>318</v>
      </c>
      <c r="G192" s="283" t="s">
        <v>354</v>
      </c>
      <c r="H192" s="288" t="s">
        <v>164</v>
      </c>
      <c r="I192" s="289" t="s">
        <v>365</v>
      </c>
      <c r="J192" s="285" t="s">
        <v>381</v>
      </c>
      <c r="K192" s="286" t="s">
        <v>581</v>
      </c>
      <c r="L192" s="284">
        <v>6000000</v>
      </c>
      <c r="M192" s="284">
        <f t="shared" si="10"/>
        <v>5100000</v>
      </c>
      <c r="N192" s="282" t="s">
        <v>1377</v>
      </c>
      <c r="O192" s="282" t="s">
        <v>438</v>
      </c>
      <c r="P192" s="285"/>
      <c r="Q192" s="285"/>
      <c r="R192" s="285"/>
      <c r="S192" s="285"/>
      <c r="T192" s="288"/>
      <c r="U192" s="288"/>
      <c r="V192" s="288"/>
      <c r="W192" s="288" t="s">
        <v>546</v>
      </c>
      <c r="X192" s="288"/>
      <c r="Y192" s="285" t="s">
        <v>653</v>
      </c>
      <c r="Z192" s="288" t="s">
        <v>407</v>
      </c>
      <c r="AA192" s="295" t="s">
        <v>162</v>
      </c>
    </row>
    <row r="193" spans="1:27" s="161" customFormat="1" ht="63.75" x14ac:dyDescent="0.25">
      <c r="A193" s="419" t="s">
        <v>1732</v>
      </c>
      <c r="B193" s="9" t="s">
        <v>287</v>
      </c>
      <c r="C193" s="289" t="s">
        <v>373</v>
      </c>
      <c r="D193" s="158" t="s">
        <v>321</v>
      </c>
      <c r="E193" s="287" t="s">
        <v>323</v>
      </c>
      <c r="F193" s="158" t="s">
        <v>322</v>
      </c>
      <c r="G193" s="287" t="s">
        <v>355</v>
      </c>
      <c r="H193" s="117" t="s">
        <v>164</v>
      </c>
      <c r="I193" s="289" t="s">
        <v>365</v>
      </c>
      <c r="J193" s="289" t="s">
        <v>382</v>
      </c>
      <c r="K193" s="287" t="s">
        <v>571</v>
      </c>
      <c r="L193" s="290">
        <v>1300000</v>
      </c>
      <c r="M193" s="290">
        <f t="shared" si="10"/>
        <v>1105000</v>
      </c>
      <c r="N193" s="32" t="s">
        <v>522</v>
      </c>
      <c r="O193" s="32" t="s">
        <v>725</v>
      </c>
      <c r="P193" s="289"/>
      <c r="Q193" s="289" t="s">
        <v>546</v>
      </c>
      <c r="R193" s="289"/>
      <c r="S193" s="289"/>
      <c r="T193" s="117"/>
      <c r="U193" s="117"/>
      <c r="V193" s="117" t="s">
        <v>546</v>
      </c>
      <c r="W193" s="117"/>
      <c r="X193" s="117"/>
      <c r="Y193" s="117" t="s">
        <v>552</v>
      </c>
      <c r="Z193" s="117" t="s">
        <v>407</v>
      </c>
      <c r="AA193" s="159" t="s">
        <v>162</v>
      </c>
    </row>
    <row r="194" spans="1:27" s="161" customFormat="1" ht="38.25" x14ac:dyDescent="0.25">
      <c r="A194" s="419" t="s">
        <v>1733</v>
      </c>
      <c r="B194" s="9" t="s">
        <v>287</v>
      </c>
      <c r="C194" s="289" t="s">
        <v>373</v>
      </c>
      <c r="D194" s="158" t="s">
        <v>321</v>
      </c>
      <c r="E194" s="158" t="s">
        <v>324</v>
      </c>
      <c r="F194" s="158" t="s">
        <v>322</v>
      </c>
      <c r="G194" s="287" t="s">
        <v>356</v>
      </c>
      <c r="H194" s="117" t="s">
        <v>164</v>
      </c>
      <c r="I194" s="289" t="s">
        <v>365</v>
      </c>
      <c r="J194" s="289" t="s">
        <v>382</v>
      </c>
      <c r="K194" s="31" t="s">
        <v>572</v>
      </c>
      <c r="L194" s="290">
        <v>2200000</v>
      </c>
      <c r="M194" s="290">
        <f t="shared" si="10"/>
        <v>1870000</v>
      </c>
      <c r="N194" s="32" t="s">
        <v>705</v>
      </c>
      <c r="O194" s="435" t="s">
        <v>611</v>
      </c>
      <c r="P194" s="289"/>
      <c r="Q194" s="289"/>
      <c r="R194" s="289"/>
      <c r="S194" s="289" t="s">
        <v>546</v>
      </c>
      <c r="T194" s="117"/>
      <c r="U194" s="117"/>
      <c r="V194" s="117"/>
      <c r="W194" s="117"/>
      <c r="X194" s="117" t="s">
        <v>546</v>
      </c>
      <c r="Y194" s="117" t="s">
        <v>552</v>
      </c>
      <c r="Z194" s="117" t="s">
        <v>407</v>
      </c>
      <c r="AA194" s="159" t="s">
        <v>162</v>
      </c>
    </row>
    <row r="195" spans="1:27" s="161" customFormat="1" ht="38.25" x14ac:dyDescent="0.25">
      <c r="A195" s="419" t="s">
        <v>1734</v>
      </c>
      <c r="B195" s="9" t="s">
        <v>287</v>
      </c>
      <c r="C195" s="289" t="s">
        <v>373</v>
      </c>
      <c r="D195" s="158" t="s">
        <v>321</v>
      </c>
      <c r="E195" s="158" t="s">
        <v>325</v>
      </c>
      <c r="F195" s="158" t="s">
        <v>322</v>
      </c>
      <c r="G195" s="287" t="s">
        <v>357</v>
      </c>
      <c r="H195" s="117" t="s">
        <v>164</v>
      </c>
      <c r="I195" s="289" t="s">
        <v>365</v>
      </c>
      <c r="J195" s="289" t="s">
        <v>382</v>
      </c>
      <c r="K195" s="31" t="s">
        <v>357</v>
      </c>
      <c r="L195" s="290">
        <v>2200000</v>
      </c>
      <c r="M195" s="290">
        <f t="shared" si="10"/>
        <v>1870000</v>
      </c>
      <c r="N195" s="32" t="s">
        <v>1091</v>
      </c>
      <c r="O195" s="32" t="s">
        <v>611</v>
      </c>
      <c r="P195" s="289" t="s">
        <v>546</v>
      </c>
      <c r="Q195" s="289"/>
      <c r="R195" s="289"/>
      <c r="S195" s="289"/>
      <c r="T195" s="117"/>
      <c r="U195" s="117"/>
      <c r="V195" s="117"/>
      <c r="W195" s="117"/>
      <c r="X195" s="117"/>
      <c r="Y195" s="117" t="s">
        <v>552</v>
      </c>
      <c r="Z195" s="117" t="s">
        <v>407</v>
      </c>
      <c r="AA195" s="159" t="s">
        <v>162</v>
      </c>
    </row>
    <row r="196" spans="1:27" s="161" customFormat="1" ht="38.25" x14ac:dyDescent="0.25">
      <c r="A196" s="419" t="s">
        <v>1735</v>
      </c>
      <c r="B196" s="9" t="s">
        <v>287</v>
      </c>
      <c r="C196" s="289" t="s">
        <v>373</v>
      </c>
      <c r="D196" s="158" t="s">
        <v>321</v>
      </c>
      <c r="E196" s="158" t="s">
        <v>324</v>
      </c>
      <c r="F196" s="158" t="s">
        <v>322</v>
      </c>
      <c r="G196" s="287" t="s">
        <v>359</v>
      </c>
      <c r="H196" s="117" t="s">
        <v>164</v>
      </c>
      <c r="I196" s="289" t="s">
        <v>365</v>
      </c>
      <c r="J196" s="289" t="s">
        <v>382</v>
      </c>
      <c r="K196" s="287" t="s">
        <v>573</v>
      </c>
      <c r="L196" s="290">
        <v>1800000</v>
      </c>
      <c r="M196" s="290">
        <f t="shared" si="10"/>
        <v>1530000</v>
      </c>
      <c r="N196" s="32" t="s">
        <v>423</v>
      </c>
      <c r="O196" s="32" t="s">
        <v>444</v>
      </c>
      <c r="P196" s="289"/>
      <c r="Q196" s="289"/>
      <c r="R196" s="289" t="s">
        <v>546</v>
      </c>
      <c r="S196" s="289"/>
      <c r="T196" s="117"/>
      <c r="U196" s="117"/>
      <c r="V196" s="117"/>
      <c r="W196" s="117"/>
      <c r="X196" s="117"/>
      <c r="Y196" s="117" t="s">
        <v>552</v>
      </c>
      <c r="Z196" s="117" t="s">
        <v>407</v>
      </c>
      <c r="AA196" s="159" t="s">
        <v>162</v>
      </c>
    </row>
    <row r="197" spans="1:27" s="161" customFormat="1" ht="63.75" x14ac:dyDescent="0.25">
      <c r="A197" s="419" t="s">
        <v>1736</v>
      </c>
      <c r="B197" s="9" t="s">
        <v>287</v>
      </c>
      <c r="C197" s="289" t="s">
        <v>373</v>
      </c>
      <c r="D197" s="158" t="s">
        <v>321</v>
      </c>
      <c r="E197" s="158" t="s">
        <v>327</v>
      </c>
      <c r="F197" s="158" t="s">
        <v>322</v>
      </c>
      <c r="G197" s="287" t="s">
        <v>360</v>
      </c>
      <c r="H197" s="117" t="s">
        <v>164</v>
      </c>
      <c r="I197" s="289" t="s">
        <v>365</v>
      </c>
      <c r="J197" s="289" t="s">
        <v>382</v>
      </c>
      <c r="K197" s="287" t="s">
        <v>574</v>
      </c>
      <c r="L197" s="290">
        <v>2300000</v>
      </c>
      <c r="M197" s="290">
        <f t="shared" si="10"/>
        <v>1955000</v>
      </c>
      <c r="N197" s="32" t="s">
        <v>655</v>
      </c>
      <c r="O197" s="32" t="s">
        <v>444</v>
      </c>
      <c r="P197" s="289"/>
      <c r="Q197" s="289"/>
      <c r="R197" s="289"/>
      <c r="S197" s="289"/>
      <c r="T197" s="117"/>
      <c r="U197" s="117"/>
      <c r="V197" s="117"/>
      <c r="W197" s="117"/>
      <c r="X197" s="117"/>
      <c r="Y197" s="289" t="s">
        <v>575</v>
      </c>
      <c r="Z197" s="117" t="s">
        <v>407</v>
      </c>
      <c r="AA197" s="159" t="s">
        <v>162</v>
      </c>
    </row>
    <row r="198" spans="1:27" s="161" customFormat="1" ht="75" customHeight="1" x14ac:dyDescent="0.25">
      <c r="A198" s="419" t="s">
        <v>1737</v>
      </c>
      <c r="B198" s="9" t="s">
        <v>288</v>
      </c>
      <c r="C198" s="285" t="s">
        <v>374</v>
      </c>
      <c r="D198" s="292" t="s">
        <v>328</v>
      </c>
      <c r="E198" s="192" t="s">
        <v>329</v>
      </c>
      <c r="F198" s="286">
        <v>600027210</v>
      </c>
      <c r="G198" s="283" t="s">
        <v>363</v>
      </c>
      <c r="H198" s="288" t="s">
        <v>164</v>
      </c>
      <c r="I198" s="289" t="s">
        <v>365</v>
      </c>
      <c r="J198" s="285" t="s">
        <v>165</v>
      </c>
      <c r="K198" s="286" t="s">
        <v>578</v>
      </c>
      <c r="L198" s="191">
        <v>12100000</v>
      </c>
      <c r="M198" s="284">
        <f t="shared" si="10"/>
        <v>10285000</v>
      </c>
      <c r="N198" s="119" t="s">
        <v>1115</v>
      </c>
      <c r="O198" s="119" t="s">
        <v>1009</v>
      </c>
      <c r="P198" s="285" t="s">
        <v>546</v>
      </c>
      <c r="Q198" s="288"/>
      <c r="R198" s="288"/>
      <c r="S198" s="285" t="s">
        <v>546</v>
      </c>
      <c r="T198" s="288"/>
      <c r="U198" s="288"/>
      <c r="V198" s="288"/>
      <c r="W198" s="288"/>
      <c r="X198" s="288"/>
      <c r="Y198" s="285" t="s">
        <v>579</v>
      </c>
      <c r="Z198" s="288" t="s">
        <v>161</v>
      </c>
      <c r="AA198" s="295" t="s">
        <v>162</v>
      </c>
    </row>
    <row r="199" spans="1:27" s="161" customFormat="1" ht="75.599999999999994" customHeight="1" x14ac:dyDescent="0.25">
      <c r="A199" s="419" t="s">
        <v>1738</v>
      </c>
      <c r="B199" s="9" t="s">
        <v>288</v>
      </c>
      <c r="C199" s="285" t="s">
        <v>374</v>
      </c>
      <c r="D199" s="292" t="s">
        <v>328</v>
      </c>
      <c r="E199" s="192" t="s">
        <v>329</v>
      </c>
      <c r="F199" s="286">
        <v>600027210</v>
      </c>
      <c r="G199" s="283" t="s">
        <v>364</v>
      </c>
      <c r="H199" s="288" t="s">
        <v>164</v>
      </c>
      <c r="I199" s="289" t="s">
        <v>365</v>
      </c>
      <c r="J199" s="285" t="s">
        <v>165</v>
      </c>
      <c r="K199" s="286" t="s">
        <v>580</v>
      </c>
      <c r="L199" s="191">
        <v>6500000</v>
      </c>
      <c r="M199" s="284">
        <f t="shared" si="10"/>
        <v>5525000</v>
      </c>
      <c r="N199" s="119" t="s">
        <v>1115</v>
      </c>
      <c r="O199" s="119" t="s">
        <v>1009</v>
      </c>
      <c r="P199" s="288"/>
      <c r="Q199" s="288"/>
      <c r="R199" s="285" t="s">
        <v>546</v>
      </c>
      <c r="S199" s="288"/>
      <c r="T199" s="288"/>
      <c r="U199" s="288"/>
      <c r="V199" s="288"/>
      <c r="W199" s="288"/>
      <c r="X199" s="288"/>
      <c r="Y199" s="285" t="s">
        <v>579</v>
      </c>
      <c r="Z199" s="288" t="s">
        <v>161</v>
      </c>
      <c r="AA199" s="295" t="s">
        <v>162</v>
      </c>
    </row>
    <row r="200" spans="1:27" s="161" customFormat="1" ht="51" x14ac:dyDescent="0.25">
      <c r="A200" s="419" t="s">
        <v>1739</v>
      </c>
      <c r="B200" s="9" t="s">
        <v>287</v>
      </c>
      <c r="C200" s="289" t="s">
        <v>373</v>
      </c>
      <c r="D200" s="158" t="s">
        <v>321</v>
      </c>
      <c r="E200" s="158" t="s">
        <v>327</v>
      </c>
      <c r="F200" s="158" t="s">
        <v>322</v>
      </c>
      <c r="G200" s="287" t="s">
        <v>1020</v>
      </c>
      <c r="H200" s="117" t="s">
        <v>164</v>
      </c>
      <c r="I200" s="289" t="s">
        <v>365</v>
      </c>
      <c r="J200" s="289" t="s">
        <v>382</v>
      </c>
      <c r="K200" s="287" t="s">
        <v>1124</v>
      </c>
      <c r="L200" s="290">
        <v>80000</v>
      </c>
      <c r="M200" s="290">
        <f t="shared" si="10"/>
        <v>68000</v>
      </c>
      <c r="N200" s="32" t="s">
        <v>715</v>
      </c>
      <c r="O200" s="435" t="s">
        <v>611</v>
      </c>
      <c r="P200" s="289"/>
      <c r="Q200" s="289"/>
      <c r="R200" s="289"/>
      <c r="S200" s="289"/>
      <c r="T200" s="117"/>
      <c r="U200" s="117"/>
      <c r="V200" s="117"/>
      <c r="W200" s="117"/>
      <c r="X200" s="117"/>
      <c r="Y200" s="289" t="s">
        <v>552</v>
      </c>
      <c r="Z200" s="117" t="s">
        <v>407</v>
      </c>
      <c r="AA200" s="159"/>
    </row>
    <row r="201" spans="1:27" s="298" customFormat="1" ht="51" x14ac:dyDescent="0.25">
      <c r="A201" s="419" t="s">
        <v>1740</v>
      </c>
      <c r="B201" s="9" t="s">
        <v>287</v>
      </c>
      <c r="C201" s="289" t="s">
        <v>373</v>
      </c>
      <c r="D201" s="158" t="s">
        <v>321</v>
      </c>
      <c r="E201" s="158" t="s">
        <v>327</v>
      </c>
      <c r="F201" s="158" t="s">
        <v>322</v>
      </c>
      <c r="G201" s="287" t="s">
        <v>1371</v>
      </c>
      <c r="H201" s="117" t="s">
        <v>164</v>
      </c>
      <c r="I201" s="289" t="s">
        <v>365</v>
      </c>
      <c r="J201" s="289" t="s">
        <v>382</v>
      </c>
      <c r="K201" s="287" t="s">
        <v>1372</v>
      </c>
      <c r="L201" s="290">
        <v>150000</v>
      </c>
      <c r="M201" s="290">
        <f t="shared" si="10"/>
        <v>127500</v>
      </c>
      <c r="N201" s="32" t="s">
        <v>715</v>
      </c>
      <c r="O201" s="32" t="s">
        <v>611</v>
      </c>
      <c r="P201" s="289"/>
      <c r="Q201" s="289"/>
      <c r="R201" s="289"/>
      <c r="S201" s="289"/>
      <c r="T201" s="117"/>
      <c r="U201" s="117"/>
      <c r="V201" s="117"/>
      <c r="W201" s="117"/>
      <c r="X201" s="117"/>
      <c r="Y201" s="289" t="s">
        <v>552</v>
      </c>
      <c r="Z201" s="117" t="s">
        <v>407</v>
      </c>
      <c r="AA201" s="159" t="s">
        <v>162</v>
      </c>
    </row>
    <row r="202" spans="1:27" s="298" customFormat="1" ht="51" x14ac:dyDescent="0.25">
      <c r="A202" s="419" t="s">
        <v>1741</v>
      </c>
      <c r="B202" s="9" t="s">
        <v>287</v>
      </c>
      <c r="C202" s="289" t="s">
        <v>373</v>
      </c>
      <c r="D202" s="158" t="s">
        <v>321</v>
      </c>
      <c r="E202" s="158" t="s">
        <v>327</v>
      </c>
      <c r="F202" s="158" t="s">
        <v>322</v>
      </c>
      <c r="G202" s="287" t="s">
        <v>1373</v>
      </c>
      <c r="H202" s="117" t="s">
        <v>164</v>
      </c>
      <c r="I202" s="289" t="s">
        <v>365</v>
      </c>
      <c r="J202" s="289" t="s">
        <v>382</v>
      </c>
      <c r="K202" s="287" t="s">
        <v>1373</v>
      </c>
      <c r="L202" s="290">
        <v>50000</v>
      </c>
      <c r="M202" s="290">
        <f t="shared" si="10"/>
        <v>42500</v>
      </c>
      <c r="N202" s="32" t="s">
        <v>715</v>
      </c>
      <c r="O202" s="32" t="s">
        <v>611</v>
      </c>
      <c r="P202" s="289"/>
      <c r="Q202" s="289"/>
      <c r="R202" s="289"/>
      <c r="S202" s="289"/>
      <c r="T202" s="117"/>
      <c r="U202" s="117"/>
      <c r="V202" s="117"/>
      <c r="W202" s="117"/>
      <c r="X202" s="117"/>
      <c r="Y202" s="289" t="s">
        <v>552</v>
      </c>
      <c r="Z202" s="117" t="s">
        <v>407</v>
      </c>
      <c r="AA202" s="159" t="s">
        <v>162</v>
      </c>
    </row>
    <row r="203" spans="1:27" s="161" customFormat="1" ht="51" x14ac:dyDescent="0.25">
      <c r="A203" s="419" t="s">
        <v>1742</v>
      </c>
      <c r="B203" s="9" t="s">
        <v>287</v>
      </c>
      <c r="C203" s="289" t="s">
        <v>373</v>
      </c>
      <c r="D203" s="158" t="s">
        <v>321</v>
      </c>
      <c r="E203" s="158" t="s">
        <v>327</v>
      </c>
      <c r="F203" s="158" t="s">
        <v>322</v>
      </c>
      <c r="G203" s="287" t="s">
        <v>1123</v>
      </c>
      <c r="H203" s="117" t="s">
        <v>164</v>
      </c>
      <c r="I203" s="289" t="s">
        <v>365</v>
      </c>
      <c r="J203" s="289" t="s">
        <v>382</v>
      </c>
      <c r="K203" s="287" t="s">
        <v>595</v>
      </c>
      <c r="L203" s="290">
        <v>3500000</v>
      </c>
      <c r="M203" s="290">
        <f t="shared" si="10"/>
        <v>2975000</v>
      </c>
      <c r="N203" s="32" t="s">
        <v>522</v>
      </c>
      <c r="O203" s="32" t="s">
        <v>1370</v>
      </c>
      <c r="P203" s="289"/>
      <c r="Q203" s="289"/>
      <c r="R203" s="289"/>
      <c r="S203" s="289"/>
      <c r="T203" s="117"/>
      <c r="U203" s="117"/>
      <c r="V203" s="117"/>
      <c r="W203" s="117" t="s">
        <v>546</v>
      </c>
      <c r="X203" s="117"/>
      <c r="Y203" s="289" t="s">
        <v>552</v>
      </c>
      <c r="Z203" s="117" t="s">
        <v>407</v>
      </c>
      <c r="AA203" s="159" t="s">
        <v>162</v>
      </c>
    </row>
    <row r="204" spans="1:27" s="298" customFormat="1" ht="51" x14ac:dyDescent="0.25">
      <c r="A204" s="526" t="s">
        <v>1743</v>
      </c>
      <c r="B204" s="29" t="s">
        <v>287</v>
      </c>
      <c r="C204" s="428" t="s">
        <v>373</v>
      </c>
      <c r="D204" s="408" t="s">
        <v>321</v>
      </c>
      <c r="E204" s="408" t="s">
        <v>327</v>
      </c>
      <c r="F204" s="408" t="s">
        <v>322</v>
      </c>
      <c r="G204" s="527" t="s">
        <v>1749</v>
      </c>
      <c r="H204" s="433" t="s">
        <v>164</v>
      </c>
      <c r="I204" s="428" t="s">
        <v>365</v>
      </c>
      <c r="J204" s="428" t="s">
        <v>382</v>
      </c>
      <c r="K204" s="527" t="s">
        <v>1750</v>
      </c>
      <c r="L204" s="528">
        <v>340000</v>
      </c>
      <c r="M204" s="528">
        <f>L204/100*85</f>
        <v>289000</v>
      </c>
      <c r="N204" s="529" t="s">
        <v>709</v>
      </c>
      <c r="O204" s="529" t="s">
        <v>438</v>
      </c>
      <c r="P204" s="530"/>
      <c r="Q204" s="530"/>
      <c r="R204" s="530"/>
      <c r="S204" s="530"/>
      <c r="T204" s="531"/>
      <c r="U204" s="531"/>
      <c r="V204" s="531"/>
      <c r="W204" s="531"/>
      <c r="X204" s="531"/>
      <c r="Y204" s="530"/>
      <c r="Z204" s="531"/>
      <c r="AA204" s="532" t="s">
        <v>162</v>
      </c>
    </row>
    <row r="205" spans="1:27" s="161" customFormat="1" ht="64.5" thickBot="1" x14ac:dyDescent="0.3">
      <c r="A205" s="142"/>
      <c r="B205" s="27" t="s">
        <v>287</v>
      </c>
      <c r="C205" s="154" t="s">
        <v>373</v>
      </c>
      <c r="D205" s="207" t="s">
        <v>321</v>
      </c>
      <c r="E205" s="207" t="s">
        <v>327</v>
      </c>
      <c r="F205" s="207" t="s">
        <v>322</v>
      </c>
      <c r="G205" s="188" t="s">
        <v>1018</v>
      </c>
      <c r="H205" s="208" t="s">
        <v>164</v>
      </c>
      <c r="I205" s="154" t="s">
        <v>365</v>
      </c>
      <c r="J205" s="154" t="s">
        <v>382</v>
      </c>
      <c r="K205" s="188" t="s">
        <v>1019</v>
      </c>
      <c r="L205" s="246">
        <v>350000</v>
      </c>
      <c r="M205" s="246">
        <f t="shared" si="10"/>
        <v>297500</v>
      </c>
      <c r="N205" s="525" t="s">
        <v>709</v>
      </c>
      <c r="O205" s="525" t="s">
        <v>438</v>
      </c>
      <c r="P205" s="154"/>
      <c r="Q205" s="154"/>
      <c r="R205" s="154"/>
      <c r="S205" s="154"/>
      <c r="T205" s="208"/>
      <c r="U205" s="208"/>
      <c r="V205" s="208"/>
      <c r="W205" s="208"/>
      <c r="X205" s="208"/>
      <c r="Y205" s="154" t="s">
        <v>575</v>
      </c>
      <c r="Z205" s="208" t="s">
        <v>407</v>
      </c>
      <c r="AA205" s="209"/>
    </row>
    <row r="206" spans="1:27" s="161" customFormat="1" ht="52.15" customHeight="1" x14ac:dyDescent="0.25">
      <c r="A206" s="160"/>
      <c r="C206" s="463"/>
      <c r="D206" s="463"/>
      <c r="E206" s="463"/>
      <c r="F206" s="463"/>
      <c r="G206" s="463"/>
      <c r="H206" s="463"/>
      <c r="I206" s="463"/>
      <c r="J206" s="463"/>
      <c r="K206" s="467"/>
      <c r="L206" s="463"/>
      <c r="M206" s="463"/>
      <c r="N206" s="463"/>
      <c r="O206" s="463"/>
      <c r="P206" s="463"/>
      <c r="Q206" s="463"/>
      <c r="R206" s="463"/>
      <c r="S206" s="463"/>
      <c r="T206" s="463"/>
      <c r="U206" s="463"/>
      <c r="V206" s="463"/>
      <c r="W206" s="463"/>
      <c r="X206" s="463"/>
      <c r="Y206" s="463"/>
      <c r="Z206" s="463"/>
      <c r="AA206" s="463"/>
    </row>
    <row r="207" spans="1:27" s="161" customFormat="1" x14ac:dyDescent="0.25">
      <c r="B207" s="166" t="s">
        <v>1769</v>
      </c>
      <c r="C207" s="19"/>
      <c r="D207" s="15"/>
      <c r="E207" s="15"/>
      <c r="F207" s="15"/>
      <c r="G207" s="20"/>
      <c r="H207" s="446"/>
      <c r="I207" s="447"/>
      <c r="J207" s="19"/>
      <c r="K207" s="448"/>
      <c r="L207" s="463"/>
      <c r="M207" s="463"/>
      <c r="N207" s="463"/>
      <c r="O207" s="463"/>
      <c r="P207" s="463"/>
      <c r="Q207" s="463"/>
      <c r="R207" s="463"/>
      <c r="S207" s="463"/>
      <c r="T207" s="463"/>
      <c r="U207" s="463"/>
      <c r="V207" s="463"/>
      <c r="W207" s="463"/>
      <c r="X207" s="463"/>
      <c r="Y207" s="463"/>
      <c r="Z207" s="463"/>
      <c r="AA207" s="463"/>
    </row>
    <row r="208" spans="1:27" s="161" customFormat="1" x14ac:dyDescent="0.25">
      <c r="B208" s="166"/>
      <c r="C208" s="19"/>
      <c r="D208" s="15"/>
      <c r="E208" s="15"/>
      <c r="F208" s="15"/>
      <c r="G208" s="20"/>
      <c r="H208" s="446"/>
      <c r="I208" s="447"/>
      <c r="J208" s="19"/>
      <c r="K208" s="448"/>
      <c r="L208" s="463"/>
      <c r="M208" s="463"/>
      <c r="N208" s="463"/>
      <c r="O208" s="463"/>
      <c r="P208" s="463"/>
      <c r="Q208" s="463"/>
      <c r="R208" s="463"/>
      <c r="S208" s="463"/>
      <c r="T208" s="463"/>
      <c r="U208" s="463"/>
      <c r="V208" s="463"/>
      <c r="W208" s="463"/>
      <c r="X208" s="463"/>
      <c r="Y208" s="463"/>
      <c r="Z208" s="463"/>
      <c r="AA208" s="463"/>
    </row>
    <row r="209" spans="1:27" s="161" customFormat="1" x14ac:dyDescent="0.25">
      <c r="B209" s="166"/>
      <c r="C209" s="19"/>
      <c r="D209" s="15"/>
      <c r="E209" s="15"/>
      <c r="F209" s="15"/>
      <c r="G209" s="20"/>
      <c r="H209" s="446"/>
      <c r="I209" s="447"/>
      <c r="J209" s="19"/>
      <c r="K209" s="448"/>
      <c r="L209" s="463"/>
      <c r="M209" s="463"/>
      <c r="N209" s="463"/>
      <c r="O209" s="463"/>
      <c r="P209" s="463"/>
      <c r="Q209" s="463"/>
      <c r="R209" s="463"/>
      <c r="S209" s="463"/>
      <c r="T209" s="463"/>
      <c r="U209" s="463"/>
      <c r="V209" s="463"/>
      <c r="W209" s="463"/>
      <c r="X209" s="463"/>
      <c r="Y209" s="463"/>
      <c r="Z209" s="463"/>
      <c r="AA209" s="463"/>
    </row>
    <row r="210" spans="1:27" s="161" customFormat="1" x14ac:dyDescent="0.25">
      <c r="B210" s="166"/>
      <c r="C210" s="19"/>
      <c r="D210" s="15"/>
      <c r="E210" s="15"/>
      <c r="F210" s="15"/>
      <c r="G210" s="20"/>
      <c r="H210" s="446"/>
      <c r="I210" s="447"/>
      <c r="J210" s="19"/>
      <c r="K210" s="448"/>
      <c r="L210" s="463"/>
      <c r="M210" s="463"/>
      <c r="N210" s="463"/>
      <c r="O210" s="463"/>
      <c r="P210" s="463"/>
      <c r="Q210" s="463"/>
      <c r="R210" s="463"/>
      <c r="S210" s="463"/>
      <c r="T210" s="463"/>
      <c r="U210" s="463"/>
      <c r="V210" s="463"/>
      <c r="W210" s="463"/>
      <c r="X210" s="463"/>
      <c r="Y210" s="463"/>
      <c r="Z210" s="463"/>
      <c r="AA210" s="463"/>
    </row>
    <row r="211" spans="1:27" s="161" customFormat="1" x14ac:dyDescent="0.25">
      <c r="B211" s="166"/>
      <c r="C211" s="19"/>
      <c r="D211" s="15"/>
      <c r="E211" s="15"/>
      <c r="F211" s="15"/>
      <c r="G211" s="20"/>
      <c r="H211" s="446"/>
      <c r="I211" s="447"/>
      <c r="J211" s="19"/>
      <c r="K211" s="448"/>
      <c r="L211" s="463"/>
      <c r="M211" s="463"/>
      <c r="N211" s="463"/>
      <c r="O211" s="463"/>
      <c r="P211" s="463"/>
      <c r="Q211" s="463"/>
      <c r="R211" s="463"/>
      <c r="S211" s="463"/>
      <c r="T211" s="463"/>
      <c r="U211" s="463"/>
      <c r="V211" s="463"/>
      <c r="W211" s="463"/>
      <c r="X211" s="463"/>
      <c r="Y211" s="463"/>
      <c r="Z211" s="463"/>
      <c r="AA211" s="463"/>
    </row>
    <row r="212" spans="1:27" s="161" customFormat="1" x14ac:dyDescent="0.25">
      <c r="B212" s="166"/>
      <c r="C212" s="19"/>
      <c r="D212" s="15"/>
      <c r="E212" s="15"/>
      <c r="F212" s="15"/>
      <c r="G212" s="20"/>
      <c r="H212" s="446"/>
      <c r="I212" s="447"/>
      <c r="J212" s="19"/>
      <c r="K212" s="448"/>
      <c r="L212" s="463"/>
      <c r="M212" s="463"/>
      <c r="N212" s="463"/>
      <c r="O212" s="463"/>
      <c r="P212" s="463"/>
      <c r="Q212" s="463"/>
      <c r="R212" s="463"/>
      <c r="S212" s="463"/>
      <c r="T212" s="463"/>
      <c r="U212" s="463"/>
      <c r="V212" s="463"/>
      <c r="W212" s="463"/>
      <c r="X212" s="463"/>
      <c r="Y212" s="463"/>
      <c r="Z212" s="463"/>
      <c r="AA212" s="463"/>
    </row>
    <row r="213" spans="1:27" s="161" customFormat="1" x14ac:dyDescent="0.25">
      <c r="B213" s="166"/>
      <c r="C213" s="19"/>
      <c r="D213" s="15"/>
      <c r="E213" s="15"/>
      <c r="F213" s="15"/>
      <c r="G213" s="20"/>
      <c r="H213" s="550" t="s">
        <v>938</v>
      </c>
      <c r="I213" s="551"/>
      <c r="J213" s="551"/>
      <c r="K213" s="551"/>
      <c r="L213" s="463"/>
      <c r="M213" s="463"/>
      <c r="N213" s="463"/>
      <c r="O213" s="463"/>
      <c r="P213" s="463"/>
      <c r="Q213" s="463"/>
      <c r="R213" s="463"/>
      <c r="S213" s="463"/>
      <c r="T213" s="463"/>
      <c r="U213" s="463"/>
      <c r="V213" s="463"/>
      <c r="W213" s="463"/>
      <c r="X213" s="463"/>
      <c r="Y213" s="463"/>
      <c r="Z213" s="463"/>
      <c r="AA213" s="463"/>
    </row>
    <row r="214" spans="1:27" s="161" customFormat="1" x14ac:dyDescent="0.25">
      <c r="B214" s="166"/>
      <c r="C214" s="19"/>
      <c r="D214" s="15"/>
      <c r="E214" s="15"/>
      <c r="F214" s="15"/>
      <c r="G214" s="20"/>
      <c r="H214" s="550" t="s">
        <v>1513</v>
      </c>
      <c r="I214" s="551"/>
      <c r="J214" s="551"/>
      <c r="K214" s="551"/>
      <c r="L214" s="463"/>
      <c r="M214" s="463"/>
      <c r="N214" s="463"/>
      <c r="O214" s="463"/>
      <c r="P214" s="463"/>
      <c r="Q214" s="463"/>
      <c r="R214" s="463"/>
      <c r="S214" s="463"/>
      <c r="T214" s="463"/>
      <c r="U214" s="463"/>
      <c r="V214" s="463"/>
      <c r="W214" s="463"/>
      <c r="X214" s="463"/>
      <c r="Y214" s="463"/>
      <c r="Z214" s="463"/>
      <c r="AA214" s="463"/>
    </row>
    <row r="215" spans="1:27" s="161" customFormat="1" x14ac:dyDescent="0.25">
      <c r="B215" s="166"/>
      <c r="C215" s="19"/>
      <c r="D215" s="15"/>
      <c r="E215" s="15"/>
      <c r="F215" s="15"/>
      <c r="G215" s="20"/>
      <c r="H215" s="446"/>
      <c r="I215" s="450"/>
      <c r="J215" s="450"/>
      <c r="K215" s="450"/>
      <c r="L215" s="463"/>
      <c r="M215" s="463"/>
      <c r="N215" s="463"/>
      <c r="O215" s="463"/>
      <c r="P215" s="463"/>
      <c r="Q215" s="463"/>
      <c r="R215" s="463"/>
      <c r="S215" s="463"/>
      <c r="T215" s="463"/>
      <c r="U215" s="463"/>
      <c r="V215" s="463"/>
      <c r="W215" s="463"/>
      <c r="X215" s="463"/>
      <c r="Y215" s="463"/>
      <c r="Z215" s="463"/>
      <c r="AA215" s="463"/>
    </row>
    <row r="216" spans="1:27" s="161" customFormat="1" x14ac:dyDescent="0.25">
      <c r="B216" s="166"/>
      <c r="C216" s="19"/>
      <c r="D216" s="15"/>
      <c r="E216" s="15"/>
      <c r="F216" s="15"/>
      <c r="G216" s="20"/>
      <c r="H216" s="446"/>
      <c r="I216" s="450"/>
      <c r="J216" s="450"/>
      <c r="K216" s="450"/>
      <c r="L216" s="463"/>
      <c r="M216" s="463"/>
      <c r="N216" s="463"/>
      <c r="O216" s="463"/>
      <c r="P216" s="463"/>
      <c r="Q216" s="463"/>
      <c r="R216" s="463"/>
      <c r="S216" s="463"/>
      <c r="T216" s="463"/>
      <c r="U216" s="463"/>
      <c r="V216" s="463"/>
      <c r="W216" s="463"/>
      <c r="X216" s="463"/>
      <c r="Y216" s="463"/>
      <c r="Z216" s="463"/>
      <c r="AA216" s="463"/>
    </row>
    <row r="217" spans="1:27" s="161" customFormat="1" x14ac:dyDescent="0.25">
      <c r="B217" s="166"/>
      <c r="C217" s="19"/>
      <c r="D217" s="15"/>
      <c r="E217" s="15"/>
      <c r="F217" s="15"/>
      <c r="G217" s="20"/>
      <c r="H217" s="446"/>
      <c r="I217" s="450"/>
      <c r="J217" s="450"/>
      <c r="K217" s="450"/>
      <c r="L217" s="463"/>
      <c r="M217" s="463"/>
      <c r="N217" s="463"/>
      <c r="O217" s="463"/>
      <c r="P217" s="463"/>
      <c r="Q217" s="463"/>
      <c r="R217" s="463"/>
      <c r="S217" s="463"/>
      <c r="T217" s="463"/>
      <c r="U217" s="463"/>
      <c r="V217" s="463"/>
      <c r="W217" s="463"/>
      <c r="X217" s="463"/>
      <c r="Y217" s="463"/>
      <c r="Z217" s="463"/>
      <c r="AA217" s="463"/>
    </row>
    <row r="218" spans="1:27" s="227" customFormat="1" x14ac:dyDescent="0.25">
      <c r="A218" s="227" t="s">
        <v>29</v>
      </c>
      <c r="C218" s="451"/>
      <c r="D218" s="451"/>
      <c r="E218" s="451"/>
      <c r="F218" s="451"/>
      <c r="G218" s="451"/>
      <c r="H218" s="451"/>
      <c r="I218" s="451"/>
      <c r="J218" s="451"/>
      <c r="K218" s="451"/>
      <c r="L218" s="452"/>
      <c r="M218" s="452"/>
      <c r="N218" s="451"/>
      <c r="O218" s="451"/>
      <c r="P218" s="451"/>
      <c r="Q218" s="451"/>
      <c r="R218" s="451"/>
      <c r="S218" s="451"/>
      <c r="T218" s="451"/>
      <c r="U218" s="451"/>
      <c r="V218" s="451"/>
      <c r="W218" s="451"/>
      <c r="X218" s="451"/>
      <c r="Y218" s="451"/>
      <c r="Z218" s="451"/>
      <c r="AA218" s="451"/>
    </row>
    <row r="219" spans="1:27" s="227" customFormat="1" x14ac:dyDescent="0.25">
      <c r="A219" s="230" t="s">
        <v>1169</v>
      </c>
      <c r="C219" s="451"/>
      <c r="D219" s="451"/>
      <c r="E219" s="451"/>
      <c r="F219" s="451"/>
      <c r="G219" s="451"/>
      <c r="H219" s="451"/>
      <c r="I219" s="451"/>
      <c r="J219" s="451"/>
      <c r="K219" s="451"/>
      <c r="L219" s="452"/>
      <c r="M219" s="452"/>
      <c r="N219" s="451"/>
      <c r="O219" s="451"/>
      <c r="P219" s="451"/>
      <c r="Q219" s="451"/>
      <c r="R219" s="451"/>
      <c r="S219" s="451"/>
      <c r="T219" s="451"/>
      <c r="U219" s="451"/>
      <c r="V219" s="451"/>
      <c r="W219" s="451"/>
      <c r="X219" s="451"/>
      <c r="Y219" s="451"/>
      <c r="Z219" s="451"/>
      <c r="AA219" s="451"/>
    </row>
    <row r="220" spans="1:27" s="227" customFormat="1" x14ac:dyDescent="0.25">
      <c r="A220" s="227" t="s">
        <v>1170</v>
      </c>
      <c r="C220" s="451"/>
      <c r="D220" s="451"/>
      <c r="E220" s="451"/>
      <c r="F220" s="451"/>
      <c r="G220" s="451"/>
      <c r="H220" s="451"/>
      <c r="I220" s="451"/>
      <c r="J220" s="451"/>
      <c r="K220" s="451"/>
      <c r="L220" s="452"/>
      <c r="M220" s="452"/>
      <c r="N220" s="451"/>
      <c r="O220" s="451"/>
      <c r="P220" s="451"/>
      <c r="Q220" s="451"/>
      <c r="R220" s="451"/>
      <c r="S220" s="451"/>
      <c r="T220" s="451"/>
      <c r="U220" s="451"/>
      <c r="V220" s="451"/>
      <c r="W220" s="451"/>
      <c r="X220" s="451"/>
      <c r="Y220" s="451"/>
      <c r="Z220" s="451"/>
      <c r="AA220" s="451"/>
    </row>
    <row r="221" spans="1:27" s="227" customFormat="1" x14ac:dyDescent="0.25">
      <c r="A221" s="227" t="s">
        <v>1395</v>
      </c>
      <c r="C221" s="451"/>
      <c r="D221" s="451"/>
      <c r="E221" s="451"/>
      <c r="F221" s="451"/>
      <c r="G221" s="451"/>
      <c r="H221" s="451"/>
      <c r="I221" s="451"/>
      <c r="J221" s="451"/>
      <c r="K221" s="451"/>
      <c r="L221" s="452"/>
      <c r="M221" s="452"/>
      <c r="N221" s="451"/>
      <c r="O221" s="451"/>
      <c r="P221" s="451"/>
      <c r="Q221" s="451"/>
      <c r="R221" s="451"/>
      <c r="S221" s="451"/>
      <c r="T221" s="451"/>
      <c r="U221" s="451"/>
      <c r="V221" s="451"/>
      <c r="W221" s="451"/>
      <c r="X221" s="451"/>
      <c r="Y221" s="451"/>
      <c r="Z221" s="451"/>
      <c r="AA221" s="451"/>
    </row>
    <row r="222" spans="1:27" s="227" customFormat="1" x14ac:dyDescent="0.25">
      <c r="C222" s="451"/>
      <c r="D222" s="451"/>
      <c r="E222" s="451"/>
      <c r="F222" s="451"/>
      <c r="G222" s="451"/>
      <c r="H222" s="451"/>
      <c r="I222" s="451"/>
      <c r="J222" s="451"/>
      <c r="K222" s="451"/>
      <c r="L222" s="452"/>
      <c r="M222" s="452"/>
      <c r="N222" s="451"/>
      <c r="O222" s="451"/>
      <c r="P222" s="451"/>
      <c r="Q222" s="451"/>
      <c r="R222" s="451"/>
      <c r="S222" s="451"/>
      <c r="T222" s="451"/>
      <c r="U222" s="451"/>
      <c r="V222" s="451"/>
      <c r="W222" s="451"/>
      <c r="X222" s="451"/>
      <c r="Y222" s="451"/>
      <c r="Z222" s="451"/>
      <c r="AA222" s="451"/>
    </row>
    <row r="223" spans="1:27" s="227" customFormat="1" x14ac:dyDescent="0.25">
      <c r="A223" s="227" t="s">
        <v>44</v>
      </c>
      <c r="C223" s="451"/>
      <c r="D223" s="451"/>
      <c r="E223" s="451"/>
      <c r="F223" s="451"/>
      <c r="G223" s="451"/>
      <c r="H223" s="451"/>
      <c r="I223" s="451"/>
      <c r="J223" s="451"/>
      <c r="K223" s="451"/>
      <c r="L223" s="452"/>
      <c r="M223" s="452"/>
      <c r="N223" s="451"/>
      <c r="O223" s="451"/>
      <c r="P223" s="451"/>
      <c r="Q223" s="451"/>
      <c r="R223" s="451"/>
      <c r="S223" s="451"/>
      <c r="T223" s="451"/>
      <c r="U223" s="451"/>
      <c r="V223" s="451"/>
      <c r="W223" s="451"/>
      <c r="X223" s="451"/>
      <c r="Y223" s="451"/>
      <c r="Z223" s="451"/>
      <c r="AA223" s="451"/>
    </row>
    <row r="224" spans="1:27" s="227" customFormat="1" x14ac:dyDescent="0.25">
      <c r="C224" s="451"/>
      <c r="D224" s="451"/>
      <c r="E224" s="451"/>
      <c r="F224" s="451"/>
      <c r="G224" s="451"/>
      <c r="H224" s="451"/>
      <c r="I224" s="451"/>
      <c r="J224" s="451"/>
      <c r="K224" s="451"/>
      <c r="L224" s="452"/>
      <c r="M224" s="452"/>
      <c r="N224" s="451"/>
      <c r="O224" s="451"/>
      <c r="P224" s="451"/>
      <c r="Q224" s="451"/>
      <c r="R224" s="451"/>
      <c r="S224" s="451"/>
      <c r="T224" s="451"/>
      <c r="U224" s="451"/>
      <c r="V224" s="451"/>
      <c r="W224" s="451"/>
      <c r="X224" s="451"/>
      <c r="Y224" s="451"/>
      <c r="Z224" s="451"/>
      <c r="AA224" s="451"/>
    </row>
    <row r="225" spans="1:27" s="227" customFormat="1" x14ac:dyDescent="0.25">
      <c r="A225" s="228" t="s">
        <v>72</v>
      </c>
      <c r="B225" s="228"/>
      <c r="C225" s="453"/>
      <c r="D225" s="453"/>
      <c r="E225" s="453"/>
      <c r="F225" s="453"/>
      <c r="G225" s="453"/>
      <c r="H225" s="453"/>
      <c r="I225" s="451"/>
      <c r="J225" s="451"/>
      <c r="K225" s="451"/>
      <c r="L225" s="452"/>
      <c r="M225" s="452"/>
      <c r="N225" s="451"/>
      <c r="O225" s="451"/>
      <c r="P225" s="451"/>
      <c r="Q225" s="451"/>
      <c r="R225" s="451"/>
      <c r="S225" s="451"/>
      <c r="T225" s="451"/>
      <c r="U225" s="451"/>
      <c r="V225" s="451"/>
      <c r="W225" s="451"/>
      <c r="X225" s="451"/>
      <c r="Y225" s="451"/>
      <c r="Z225" s="451"/>
      <c r="AA225" s="451"/>
    </row>
    <row r="226" spans="1:27" s="227" customFormat="1" x14ac:dyDescent="0.25">
      <c r="A226" s="228" t="s">
        <v>68</v>
      </c>
      <c r="B226" s="228"/>
      <c r="C226" s="453"/>
      <c r="D226" s="453"/>
      <c r="E226" s="453"/>
      <c r="F226" s="453"/>
      <c r="G226" s="453"/>
      <c r="H226" s="453"/>
      <c r="I226" s="451"/>
      <c r="J226" s="451"/>
      <c r="K226" s="451"/>
      <c r="L226" s="452"/>
      <c r="M226" s="452"/>
      <c r="N226" s="451"/>
      <c r="O226" s="451"/>
      <c r="P226" s="451"/>
      <c r="Q226" s="451"/>
      <c r="R226" s="451"/>
      <c r="S226" s="451"/>
      <c r="T226" s="451"/>
      <c r="U226" s="451"/>
      <c r="V226" s="451"/>
      <c r="W226" s="451"/>
      <c r="X226" s="451"/>
      <c r="Y226" s="451"/>
      <c r="Z226" s="451"/>
      <c r="AA226" s="451"/>
    </row>
    <row r="227" spans="1:27" s="227" customFormat="1" x14ac:dyDescent="0.25">
      <c r="A227" s="228" t="s">
        <v>64</v>
      </c>
      <c r="B227" s="228"/>
      <c r="C227" s="453"/>
      <c r="D227" s="453"/>
      <c r="E227" s="453"/>
      <c r="F227" s="453"/>
      <c r="G227" s="453"/>
      <c r="H227" s="453"/>
      <c r="I227" s="451"/>
      <c r="J227" s="451"/>
      <c r="K227" s="451"/>
      <c r="L227" s="452"/>
      <c r="M227" s="452"/>
      <c r="N227" s="451"/>
      <c r="O227" s="451"/>
      <c r="P227" s="451"/>
      <c r="Q227" s="451"/>
      <c r="R227" s="451"/>
      <c r="S227" s="451"/>
      <c r="T227" s="451"/>
      <c r="U227" s="451"/>
      <c r="V227" s="451"/>
      <c r="W227" s="451"/>
      <c r="X227" s="451"/>
      <c r="Y227" s="451"/>
      <c r="Z227" s="451"/>
      <c r="AA227" s="451"/>
    </row>
    <row r="228" spans="1:27" s="227" customFormat="1" x14ac:dyDescent="0.25">
      <c r="A228" s="228" t="s">
        <v>65</v>
      </c>
      <c r="B228" s="228"/>
      <c r="C228" s="453"/>
      <c r="D228" s="453"/>
      <c r="E228" s="453"/>
      <c r="F228" s="453"/>
      <c r="G228" s="453"/>
      <c r="H228" s="453"/>
      <c r="I228" s="451"/>
      <c r="J228" s="451"/>
      <c r="K228" s="451"/>
      <c r="L228" s="452"/>
      <c r="M228" s="452"/>
      <c r="N228" s="451"/>
      <c r="O228" s="451"/>
      <c r="P228" s="451"/>
      <c r="Q228" s="451"/>
      <c r="R228" s="451"/>
      <c r="S228" s="451"/>
      <c r="T228" s="451"/>
      <c r="U228" s="451"/>
      <c r="V228" s="451"/>
      <c r="W228" s="451"/>
      <c r="X228" s="451"/>
      <c r="Y228" s="451"/>
      <c r="Z228" s="451"/>
      <c r="AA228" s="451"/>
    </row>
    <row r="229" spans="1:27" s="227" customFormat="1" x14ac:dyDescent="0.25">
      <c r="A229" s="228" t="s">
        <v>66</v>
      </c>
      <c r="B229" s="228"/>
      <c r="C229" s="453"/>
      <c r="D229" s="453"/>
      <c r="E229" s="453"/>
      <c r="F229" s="453"/>
      <c r="G229" s="453"/>
      <c r="H229" s="453"/>
      <c r="I229" s="451"/>
      <c r="J229" s="451"/>
      <c r="K229" s="451"/>
      <c r="L229" s="452"/>
      <c r="M229" s="452"/>
      <c r="N229" s="451"/>
      <c r="O229" s="451"/>
      <c r="P229" s="451"/>
      <c r="Q229" s="451"/>
      <c r="R229" s="451"/>
      <c r="S229" s="451"/>
      <c r="T229" s="451"/>
      <c r="U229" s="451"/>
      <c r="V229" s="451"/>
      <c r="W229" s="451"/>
      <c r="X229" s="451"/>
      <c r="Y229" s="451"/>
      <c r="Z229" s="451"/>
      <c r="AA229" s="451"/>
    </row>
    <row r="230" spans="1:27" s="227" customFormat="1" x14ac:dyDescent="0.25">
      <c r="A230" s="228" t="s">
        <v>67</v>
      </c>
      <c r="B230" s="228"/>
      <c r="C230" s="453"/>
      <c r="D230" s="453"/>
      <c r="E230" s="453"/>
      <c r="F230" s="453"/>
      <c r="G230" s="453"/>
      <c r="H230" s="453"/>
      <c r="I230" s="451"/>
      <c r="J230" s="451"/>
      <c r="K230" s="451"/>
      <c r="L230" s="452"/>
      <c r="M230" s="452"/>
      <c r="N230" s="451"/>
      <c r="O230" s="451"/>
      <c r="P230" s="451"/>
      <c r="Q230" s="451"/>
      <c r="R230" s="451"/>
      <c r="S230" s="451"/>
      <c r="T230" s="451"/>
      <c r="U230" s="451"/>
      <c r="V230" s="451"/>
      <c r="W230" s="451"/>
      <c r="X230" s="451"/>
      <c r="Y230" s="451"/>
      <c r="Z230" s="451"/>
      <c r="AA230" s="451"/>
    </row>
    <row r="231" spans="1:27" s="227" customFormat="1" x14ac:dyDescent="0.25">
      <c r="A231" s="228" t="s">
        <v>70</v>
      </c>
      <c r="B231" s="228"/>
      <c r="C231" s="453"/>
      <c r="D231" s="453"/>
      <c r="E231" s="453"/>
      <c r="F231" s="453"/>
      <c r="G231" s="453"/>
      <c r="H231" s="453"/>
      <c r="I231" s="451"/>
      <c r="J231" s="451"/>
      <c r="K231" s="451"/>
      <c r="L231" s="452"/>
      <c r="M231" s="452"/>
      <c r="N231" s="451"/>
      <c r="O231" s="451"/>
      <c r="P231" s="451"/>
      <c r="Q231" s="451"/>
      <c r="R231" s="451"/>
      <c r="S231" s="451"/>
      <c r="T231" s="451"/>
      <c r="U231" s="451"/>
      <c r="V231" s="451"/>
      <c r="W231" s="451"/>
      <c r="X231" s="451"/>
      <c r="Y231" s="451"/>
      <c r="Z231" s="451"/>
      <c r="AA231" s="451"/>
    </row>
    <row r="232" spans="1:27" s="227" customFormat="1" x14ac:dyDescent="0.25">
      <c r="A232" s="231" t="s">
        <v>69</v>
      </c>
      <c r="B232" s="231"/>
      <c r="C232" s="468"/>
      <c r="D232" s="468"/>
      <c r="E232" s="468"/>
      <c r="F232" s="451"/>
      <c r="G232" s="451"/>
      <c r="H232" s="451"/>
      <c r="I232" s="451"/>
      <c r="J232" s="451"/>
      <c r="K232" s="451"/>
      <c r="L232" s="452"/>
      <c r="M232" s="452"/>
      <c r="N232" s="451"/>
      <c r="O232" s="451"/>
      <c r="P232" s="451"/>
      <c r="Q232" s="451"/>
      <c r="R232" s="451"/>
      <c r="S232" s="451"/>
      <c r="T232" s="451"/>
      <c r="U232" s="451"/>
      <c r="V232" s="451"/>
      <c r="W232" s="451"/>
      <c r="X232" s="451"/>
      <c r="Y232" s="451"/>
      <c r="Z232" s="451"/>
      <c r="AA232" s="451"/>
    </row>
    <row r="233" spans="1:27" s="227" customFormat="1" x14ac:dyDescent="0.25">
      <c r="A233" s="228" t="s">
        <v>71</v>
      </c>
      <c r="B233" s="228"/>
      <c r="C233" s="453"/>
      <c r="D233" s="453"/>
      <c r="E233" s="453"/>
      <c r="F233" s="453"/>
      <c r="G233" s="451"/>
      <c r="H233" s="451"/>
      <c r="I233" s="451"/>
      <c r="J233" s="451"/>
      <c r="K233" s="451"/>
      <c r="L233" s="452"/>
      <c r="M233" s="452"/>
      <c r="N233" s="451"/>
      <c r="O233" s="451"/>
      <c r="P233" s="451"/>
      <c r="Q233" s="451"/>
      <c r="R233" s="451"/>
      <c r="S233" s="451"/>
      <c r="T233" s="451"/>
      <c r="U233" s="451"/>
      <c r="V233" s="451"/>
      <c r="W233" s="451"/>
      <c r="X233" s="451"/>
      <c r="Y233" s="451"/>
      <c r="Z233" s="451"/>
      <c r="AA233" s="451"/>
    </row>
    <row r="234" spans="1:27" s="227" customFormat="1" x14ac:dyDescent="0.25">
      <c r="A234" s="228" t="s">
        <v>46</v>
      </c>
      <c r="B234" s="228"/>
      <c r="C234" s="453"/>
      <c r="D234" s="453"/>
      <c r="E234" s="453"/>
      <c r="F234" s="453"/>
      <c r="G234" s="451"/>
      <c r="H234" s="451"/>
      <c r="I234" s="451"/>
      <c r="J234" s="451"/>
      <c r="K234" s="451"/>
      <c r="L234" s="452"/>
      <c r="M234" s="452"/>
      <c r="N234" s="451"/>
      <c r="O234" s="451"/>
      <c r="P234" s="451"/>
      <c r="Q234" s="451"/>
      <c r="R234" s="451"/>
      <c r="S234" s="451"/>
      <c r="T234" s="451"/>
      <c r="U234" s="451"/>
      <c r="V234" s="451"/>
      <c r="W234" s="451"/>
      <c r="X234" s="451"/>
      <c r="Y234" s="451"/>
      <c r="Z234" s="451"/>
      <c r="AA234" s="451"/>
    </row>
    <row r="235" spans="1:27" s="227" customFormat="1" x14ac:dyDescent="0.25">
      <c r="A235" s="228"/>
      <c r="B235" s="228"/>
      <c r="C235" s="453"/>
      <c r="D235" s="453"/>
      <c r="E235" s="453"/>
      <c r="F235" s="453"/>
      <c r="G235" s="451"/>
      <c r="H235" s="451"/>
      <c r="I235" s="451"/>
      <c r="J235" s="451"/>
      <c r="K235" s="451"/>
      <c r="L235" s="452"/>
      <c r="M235" s="452"/>
      <c r="N235" s="451"/>
      <c r="O235" s="451"/>
      <c r="P235" s="451"/>
      <c r="Q235" s="451"/>
      <c r="R235" s="451"/>
      <c r="S235" s="451"/>
      <c r="T235" s="451"/>
      <c r="U235" s="451"/>
      <c r="V235" s="451"/>
      <c r="W235" s="451"/>
      <c r="X235" s="451"/>
      <c r="Y235" s="451"/>
      <c r="Z235" s="451"/>
      <c r="AA235" s="451"/>
    </row>
    <row r="236" spans="1:27" s="227" customFormat="1" x14ac:dyDescent="0.25">
      <c r="A236" s="228" t="s">
        <v>73</v>
      </c>
      <c r="B236" s="228"/>
      <c r="C236" s="453"/>
      <c r="D236" s="453"/>
      <c r="E236" s="453"/>
      <c r="F236" s="453"/>
      <c r="G236" s="451"/>
      <c r="H236" s="451"/>
      <c r="I236" s="451"/>
      <c r="J236" s="451"/>
      <c r="K236" s="451"/>
      <c r="L236" s="452"/>
      <c r="M236" s="452"/>
      <c r="N236" s="451"/>
      <c r="O236" s="451"/>
      <c r="P236" s="451"/>
      <c r="Q236" s="451"/>
      <c r="R236" s="451"/>
      <c r="S236" s="451"/>
      <c r="T236" s="451"/>
      <c r="U236" s="451"/>
      <c r="V236" s="451"/>
      <c r="W236" s="451"/>
      <c r="X236" s="451"/>
      <c r="Y236" s="451"/>
      <c r="Z236" s="451"/>
      <c r="AA236" s="451"/>
    </row>
    <row r="237" spans="1:27" s="227" customFormat="1" x14ac:dyDescent="0.25">
      <c r="A237" s="228" t="s">
        <v>60</v>
      </c>
      <c r="B237" s="228"/>
      <c r="C237" s="453"/>
      <c r="D237" s="453"/>
      <c r="E237" s="453"/>
      <c r="F237" s="453"/>
      <c r="G237" s="451"/>
      <c r="H237" s="451"/>
      <c r="I237" s="451"/>
      <c r="J237" s="451"/>
      <c r="K237" s="451"/>
      <c r="L237" s="452"/>
      <c r="M237" s="452"/>
      <c r="N237" s="451"/>
      <c r="O237" s="451"/>
      <c r="P237" s="451"/>
      <c r="Q237" s="451"/>
      <c r="R237" s="451"/>
      <c r="S237" s="451"/>
      <c r="T237" s="451"/>
      <c r="U237" s="451"/>
      <c r="V237" s="451"/>
      <c r="W237" s="451"/>
      <c r="X237" s="451"/>
      <c r="Y237" s="451"/>
      <c r="Z237" s="451"/>
      <c r="AA237" s="451"/>
    </row>
    <row r="238" spans="1:27" s="227" customFormat="1" x14ac:dyDescent="0.25">
      <c r="C238" s="451"/>
      <c r="D238" s="451"/>
      <c r="E238" s="451"/>
      <c r="F238" s="451"/>
      <c r="G238" s="451"/>
      <c r="H238" s="451"/>
      <c r="I238" s="451"/>
      <c r="J238" s="451"/>
      <c r="K238" s="451"/>
      <c r="L238" s="452"/>
      <c r="M238" s="452"/>
      <c r="N238" s="451"/>
      <c r="O238" s="451"/>
      <c r="P238" s="451"/>
      <c r="Q238" s="451"/>
      <c r="R238" s="451"/>
      <c r="S238" s="451"/>
      <c r="T238" s="451"/>
      <c r="U238" s="451"/>
      <c r="V238" s="451"/>
      <c r="W238" s="451"/>
      <c r="X238" s="451"/>
      <c r="Y238" s="451"/>
      <c r="Z238" s="451"/>
      <c r="AA238" s="451"/>
    </row>
    <row r="239" spans="1:27" s="227" customFormat="1" x14ac:dyDescent="0.25">
      <c r="A239" s="227" t="s">
        <v>47</v>
      </c>
      <c r="C239" s="451"/>
      <c r="D239" s="451"/>
      <c r="E239" s="451"/>
      <c r="F239" s="451"/>
      <c r="G239" s="451"/>
      <c r="H239" s="451"/>
      <c r="I239" s="451"/>
      <c r="J239" s="451"/>
      <c r="K239" s="451"/>
      <c r="L239" s="452"/>
      <c r="M239" s="452"/>
      <c r="N239" s="451"/>
      <c r="O239" s="451"/>
      <c r="P239" s="451"/>
      <c r="Q239" s="451"/>
      <c r="R239" s="451"/>
      <c r="S239" s="451"/>
      <c r="T239" s="451"/>
      <c r="U239" s="451"/>
      <c r="V239" s="451"/>
      <c r="W239" s="451"/>
      <c r="X239" s="451"/>
      <c r="Y239" s="451"/>
      <c r="Z239" s="451"/>
      <c r="AA239" s="451"/>
    </row>
    <row r="240" spans="1:27" s="227" customFormat="1" x14ac:dyDescent="0.25">
      <c r="A240" s="228" t="s">
        <v>48</v>
      </c>
      <c r="C240" s="451"/>
      <c r="D240" s="451"/>
      <c r="E240" s="451"/>
      <c r="F240" s="451"/>
      <c r="G240" s="451"/>
      <c r="H240" s="451"/>
      <c r="I240" s="451"/>
      <c r="J240" s="451"/>
      <c r="K240" s="451"/>
      <c r="L240" s="452"/>
      <c r="M240" s="452"/>
      <c r="N240" s="451"/>
      <c r="O240" s="451"/>
      <c r="P240" s="451"/>
      <c r="Q240" s="451"/>
      <c r="R240" s="451"/>
      <c r="S240" s="451"/>
      <c r="T240" s="451"/>
      <c r="U240" s="451"/>
      <c r="V240" s="451"/>
      <c r="W240" s="451"/>
      <c r="X240" s="451"/>
      <c r="Y240" s="451"/>
      <c r="Z240" s="451"/>
      <c r="AA240" s="451"/>
    </row>
    <row r="241" spans="1:27" s="227" customFormat="1" x14ac:dyDescent="0.25">
      <c r="A241" s="227" t="s">
        <v>49</v>
      </c>
      <c r="C241" s="451"/>
      <c r="D241" s="451"/>
      <c r="E241" s="451"/>
      <c r="F241" s="451"/>
      <c r="G241" s="451"/>
      <c r="H241" s="451"/>
      <c r="I241" s="451"/>
      <c r="J241" s="451"/>
      <c r="K241" s="451"/>
      <c r="L241" s="452"/>
      <c r="M241" s="452"/>
      <c r="N241" s="451"/>
      <c r="O241" s="451"/>
      <c r="P241" s="451"/>
      <c r="Q241" s="451"/>
      <c r="R241" s="451"/>
      <c r="S241" s="451"/>
      <c r="T241" s="451"/>
      <c r="U241" s="451"/>
      <c r="V241" s="451"/>
      <c r="W241" s="451"/>
      <c r="X241" s="451"/>
      <c r="Y241" s="451"/>
      <c r="Z241" s="451"/>
      <c r="AA241" s="451"/>
    </row>
    <row r="242" spans="1:27" s="161" customFormat="1" ht="12.75" x14ac:dyDescent="0.25">
      <c r="C242" s="463"/>
      <c r="D242" s="463"/>
      <c r="E242" s="463"/>
      <c r="F242" s="463"/>
      <c r="G242" s="463"/>
      <c r="H242" s="463"/>
      <c r="I242" s="463"/>
      <c r="J242" s="463"/>
      <c r="K242" s="467"/>
      <c r="L242" s="463"/>
      <c r="M242" s="463"/>
      <c r="N242" s="463"/>
      <c r="O242" s="463"/>
      <c r="P242" s="463"/>
      <c r="Q242" s="463"/>
      <c r="R242" s="463"/>
      <c r="S242" s="463"/>
      <c r="T242" s="463"/>
      <c r="U242" s="463"/>
      <c r="V242" s="463"/>
      <c r="W242" s="463"/>
      <c r="X242" s="463"/>
      <c r="Y242" s="463"/>
      <c r="Z242" s="463"/>
      <c r="AA242" s="463"/>
    </row>
    <row r="243" spans="1:27" s="161" customFormat="1" ht="12.75" x14ac:dyDescent="0.25">
      <c r="C243" s="463"/>
      <c r="D243" s="463"/>
      <c r="E243" s="463"/>
      <c r="F243" s="463"/>
      <c r="G243" s="463"/>
      <c r="H243" s="463"/>
      <c r="I243" s="463"/>
      <c r="J243" s="463"/>
      <c r="K243" s="467"/>
      <c r="L243" s="463"/>
      <c r="M243" s="463"/>
      <c r="N243" s="463"/>
      <c r="O243" s="463"/>
      <c r="P243" s="463"/>
      <c r="Q243" s="463"/>
      <c r="R243" s="463"/>
      <c r="S243" s="463"/>
      <c r="T243" s="463"/>
      <c r="U243" s="463"/>
      <c r="V243" s="463"/>
      <c r="W243" s="463"/>
      <c r="X243" s="463"/>
      <c r="Y243" s="463"/>
      <c r="Z243" s="463"/>
      <c r="AA243" s="463"/>
    </row>
    <row r="244" spans="1:27" s="161" customFormat="1" ht="12.75" x14ac:dyDescent="0.25">
      <c r="C244" s="463"/>
      <c r="D244" s="463"/>
      <c r="E244" s="463"/>
      <c r="F244" s="463"/>
      <c r="G244" s="463"/>
      <c r="H244" s="463"/>
      <c r="I244" s="463"/>
      <c r="J244" s="463"/>
      <c r="K244" s="467"/>
      <c r="L244" s="463"/>
      <c r="M244" s="463"/>
      <c r="N244" s="463"/>
      <c r="O244" s="463"/>
      <c r="P244" s="463"/>
      <c r="Q244" s="463"/>
      <c r="R244" s="463"/>
      <c r="S244" s="463"/>
      <c r="T244" s="463"/>
      <c r="U244" s="463"/>
      <c r="V244" s="463"/>
      <c r="W244" s="463"/>
      <c r="X244" s="463"/>
      <c r="Y244" s="463"/>
      <c r="Z244" s="463"/>
      <c r="AA244" s="463"/>
    </row>
    <row r="245" spans="1:27" s="161" customFormat="1" ht="12.75" x14ac:dyDescent="0.25">
      <c r="C245" s="463"/>
      <c r="D245" s="463"/>
      <c r="E245" s="463"/>
      <c r="F245" s="463"/>
      <c r="G245" s="463"/>
      <c r="H245" s="463"/>
      <c r="I245" s="463"/>
      <c r="J245" s="463"/>
      <c r="K245" s="467"/>
      <c r="L245" s="463"/>
      <c r="M245" s="463"/>
      <c r="N245" s="463"/>
      <c r="O245" s="463"/>
      <c r="P245" s="463"/>
      <c r="Q245" s="463"/>
      <c r="R245" s="463"/>
      <c r="S245" s="463"/>
      <c r="T245" s="463"/>
      <c r="U245" s="463"/>
      <c r="V245" s="463"/>
      <c r="W245" s="463"/>
      <c r="X245" s="463"/>
      <c r="Y245" s="463"/>
      <c r="Z245" s="463"/>
      <c r="AA245" s="463"/>
    </row>
    <row r="246" spans="1:27" s="161" customFormat="1" ht="12.75" x14ac:dyDescent="0.25">
      <c r="C246" s="463"/>
      <c r="D246" s="463"/>
      <c r="E246" s="463"/>
      <c r="F246" s="463"/>
      <c r="G246" s="463"/>
      <c r="H246" s="463"/>
      <c r="I246" s="463"/>
      <c r="J246" s="463"/>
      <c r="K246" s="467"/>
      <c r="L246" s="463"/>
      <c r="M246" s="463"/>
      <c r="N246" s="463"/>
      <c r="O246" s="463"/>
      <c r="P246" s="463"/>
      <c r="Q246" s="463"/>
      <c r="R246" s="463"/>
      <c r="S246" s="463"/>
      <c r="T246" s="463"/>
      <c r="U246" s="463"/>
      <c r="V246" s="463"/>
      <c r="W246" s="463"/>
      <c r="X246" s="463"/>
      <c r="Y246" s="463"/>
      <c r="Z246" s="463"/>
      <c r="AA246" s="463"/>
    </row>
    <row r="247" spans="1:27" s="161" customFormat="1" ht="12.75" x14ac:dyDescent="0.25">
      <c r="C247" s="463"/>
      <c r="D247" s="463"/>
      <c r="E247" s="463"/>
      <c r="F247" s="463"/>
      <c r="G247" s="463"/>
      <c r="H247" s="463"/>
      <c r="I247" s="463"/>
      <c r="J247" s="463"/>
      <c r="K247" s="467"/>
      <c r="L247" s="463"/>
      <c r="M247" s="463"/>
      <c r="N247" s="463"/>
      <c r="O247" s="463"/>
      <c r="P247" s="463"/>
      <c r="Q247" s="463"/>
      <c r="R247" s="463"/>
      <c r="S247" s="463"/>
      <c r="T247" s="463"/>
      <c r="U247" s="463"/>
      <c r="V247" s="463"/>
      <c r="W247" s="463"/>
      <c r="X247" s="463"/>
      <c r="Y247" s="463"/>
      <c r="Z247" s="463"/>
      <c r="AA247" s="463"/>
    </row>
    <row r="248" spans="1:27" s="161" customFormat="1" ht="12.75" x14ac:dyDescent="0.25">
      <c r="C248" s="463"/>
      <c r="D248" s="463"/>
      <c r="E248" s="463"/>
      <c r="F248" s="463"/>
      <c r="G248" s="463"/>
      <c r="H248" s="463"/>
      <c r="I248" s="463"/>
      <c r="J248" s="463"/>
      <c r="K248" s="467"/>
      <c r="L248" s="463"/>
      <c r="M248" s="463"/>
      <c r="N248" s="463"/>
      <c r="O248" s="463"/>
      <c r="P248" s="463"/>
      <c r="Q248" s="463"/>
      <c r="R248" s="463"/>
      <c r="S248" s="463"/>
      <c r="T248" s="463"/>
      <c r="U248" s="463"/>
      <c r="V248" s="463"/>
      <c r="W248" s="463"/>
      <c r="X248" s="463"/>
      <c r="Y248" s="463"/>
      <c r="Z248" s="463"/>
      <c r="AA248" s="463"/>
    </row>
    <row r="249" spans="1:27" s="161" customFormat="1" ht="12.75" x14ac:dyDescent="0.25">
      <c r="C249" s="463"/>
      <c r="D249" s="463"/>
      <c r="E249" s="463"/>
      <c r="F249" s="463"/>
      <c r="G249" s="463"/>
      <c r="H249" s="463"/>
      <c r="I249" s="463"/>
      <c r="J249" s="463"/>
      <c r="K249" s="467"/>
      <c r="L249" s="463"/>
      <c r="M249" s="463"/>
      <c r="N249" s="463"/>
      <c r="O249" s="463"/>
      <c r="P249" s="463"/>
      <c r="Q249" s="463"/>
      <c r="R249" s="463"/>
      <c r="S249" s="463"/>
      <c r="T249" s="463"/>
      <c r="U249" s="463"/>
      <c r="V249" s="463"/>
      <c r="W249" s="463"/>
      <c r="X249" s="463"/>
      <c r="Y249" s="463"/>
      <c r="Z249" s="463"/>
      <c r="AA249" s="463"/>
    </row>
    <row r="250" spans="1:27" s="161" customFormat="1" ht="12.75" x14ac:dyDescent="0.25">
      <c r="C250" s="463"/>
      <c r="D250" s="463"/>
      <c r="E250" s="463"/>
      <c r="F250" s="463"/>
      <c r="G250" s="463"/>
      <c r="H250" s="463"/>
      <c r="I250" s="463"/>
      <c r="J250" s="463"/>
      <c r="K250" s="467"/>
      <c r="L250" s="463"/>
      <c r="M250" s="463"/>
      <c r="N250" s="463"/>
      <c r="O250" s="463"/>
      <c r="P250" s="463"/>
      <c r="Q250" s="463"/>
      <c r="R250" s="463"/>
      <c r="S250" s="463"/>
      <c r="T250" s="463"/>
      <c r="U250" s="463"/>
      <c r="V250" s="463"/>
      <c r="W250" s="463"/>
      <c r="X250" s="463"/>
      <c r="Y250" s="463"/>
      <c r="Z250" s="463"/>
      <c r="AA250" s="463"/>
    </row>
    <row r="251" spans="1:27" s="161" customFormat="1" ht="12.75" x14ac:dyDescent="0.25">
      <c r="C251" s="463"/>
      <c r="D251" s="463"/>
      <c r="E251" s="463"/>
      <c r="F251" s="463"/>
      <c r="G251" s="463"/>
      <c r="H251" s="463"/>
      <c r="I251" s="463"/>
      <c r="J251" s="463"/>
      <c r="K251" s="467"/>
      <c r="L251" s="463"/>
      <c r="M251" s="463"/>
      <c r="N251" s="463"/>
      <c r="O251" s="463"/>
      <c r="P251" s="463"/>
      <c r="Q251" s="463"/>
      <c r="R251" s="463"/>
      <c r="S251" s="463"/>
      <c r="T251" s="463"/>
      <c r="U251" s="463"/>
      <c r="V251" s="463"/>
      <c r="W251" s="463"/>
      <c r="X251" s="463"/>
      <c r="Y251" s="463"/>
      <c r="Z251" s="463"/>
      <c r="AA251" s="463"/>
    </row>
    <row r="252" spans="1:27" s="161" customFormat="1" ht="12.75" x14ac:dyDescent="0.25">
      <c r="C252" s="463"/>
      <c r="D252" s="463"/>
      <c r="E252" s="463"/>
      <c r="F252" s="463"/>
      <c r="G252" s="463"/>
      <c r="H252" s="463"/>
      <c r="I252" s="463"/>
      <c r="J252" s="463"/>
      <c r="K252" s="467"/>
      <c r="L252" s="463"/>
      <c r="M252" s="463"/>
      <c r="N252" s="463"/>
      <c r="O252" s="463"/>
      <c r="P252" s="463"/>
      <c r="Q252" s="463"/>
      <c r="R252" s="463"/>
      <c r="S252" s="463"/>
      <c r="T252" s="463"/>
      <c r="U252" s="463"/>
      <c r="V252" s="463"/>
      <c r="W252" s="463"/>
      <c r="X252" s="463"/>
      <c r="Y252" s="463"/>
      <c r="Z252" s="463"/>
      <c r="AA252" s="463"/>
    </row>
    <row r="253" spans="1:27" s="161" customFormat="1" ht="12.75" x14ac:dyDescent="0.25">
      <c r="C253" s="463"/>
      <c r="D253" s="463"/>
      <c r="E253" s="463"/>
      <c r="F253" s="463"/>
      <c r="G253" s="463"/>
      <c r="H253" s="463"/>
      <c r="I253" s="463"/>
      <c r="J253" s="463"/>
      <c r="K253" s="467"/>
      <c r="L253" s="463"/>
      <c r="M253" s="463"/>
      <c r="N253" s="463"/>
      <c r="O253" s="463"/>
      <c r="P253" s="463"/>
      <c r="Q253" s="463"/>
      <c r="R253" s="463"/>
      <c r="S253" s="463"/>
      <c r="T253" s="463"/>
      <c r="U253" s="463"/>
      <c r="V253" s="463"/>
      <c r="W253" s="463"/>
      <c r="X253" s="463"/>
      <c r="Y253" s="463"/>
      <c r="Z253" s="463"/>
      <c r="AA253" s="463"/>
    </row>
    <row r="254" spans="1:27" s="161" customFormat="1" ht="12.75" x14ac:dyDescent="0.25">
      <c r="C254" s="463"/>
      <c r="D254" s="463"/>
      <c r="E254" s="463"/>
      <c r="F254" s="463"/>
      <c r="G254" s="463"/>
      <c r="H254" s="463"/>
      <c r="I254" s="463"/>
      <c r="J254" s="463"/>
      <c r="K254" s="467"/>
      <c r="L254" s="463"/>
      <c r="M254" s="463"/>
      <c r="N254" s="463"/>
      <c r="O254" s="463"/>
      <c r="P254" s="463"/>
      <c r="Q254" s="463"/>
      <c r="R254" s="463"/>
      <c r="S254" s="463"/>
      <c r="T254" s="463"/>
      <c r="U254" s="463"/>
      <c r="V254" s="463"/>
      <c r="W254" s="463"/>
      <c r="X254" s="463"/>
      <c r="Y254" s="463"/>
      <c r="Z254" s="463"/>
      <c r="AA254" s="463"/>
    </row>
    <row r="255" spans="1:27" s="161" customFormat="1" ht="12.75" x14ac:dyDescent="0.25">
      <c r="C255" s="463"/>
      <c r="D255" s="463"/>
      <c r="E255" s="463"/>
      <c r="F255" s="463"/>
      <c r="G255" s="463"/>
      <c r="H255" s="463"/>
      <c r="I255" s="463"/>
      <c r="J255" s="463"/>
      <c r="K255" s="467"/>
      <c r="L255" s="463"/>
      <c r="M255" s="463"/>
      <c r="N255" s="463"/>
      <c r="O255" s="463"/>
      <c r="P255" s="463"/>
      <c r="Q255" s="463"/>
      <c r="R255" s="463"/>
      <c r="S255" s="463"/>
      <c r="T255" s="463"/>
      <c r="U255" s="463"/>
      <c r="V255" s="463"/>
      <c r="W255" s="463"/>
      <c r="X255" s="463"/>
      <c r="Y255" s="463"/>
      <c r="Z255" s="463"/>
      <c r="AA255" s="463"/>
    </row>
    <row r="256" spans="1:27" s="161" customFormat="1" ht="12.75" x14ac:dyDescent="0.25">
      <c r="C256" s="463"/>
      <c r="D256" s="463"/>
      <c r="E256" s="463"/>
      <c r="F256" s="463"/>
      <c r="G256" s="463"/>
      <c r="H256" s="463"/>
      <c r="I256" s="463"/>
      <c r="J256" s="463"/>
      <c r="K256" s="467"/>
      <c r="L256" s="463"/>
      <c r="M256" s="463"/>
      <c r="N256" s="463"/>
      <c r="O256" s="463"/>
      <c r="P256" s="463"/>
      <c r="Q256" s="463"/>
      <c r="R256" s="463"/>
      <c r="S256" s="463"/>
      <c r="T256" s="463"/>
      <c r="U256" s="463"/>
      <c r="V256" s="463"/>
      <c r="W256" s="463"/>
      <c r="X256" s="463"/>
      <c r="Y256" s="463"/>
      <c r="Z256" s="463"/>
      <c r="AA256" s="463"/>
    </row>
    <row r="257" spans="3:27" s="161" customFormat="1" ht="12.75" x14ac:dyDescent="0.25">
      <c r="C257" s="463"/>
      <c r="D257" s="463"/>
      <c r="E257" s="463"/>
      <c r="F257" s="463"/>
      <c r="G257" s="463"/>
      <c r="H257" s="463"/>
      <c r="I257" s="463"/>
      <c r="J257" s="463"/>
      <c r="K257" s="467"/>
      <c r="L257" s="463"/>
      <c r="M257" s="463"/>
      <c r="N257" s="463"/>
      <c r="O257" s="463"/>
      <c r="P257" s="463"/>
      <c r="Q257" s="463"/>
      <c r="R257" s="463"/>
      <c r="S257" s="463"/>
      <c r="T257" s="463"/>
      <c r="U257" s="463"/>
      <c r="V257" s="463"/>
      <c r="W257" s="463"/>
      <c r="X257" s="463"/>
      <c r="Y257" s="463"/>
      <c r="Z257" s="463"/>
      <c r="AA257" s="463"/>
    </row>
    <row r="258" spans="3:27" s="161" customFormat="1" ht="12.75" x14ac:dyDescent="0.25">
      <c r="C258" s="463"/>
      <c r="D258" s="463"/>
      <c r="E258" s="463"/>
      <c r="F258" s="463"/>
      <c r="G258" s="463"/>
      <c r="H258" s="463"/>
      <c r="I258" s="463"/>
      <c r="J258" s="463"/>
      <c r="K258" s="467"/>
      <c r="L258" s="463"/>
      <c r="M258" s="463"/>
      <c r="N258" s="463"/>
      <c r="O258" s="463"/>
      <c r="P258" s="463"/>
      <c r="Q258" s="463"/>
      <c r="R258" s="463"/>
      <c r="S258" s="463"/>
      <c r="T258" s="463"/>
      <c r="U258" s="463"/>
      <c r="V258" s="463"/>
      <c r="W258" s="463"/>
      <c r="X258" s="463"/>
      <c r="Y258" s="463"/>
      <c r="Z258" s="463"/>
      <c r="AA258" s="463"/>
    </row>
    <row r="259" spans="3:27" s="161" customFormat="1" ht="12.75" x14ac:dyDescent="0.25">
      <c r="C259" s="463"/>
      <c r="D259" s="463"/>
      <c r="E259" s="463"/>
      <c r="F259" s="463"/>
      <c r="G259" s="463"/>
      <c r="H259" s="463"/>
      <c r="I259" s="463"/>
      <c r="J259" s="463"/>
      <c r="K259" s="467"/>
      <c r="L259" s="463"/>
      <c r="M259" s="463"/>
      <c r="N259" s="463"/>
      <c r="O259" s="463"/>
      <c r="P259" s="463"/>
      <c r="Q259" s="463"/>
      <c r="R259" s="463"/>
      <c r="S259" s="463"/>
      <c r="T259" s="463"/>
      <c r="U259" s="463"/>
      <c r="V259" s="463"/>
      <c r="W259" s="463"/>
      <c r="X259" s="463"/>
      <c r="Y259" s="463"/>
      <c r="Z259" s="463"/>
      <c r="AA259" s="463"/>
    </row>
    <row r="260" spans="3:27" s="161" customFormat="1" ht="12.75" x14ac:dyDescent="0.25">
      <c r="C260" s="463"/>
      <c r="D260" s="463"/>
      <c r="E260" s="463"/>
      <c r="F260" s="463"/>
      <c r="G260" s="463"/>
      <c r="H260" s="463"/>
      <c r="I260" s="463"/>
      <c r="J260" s="463"/>
      <c r="K260" s="467"/>
      <c r="L260" s="463"/>
      <c r="M260" s="463"/>
      <c r="N260" s="463"/>
      <c r="O260" s="463"/>
      <c r="P260" s="463"/>
      <c r="Q260" s="463"/>
      <c r="R260" s="463"/>
      <c r="S260" s="463"/>
      <c r="T260" s="463"/>
      <c r="U260" s="463"/>
      <c r="V260" s="463"/>
      <c r="W260" s="463"/>
      <c r="X260" s="463"/>
      <c r="Y260" s="463"/>
      <c r="Z260" s="463"/>
      <c r="AA260" s="463"/>
    </row>
    <row r="261" spans="3:27" s="161" customFormat="1" ht="12.75" x14ac:dyDescent="0.25">
      <c r="C261" s="463"/>
      <c r="D261" s="463"/>
      <c r="E261" s="463"/>
      <c r="F261" s="463"/>
      <c r="G261" s="463"/>
      <c r="H261" s="463"/>
      <c r="I261" s="463"/>
      <c r="J261" s="463"/>
      <c r="K261" s="467"/>
      <c r="L261" s="463"/>
      <c r="M261" s="463"/>
      <c r="N261" s="463"/>
      <c r="O261" s="463"/>
      <c r="P261" s="463"/>
      <c r="Q261" s="463"/>
      <c r="R261" s="463"/>
      <c r="S261" s="463"/>
      <c r="T261" s="463"/>
      <c r="U261" s="463"/>
      <c r="V261" s="463"/>
      <c r="W261" s="463"/>
      <c r="X261" s="463"/>
      <c r="Y261" s="463"/>
      <c r="Z261" s="463"/>
      <c r="AA261" s="463"/>
    </row>
    <row r="262" spans="3:27" s="161" customFormat="1" ht="12.75" x14ac:dyDescent="0.25">
      <c r="C262" s="463"/>
      <c r="D262" s="463"/>
      <c r="E262" s="463"/>
      <c r="F262" s="463"/>
      <c r="G262" s="463"/>
      <c r="H262" s="463"/>
      <c r="I262" s="463"/>
      <c r="J262" s="463"/>
      <c r="K262" s="467"/>
      <c r="L262" s="463"/>
      <c r="M262" s="463"/>
      <c r="N262" s="463"/>
      <c r="O262" s="463"/>
      <c r="P262" s="463"/>
      <c r="Q262" s="463"/>
      <c r="R262" s="463"/>
      <c r="S262" s="463"/>
      <c r="T262" s="463"/>
      <c r="U262" s="463"/>
      <c r="V262" s="463"/>
      <c r="W262" s="463"/>
      <c r="X262" s="463"/>
      <c r="Y262" s="463"/>
      <c r="Z262" s="463"/>
      <c r="AA262" s="463"/>
    </row>
    <row r="263" spans="3:27" s="161" customFormat="1" ht="12.75" x14ac:dyDescent="0.25">
      <c r="C263" s="463"/>
      <c r="D263" s="463"/>
      <c r="E263" s="463"/>
      <c r="F263" s="463"/>
      <c r="G263" s="463"/>
      <c r="H263" s="463"/>
      <c r="I263" s="463"/>
      <c r="J263" s="463"/>
      <c r="K263" s="467"/>
      <c r="L263" s="463"/>
      <c r="M263" s="463"/>
      <c r="N263" s="463"/>
      <c r="O263" s="463"/>
      <c r="P263" s="463"/>
      <c r="Q263" s="463"/>
      <c r="R263" s="463"/>
      <c r="S263" s="463"/>
      <c r="T263" s="463"/>
      <c r="U263" s="463"/>
      <c r="V263" s="463"/>
      <c r="W263" s="463"/>
      <c r="X263" s="463"/>
      <c r="Y263" s="463"/>
      <c r="Z263" s="463"/>
      <c r="AA263" s="463"/>
    </row>
    <row r="264" spans="3:27" s="161" customFormat="1" ht="12.75" x14ac:dyDescent="0.25">
      <c r="C264" s="463"/>
      <c r="D264" s="463"/>
      <c r="E264" s="463"/>
      <c r="F264" s="463"/>
      <c r="G264" s="463"/>
      <c r="H264" s="463"/>
      <c r="I264" s="463"/>
      <c r="J264" s="463"/>
      <c r="K264" s="467"/>
      <c r="L264" s="463"/>
      <c r="M264" s="463"/>
      <c r="N264" s="463"/>
      <c r="O264" s="463"/>
      <c r="P264" s="463"/>
      <c r="Q264" s="463"/>
      <c r="R264" s="463"/>
      <c r="S264" s="463"/>
      <c r="T264" s="463"/>
      <c r="U264" s="463"/>
      <c r="V264" s="463"/>
      <c r="W264" s="463"/>
      <c r="X264" s="463"/>
      <c r="Y264" s="463"/>
      <c r="Z264" s="463"/>
      <c r="AA264" s="463"/>
    </row>
    <row r="265" spans="3:27" s="161" customFormat="1" ht="12.75" x14ac:dyDescent="0.25">
      <c r="C265" s="463"/>
      <c r="D265" s="463"/>
      <c r="E265" s="463"/>
      <c r="F265" s="463"/>
      <c r="G265" s="463"/>
      <c r="H265" s="463"/>
      <c r="I265" s="463"/>
      <c r="J265" s="463"/>
      <c r="K265" s="467"/>
      <c r="L265" s="463"/>
      <c r="M265" s="463"/>
      <c r="N265" s="463"/>
      <c r="O265" s="463"/>
      <c r="P265" s="463"/>
      <c r="Q265" s="463"/>
      <c r="R265" s="463"/>
      <c r="S265" s="463"/>
      <c r="T265" s="463"/>
      <c r="U265" s="463"/>
      <c r="V265" s="463"/>
      <c r="W265" s="463"/>
      <c r="X265" s="463"/>
      <c r="Y265" s="463"/>
      <c r="Z265" s="463"/>
      <c r="AA265" s="463"/>
    </row>
    <row r="266" spans="3:27" s="161" customFormat="1" ht="12.75" x14ac:dyDescent="0.25">
      <c r="C266" s="463"/>
      <c r="D266" s="463"/>
      <c r="E266" s="463"/>
      <c r="F266" s="463"/>
      <c r="G266" s="463"/>
      <c r="H266" s="463"/>
      <c r="I266" s="463"/>
      <c r="J266" s="463"/>
      <c r="K266" s="467"/>
      <c r="L266" s="463"/>
      <c r="M266" s="463"/>
      <c r="N266" s="463"/>
      <c r="O266" s="463"/>
      <c r="P266" s="463"/>
      <c r="Q266" s="463"/>
      <c r="R266" s="463"/>
      <c r="S266" s="463"/>
      <c r="T266" s="463"/>
      <c r="U266" s="463"/>
      <c r="V266" s="463"/>
      <c r="W266" s="463"/>
      <c r="X266" s="463"/>
      <c r="Y266" s="463"/>
      <c r="Z266" s="463"/>
      <c r="AA266" s="463"/>
    </row>
    <row r="267" spans="3:27" s="161" customFormat="1" ht="12.75" x14ac:dyDescent="0.25">
      <c r="C267" s="463"/>
      <c r="D267" s="463"/>
      <c r="E267" s="463"/>
      <c r="F267" s="463"/>
      <c r="G267" s="463"/>
      <c r="H267" s="463"/>
      <c r="I267" s="463"/>
      <c r="J267" s="463"/>
      <c r="K267" s="467"/>
      <c r="L267" s="463"/>
      <c r="M267" s="463"/>
      <c r="N267" s="463"/>
      <c r="O267" s="463"/>
      <c r="P267" s="463"/>
      <c r="Q267" s="463"/>
      <c r="R267" s="463"/>
      <c r="S267" s="463"/>
      <c r="T267" s="463"/>
      <c r="U267" s="463"/>
      <c r="V267" s="463"/>
      <c r="W267" s="463"/>
      <c r="X267" s="463"/>
      <c r="Y267" s="463"/>
      <c r="Z267" s="463"/>
      <c r="AA267" s="463"/>
    </row>
    <row r="268" spans="3:27" s="161" customFormat="1" ht="12.75" x14ac:dyDescent="0.25">
      <c r="C268" s="463"/>
      <c r="D268" s="463"/>
      <c r="E268" s="463"/>
      <c r="F268" s="463"/>
      <c r="G268" s="463"/>
      <c r="H268" s="463"/>
      <c r="I268" s="463"/>
      <c r="J268" s="463"/>
      <c r="K268" s="467"/>
      <c r="L268" s="463"/>
      <c r="M268" s="463"/>
      <c r="N268" s="463"/>
      <c r="O268" s="463"/>
      <c r="P268" s="463"/>
      <c r="Q268" s="463"/>
      <c r="R268" s="463"/>
      <c r="S268" s="463"/>
      <c r="T268" s="463"/>
      <c r="U268" s="463"/>
      <c r="V268" s="463"/>
      <c r="W268" s="463"/>
      <c r="X268" s="463"/>
      <c r="Y268" s="463"/>
      <c r="Z268" s="463"/>
      <c r="AA268" s="463"/>
    </row>
    <row r="269" spans="3:27" s="161" customFormat="1" ht="12.75" x14ac:dyDescent="0.25">
      <c r="C269" s="463"/>
      <c r="D269" s="463"/>
      <c r="E269" s="463"/>
      <c r="F269" s="463"/>
      <c r="G269" s="463"/>
      <c r="H269" s="463"/>
      <c r="I269" s="463"/>
      <c r="J269" s="463"/>
      <c r="K269" s="467"/>
      <c r="L269" s="463"/>
      <c r="M269" s="463"/>
      <c r="N269" s="463"/>
      <c r="O269" s="463"/>
      <c r="P269" s="463"/>
      <c r="Q269" s="463"/>
      <c r="R269" s="463"/>
      <c r="S269" s="463"/>
      <c r="T269" s="463"/>
      <c r="U269" s="463"/>
      <c r="V269" s="463"/>
      <c r="W269" s="463"/>
      <c r="X269" s="463"/>
      <c r="Y269" s="463"/>
      <c r="Z269" s="463"/>
      <c r="AA269" s="463"/>
    </row>
    <row r="270" spans="3:27" s="161" customFormat="1" ht="12.75" x14ac:dyDescent="0.25">
      <c r="C270" s="463"/>
      <c r="D270" s="463"/>
      <c r="E270" s="463"/>
      <c r="F270" s="463"/>
      <c r="G270" s="463"/>
      <c r="H270" s="463"/>
      <c r="I270" s="463"/>
      <c r="J270" s="463"/>
      <c r="K270" s="467"/>
      <c r="L270" s="463"/>
      <c r="M270" s="463"/>
      <c r="N270" s="463"/>
      <c r="O270" s="463"/>
      <c r="P270" s="463"/>
      <c r="Q270" s="463"/>
      <c r="R270" s="463"/>
      <c r="S270" s="463"/>
      <c r="T270" s="463"/>
      <c r="U270" s="463"/>
      <c r="V270" s="463"/>
      <c r="W270" s="463"/>
      <c r="X270" s="463"/>
      <c r="Y270" s="463"/>
      <c r="Z270" s="463"/>
      <c r="AA270" s="463"/>
    </row>
    <row r="271" spans="3:27" s="161" customFormat="1" ht="12.75" x14ac:dyDescent="0.25">
      <c r="C271" s="463"/>
      <c r="D271" s="463"/>
      <c r="E271" s="463"/>
      <c r="F271" s="463"/>
      <c r="G271" s="463"/>
      <c r="H271" s="463"/>
      <c r="I271" s="463"/>
      <c r="J271" s="463"/>
      <c r="K271" s="467"/>
      <c r="L271" s="463"/>
      <c r="M271" s="463"/>
      <c r="N271" s="463"/>
      <c r="O271" s="463"/>
      <c r="P271" s="463"/>
      <c r="Q271" s="463"/>
      <c r="R271" s="463"/>
      <c r="S271" s="463"/>
      <c r="T271" s="463"/>
      <c r="U271" s="463"/>
      <c r="V271" s="463"/>
      <c r="W271" s="463"/>
      <c r="X271" s="463"/>
      <c r="Y271" s="463"/>
      <c r="Z271" s="463"/>
      <c r="AA271" s="463"/>
    </row>
    <row r="272" spans="3:27" s="161" customFormat="1" ht="12.75" x14ac:dyDescent="0.25">
      <c r="C272" s="463"/>
      <c r="D272" s="463"/>
      <c r="E272" s="463"/>
      <c r="F272" s="463"/>
      <c r="G272" s="463"/>
      <c r="H272" s="463"/>
      <c r="I272" s="463"/>
      <c r="J272" s="463"/>
      <c r="K272" s="467"/>
      <c r="L272" s="463"/>
      <c r="M272" s="463"/>
      <c r="N272" s="463"/>
      <c r="O272" s="463"/>
      <c r="P272" s="463"/>
      <c r="Q272" s="463"/>
      <c r="R272" s="463"/>
      <c r="S272" s="463"/>
      <c r="T272" s="463"/>
      <c r="U272" s="463"/>
      <c r="V272" s="463"/>
      <c r="W272" s="463"/>
      <c r="X272" s="463"/>
      <c r="Y272" s="463"/>
      <c r="Z272" s="463"/>
      <c r="AA272" s="463"/>
    </row>
    <row r="273" spans="3:27" s="161" customFormat="1" ht="12.75" x14ac:dyDescent="0.25">
      <c r="C273" s="463"/>
      <c r="D273" s="463"/>
      <c r="E273" s="463"/>
      <c r="F273" s="463"/>
      <c r="G273" s="463"/>
      <c r="H273" s="463"/>
      <c r="I273" s="463"/>
      <c r="J273" s="463"/>
      <c r="K273" s="467"/>
      <c r="L273" s="463"/>
      <c r="M273" s="463"/>
      <c r="N273" s="463"/>
      <c r="O273" s="463"/>
      <c r="P273" s="463"/>
      <c r="Q273" s="463"/>
      <c r="R273" s="463"/>
      <c r="S273" s="463"/>
      <c r="T273" s="463"/>
      <c r="U273" s="463"/>
      <c r="V273" s="463"/>
      <c r="W273" s="463"/>
      <c r="X273" s="463"/>
      <c r="Y273" s="463"/>
      <c r="Z273" s="463"/>
      <c r="AA273" s="463"/>
    </row>
    <row r="274" spans="3:27" s="161" customFormat="1" ht="12.75" x14ac:dyDescent="0.25">
      <c r="C274" s="463"/>
      <c r="D274" s="463"/>
      <c r="E274" s="463"/>
      <c r="F274" s="463"/>
      <c r="G274" s="463"/>
      <c r="H274" s="463"/>
      <c r="I274" s="463"/>
      <c r="J274" s="463"/>
      <c r="K274" s="467"/>
      <c r="L274" s="463"/>
      <c r="M274" s="463"/>
      <c r="N274" s="463"/>
      <c r="O274" s="463"/>
      <c r="P274" s="463"/>
      <c r="Q274" s="463"/>
      <c r="R274" s="463"/>
      <c r="S274" s="463"/>
      <c r="T274" s="463"/>
      <c r="U274" s="463"/>
      <c r="V274" s="463"/>
      <c r="W274" s="463"/>
      <c r="X274" s="463"/>
      <c r="Y274" s="463"/>
      <c r="Z274" s="463"/>
      <c r="AA274" s="463"/>
    </row>
    <row r="275" spans="3:27" s="161" customFormat="1" ht="12.75" x14ac:dyDescent="0.25">
      <c r="C275" s="463"/>
      <c r="D275" s="463"/>
      <c r="E275" s="463"/>
      <c r="F275" s="463"/>
      <c r="G275" s="463"/>
      <c r="H275" s="463"/>
      <c r="I275" s="463"/>
      <c r="J275" s="463"/>
      <c r="K275" s="467"/>
      <c r="L275" s="463"/>
      <c r="M275" s="463"/>
      <c r="N275" s="463"/>
      <c r="O275" s="463"/>
      <c r="P275" s="463"/>
      <c r="Q275" s="463"/>
      <c r="R275" s="463"/>
      <c r="S275" s="463"/>
      <c r="T275" s="463"/>
      <c r="U275" s="463"/>
      <c r="V275" s="463"/>
      <c r="W275" s="463"/>
      <c r="X275" s="463"/>
      <c r="Y275" s="463"/>
      <c r="Z275" s="463"/>
      <c r="AA275" s="463"/>
    </row>
    <row r="276" spans="3:27" s="161" customFormat="1" ht="12.75" x14ac:dyDescent="0.25">
      <c r="C276" s="463"/>
      <c r="D276" s="463"/>
      <c r="E276" s="463"/>
      <c r="F276" s="463"/>
      <c r="G276" s="463"/>
      <c r="H276" s="463"/>
      <c r="I276" s="463"/>
      <c r="J276" s="463"/>
      <c r="K276" s="467"/>
      <c r="L276" s="463"/>
      <c r="M276" s="463"/>
      <c r="N276" s="463"/>
      <c r="O276" s="463"/>
      <c r="P276" s="463"/>
      <c r="Q276" s="463"/>
      <c r="R276" s="463"/>
      <c r="S276" s="463"/>
      <c r="T276" s="463"/>
      <c r="U276" s="463"/>
      <c r="V276" s="463"/>
      <c r="W276" s="463"/>
      <c r="X276" s="463"/>
      <c r="Y276" s="463"/>
      <c r="Z276" s="463"/>
      <c r="AA276" s="463"/>
    </row>
  </sheetData>
  <autoFilter ref="A4:AA205"/>
  <mergeCells count="32">
    <mergeCell ref="Y2:Z2"/>
    <mergeCell ref="Y3:Y4"/>
    <mergeCell ref="Z3:Z4"/>
    <mergeCell ref="L3:L4"/>
    <mergeCell ref="M3:M4"/>
    <mergeCell ref="N3:N4"/>
    <mergeCell ref="O3:O4"/>
    <mergeCell ref="W3:W4"/>
    <mergeCell ref="U3:U4"/>
    <mergeCell ref="P3:S3"/>
    <mergeCell ref="K2:K4"/>
    <mergeCell ref="B2:F2"/>
    <mergeCell ref="L2:M2"/>
    <mergeCell ref="N2:O2"/>
    <mergeCell ref="H2:H4"/>
    <mergeCell ref="I2:I4"/>
    <mergeCell ref="H213:K213"/>
    <mergeCell ref="H214:K214"/>
    <mergeCell ref="AA2:AA4"/>
    <mergeCell ref="A1:Z1"/>
    <mergeCell ref="A2:A4"/>
    <mergeCell ref="C3:C4"/>
    <mergeCell ref="D3:D4"/>
    <mergeCell ref="E3:E4"/>
    <mergeCell ref="F3:F4"/>
    <mergeCell ref="G2:G4"/>
    <mergeCell ref="J2:J4"/>
    <mergeCell ref="T3:T4"/>
    <mergeCell ref="V3:V4"/>
    <mergeCell ref="X3:X4"/>
    <mergeCell ref="P2:X2"/>
    <mergeCell ref="B3:B4"/>
  </mergeCells>
  <conditionalFormatting sqref="L59:M88">
    <cfRule type="cellIs" dxfId="2" priority="1" stopIfTrue="1" operator="lessThan">
      <formula>0</formula>
    </cfRule>
  </conditionalFormatting>
  <pageMargins left="0.7" right="0.7" top="0.78740157499999996" bottom="0.78740157499999996" header="0.3" footer="0.3"/>
  <pageSetup paperSize="9" scale="33" fitToHeight="0" orientation="landscape" r:id="rId1"/>
  <rowBreaks count="1" manualBreakCount="1">
    <brk id="198"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6"/>
  <sheetViews>
    <sheetView topLeftCell="B1" zoomScaleNormal="100" zoomScaleSheetLayoutView="40" workbookViewId="0">
      <selection sqref="A1:T1"/>
    </sheetView>
  </sheetViews>
  <sheetFormatPr defaultColWidth="8.7109375" defaultRowHeight="15" x14ac:dyDescent="0.25"/>
  <cols>
    <col min="1" max="1" width="14.28515625" style="162" hidden="1" customWidth="1"/>
    <col min="2" max="2" width="6" style="162" customWidth="1"/>
    <col min="3" max="3" width="25.140625" style="162" bestFit="1" customWidth="1"/>
    <col min="4" max="4" width="17.5703125" style="421" customWidth="1"/>
    <col min="5" max="5" width="12.7109375" style="421" customWidth="1"/>
    <col min="6" max="6" width="30" style="421" customWidth="1"/>
    <col min="7" max="7" width="11.140625" style="421" bestFit="1" customWidth="1"/>
    <col min="8" max="8" width="13.7109375" style="421" customWidth="1"/>
    <col min="9" max="9" width="16.7109375" style="421" customWidth="1"/>
    <col min="10" max="10" width="39.42578125" style="421" customWidth="1"/>
    <col min="11" max="11" width="15.5703125" style="421" customWidth="1"/>
    <col min="12" max="12" width="15.42578125" style="421" customWidth="1"/>
    <col min="13" max="13" width="9" style="421" customWidth="1"/>
    <col min="14" max="14" width="8.7109375" style="421"/>
    <col min="15" max="18" width="11.140625" style="421" customWidth="1"/>
    <col min="19" max="19" width="12.42578125" style="421" customWidth="1"/>
    <col min="20" max="20" width="10.5703125" style="421" customWidth="1"/>
    <col min="21" max="21" width="11.7109375" style="421" customWidth="1"/>
    <col min="22" max="16384" width="8.7109375" style="162"/>
  </cols>
  <sheetData>
    <row r="1" spans="1:22" ht="39.950000000000003" customHeight="1" thickBot="1" x14ac:dyDescent="0.3">
      <c r="A1" s="610" t="s">
        <v>50</v>
      </c>
      <c r="B1" s="611"/>
      <c r="C1" s="611"/>
      <c r="D1" s="611"/>
      <c r="E1" s="611"/>
      <c r="F1" s="611"/>
      <c r="G1" s="611"/>
      <c r="H1" s="611"/>
      <c r="I1" s="611"/>
      <c r="J1" s="611"/>
      <c r="K1" s="611"/>
      <c r="L1" s="611"/>
      <c r="M1" s="611"/>
      <c r="N1" s="611"/>
      <c r="O1" s="611"/>
      <c r="P1" s="611"/>
      <c r="Q1" s="611"/>
      <c r="R1" s="611"/>
      <c r="S1" s="611"/>
      <c r="T1" s="611"/>
      <c r="U1" s="493"/>
    </row>
    <row r="2" spans="1:22" ht="30" customHeight="1" thickBot="1" x14ac:dyDescent="0.3">
      <c r="A2" s="547" t="s">
        <v>51</v>
      </c>
      <c r="B2" s="555" t="s">
        <v>6</v>
      </c>
      <c r="C2" s="574" t="s">
        <v>52</v>
      </c>
      <c r="D2" s="570"/>
      <c r="E2" s="614"/>
      <c r="F2" s="615" t="s">
        <v>8</v>
      </c>
      <c r="G2" s="615" t="s">
        <v>34</v>
      </c>
      <c r="H2" s="597" t="s">
        <v>61</v>
      </c>
      <c r="I2" s="615" t="s">
        <v>10</v>
      </c>
      <c r="J2" s="615" t="s">
        <v>11</v>
      </c>
      <c r="K2" s="617" t="s">
        <v>395</v>
      </c>
      <c r="L2" s="618"/>
      <c r="M2" s="574" t="s">
        <v>396</v>
      </c>
      <c r="N2" s="572"/>
      <c r="O2" s="623" t="s">
        <v>397</v>
      </c>
      <c r="P2" s="624"/>
      <c r="Q2" s="624"/>
      <c r="R2" s="624"/>
      <c r="S2" s="574" t="s">
        <v>15</v>
      </c>
      <c r="T2" s="572"/>
      <c r="U2" s="494"/>
    </row>
    <row r="3" spans="1:22" ht="22.35" customHeight="1" thickBot="1" x14ac:dyDescent="0.3">
      <c r="A3" s="612"/>
      <c r="B3" s="557"/>
      <c r="C3" s="576" t="s">
        <v>54</v>
      </c>
      <c r="D3" s="571" t="s">
        <v>55</v>
      </c>
      <c r="E3" s="629" t="s">
        <v>1263</v>
      </c>
      <c r="F3" s="616"/>
      <c r="G3" s="616"/>
      <c r="H3" s="598"/>
      <c r="I3" s="616"/>
      <c r="J3" s="616"/>
      <c r="K3" s="620" t="s">
        <v>57</v>
      </c>
      <c r="L3" s="620" t="s">
        <v>1134</v>
      </c>
      <c r="M3" s="620" t="s">
        <v>23</v>
      </c>
      <c r="N3" s="622" t="s">
        <v>24</v>
      </c>
      <c r="O3" s="627" t="s">
        <v>38</v>
      </c>
      <c r="P3" s="628"/>
      <c r="Q3" s="628"/>
      <c r="R3" s="628"/>
      <c r="S3" s="619" t="s">
        <v>399</v>
      </c>
      <c r="T3" s="621" t="s">
        <v>28</v>
      </c>
      <c r="U3" s="494"/>
    </row>
    <row r="4" spans="1:22" ht="68.25" customHeight="1" thickBot="1" x14ac:dyDescent="0.3">
      <c r="A4" s="613"/>
      <c r="B4" s="557"/>
      <c r="C4" s="631"/>
      <c r="D4" s="625"/>
      <c r="E4" s="630"/>
      <c r="F4" s="616"/>
      <c r="G4" s="616"/>
      <c r="H4" s="598"/>
      <c r="I4" s="616"/>
      <c r="J4" s="616"/>
      <c r="K4" s="626"/>
      <c r="L4" s="626"/>
      <c r="M4" s="626"/>
      <c r="N4" s="632"/>
      <c r="O4" s="24" t="s">
        <v>58</v>
      </c>
      <c r="P4" s="25" t="s">
        <v>400</v>
      </c>
      <c r="Q4" s="25" t="s">
        <v>401</v>
      </c>
      <c r="R4" s="26" t="s">
        <v>402</v>
      </c>
      <c r="S4" s="620"/>
      <c r="T4" s="622"/>
      <c r="U4" s="494" t="s">
        <v>29</v>
      </c>
    </row>
    <row r="5" spans="1:22" ht="38.25" x14ac:dyDescent="0.25">
      <c r="A5" s="167">
        <v>1</v>
      </c>
      <c r="B5" s="163" t="s">
        <v>1544</v>
      </c>
      <c r="C5" s="9" t="s">
        <v>383</v>
      </c>
      <c r="D5" s="285" t="s">
        <v>82</v>
      </c>
      <c r="E5" s="286">
        <v>75046440</v>
      </c>
      <c r="F5" s="131" t="s">
        <v>1260</v>
      </c>
      <c r="G5" s="23" t="s">
        <v>164</v>
      </c>
      <c r="H5" s="132" t="s">
        <v>365</v>
      </c>
      <c r="I5" s="23" t="s">
        <v>165</v>
      </c>
      <c r="J5" s="384" t="s">
        <v>1261</v>
      </c>
      <c r="K5" s="133">
        <v>2000000</v>
      </c>
      <c r="L5" s="133">
        <f t="shared" ref="L5:L8" si="0">K5/100*85</f>
        <v>1700000</v>
      </c>
      <c r="M5" s="33" t="s">
        <v>1362</v>
      </c>
      <c r="N5" s="33" t="s">
        <v>725</v>
      </c>
      <c r="O5" s="21"/>
      <c r="P5" s="316"/>
      <c r="Q5" s="21"/>
      <c r="R5" s="21"/>
      <c r="S5" s="21" t="s">
        <v>552</v>
      </c>
      <c r="T5" s="21" t="s">
        <v>407</v>
      </c>
      <c r="U5" s="317" t="s">
        <v>162</v>
      </c>
      <c r="V5" s="161"/>
    </row>
    <row r="6" spans="1:22" ht="38.25" x14ac:dyDescent="0.25">
      <c r="A6" s="167">
        <v>3</v>
      </c>
      <c r="B6" s="164" t="s">
        <v>1545</v>
      </c>
      <c r="C6" s="9" t="s">
        <v>383</v>
      </c>
      <c r="D6" s="285" t="s">
        <v>82</v>
      </c>
      <c r="E6" s="286">
        <v>75046440</v>
      </c>
      <c r="F6" s="131" t="s">
        <v>388</v>
      </c>
      <c r="G6" s="23" t="s">
        <v>164</v>
      </c>
      <c r="H6" s="132" t="s">
        <v>365</v>
      </c>
      <c r="I6" s="23" t="s">
        <v>165</v>
      </c>
      <c r="J6" s="384" t="s">
        <v>542</v>
      </c>
      <c r="K6" s="133">
        <v>800000</v>
      </c>
      <c r="L6" s="133">
        <f t="shared" si="0"/>
        <v>680000</v>
      </c>
      <c r="M6" s="134" t="s">
        <v>442</v>
      </c>
      <c r="N6" s="134" t="s">
        <v>1122</v>
      </c>
      <c r="O6" s="21"/>
      <c r="P6" s="21"/>
      <c r="Q6" s="21"/>
      <c r="R6" s="21"/>
      <c r="S6" s="21" t="s">
        <v>552</v>
      </c>
      <c r="T6" s="21" t="s">
        <v>407</v>
      </c>
      <c r="U6" s="22" t="s">
        <v>162</v>
      </c>
      <c r="V6" s="161"/>
    </row>
    <row r="7" spans="1:22" ht="38.25" x14ac:dyDescent="0.25">
      <c r="A7" s="167"/>
      <c r="B7" s="164" t="s">
        <v>1546</v>
      </c>
      <c r="C7" s="9" t="s">
        <v>383</v>
      </c>
      <c r="D7" s="285" t="s">
        <v>82</v>
      </c>
      <c r="E7" s="286">
        <v>75046440</v>
      </c>
      <c r="F7" s="131" t="s">
        <v>1361</v>
      </c>
      <c r="G7" s="23" t="s">
        <v>164</v>
      </c>
      <c r="H7" s="132" t="s">
        <v>365</v>
      </c>
      <c r="I7" s="23" t="s">
        <v>165</v>
      </c>
      <c r="J7" s="384" t="s">
        <v>543</v>
      </c>
      <c r="K7" s="133">
        <v>1200000</v>
      </c>
      <c r="L7" s="133">
        <f t="shared" si="0"/>
        <v>1020000</v>
      </c>
      <c r="M7" s="134" t="s">
        <v>1262</v>
      </c>
      <c r="N7" s="33" t="s">
        <v>447</v>
      </c>
      <c r="O7" s="21"/>
      <c r="P7" s="21"/>
      <c r="Q7" s="21"/>
      <c r="R7" s="21" t="s">
        <v>546</v>
      </c>
      <c r="S7" s="21" t="s">
        <v>552</v>
      </c>
      <c r="T7" s="21" t="s">
        <v>407</v>
      </c>
      <c r="U7" s="22" t="s">
        <v>162</v>
      </c>
      <c r="V7" s="161"/>
    </row>
    <row r="8" spans="1:22" ht="38.25" x14ac:dyDescent="0.25">
      <c r="A8" s="167"/>
      <c r="B8" s="164" t="s">
        <v>1547</v>
      </c>
      <c r="C8" s="9" t="s">
        <v>383</v>
      </c>
      <c r="D8" s="285" t="s">
        <v>82</v>
      </c>
      <c r="E8" s="286">
        <v>75046440</v>
      </c>
      <c r="F8" s="131" t="s">
        <v>389</v>
      </c>
      <c r="G8" s="23" t="s">
        <v>164</v>
      </c>
      <c r="H8" s="132" t="s">
        <v>365</v>
      </c>
      <c r="I8" s="23" t="s">
        <v>165</v>
      </c>
      <c r="J8" s="131" t="s">
        <v>544</v>
      </c>
      <c r="K8" s="133">
        <v>100000</v>
      </c>
      <c r="L8" s="133">
        <f t="shared" si="0"/>
        <v>85000</v>
      </c>
      <c r="M8" s="33" t="s">
        <v>1362</v>
      </c>
      <c r="N8" s="33" t="s">
        <v>725</v>
      </c>
      <c r="O8" s="23"/>
      <c r="P8" s="23"/>
      <c r="Q8" s="23"/>
      <c r="R8" s="23"/>
      <c r="S8" s="21" t="s">
        <v>552</v>
      </c>
      <c r="T8" s="21" t="s">
        <v>407</v>
      </c>
      <c r="U8" s="22" t="s">
        <v>162</v>
      </c>
      <c r="V8" s="161"/>
    </row>
    <row r="9" spans="1:22" ht="38.25" x14ac:dyDescent="0.25">
      <c r="A9" s="167"/>
      <c r="B9" s="164" t="s">
        <v>1548</v>
      </c>
      <c r="C9" s="495" t="s">
        <v>383</v>
      </c>
      <c r="D9" s="496" t="s">
        <v>82</v>
      </c>
      <c r="E9" s="497">
        <v>75046440</v>
      </c>
      <c r="F9" s="498" t="s">
        <v>1540</v>
      </c>
      <c r="G9" s="499" t="s">
        <v>164</v>
      </c>
      <c r="H9" s="496" t="s">
        <v>365</v>
      </c>
      <c r="I9" s="499" t="s">
        <v>165</v>
      </c>
      <c r="J9" s="498" t="s">
        <v>1541</v>
      </c>
      <c r="K9" s="500">
        <v>10000000</v>
      </c>
      <c r="L9" s="500">
        <f>K9/100*85</f>
        <v>8500000</v>
      </c>
      <c r="M9" s="33" t="s">
        <v>1542</v>
      </c>
      <c r="N9" s="33" t="s">
        <v>1543</v>
      </c>
      <c r="O9" s="496"/>
      <c r="P9" s="496"/>
      <c r="Q9" s="496"/>
      <c r="R9" s="496"/>
      <c r="S9" s="496" t="s">
        <v>552</v>
      </c>
      <c r="T9" s="496" t="s">
        <v>407</v>
      </c>
      <c r="U9" s="501" t="s">
        <v>162</v>
      </c>
      <c r="V9" s="161"/>
    </row>
    <row r="10" spans="1:22" s="328" customFormat="1" ht="62.45" customHeight="1" x14ac:dyDescent="0.25">
      <c r="A10" s="167"/>
      <c r="B10" s="164" t="s">
        <v>1549</v>
      </c>
      <c r="C10" s="34" t="s">
        <v>384</v>
      </c>
      <c r="D10" s="288" t="s">
        <v>164</v>
      </c>
      <c r="E10" s="292" t="s">
        <v>386</v>
      </c>
      <c r="F10" s="131" t="s">
        <v>1381</v>
      </c>
      <c r="G10" s="23" t="s">
        <v>164</v>
      </c>
      <c r="H10" s="132" t="s">
        <v>365</v>
      </c>
      <c r="I10" s="23" t="s">
        <v>165</v>
      </c>
      <c r="J10" s="131" t="s">
        <v>1382</v>
      </c>
      <c r="K10" s="133">
        <v>2500000</v>
      </c>
      <c r="L10" s="133">
        <f t="shared" ref="L10:L20" si="1">K10/100*85</f>
        <v>2125000</v>
      </c>
      <c r="M10" s="134" t="s">
        <v>522</v>
      </c>
      <c r="N10" s="134" t="s">
        <v>611</v>
      </c>
      <c r="O10" s="21"/>
      <c r="P10" s="316"/>
      <c r="Q10" s="21"/>
      <c r="R10" s="21"/>
      <c r="S10" s="21" t="s">
        <v>552</v>
      </c>
      <c r="T10" s="21" t="s">
        <v>407</v>
      </c>
      <c r="U10" s="356" t="s">
        <v>162</v>
      </c>
      <c r="V10" s="298"/>
    </row>
    <row r="11" spans="1:22" s="344" customFormat="1" ht="76.900000000000006" customHeight="1" x14ac:dyDescent="0.25">
      <c r="A11" s="167"/>
      <c r="B11" s="164" t="s">
        <v>1550</v>
      </c>
      <c r="C11" s="34" t="s">
        <v>384</v>
      </c>
      <c r="D11" s="288" t="s">
        <v>164</v>
      </c>
      <c r="E11" s="292" t="s">
        <v>386</v>
      </c>
      <c r="F11" s="131" t="s">
        <v>1390</v>
      </c>
      <c r="G11" s="23" t="s">
        <v>164</v>
      </c>
      <c r="H11" s="132" t="s">
        <v>365</v>
      </c>
      <c r="I11" s="23" t="s">
        <v>169</v>
      </c>
      <c r="J11" s="131" t="s">
        <v>1391</v>
      </c>
      <c r="K11" s="500">
        <v>50000000</v>
      </c>
      <c r="L11" s="500">
        <f>K11/100*85</f>
        <v>42500000</v>
      </c>
      <c r="M11" s="134" t="s">
        <v>522</v>
      </c>
      <c r="N11" s="134" t="s">
        <v>1392</v>
      </c>
      <c r="O11" s="21"/>
      <c r="P11" s="132" t="s">
        <v>1021</v>
      </c>
      <c r="Q11" s="21" t="s">
        <v>1021</v>
      </c>
      <c r="R11" s="21" t="s">
        <v>1021</v>
      </c>
      <c r="S11" s="21" t="s">
        <v>1393</v>
      </c>
      <c r="T11" s="21" t="s">
        <v>161</v>
      </c>
      <c r="U11" s="356" t="s">
        <v>162</v>
      </c>
      <c r="V11" s="298"/>
    </row>
    <row r="12" spans="1:22" ht="38.25" x14ac:dyDescent="0.25">
      <c r="A12" s="167"/>
      <c r="B12" s="164" t="s">
        <v>1551</v>
      </c>
      <c r="C12" s="34" t="s">
        <v>384</v>
      </c>
      <c r="D12" s="288" t="s">
        <v>164</v>
      </c>
      <c r="E12" s="292" t="s">
        <v>386</v>
      </c>
      <c r="F12" s="318" t="s">
        <v>1388</v>
      </c>
      <c r="G12" s="23" t="s">
        <v>164</v>
      </c>
      <c r="H12" s="132" t="s">
        <v>365</v>
      </c>
      <c r="I12" s="23" t="s">
        <v>165</v>
      </c>
      <c r="J12" s="131" t="s">
        <v>1389</v>
      </c>
      <c r="K12" s="133">
        <v>1600000</v>
      </c>
      <c r="L12" s="133">
        <f t="shared" si="1"/>
        <v>1360000</v>
      </c>
      <c r="M12" s="134" t="s">
        <v>522</v>
      </c>
      <c r="N12" s="134" t="s">
        <v>611</v>
      </c>
      <c r="O12" s="21"/>
      <c r="P12" s="21"/>
      <c r="Q12" s="21"/>
      <c r="R12" s="21"/>
      <c r="S12" s="21" t="s">
        <v>552</v>
      </c>
      <c r="T12" s="23" t="s">
        <v>407</v>
      </c>
      <c r="U12" s="22" t="s">
        <v>162</v>
      </c>
      <c r="V12" s="161"/>
    </row>
    <row r="13" spans="1:22" ht="38.25" x14ac:dyDescent="0.25">
      <c r="A13" s="167"/>
      <c r="B13" s="164" t="s">
        <v>1552</v>
      </c>
      <c r="C13" s="9" t="s">
        <v>385</v>
      </c>
      <c r="D13" s="285" t="s">
        <v>394</v>
      </c>
      <c r="E13" s="125" t="s">
        <v>387</v>
      </c>
      <c r="F13" s="318" t="s">
        <v>390</v>
      </c>
      <c r="G13" s="23" t="s">
        <v>164</v>
      </c>
      <c r="H13" s="132" t="s">
        <v>365</v>
      </c>
      <c r="I13" s="132" t="s">
        <v>403</v>
      </c>
      <c r="J13" s="131" t="s">
        <v>565</v>
      </c>
      <c r="K13" s="133">
        <v>3000000</v>
      </c>
      <c r="L13" s="133">
        <f t="shared" si="1"/>
        <v>2550000</v>
      </c>
      <c r="M13" s="134" t="s">
        <v>522</v>
      </c>
      <c r="N13" s="134" t="s">
        <v>447</v>
      </c>
      <c r="O13" s="21"/>
      <c r="P13" s="21"/>
      <c r="Q13" s="21"/>
      <c r="R13" s="21"/>
      <c r="S13" s="21" t="s">
        <v>570</v>
      </c>
      <c r="T13" s="23" t="s">
        <v>407</v>
      </c>
      <c r="U13" s="22" t="s">
        <v>162</v>
      </c>
      <c r="V13" s="161"/>
    </row>
    <row r="14" spans="1:22" ht="38.25" x14ac:dyDescent="0.25">
      <c r="A14" s="167"/>
      <c r="B14" s="164" t="s">
        <v>1553</v>
      </c>
      <c r="C14" s="9" t="s">
        <v>385</v>
      </c>
      <c r="D14" s="285" t="s">
        <v>394</v>
      </c>
      <c r="E14" s="125" t="s">
        <v>387</v>
      </c>
      <c r="F14" s="318" t="s">
        <v>391</v>
      </c>
      <c r="G14" s="23" t="s">
        <v>164</v>
      </c>
      <c r="H14" s="132" t="s">
        <v>365</v>
      </c>
      <c r="I14" s="132" t="s">
        <v>403</v>
      </c>
      <c r="J14" s="131" t="s">
        <v>566</v>
      </c>
      <c r="K14" s="133">
        <v>250000</v>
      </c>
      <c r="L14" s="133">
        <f t="shared" si="1"/>
        <v>212500</v>
      </c>
      <c r="M14" s="134" t="s">
        <v>522</v>
      </c>
      <c r="N14" s="134" t="s">
        <v>447</v>
      </c>
      <c r="O14" s="21"/>
      <c r="P14" s="21"/>
      <c r="Q14" s="21"/>
      <c r="R14" s="21"/>
      <c r="S14" s="21" t="s">
        <v>570</v>
      </c>
      <c r="T14" s="23" t="s">
        <v>407</v>
      </c>
      <c r="U14" s="22" t="s">
        <v>162</v>
      </c>
      <c r="V14" s="161"/>
    </row>
    <row r="15" spans="1:22" ht="25.5" x14ac:dyDescent="0.25">
      <c r="A15" s="167"/>
      <c r="B15" s="164" t="s">
        <v>1554</v>
      </c>
      <c r="C15" s="9" t="s">
        <v>385</v>
      </c>
      <c r="D15" s="285" t="s">
        <v>394</v>
      </c>
      <c r="E15" s="286">
        <v>29396662</v>
      </c>
      <c r="F15" s="318" t="s">
        <v>991</v>
      </c>
      <c r="G15" s="23" t="s">
        <v>164</v>
      </c>
      <c r="H15" s="132" t="s">
        <v>365</v>
      </c>
      <c r="I15" s="132" t="s">
        <v>165</v>
      </c>
      <c r="J15" s="131" t="s">
        <v>992</v>
      </c>
      <c r="K15" s="133">
        <v>1000000</v>
      </c>
      <c r="L15" s="133">
        <f t="shared" si="1"/>
        <v>850000</v>
      </c>
      <c r="M15" s="134" t="s">
        <v>522</v>
      </c>
      <c r="N15" s="134" t="s">
        <v>447</v>
      </c>
      <c r="O15" s="21"/>
      <c r="P15" s="21"/>
      <c r="Q15" s="21"/>
      <c r="R15" s="21"/>
      <c r="S15" s="21" t="s">
        <v>570</v>
      </c>
      <c r="T15" s="23" t="s">
        <v>407</v>
      </c>
      <c r="U15" s="22" t="s">
        <v>162</v>
      </c>
      <c r="V15" s="161"/>
    </row>
    <row r="16" spans="1:22" ht="44.45" customHeight="1" x14ac:dyDescent="0.25">
      <c r="A16" s="167"/>
      <c r="B16" s="164" t="s">
        <v>1555</v>
      </c>
      <c r="C16" s="9" t="s">
        <v>385</v>
      </c>
      <c r="D16" s="285" t="s">
        <v>394</v>
      </c>
      <c r="E16" s="286">
        <v>29396662</v>
      </c>
      <c r="F16" s="130" t="s">
        <v>993</v>
      </c>
      <c r="G16" s="23" t="s">
        <v>164</v>
      </c>
      <c r="H16" s="132" t="s">
        <v>365</v>
      </c>
      <c r="I16" s="132" t="s">
        <v>165</v>
      </c>
      <c r="J16" s="303" t="s">
        <v>994</v>
      </c>
      <c r="K16" s="133">
        <v>400000</v>
      </c>
      <c r="L16" s="133">
        <f t="shared" si="1"/>
        <v>340000</v>
      </c>
      <c r="M16" s="134" t="s">
        <v>522</v>
      </c>
      <c r="N16" s="134" t="s">
        <v>447</v>
      </c>
      <c r="O16" s="130"/>
      <c r="P16" s="130"/>
      <c r="Q16" s="130"/>
      <c r="R16" s="288" t="s">
        <v>546</v>
      </c>
      <c r="S16" s="21" t="s">
        <v>570</v>
      </c>
      <c r="T16" s="23" t="s">
        <v>407</v>
      </c>
      <c r="U16" s="179" t="s">
        <v>162</v>
      </c>
      <c r="V16" s="161"/>
    </row>
    <row r="17" spans="1:22" ht="25.5" x14ac:dyDescent="0.25">
      <c r="A17" s="167"/>
      <c r="B17" s="164" t="s">
        <v>1556</v>
      </c>
      <c r="C17" s="9" t="s">
        <v>385</v>
      </c>
      <c r="D17" s="285" t="s">
        <v>394</v>
      </c>
      <c r="E17" s="286">
        <v>29396662</v>
      </c>
      <c r="F17" s="130" t="s">
        <v>995</v>
      </c>
      <c r="G17" s="23" t="s">
        <v>164</v>
      </c>
      <c r="H17" s="132" t="s">
        <v>365</v>
      </c>
      <c r="I17" s="132" t="s">
        <v>165</v>
      </c>
      <c r="J17" s="303" t="s">
        <v>996</v>
      </c>
      <c r="K17" s="133">
        <v>100000</v>
      </c>
      <c r="L17" s="133">
        <v>85000</v>
      </c>
      <c r="M17" s="134" t="s">
        <v>522</v>
      </c>
      <c r="N17" s="134" t="s">
        <v>447</v>
      </c>
      <c r="O17" s="130"/>
      <c r="P17" s="130"/>
      <c r="Q17" s="130"/>
      <c r="R17" s="130"/>
      <c r="S17" s="21" t="s">
        <v>570</v>
      </c>
      <c r="T17" s="23" t="s">
        <v>407</v>
      </c>
      <c r="U17" s="179" t="s">
        <v>162</v>
      </c>
      <c r="V17" s="161"/>
    </row>
    <row r="18" spans="1:22" ht="38.25" x14ac:dyDescent="0.25">
      <c r="A18" s="167"/>
      <c r="B18" s="164" t="s">
        <v>1557</v>
      </c>
      <c r="C18" s="9" t="s">
        <v>385</v>
      </c>
      <c r="D18" s="285" t="s">
        <v>394</v>
      </c>
      <c r="E18" s="286">
        <v>29396662</v>
      </c>
      <c r="F18" s="130" t="s">
        <v>997</v>
      </c>
      <c r="G18" s="23" t="s">
        <v>164</v>
      </c>
      <c r="H18" s="132" t="s">
        <v>365</v>
      </c>
      <c r="I18" s="132" t="s">
        <v>165</v>
      </c>
      <c r="J18" s="303" t="s">
        <v>998</v>
      </c>
      <c r="K18" s="133">
        <v>5000000</v>
      </c>
      <c r="L18" s="133">
        <f t="shared" si="1"/>
        <v>4250000</v>
      </c>
      <c r="M18" s="134" t="s">
        <v>709</v>
      </c>
      <c r="N18" s="134" t="s">
        <v>447</v>
      </c>
      <c r="O18" s="130"/>
      <c r="P18" s="130"/>
      <c r="Q18" s="130"/>
      <c r="R18" s="288" t="s">
        <v>546</v>
      </c>
      <c r="S18" s="21" t="s">
        <v>570</v>
      </c>
      <c r="T18" s="23" t="s">
        <v>407</v>
      </c>
      <c r="U18" s="179" t="s">
        <v>162</v>
      </c>
      <c r="V18" s="161"/>
    </row>
    <row r="19" spans="1:22" s="270" customFormat="1" ht="25.5" x14ac:dyDescent="0.25">
      <c r="A19" s="167"/>
      <c r="B19" s="164" t="s">
        <v>1558</v>
      </c>
      <c r="C19" s="9" t="s">
        <v>385</v>
      </c>
      <c r="D19" s="285" t="s">
        <v>394</v>
      </c>
      <c r="E19" s="286">
        <v>29396662</v>
      </c>
      <c r="F19" s="319" t="s">
        <v>1302</v>
      </c>
      <c r="G19" s="320" t="s">
        <v>164</v>
      </c>
      <c r="H19" s="132" t="s">
        <v>365</v>
      </c>
      <c r="I19" s="319" t="s">
        <v>165</v>
      </c>
      <c r="J19" s="303" t="s">
        <v>1303</v>
      </c>
      <c r="K19" s="542">
        <v>2000000</v>
      </c>
      <c r="L19" s="543">
        <f>K19/100*85</f>
        <v>1700000</v>
      </c>
      <c r="M19" s="544" t="s">
        <v>1766</v>
      </c>
      <c r="N19" s="544" t="s">
        <v>1767</v>
      </c>
      <c r="O19" s="130"/>
      <c r="P19" s="130"/>
      <c r="Q19" s="288" t="s">
        <v>546</v>
      </c>
      <c r="R19" s="427" t="s">
        <v>546</v>
      </c>
      <c r="S19" s="21" t="s">
        <v>652</v>
      </c>
      <c r="T19" s="23" t="s">
        <v>407</v>
      </c>
      <c r="U19" s="179" t="s">
        <v>162</v>
      </c>
      <c r="V19" s="161"/>
    </row>
    <row r="20" spans="1:22" ht="81.75" customHeight="1" thickBot="1" x14ac:dyDescent="0.3">
      <c r="A20" s="167"/>
      <c r="B20" s="165" t="s">
        <v>1559</v>
      </c>
      <c r="C20" s="27" t="s">
        <v>385</v>
      </c>
      <c r="D20" s="155" t="s">
        <v>394</v>
      </c>
      <c r="E20" s="156">
        <v>29396662</v>
      </c>
      <c r="F20" s="157" t="s">
        <v>999</v>
      </c>
      <c r="G20" s="193" t="s">
        <v>164</v>
      </c>
      <c r="H20" s="321" t="s">
        <v>365</v>
      </c>
      <c r="I20" s="321" t="s">
        <v>169</v>
      </c>
      <c r="J20" s="157" t="s">
        <v>1000</v>
      </c>
      <c r="K20" s="322">
        <v>30000000</v>
      </c>
      <c r="L20" s="322">
        <f t="shared" si="1"/>
        <v>25500000</v>
      </c>
      <c r="M20" s="323" t="s">
        <v>558</v>
      </c>
      <c r="N20" s="323" t="s">
        <v>1481</v>
      </c>
      <c r="O20" s="194"/>
      <c r="P20" s="194"/>
      <c r="Q20" s="194"/>
      <c r="R20" s="194"/>
      <c r="S20" s="195" t="s">
        <v>1001</v>
      </c>
      <c r="T20" s="193" t="s">
        <v>407</v>
      </c>
      <c r="U20" s="196" t="s">
        <v>162</v>
      </c>
      <c r="V20" s="161"/>
    </row>
    <row r="21" spans="1:22" x14ac:dyDescent="0.25">
      <c r="A21" s="167"/>
      <c r="B21" s="16"/>
      <c r="C21" s="168"/>
      <c r="D21" s="448"/>
      <c r="E21" s="448"/>
      <c r="F21" s="448"/>
      <c r="G21" s="448"/>
      <c r="H21" s="448"/>
      <c r="I21" s="448"/>
      <c r="J21" s="448"/>
      <c r="K21" s="491"/>
      <c r="L21" s="448"/>
      <c r="M21" s="448"/>
      <c r="N21" s="448"/>
      <c r="O21" s="448"/>
      <c r="P21" s="448"/>
      <c r="Q21" s="448"/>
      <c r="R21" s="448"/>
      <c r="S21" s="448"/>
      <c r="T21" s="448"/>
      <c r="U21" s="463"/>
      <c r="V21" s="161"/>
    </row>
    <row r="23" spans="1:22" x14ac:dyDescent="0.25">
      <c r="B23" s="166" t="s">
        <v>1769</v>
      </c>
      <c r="C23" s="14"/>
      <c r="D23" s="15"/>
      <c r="E23" s="15"/>
      <c r="F23" s="15"/>
      <c r="G23" s="20"/>
      <c r="H23" s="446"/>
      <c r="I23" s="447"/>
      <c r="J23" s="19"/>
      <c r="K23" s="448"/>
    </row>
    <row r="24" spans="1:22" x14ac:dyDescent="0.25">
      <c r="B24" s="166"/>
      <c r="C24" s="14"/>
      <c r="D24" s="15"/>
      <c r="E24" s="15"/>
      <c r="F24" s="15"/>
      <c r="G24" s="20"/>
      <c r="H24" s="446"/>
      <c r="I24" s="447"/>
      <c r="J24" s="19"/>
      <c r="K24" s="448"/>
    </row>
    <row r="25" spans="1:22" x14ac:dyDescent="0.25">
      <c r="B25" s="166"/>
      <c r="C25" s="14"/>
      <c r="D25" s="15"/>
      <c r="E25" s="15"/>
      <c r="F25" s="15"/>
      <c r="G25" s="20"/>
      <c r="H25" s="446"/>
      <c r="I25" s="447"/>
      <c r="J25" s="19"/>
      <c r="K25" s="448"/>
    </row>
    <row r="26" spans="1:22" x14ac:dyDescent="0.25">
      <c r="A26" s="167" t="s">
        <v>59</v>
      </c>
      <c r="B26" s="166"/>
      <c r="C26" s="14"/>
      <c r="D26" s="15"/>
      <c r="E26" s="15"/>
      <c r="F26" s="15"/>
      <c r="G26" s="20"/>
      <c r="H26" s="446"/>
      <c r="I26" s="447"/>
      <c r="J26" s="19"/>
      <c r="K26" s="448"/>
    </row>
    <row r="27" spans="1:22" x14ac:dyDescent="0.25">
      <c r="A27" s="167"/>
      <c r="B27" s="166"/>
      <c r="C27" s="14"/>
      <c r="D27" s="15"/>
      <c r="E27" s="15"/>
      <c r="F27" s="15"/>
      <c r="G27" s="20"/>
      <c r="H27" s="446"/>
      <c r="I27" s="447"/>
      <c r="J27" s="19"/>
      <c r="K27" s="448"/>
    </row>
    <row r="28" spans="1:22" ht="15.95" customHeight="1" x14ac:dyDescent="0.25">
      <c r="B28" s="166"/>
      <c r="C28" s="14"/>
      <c r="D28" s="15"/>
      <c r="E28" s="15"/>
      <c r="F28" s="15"/>
      <c r="G28" s="20"/>
      <c r="H28" s="446"/>
      <c r="I28" s="447"/>
      <c r="J28" s="19"/>
      <c r="K28" s="448"/>
    </row>
    <row r="29" spans="1:22" x14ac:dyDescent="0.25">
      <c r="B29" s="166"/>
      <c r="C29" s="14"/>
      <c r="D29" s="15"/>
      <c r="E29" s="15"/>
      <c r="F29" s="15"/>
      <c r="G29" s="20"/>
      <c r="H29" s="550" t="s">
        <v>938</v>
      </c>
      <c r="I29" s="551"/>
      <c r="J29" s="551"/>
      <c r="K29" s="551"/>
    </row>
    <row r="30" spans="1:22" x14ac:dyDescent="0.25">
      <c r="B30" s="166"/>
      <c r="C30" s="14"/>
      <c r="D30" s="15"/>
      <c r="E30" s="15"/>
      <c r="F30" s="15"/>
      <c r="G30" s="20"/>
      <c r="H30" s="550" t="s">
        <v>1513</v>
      </c>
      <c r="I30" s="551"/>
      <c r="J30" s="551"/>
      <c r="K30" s="551"/>
    </row>
    <row r="32" spans="1:22" x14ac:dyDescent="0.25">
      <c r="B32" s="227"/>
      <c r="C32" s="227"/>
      <c r="D32" s="451"/>
      <c r="E32" s="451"/>
      <c r="F32" s="451"/>
      <c r="G32" s="451"/>
      <c r="H32" s="451"/>
      <c r="I32" s="451"/>
      <c r="J32" s="451"/>
    </row>
    <row r="33" spans="1:21" s="227" customFormat="1" x14ac:dyDescent="0.25">
      <c r="B33" s="227" t="s">
        <v>1171</v>
      </c>
      <c r="D33" s="451"/>
      <c r="E33" s="451"/>
      <c r="F33" s="451"/>
      <c r="G33" s="451"/>
      <c r="H33" s="451"/>
      <c r="I33" s="451"/>
      <c r="J33" s="451"/>
      <c r="K33" s="452"/>
      <c r="L33" s="452"/>
      <c r="M33" s="451"/>
      <c r="N33" s="451"/>
      <c r="O33" s="451"/>
      <c r="P33" s="451"/>
      <c r="Q33" s="451"/>
      <c r="R33" s="451"/>
      <c r="S33" s="451"/>
      <c r="T33" s="451"/>
      <c r="U33" s="451"/>
    </row>
    <row r="34" spans="1:21" s="227" customFormat="1" ht="16.149999999999999" customHeight="1" x14ac:dyDescent="0.25">
      <c r="B34" s="227" t="s">
        <v>1172</v>
      </c>
      <c r="D34" s="451"/>
      <c r="E34" s="451"/>
      <c r="F34" s="451"/>
      <c r="G34" s="451"/>
      <c r="H34" s="451"/>
      <c r="I34" s="451"/>
      <c r="J34" s="451"/>
      <c r="K34" s="452"/>
      <c r="L34" s="452"/>
      <c r="M34" s="451"/>
      <c r="N34" s="451"/>
      <c r="O34" s="451"/>
      <c r="P34" s="451"/>
      <c r="Q34" s="451"/>
      <c r="R34" s="451"/>
      <c r="S34" s="451"/>
      <c r="T34" s="451"/>
      <c r="U34" s="451"/>
    </row>
    <row r="35" spans="1:21" s="227" customFormat="1" x14ac:dyDescent="0.25">
      <c r="B35" s="227" t="s">
        <v>1170</v>
      </c>
      <c r="D35" s="451"/>
      <c r="E35" s="451"/>
      <c r="F35" s="451"/>
      <c r="G35" s="451"/>
      <c r="H35" s="451"/>
      <c r="I35" s="451"/>
      <c r="J35" s="451"/>
      <c r="K35" s="452"/>
      <c r="L35" s="452"/>
      <c r="M35" s="451"/>
      <c r="N35" s="451"/>
      <c r="O35" s="451"/>
      <c r="P35" s="451"/>
      <c r="Q35" s="451"/>
      <c r="R35" s="451"/>
      <c r="S35" s="451"/>
      <c r="T35" s="451"/>
      <c r="U35" s="451"/>
    </row>
    <row r="36" spans="1:21" s="227" customFormat="1" x14ac:dyDescent="0.25">
      <c r="B36" s="227" t="s">
        <v>1395</v>
      </c>
      <c r="D36" s="451"/>
      <c r="E36" s="451"/>
      <c r="F36" s="451"/>
      <c r="G36" s="451"/>
      <c r="H36" s="451"/>
      <c r="I36" s="451"/>
      <c r="J36" s="451"/>
      <c r="K36" s="452"/>
      <c r="L36" s="452"/>
      <c r="M36" s="451"/>
      <c r="N36" s="451"/>
      <c r="O36" s="451"/>
      <c r="P36" s="451"/>
      <c r="Q36" s="451"/>
      <c r="R36" s="451"/>
      <c r="S36" s="451"/>
      <c r="T36" s="451"/>
      <c r="U36" s="451"/>
    </row>
    <row r="37" spans="1:21" s="227" customFormat="1" x14ac:dyDescent="0.25">
      <c r="D37" s="451"/>
      <c r="E37" s="451"/>
      <c r="F37" s="451"/>
      <c r="G37" s="451"/>
      <c r="H37" s="451"/>
      <c r="I37" s="451"/>
      <c r="J37" s="451"/>
      <c r="K37" s="452"/>
      <c r="L37" s="452"/>
      <c r="M37" s="451"/>
      <c r="N37" s="451"/>
      <c r="O37" s="451"/>
      <c r="P37" s="451"/>
      <c r="Q37" s="451"/>
      <c r="R37" s="451"/>
      <c r="S37" s="451"/>
      <c r="T37" s="451"/>
      <c r="U37" s="451"/>
    </row>
    <row r="38" spans="1:21" s="227" customFormat="1" x14ac:dyDescent="0.25">
      <c r="B38" s="227" t="s">
        <v>44</v>
      </c>
      <c r="D38" s="451"/>
      <c r="E38" s="451"/>
      <c r="F38" s="451"/>
      <c r="G38" s="451"/>
      <c r="H38" s="451"/>
      <c r="I38" s="451"/>
      <c r="J38" s="451"/>
      <c r="K38" s="452"/>
      <c r="L38" s="452"/>
      <c r="M38" s="451"/>
      <c r="N38" s="451"/>
      <c r="O38" s="451"/>
      <c r="P38" s="451"/>
      <c r="Q38" s="451"/>
      <c r="R38" s="451"/>
      <c r="S38" s="451"/>
      <c r="T38" s="451"/>
      <c r="U38" s="451"/>
    </row>
    <row r="39" spans="1:21" s="227" customFormat="1" x14ac:dyDescent="0.25">
      <c r="D39" s="451"/>
      <c r="E39" s="451"/>
      <c r="F39" s="451"/>
      <c r="G39" s="451"/>
      <c r="H39" s="451"/>
      <c r="I39" s="451"/>
      <c r="J39" s="451"/>
      <c r="K39" s="452"/>
      <c r="L39" s="452"/>
      <c r="M39" s="451"/>
      <c r="N39" s="451"/>
      <c r="O39" s="451"/>
      <c r="P39" s="451"/>
      <c r="Q39" s="451"/>
      <c r="R39" s="451"/>
      <c r="S39" s="451"/>
      <c r="T39" s="451"/>
      <c r="U39" s="451"/>
    </row>
    <row r="40" spans="1:21" s="227" customFormat="1" x14ac:dyDescent="0.25">
      <c r="A40" s="231" t="s">
        <v>45</v>
      </c>
      <c r="B40" s="228" t="s">
        <v>75</v>
      </c>
      <c r="C40" s="228"/>
      <c r="D40" s="453"/>
      <c r="E40" s="453"/>
      <c r="F40" s="453"/>
      <c r="G40" s="453"/>
      <c r="H40" s="453"/>
      <c r="I40" s="453"/>
      <c r="J40" s="453"/>
      <c r="K40" s="492"/>
      <c r="L40" s="492"/>
      <c r="M40" s="451"/>
      <c r="N40" s="451"/>
      <c r="O40" s="451"/>
      <c r="P40" s="451"/>
      <c r="Q40" s="451"/>
      <c r="R40" s="451"/>
      <c r="S40" s="451"/>
      <c r="T40" s="451"/>
      <c r="U40" s="451"/>
    </row>
    <row r="41" spans="1:21" s="227" customFormat="1" x14ac:dyDescent="0.25">
      <c r="A41" s="231" t="s">
        <v>46</v>
      </c>
      <c r="B41" s="228" t="s">
        <v>68</v>
      </c>
      <c r="C41" s="228"/>
      <c r="D41" s="453"/>
      <c r="E41" s="453"/>
      <c r="F41" s="453"/>
      <c r="G41" s="453"/>
      <c r="H41" s="453"/>
      <c r="I41" s="453"/>
      <c r="J41" s="453"/>
      <c r="K41" s="492"/>
      <c r="L41" s="492"/>
      <c r="M41" s="451"/>
      <c r="N41" s="451"/>
      <c r="O41" s="451"/>
      <c r="P41" s="451"/>
      <c r="Q41" s="451"/>
      <c r="R41" s="451"/>
      <c r="S41" s="451"/>
      <c r="T41" s="451"/>
      <c r="U41" s="451"/>
    </row>
    <row r="42" spans="1:21" s="227" customFormat="1" x14ac:dyDescent="0.25">
      <c r="A42" s="231"/>
      <c r="B42" s="228" t="s">
        <v>64</v>
      </c>
      <c r="C42" s="228"/>
      <c r="D42" s="453"/>
      <c r="E42" s="453"/>
      <c r="F42" s="453"/>
      <c r="G42" s="453"/>
      <c r="H42" s="453"/>
      <c r="I42" s="453"/>
      <c r="J42" s="453"/>
      <c r="K42" s="492"/>
      <c r="L42" s="492"/>
      <c r="M42" s="451"/>
      <c r="N42" s="451"/>
      <c r="O42" s="451"/>
      <c r="P42" s="451"/>
      <c r="Q42" s="451"/>
      <c r="R42" s="451"/>
      <c r="S42" s="451"/>
      <c r="T42" s="451"/>
      <c r="U42" s="451"/>
    </row>
    <row r="43" spans="1:21" s="227" customFormat="1" x14ac:dyDescent="0.25">
      <c r="A43" s="231"/>
      <c r="B43" s="228" t="s">
        <v>65</v>
      </c>
      <c r="C43" s="228"/>
      <c r="D43" s="453"/>
      <c r="E43" s="453"/>
      <c r="F43" s="453"/>
      <c r="G43" s="453"/>
      <c r="H43" s="453"/>
      <c r="I43" s="453"/>
      <c r="J43" s="453"/>
      <c r="K43" s="492"/>
      <c r="L43" s="492"/>
      <c r="M43" s="451"/>
      <c r="N43" s="451"/>
      <c r="O43" s="451"/>
      <c r="P43" s="451"/>
      <c r="Q43" s="451"/>
      <c r="R43" s="451"/>
      <c r="S43" s="451"/>
      <c r="T43" s="451"/>
      <c r="U43" s="451"/>
    </row>
    <row r="44" spans="1:21" s="227" customFormat="1" x14ac:dyDescent="0.25">
      <c r="A44" s="231"/>
      <c r="B44" s="228" t="s">
        <v>66</v>
      </c>
      <c r="C44" s="228"/>
      <c r="D44" s="453"/>
      <c r="E44" s="453"/>
      <c r="F44" s="453"/>
      <c r="G44" s="453"/>
      <c r="H44" s="453"/>
      <c r="I44" s="453"/>
      <c r="J44" s="453"/>
      <c r="K44" s="492"/>
      <c r="L44" s="492"/>
      <c r="M44" s="451"/>
      <c r="N44" s="451"/>
      <c r="O44" s="451"/>
      <c r="P44" s="451"/>
      <c r="Q44" s="451"/>
      <c r="R44" s="451"/>
      <c r="S44" s="451"/>
      <c r="T44" s="451"/>
      <c r="U44" s="451"/>
    </row>
    <row r="45" spans="1:21" s="227" customFormat="1" x14ac:dyDescent="0.25">
      <c r="A45" s="231"/>
      <c r="B45" s="228" t="s">
        <v>67</v>
      </c>
      <c r="C45" s="228"/>
      <c r="D45" s="453"/>
      <c r="E45" s="453"/>
      <c r="F45" s="453"/>
      <c r="G45" s="453"/>
      <c r="H45" s="453"/>
      <c r="I45" s="453"/>
      <c r="J45" s="453"/>
      <c r="K45" s="492"/>
      <c r="L45" s="492"/>
      <c r="M45" s="451"/>
      <c r="N45" s="451"/>
      <c r="O45" s="451"/>
      <c r="P45" s="451"/>
      <c r="Q45" s="451"/>
      <c r="R45" s="451"/>
      <c r="S45" s="451"/>
      <c r="T45" s="451"/>
      <c r="U45" s="451"/>
    </row>
    <row r="46" spans="1:21" s="227" customFormat="1" x14ac:dyDescent="0.25">
      <c r="A46" s="231"/>
      <c r="B46" s="228" t="s">
        <v>70</v>
      </c>
      <c r="C46" s="228"/>
      <c r="D46" s="453"/>
      <c r="E46" s="453"/>
      <c r="F46" s="453"/>
      <c r="G46" s="453"/>
      <c r="H46" s="453"/>
      <c r="I46" s="453"/>
      <c r="J46" s="453"/>
      <c r="K46" s="492"/>
      <c r="L46" s="492"/>
      <c r="M46" s="451"/>
      <c r="N46" s="451"/>
      <c r="O46" s="451"/>
      <c r="P46" s="451"/>
      <c r="Q46" s="451"/>
      <c r="R46" s="451"/>
      <c r="S46" s="451"/>
      <c r="T46" s="451"/>
      <c r="U46" s="451"/>
    </row>
    <row r="47" spans="1:21" s="227" customFormat="1" x14ac:dyDescent="0.25">
      <c r="A47" s="231"/>
      <c r="B47" s="228"/>
      <c r="C47" s="228"/>
      <c r="D47" s="453"/>
      <c r="E47" s="453"/>
      <c r="F47" s="453"/>
      <c r="G47" s="453"/>
      <c r="H47" s="453"/>
      <c r="I47" s="453"/>
      <c r="J47" s="453"/>
      <c r="K47" s="492"/>
      <c r="L47" s="492"/>
      <c r="M47" s="451"/>
      <c r="N47" s="451"/>
      <c r="O47" s="451"/>
      <c r="P47" s="451"/>
      <c r="Q47" s="451"/>
      <c r="R47" s="451"/>
      <c r="S47" s="451"/>
      <c r="T47" s="451"/>
      <c r="U47" s="451"/>
    </row>
    <row r="48" spans="1:21" s="227" customFormat="1" x14ac:dyDescent="0.25">
      <c r="A48" s="231"/>
      <c r="B48" s="228" t="s">
        <v>74</v>
      </c>
      <c r="C48" s="228"/>
      <c r="D48" s="453"/>
      <c r="E48" s="453"/>
      <c r="F48" s="453"/>
      <c r="G48" s="453"/>
      <c r="H48" s="453"/>
      <c r="I48" s="453"/>
      <c r="J48" s="453"/>
      <c r="K48" s="492"/>
      <c r="L48" s="492"/>
      <c r="M48" s="451"/>
      <c r="N48" s="451"/>
      <c r="O48" s="451"/>
      <c r="P48" s="451"/>
      <c r="Q48" s="451"/>
      <c r="R48" s="451"/>
      <c r="S48" s="451"/>
      <c r="T48" s="451"/>
      <c r="U48" s="451"/>
    </row>
    <row r="49" spans="1:21" s="227" customFormat="1" x14ac:dyDescent="0.25">
      <c r="A49" s="231"/>
      <c r="B49" s="228" t="s">
        <v>46</v>
      </c>
      <c r="C49" s="228"/>
      <c r="D49" s="453"/>
      <c r="E49" s="453"/>
      <c r="F49" s="453"/>
      <c r="G49" s="453"/>
      <c r="H49" s="453"/>
      <c r="I49" s="453"/>
      <c r="J49" s="453"/>
      <c r="K49" s="492"/>
      <c r="L49" s="492"/>
      <c r="M49" s="451"/>
      <c r="N49" s="451"/>
      <c r="O49" s="451"/>
      <c r="P49" s="451"/>
      <c r="Q49" s="451"/>
      <c r="R49" s="451"/>
      <c r="S49" s="451"/>
      <c r="T49" s="451"/>
      <c r="U49" s="451"/>
    </row>
    <row r="50" spans="1:21" s="227" customFormat="1" x14ac:dyDescent="0.25">
      <c r="B50" s="228"/>
      <c r="C50" s="228"/>
      <c r="D50" s="453"/>
      <c r="E50" s="453"/>
      <c r="F50" s="453"/>
      <c r="G50" s="453"/>
      <c r="H50" s="453"/>
      <c r="I50" s="453"/>
      <c r="J50" s="453"/>
      <c r="K50" s="492"/>
      <c r="L50" s="492"/>
      <c r="M50" s="451"/>
      <c r="N50" s="451"/>
      <c r="O50" s="451"/>
      <c r="P50" s="451"/>
      <c r="Q50" s="451"/>
      <c r="R50" s="451"/>
      <c r="S50" s="451"/>
      <c r="T50" s="451"/>
      <c r="U50" s="451"/>
    </row>
    <row r="51" spans="1:21" s="227" customFormat="1" x14ac:dyDescent="0.25">
      <c r="B51" s="228" t="s">
        <v>73</v>
      </c>
      <c r="C51" s="228"/>
      <c r="D51" s="453"/>
      <c r="E51" s="453"/>
      <c r="F51" s="453"/>
      <c r="G51" s="453"/>
      <c r="H51" s="453"/>
      <c r="I51" s="453"/>
      <c r="J51" s="453"/>
      <c r="K51" s="492"/>
      <c r="L51" s="492"/>
      <c r="M51" s="451"/>
      <c r="N51" s="451"/>
      <c r="O51" s="451"/>
      <c r="P51" s="451"/>
      <c r="Q51" s="451"/>
      <c r="R51" s="451"/>
      <c r="S51" s="451"/>
      <c r="T51" s="451"/>
      <c r="U51" s="451"/>
    </row>
    <row r="52" spans="1:21" s="227" customFormat="1" x14ac:dyDescent="0.25">
      <c r="B52" s="228" t="s">
        <v>60</v>
      </c>
      <c r="C52" s="228"/>
      <c r="D52" s="453"/>
      <c r="E52" s="453"/>
      <c r="F52" s="453"/>
      <c r="G52" s="453"/>
      <c r="H52" s="453"/>
      <c r="I52" s="453"/>
      <c r="J52" s="453"/>
      <c r="K52" s="492"/>
      <c r="L52" s="492"/>
      <c r="M52" s="451"/>
      <c r="N52" s="451"/>
      <c r="O52" s="451"/>
      <c r="P52" s="451"/>
      <c r="Q52" s="451"/>
      <c r="R52" s="451"/>
      <c r="S52" s="451"/>
      <c r="T52" s="451"/>
      <c r="U52" s="451"/>
    </row>
    <row r="53" spans="1:21" s="227" customFormat="1" ht="16.149999999999999" customHeight="1" x14ac:dyDescent="0.25">
      <c r="D53" s="451"/>
      <c r="E53" s="451"/>
      <c r="F53" s="451"/>
      <c r="G53" s="451"/>
      <c r="H53" s="451"/>
      <c r="I53" s="451"/>
      <c r="J53" s="451"/>
      <c r="K53" s="452"/>
      <c r="L53" s="452"/>
      <c r="M53" s="451"/>
      <c r="N53" s="451"/>
      <c r="O53" s="451"/>
      <c r="P53" s="451"/>
      <c r="Q53" s="451"/>
      <c r="R53" s="451"/>
      <c r="S53" s="451"/>
      <c r="T53" s="451"/>
      <c r="U53" s="451"/>
    </row>
    <row r="54" spans="1:21" s="227" customFormat="1" x14ac:dyDescent="0.25">
      <c r="B54" s="227" t="s">
        <v>47</v>
      </c>
      <c r="D54" s="451"/>
      <c r="E54" s="451"/>
      <c r="F54" s="451"/>
      <c r="G54" s="451"/>
      <c r="H54" s="451"/>
      <c r="I54" s="451"/>
      <c r="J54" s="451"/>
      <c r="K54" s="452"/>
      <c r="L54" s="452"/>
      <c r="M54" s="451"/>
      <c r="N54" s="451"/>
      <c r="O54" s="451"/>
      <c r="P54" s="451"/>
      <c r="Q54" s="451"/>
      <c r="R54" s="451"/>
      <c r="S54" s="451"/>
      <c r="T54" s="451"/>
      <c r="U54" s="451"/>
    </row>
    <row r="55" spans="1:21" s="227" customFormat="1" x14ac:dyDescent="0.25">
      <c r="B55" s="227" t="s">
        <v>48</v>
      </c>
      <c r="D55" s="451"/>
      <c r="E55" s="451"/>
      <c r="F55" s="451"/>
      <c r="G55" s="451"/>
      <c r="H55" s="451"/>
      <c r="I55" s="451"/>
      <c r="J55" s="451"/>
      <c r="K55" s="452"/>
      <c r="L55" s="452"/>
      <c r="M55" s="451"/>
      <c r="N55" s="451"/>
      <c r="O55" s="451"/>
      <c r="P55" s="451"/>
      <c r="Q55" s="451"/>
      <c r="R55" s="451"/>
      <c r="S55" s="451"/>
      <c r="T55" s="451"/>
      <c r="U55" s="451"/>
    </row>
    <row r="56" spans="1:21" s="227" customFormat="1" x14ac:dyDescent="0.25">
      <c r="B56" s="227" t="s">
        <v>49</v>
      </c>
      <c r="D56" s="451"/>
      <c r="E56" s="451"/>
      <c r="F56" s="451"/>
      <c r="G56" s="451"/>
      <c r="H56" s="451"/>
      <c r="I56" s="451"/>
      <c r="J56" s="451"/>
      <c r="K56" s="452"/>
      <c r="L56" s="452"/>
      <c r="M56" s="451"/>
      <c r="N56" s="451"/>
      <c r="O56" s="451"/>
      <c r="P56" s="451"/>
      <c r="Q56" s="451"/>
      <c r="R56" s="451"/>
      <c r="S56" s="451"/>
      <c r="T56" s="451"/>
      <c r="U56" s="451"/>
    </row>
  </sheetData>
  <autoFilter ref="A4:V20"/>
  <mergeCells count="25">
    <mergeCell ref="O3:R3"/>
    <mergeCell ref="E3:E4"/>
    <mergeCell ref="C3:C4"/>
    <mergeCell ref="H30:K30"/>
    <mergeCell ref="K3:K4"/>
    <mergeCell ref="L3:L4"/>
    <mergeCell ref="H29:K29"/>
    <mergeCell ref="N3:N4"/>
    <mergeCell ref="H2:H4"/>
    <mergeCell ref="A1:T1"/>
    <mergeCell ref="A2:A4"/>
    <mergeCell ref="C2:E2"/>
    <mergeCell ref="F2:F4"/>
    <mergeCell ref="I2:I4"/>
    <mergeCell ref="J2:J4"/>
    <mergeCell ref="K2:L2"/>
    <mergeCell ref="M2:N2"/>
    <mergeCell ref="S3:S4"/>
    <mergeCell ref="T3:T4"/>
    <mergeCell ref="B2:B4"/>
    <mergeCell ref="S2:T2"/>
    <mergeCell ref="O2:R2"/>
    <mergeCell ref="D3:D4"/>
    <mergeCell ref="G2:G4"/>
    <mergeCell ref="M3:M4"/>
  </mergeCells>
  <pageMargins left="0.7" right="0.7" top="0.78740157499999996" bottom="0.78740157499999996" header="0.3" footer="0.3"/>
  <pageSetup paperSize="9" scale="43"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B139"/>
  <sheetViews>
    <sheetView view="pageBreakPreview" zoomScale="60" zoomScaleNormal="86" workbookViewId="0">
      <selection activeCell="A2" sqref="A2"/>
    </sheetView>
  </sheetViews>
  <sheetFormatPr defaultColWidth="9.140625" defaultRowHeight="15" x14ac:dyDescent="0.25"/>
  <cols>
    <col min="1" max="1" width="9.28515625" style="162" customWidth="1"/>
    <col min="2" max="2" width="22.85546875" style="162" customWidth="1"/>
    <col min="3" max="3" width="11.28515625" style="162" customWidth="1"/>
    <col min="4" max="6" width="12.7109375" style="162" customWidth="1"/>
    <col min="7" max="7" width="24.140625" style="162" customWidth="1"/>
    <col min="8" max="8" width="12.42578125" style="162" customWidth="1"/>
    <col min="9" max="9" width="12.7109375" style="162" customWidth="1"/>
    <col min="10" max="10" width="13.42578125" style="162" customWidth="1"/>
    <col min="11" max="11" width="27.85546875" style="162" customWidth="1"/>
    <col min="12" max="12" width="15.140625" style="162" customWidth="1"/>
    <col min="13" max="13" width="14.28515625" style="162" customWidth="1"/>
    <col min="14" max="16" width="9.140625" style="162"/>
    <col min="17" max="17" width="11.85546875" style="162" customWidth="1"/>
    <col min="18" max="18" width="13" style="162" customWidth="1"/>
    <col min="19" max="19" width="9.140625" style="162"/>
    <col min="20" max="20" width="11.140625" style="162" customWidth="1"/>
    <col min="21" max="21" width="12.5703125" style="162" customWidth="1"/>
    <col min="22" max="24" width="9.140625" style="162"/>
    <col min="25" max="25" width="10.7109375" style="162" customWidth="1"/>
    <col min="26" max="26" width="9.140625" style="162"/>
    <col min="27" max="27" width="12.140625" style="162" customWidth="1"/>
    <col min="28" max="28" width="11.28515625" style="162" customWidth="1"/>
    <col min="29" max="16384" width="9.140625" style="162"/>
  </cols>
  <sheetData>
    <row r="2" spans="1:21" ht="39.950000000000003" customHeight="1" x14ac:dyDescent="0.25">
      <c r="A2" s="275" t="s">
        <v>1316</v>
      </c>
    </row>
    <row r="3" spans="1:21" ht="15.75" thickBot="1" x14ac:dyDescent="0.3"/>
    <row r="4" spans="1:21" ht="22.9" customHeight="1" x14ac:dyDescent="0.25">
      <c r="A4" s="681" t="s">
        <v>6</v>
      </c>
      <c r="B4" s="683" t="s">
        <v>7</v>
      </c>
      <c r="C4" s="684"/>
      <c r="D4" s="684"/>
      <c r="E4" s="684"/>
      <c r="F4" s="685"/>
      <c r="G4" s="681" t="s">
        <v>8</v>
      </c>
      <c r="H4" s="681" t="s">
        <v>9</v>
      </c>
      <c r="I4" s="686" t="s">
        <v>61</v>
      </c>
      <c r="J4" s="681" t="s">
        <v>10</v>
      </c>
      <c r="K4" s="681" t="s">
        <v>11</v>
      </c>
      <c r="L4" s="688" t="s">
        <v>12</v>
      </c>
      <c r="M4" s="689"/>
      <c r="N4" s="683" t="s">
        <v>13</v>
      </c>
      <c r="O4" s="685"/>
      <c r="P4" s="683" t="s">
        <v>14</v>
      </c>
      <c r="Q4" s="685"/>
      <c r="R4" s="683" t="s">
        <v>15</v>
      </c>
      <c r="S4" s="684"/>
      <c r="T4" s="690" t="s">
        <v>29</v>
      </c>
      <c r="U4" s="692" t="s">
        <v>741</v>
      </c>
    </row>
    <row r="5" spans="1:21" ht="92.25" thickBot="1" x14ac:dyDescent="0.3">
      <c r="A5" s="682"/>
      <c r="B5" s="135" t="s">
        <v>16</v>
      </c>
      <c r="C5" s="136" t="s">
        <v>17</v>
      </c>
      <c r="D5" s="136" t="s">
        <v>1190</v>
      </c>
      <c r="E5" s="136" t="s">
        <v>19</v>
      </c>
      <c r="F5" s="137" t="s">
        <v>20</v>
      </c>
      <c r="G5" s="682"/>
      <c r="H5" s="682"/>
      <c r="I5" s="687"/>
      <c r="J5" s="682"/>
      <c r="K5" s="682"/>
      <c r="L5" s="138" t="s">
        <v>21</v>
      </c>
      <c r="M5" s="139" t="s">
        <v>22</v>
      </c>
      <c r="N5" s="173" t="s">
        <v>23</v>
      </c>
      <c r="O5" s="175" t="s">
        <v>24</v>
      </c>
      <c r="P5" s="173" t="s">
        <v>25</v>
      </c>
      <c r="Q5" s="174" t="s">
        <v>26</v>
      </c>
      <c r="R5" s="140" t="s">
        <v>27</v>
      </c>
      <c r="S5" s="174" t="s">
        <v>28</v>
      </c>
      <c r="T5" s="691"/>
      <c r="U5" s="693"/>
    </row>
    <row r="6" spans="1:21" ht="76.5" x14ac:dyDescent="0.25">
      <c r="A6" s="141" t="s">
        <v>1544</v>
      </c>
      <c r="B6" s="121" t="s">
        <v>78</v>
      </c>
      <c r="C6" s="122" t="s">
        <v>82</v>
      </c>
      <c r="D6" s="123">
        <v>70920702</v>
      </c>
      <c r="E6" s="198" t="s">
        <v>79</v>
      </c>
      <c r="F6" s="123">
        <v>600149340</v>
      </c>
      <c r="G6" s="198" t="s">
        <v>80</v>
      </c>
      <c r="H6" s="199" t="s">
        <v>164</v>
      </c>
      <c r="I6" s="200" t="s">
        <v>365</v>
      </c>
      <c r="J6" s="122" t="s">
        <v>165</v>
      </c>
      <c r="K6" s="198" t="s">
        <v>404</v>
      </c>
      <c r="L6" s="201">
        <v>350000</v>
      </c>
      <c r="M6" s="201">
        <f>L6/100*85</f>
        <v>297500</v>
      </c>
      <c r="N6" s="234" t="s">
        <v>405</v>
      </c>
      <c r="O6" s="205" t="s">
        <v>406</v>
      </c>
      <c r="P6" s="199"/>
      <c r="Q6" s="199"/>
      <c r="R6" s="122" t="s">
        <v>627</v>
      </c>
      <c r="S6" s="122" t="s">
        <v>407</v>
      </c>
      <c r="T6" s="199"/>
      <c r="U6" s="242" t="s">
        <v>758</v>
      </c>
    </row>
    <row r="7" spans="1:21" s="522" customFormat="1" ht="38.25" x14ac:dyDescent="0.25">
      <c r="A7" s="517" t="s">
        <v>1545</v>
      </c>
      <c r="B7" s="533" t="s">
        <v>81</v>
      </c>
      <c r="C7" s="423" t="s">
        <v>163</v>
      </c>
      <c r="D7" s="524" t="s">
        <v>84</v>
      </c>
      <c r="E7" s="524" t="s">
        <v>86</v>
      </c>
      <c r="F7" s="524" t="s">
        <v>85</v>
      </c>
      <c r="G7" s="426" t="s">
        <v>91</v>
      </c>
      <c r="H7" s="427" t="s">
        <v>164</v>
      </c>
      <c r="I7" s="428" t="s">
        <v>365</v>
      </c>
      <c r="J7" s="427" t="s">
        <v>166</v>
      </c>
      <c r="K7" s="426" t="s">
        <v>557</v>
      </c>
      <c r="L7" s="429">
        <v>260000</v>
      </c>
      <c r="M7" s="429">
        <f t="shared" ref="M7" si="0">L7/100*85</f>
        <v>221000</v>
      </c>
      <c r="N7" s="430" t="s">
        <v>609</v>
      </c>
      <c r="O7" s="430" t="s">
        <v>447</v>
      </c>
      <c r="P7" s="427"/>
      <c r="Q7" s="427"/>
      <c r="R7" s="427" t="s">
        <v>552</v>
      </c>
      <c r="S7" s="427" t="s">
        <v>407</v>
      </c>
      <c r="T7" s="431" t="s">
        <v>162</v>
      </c>
      <c r="U7" s="541" t="s">
        <v>758</v>
      </c>
    </row>
    <row r="8" spans="1:21" s="172" customFormat="1" ht="51" x14ac:dyDescent="0.25">
      <c r="A8" s="419" t="s">
        <v>1546</v>
      </c>
      <c r="B8" s="10" t="s">
        <v>92</v>
      </c>
      <c r="C8" s="285" t="s">
        <v>82</v>
      </c>
      <c r="D8" s="286">
        <v>47863757</v>
      </c>
      <c r="E8" s="283">
        <v>47863757</v>
      </c>
      <c r="F8" s="286">
        <v>600148742</v>
      </c>
      <c r="G8" s="283" t="s">
        <v>95</v>
      </c>
      <c r="H8" s="288" t="s">
        <v>164</v>
      </c>
      <c r="I8" s="289" t="s">
        <v>365</v>
      </c>
      <c r="J8" s="285" t="s">
        <v>165</v>
      </c>
      <c r="K8" s="283" t="s">
        <v>426</v>
      </c>
      <c r="L8" s="284">
        <v>150000</v>
      </c>
      <c r="M8" s="284">
        <f t="shared" ref="M8:M13" si="1">L8/100*85</f>
        <v>127500</v>
      </c>
      <c r="N8" s="282" t="s">
        <v>425</v>
      </c>
      <c r="O8" s="282" t="s">
        <v>417</v>
      </c>
      <c r="P8" s="288"/>
      <c r="Q8" s="288"/>
      <c r="R8" s="285" t="s">
        <v>628</v>
      </c>
      <c r="S8" s="288" t="s">
        <v>407</v>
      </c>
      <c r="T8" s="285" t="s">
        <v>162</v>
      </c>
      <c r="U8" s="179" t="s">
        <v>758</v>
      </c>
    </row>
    <row r="9" spans="1:21" s="278" customFormat="1" ht="51" x14ac:dyDescent="0.25">
      <c r="A9" s="419" t="s">
        <v>1547</v>
      </c>
      <c r="B9" s="10" t="s">
        <v>92</v>
      </c>
      <c r="C9" s="285" t="s">
        <v>82</v>
      </c>
      <c r="D9" s="286">
        <v>47863757</v>
      </c>
      <c r="E9" s="283">
        <v>47863757</v>
      </c>
      <c r="F9" s="286">
        <v>600148742</v>
      </c>
      <c r="G9" s="283" t="s">
        <v>661</v>
      </c>
      <c r="H9" s="288" t="s">
        <v>164</v>
      </c>
      <c r="I9" s="289" t="s">
        <v>365</v>
      </c>
      <c r="J9" s="285" t="s">
        <v>165</v>
      </c>
      <c r="K9" s="283" t="s">
        <v>662</v>
      </c>
      <c r="L9" s="284">
        <v>450000</v>
      </c>
      <c r="M9" s="284">
        <f>L9/100*85</f>
        <v>382500</v>
      </c>
      <c r="N9" s="282" t="s">
        <v>443</v>
      </c>
      <c r="O9" s="282" t="s">
        <v>1049</v>
      </c>
      <c r="P9" s="288"/>
      <c r="Q9" s="289" t="s">
        <v>546</v>
      </c>
      <c r="R9" s="288" t="s">
        <v>1176</v>
      </c>
      <c r="S9" s="288" t="s">
        <v>1327</v>
      </c>
      <c r="T9" s="288" t="s">
        <v>162</v>
      </c>
      <c r="U9" s="179" t="s">
        <v>758</v>
      </c>
    </row>
    <row r="10" spans="1:21" s="346" customFormat="1" ht="51" x14ac:dyDescent="0.25">
      <c r="A10" s="419" t="s">
        <v>1548</v>
      </c>
      <c r="B10" s="10" t="s">
        <v>92</v>
      </c>
      <c r="C10" s="285" t="s">
        <v>82</v>
      </c>
      <c r="D10" s="286">
        <v>47863757</v>
      </c>
      <c r="E10" s="283">
        <v>47863757</v>
      </c>
      <c r="F10" s="286">
        <v>600148742</v>
      </c>
      <c r="G10" s="283" t="s">
        <v>663</v>
      </c>
      <c r="H10" s="288" t="s">
        <v>164</v>
      </c>
      <c r="I10" s="289" t="s">
        <v>365</v>
      </c>
      <c r="J10" s="285" t="s">
        <v>165</v>
      </c>
      <c r="K10" s="283" t="s">
        <v>664</v>
      </c>
      <c r="L10" s="284">
        <v>900000</v>
      </c>
      <c r="M10" s="284">
        <f>L10/100*85</f>
        <v>765000</v>
      </c>
      <c r="N10" s="282" t="s">
        <v>446</v>
      </c>
      <c r="O10" s="282" t="s">
        <v>1091</v>
      </c>
      <c r="P10" s="288"/>
      <c r="Q10" s="289"/>
      <c r="R10" s="288" t="s">
        <v>1176</v>
      </c>
      <c r="S10" s="288" t="s">
        <v>161</v>
      </c>
      <c r="T10" s="288" t="s">
        <v>162</v>
      </c>
      <c r="U10" s="179" t="s">
        <v>758</v>
      </c>
    </row>
    <row r="11" spans="1:21" s="172" customFormat="1" ht="25.5" x14ac:dyDescent="0.25">
      <c r="A11" s="419" t="s">
        <v>1549</v>
      </c>
      <c r="B11" s="10" t="s">
        <v>96</v>
      </c>
      <c r="C11" s="285" t="s">
        <v>158</v>
      </c>
      <c r="D11" s="31">
        <v>21551511</v>
      </c>
      <c r="E11" s="287" t="s">
        <v>97</v>
      </c>
      <c r="F11" s="31">
        <v>691005184</v>
      </c>
      <c r="G11" s="287" t="s">
        <v>102</v>
      </c>
      <c r="H11" s="288" t="s">
        <v>164</v>
      </c>
      <c r="I11" s="289" t="s">
        <v>365</v>
      </c>
      <c r="J11" s="288" t="s">
        <v>167</v>
      </c>
      <c r="K11" s="283" t="s">
        <v>412</v>
      </c>
      <c r="L11" s="290">
        <v>1500000</v>
      </c>
      <c r="M11" s="290">
        <f t="shared" si="1"/>
        <v>1275000</v>
      </c>
      <c r="N11" s="32" t="s">
        <v>940</v>
      </c>
      <c r="O11" s="32" t="s">
        <v>440</v>
      </c>
      <c r="P11" s="288"/>
      <c r="Q11" s="289" t="s">
        <v>546</v>
      </c>
      <c r="R11" s="288" t="s">
        <v>552</v>
      </c>
      <c r="S11" s="288" t="s">
        <v>407</v>
      </c>
      <c r="T11" s="288"/>
      <c r="U11" s="179" t="s">
        <v>758</v>
      </c>
    </row>
    <row r="12" spans="1:21" s="274" customFormat="1" ht="25.5" x14ac:dyDescent="0.25">
      <c r="A12" s="419" t="s">
        <v>1550</v>
      </c>
      <c r="B12" s="10" t="s">
        <v>96</v>
      </c>
      <c r="C12" s="285" t="s">
        <v>158</v>
      </c>
      <c r="D12" s="125" t="s">
        <v>1045</v>
      </c>
      <c r="E12" s="287" t="s">
        <v>97</v>
      </c>
      <c r="F12" s="286">
        <v>691005184</v>
      </c>
      <c r="G12" s="283" t="s">
        <v>1050</v>
      </c>
      <c r="H12" s="288" t="s">
        <v>164</v>
      </c>
      <c r="I12" s="289" t="s">
        <v>365</v>
      </c>
      <c r="J12" s="285" t="s">
        <v>167</v>
      </c>
      <c r="K12" s="283" t="s">
        <v>1051</v>
      </c>
      <c r="L12" s="284">
        <v>1500000</v>
      </c>
      <c r="M12" s="284">
        <f t="shared" si="1"/>
        <v>1275000</v>
      </c>
      <c r="N12" s="282" t="s">
        <v>939</v>
      </c>
      <c r="O12" s="282" t="s">
        <v>1057</v>
      </c>
      <c r="P12" s="288"/>
      <c r="Q12" s="288"/>
      <c r="R12" s="288" t="s">
        <v>552</v>
      </c>
      <c r="S12" s="288" t="s">
        <v>407</v>
      </c>
      <c r="T12" s="288" t="s">
        <v>162</v>
      </c>
      <c r="U12" s="179" t="s">
        <v>758</v>
      </c>
    </row>
    <row r="13" spans="1:21" s="274" customFormat="1" ht="25.5" x14ac:dyDescent="0.25">
      <c r="A13" s="419" t="s">
        <v>1551</v>
      </c>
      <c r="B13" s="10" t="s">
        <v>96</v>
      </c>
      <c r="C13" s="285" t="s">
        <v>158</v>
      </c>
      <c r="D13" s="125" t="s">
        <v>1045</v>
      </c>
      <c r="E13" s="287" t="s">
        <v>97</v>
      </c>
      <c r="F13" s="286">
        <v>691005184</v>
      </c>
      <c r="G13" s="283" t="s">
        <v>1052</v>
      </c>
      <c r="H13" s="288" t="s">
        <v>164</v>
      </c>
      <c r="I13" s="289" t="s">
        <v>365</v>
      </c>
      <c r="J13" s="285" t="s">
        <v>167</v>
      </c>
      <c r="K13" s="283" t="s">
        <v>1053</v>
      </c>
      <c r="L13" s="284">
        <v>150000</v>
      </c>
      <c r="M13" s="284">
        <f t="shared" si="1"/>
        <v>127500</v>
      </c>
      <c r="N13" s="282" t="s">
        <v>669</v>
      </c>
      <c r="O13" s="282" t="s">
        <v>939</v>
      </c>
      <c r="P13" s="288"/>
      <c r="Q13" s="288"/>
      <c r="R13" s="288" t="s">
        <v>1054</v>
      </c>
      <c r="S13" s="288" t="s">
        <v>407</v>
      </c>
      <c r="T13" s="288"/>
      <c r="U13" s="179" t="s">
        <v>758</v>
      </c>
    </row>
    <row r="14" spans="1:21" s="172" customFormat="1" ht="51" x14ac:dyDescent="0.25">
      <c r="A14" s="419" t="s">
        <v>1552</v>
      </c>
      <c r="B14" s="10" t="s">
        <v>106</v>
      </c>
      <c r="C14" s="285" t="s">
        <v>82</v>
      </c>
      <c r="D14" s="31">
        <v>47863773</v>
      </c>
      <c r="E14" s="287">
        <v>47863773</v>
      </c>
      <c r="F14" s="31">
        <v>600148769</v>
      </c>
      <c r="G14" s="287" t="s">
        <v>909</v>
      </c>
      <c r="H14" s="288" t="s">
        <v>164</v>
      </c>
      <c r="I14" s="289" t="s">
        <v>365</v>
      </c>
      <c r="J14" s="285" t="s">
        <v>165</v>
      </c>
      <c r="K14" s="283" t="s">
        <v>910</v>
      </c>
      <c r="L14" s="290">
        <v>40000</v>
      </c>
      <c r="M14" s="182">
        <f>L14/100*85</f>
        <v>34000</v>
      </c>
      <c r="N14" s="32" t="s">
        <v>418</v>
      </c>
      <c r="O14" s="32" t="s">
        <v>418</v>
      </c>
      <c r="P14" s="288"/>
      <c r="Q14" s="288"/>
      <c r="R14" s="285" t="s">
        <v>911</v>
      </c>
      <c r="S14" s="288" t="s">
        <v>407</v>
      </c>
      <c r="T14" s="183"/>
      <c r="U14" s="179" t="s">
        <v>758</v>
      </c>
    </row>
    <row r="15" spans="1:21" s="172" customFormat="1" ht="51" x14ac:dyDescent="0.25">
      <c r="A15" s="419" t="s">
        <v>1553</v>
      </c>
      <c r="B15" s="10" t="s">
        <v>106</v>
      </c>
      <c r="C15" s="285" t="s">
        <v>82</v>
      </c>
      <c r="D15" s="31">
        <v>47863773</v>
      </c>
      <c r="E15" s="287" t="s">
        <v>107</v>
      </c>
      <c r="F15" s="31">
        <v>600148769</v>
      </c>
      <c r="G15" s="287" t="s">
        <v>108</v>
      </c>
      <c r="H15" s="288" t="s">
        <v>164</v>
      </c>
      <c r="I15" s="289" t="s">
        <v>365</v>
      </c>
      <c r="J15" s="285" t="s">
        <v>165</v>
      </c>
      <c r="K15" s="283" t="s">
        <v>427</v>
      </c>
      <c r="L15" s="290">
        <v>50000</v>
      </c>
      <c r="M15" s="290">
        <f t="shared" ref="M15:M22" si="2">L15/100*85</f>
        <v>42500</v>
      </c>
      <c r="N15" s="32" t="s">
        <v>431</v>
      </c>
      <c r="O15" s="32" t="s">
        <v>440</v>
      </c>
      <c r="P15" s="288"/>
      <c r="Q15" s="288"/>
      <c r="R15" s="285" t="s">
        <v>626</v>
      </c>
      <c r="S15" s="288" t="s">
        <v>407</v>
      </c>
      <c r="T15" s="288" t="s">
        <v>162</v>
      </c>
      <c r="U15" s="179" t="s">
        <v>758</v>
      </c>
    </row>
    <row r="16" spans="1:21" s="172" customFormat="1" ht="51" x14ac:dyDescent="0.25">
      <c r="A16" s="419" t="s">
        <v>1554</v>
      </c>
      <c r="B16" s="10" t="s">
        <v>106</v>
      </c>
      <c r="C16" s="285" t="s">
        <v>82</v>
      </c>
      <c r="D16" s="31">
        <v>47863773</v>
      </c>
      <c r="E16" s="287" t="s">
        <v>107</v>
      </c>
      <c r="F16" s="31">
        <v>600148769</v>
      </c>
      <c r="G16" s="287" t="s">
        <v>110</v>
      </c>
      <c r="H16" s="288" t="s">
        <v>164</v>
      </c>
      <c r="I16" s="289" t="s">
        <v>365</v>
      </c>
      <c r="J16" s="285" t="s">
        <v>165</v>
      </c>
      <c r="K16" s="283" t="s">
        <v>428</v>
      </c>
      <c r="L16" s="290">
        <v>1700000</v>
      </c>
      <c r="M16" s="290">
        <f t="shared" si="2"/>
        <v>1445000</v>
      </c>
      <c r="N16" s="32" t="s">
        <v>416</v>
      </c>
      <c r="O16" s="32" t="s">
        <v>440</v>
      </c>
      <c r="P16" s="288"/>
      <c r="Q16" s="288"/>
      <c r="R16" s="285" t="s">
        <v>629</v>
      </c>
      <c r="S16" s="117" t="s">
        <v>407</v>
      </c>
      <c r="T16" s="288"/>
      <c r="U16" s="179" t="s">
        <v>758</v>
      </c>
    </row>
    <row r="17" spans="1:22" s="232" customFormat="1" ht="51" x14ac:dyDescent="0.25">
      <c r="A17" s="419" t="s">
        <v>1555</v>
      </c>
      <c r="B17" s="10" t="s">
        <v>106</v>
      </c>
      <c r="C17" s="285" t="s">
        <v>82</v>
      </c>
      <c r="D17" s="31">
        <v>47863773</v>
      </c>
      <c r="E17" s="287" t="s">
        <v>107</v>
      </c>
      <c r="F17" s="31">
        <v>600148769</v>
      </c>
      <c r="G17" s="283" t="s">
        <v>1058</v>
      </c>
      <c r="H17" s="288" t="s">
        <v>164</v>
      </c>
      <c r="I17" s="289" t="s">
        <v>365</v>
      </c>
      <c r="J17" s="285" t="s">
        <v>165</v>
      </c>
      <c r="K17" s="283" t="s">
        <v>1059</v>
      </c>
      <c r="L17" s="284">
        <v>50000</v>
      </c>
      <c r="M17" s="284">
        <f t="shared" si="2"/>
        <v>42500</v>
      </c>
      <c r="N17" s="282" t="s">
        <v>420</v>
      </c>
      <c r="O17" s="282" t="s">
        <v>447</v>
      </c>
      <c r="P17" s="288"/>
      <c r="Q17" s="288"/>
      <c r="R17" s="285" t="s">
        <v>552</v>
      </c>
      <c r="S17" s="288" t="s">
        <v>407</v>
      </c>
      <c r="T17" s="288"/>
      <c r="U17" s="179" t="s">
        <v>758</v>
      </c>
    </row>
    <row r="18" spans="1:22" s="346" customFormat="1" ht="51" x14ac:dyDescent="0.25">
      <c r="A18" s="419" t="s">
        <v>1556</v>
      </c>
      <c r="B18" s="10" t="s">
        <v>106</v>
      </c>
      <c r="C18" s="289" t="s">
        <v>82</v>
      </c>
      <c r="D18" s="31">
        <v>47863773</v>
      </c>
      <c r="E18" s="287" t="s">
        <v>107</v>
      </c>
      <c r="F18" s="31">
        <v>600148769</v>
      </c>
      <c r="G18" s="287" t="s">
        <v>1331</v>
      </c>
      <c r="H18" s="117" t="s">
        <v>164</v>
      </c>
      <c r="I18" s="289" t="s">
        <v>365</v>
      </c>
      <c r="J18" s="289" t="s">
        <v>165</v>
      </c>
      <c r="K18" s="287" t="s">
        <v>1332</v>
      </c>
      <c r="L18" s="290">
        <v>200000</v>
      </c>
      <c r="M18" s="290">
        <v>170000</v>
      </c>
      <c r="N18" s="32" t="s">
        <v>522</v>
      </c>
      <c r="O18" s="32" t="s">
        <v>447</v>
      </c>
      <c r="P18" s="117"/>
      <c r="Q18" s="117"/>
      <c r="R18" s="289" t="s">
        <v>552</v>
      </c>
      <c r="S18" s="117" t="s">
        <v>407</v>
      </c>
      <c r="T18" s="117"/>
      <c r="U18" s="179" t="s">
        <v>758</v>
      </c>
    </row>
    <row r="19" spans="1:22" s="346" customFormat="1" ht="51" x14ac:dyDescent="0.25">
      <c r="A19" s="419" t="s">
        <v>1557</v>
      </c>
      <c r="B19" s="10" t="s">
        <v>106</v>
      </c>
      <c r="C19" s="289" t="s">
        <v>82</v>
      </c>
      <c r="D19" s="31">
        <v>47863773</v>
      </c>
      <c r="E19" s="287" t="s">
        <v>107</v>
      </c>
      <c r="F19" s="31">
        <v>600148769</v>
      </c>
      <c r="G19" s="287" t="s">
        <v>1333</v>
      </c>
      <c r="H19" s="117" t="s">
        <v>164</v>
      </c>
      <c r="I19" s="289" t="s">
        <v>365</v>
      </c>
      <c r="J19" s="289" t="s">
        <v>165</v>
      </c>
      <c r="K19" s="287" t="s">
        <v>1334</v>
      </c>
      <c r="L19" s="290">
        <v>130000</v>
      </c>
      <c r="M19" s="290">
        <f t="shared" ref="M19" si="3">L19/100*85</f>
        <v>110500</v>
      </c>
      <c r="N19" s="32" t="s">
        <v>420</v>
      </c>
      <c r="O19" s="32" t="s">
        <v>447</v>
      </c>
      <c r="P19" s="117"/>
      <c r="Q19" s="117"/>
      <c r="R19" s="289" t="s">
        <v>552</v>
      </c>
      <c r="S19" s="117" t="s">
        <v>407</v>
      </c>
      <c r="T19" s="117"/>
      <c r="U19" s="179" t="s">
        <v>758</v>
      </c>
    </row>
    <row r="20" spans="1:22" s="172" customFormat="1" ht="114.75" x14ac:dyDescent="0.25">
      <c r="A20" s="419" t="s">
        <v>1558</v>
      </c>
      <c r="B20" s="10" t="s">
        <v>121</v>
      </c>
      <c r="C20" s="285" t="s">
        <v>82</v>
      </c>
      <c r="D20" s="120" t="s">
        <v>122</v>
      </c>
      <c r="E20" s="283">
        <v>107634325</v>
      </c>
      <c r="F20" s="286">
        <v>600149358</v>
      </c>
      <c r="G20" s="287" t="s">
        <v>943</v>
      </c>
      <c r="H20" s="288" t="s">
        <v>164</v>
      </c>
      <c r="I20" s="289" t="s">
        <v>365</v>
      </c>
      <c r="J20" s="285" t="s">
        <v>165</v>
      </c>
      <c r="K20" s="287" t="s">
        <v>944</v>
      </c>
      <c r="L20" s="290">
        <v>12500000</v>
      </c>
      <c r="M20" s="290">
        <f t="shared" si="2"/>
        <v>10625000</v>
      </c>
      <c r="N20" s="282" t="s">
        <v>421</v>
      </c>
      <c r="O20" s="282" t="s">
        <v>406</v>
      </c>
      <c r="P20" s="288"/>
      <c r="Q20" s="289" t="s">
        <v>546</v>
      </c>
      <c r="R20" s="285" t="s">
        <v>630</v>
      </c>
      <c r="S20" s="288" t="s">
        <v>161</v>
      </c>
      <c r="T20" s="285" t="s">
        <v>162</v>
      </c>
      <c r="U20" s="179" t="s">
        <v>758</v>
      </c>
    </row>
    <row r="21" spans="1:22" s="232" customFormat="1" ht="51" x14ac:dyDescent="0.25">
      <c r="A21" s="419" t="s">
        <v>1559</v>
      </c>
      <c r="B21" s="10" t="s">
        <v>121</v>
      </c>
      <c r="C21" s="285" t="s">
        <v>82</v>
      </c>
      <c r="D21" s="286">
        <v>70920711</v>
      </c>
      <c r="E21" s="283">
        <v>107634325</v>
      </c>
      <c r="F21" s="286">
        <v>600149358</v>
      </c>
      <c r="G21" s="287" t="s">
        <v>1066</v>
      </c>
      <c r="H21" s="288" t="s">
        <v>164</v>
      </c>
      <c r="I21" s="285" t="s">
        <v>365</v>
      </c>
      <c r="J21" s="285" t="s">
        <v>165</v>
      </c>
      <c r="K21" s="287" t="s">
        <v>1067</v>
      </c>
      <c r="L21" s="290">
        <v>350000</v>
      </c>
      <c r="M21" s="290">
        <f t="shared" si="2"/>
        <v>297500</v>
      </c>
      <c r="N21" s="32" t="s">
        <v>669</v>
      </c>
      <c r="O21" s="32" t="s">
        <v>447</v>
      </c>
      <c r="P21" s="288"/>
      <c r="Q21" s="288"/>
      <c r="R21" s="288" t="s">
        <v>552</v>
      </c>
      <c r="S21" s="288" t="s">
        <v>407</v>
      </c>
      <c r="T21" s="288" t="s">
        <v>162</v>
      </c>
      <c r="U21" s="179" t="s">
        <v>758</v>
      </c>
    </row>
    <row r="22" spans="1:22" s="278" customFormat="1" ht="51" x14ac:dyDescent="0.25">
      <c r="A22" s="419" t="s">
        <v>1560</v>
      </c>
      <c r="B22" s="10" t="s">
        <v>121</v>
      </c>
      <c r="C22" s="285" t="s">
        <v>82</v>
      </c>
      <c r="D22" s="292" t="s">
        <v>122</v>
      </c>
      <c r="E22" s="287" t="s">
        <v>123</v>
      </c>
      <c r="F22" s="286">
        <v>600149358</v>
      </c>
      <c r="G22" s="287" t="s">
        <v>127</v>
      </c>
      <c r="H22" s="288" t="s">
        <v>164</v>
      </c>
      <c r="I22" s="289" t="s">
        <v>365</v>
      </c>
      <c r="J22" s="285" t="s">
        <v>165</v>
      </c>
      <c r="K22" s="31" t="s">
        <v>436</v>
      </c>
      <c r="L22" s="290">
        <v>800000</v>
      </c>
      <c r="M22" s="290">
        <f t="shared" si="2"/>
        <v>680000</v>
      </c>
      <c r="N22" s="32" t="s">
        <v>443</v>
      </c>
      <c r="O22" s="282" t="s">
        <v>419</v>
      </c>
      <c r="P22" s="288"/>
      <c r="Q22" s="288"/>
      <c r="R22" s="288" t="s">
        <v>552</v>
      </c>
      <c r="S22" s="288" t="s">
        <v>407</v>
      </c>
      <c r="T22" s="385"/>
      <c r="U22" s="179" t="s">
        <v>758</v>
      </c>
    </row>
    <row r="23" spans="1:22" s="346" customFormat="1" ht="51" x14ac:dyDescent="0.25">
      <c r="A23" s="419" t="s">
        <v>1561</v>
      </c>
      <c r="B23" s="10" t="s">
        <v>121</v>
      </c>
      <c r="C23" s="285" t="s">
        <v>82</v>
      </c>
      <c r="D23" s="292" t="s">
        <v>122</v>
      </c>
      <c r="E23" s="287">
        <v>107634325</v>
      </c>
      <c r="F23" s="31">
        <v>600149358</v>
      </c>
      <c r="G23" s="287" t="s">
        <v>124</v>
      </c>
      <c r="H23" s="288" t="s">
        <v>164</v>
      </c>
      <c r="I23" s="289" t="s">
        <v>365</v>
      </c>
      <c r="J23" s="285" t="s">
        <v>165</v>
      </c>
      <c r="K23" s="287" t="s">
        <v>433</v>
      </c>
      <c r="L23" s="290">
        <v>600000</v>
      </c>
      <c r="M23" s="290">
        <f>L23/100*85</f>
        <v>510000</v>
      </c>
      <c r="N23" s="282" t="s">
        <v>446</v>
      </c>
      <c r="O23" s="282" t="s">
        <v>423</v>
      </c>
      <c r="P23" s="288"/>
      <c r="Q23" s="288"/>
      <c r="R23" s="288" t="s">
        <v>552</v>
      </c>
      <c r="S23" s="288" t="s">
        <v>407</v>
      </c>
      <c r="T23" s="285" t="s">
        <v>162</v>
      </c>
      <c r="U23" s="179" t="s">
        <v>758</v>
      </c>
    </row>
    <row r="24" spans="1:22" s="346" customFormat="1" ht="63.75" x14ac:dyDescent="0.25">
      <c r="A24" s="419" t="s">
        <v>1562</v>
      </c>
      <c r="B24" s="10" t="s">
        <v>121</v>
      </c>
      <c r="C24" s="285" t="s">
        <v>82</v>
      </c>
      <c r="D24" s="292" t="s">
        <v>122</v>
      </c>
      <c r="E24" s="283">
        <v>107634325</v>
      </c>
      <c r="F24" s="286">
        <v>600149358</v>
      </c>
      <c r="G24" s="287" t="s">
        <v>1060</v>
      </c>
      <c r="H24" s="288" t="s">
        <v>164</v>
      </c>
      <c r="I24" s="289" t="s">
        <v>365</v>
      </c>
      <c r="J24" s="285" t="s">
        <v>165</v>
      </c>
      <c r="K24" s="287" t="s">
        <v>434</v>
      </c>
      <c r="L24" s="290">
        <v>1500000</v>
      </c>
      <c r="M24" s="290">
        <f t="shared" ref="M24:M59" si="4">L24/100*85</f>
        <v>1275000</v>
      </c>
      <c r="N24" s="282" t="s">
        <v>1094</v>
      </c>
      <c r="O24" s="282" t="s">
        <v>438</v>
      </c>
      <c r="P24" s="288"/>
      <c r="Q24" s="288"/>
      <c r="R24" s="288" t="s">
        <v>552</v>
      </c>
      <c r="S24" s="288" t="s">
        <v>407</v>
      </c>
      <c r="T24" s="288" t="s">
        <v>162</v>
      </c>
      <c r="U24" s="181" t="s">
        <v>1480</v>
      </c>
    </row>
    <row r="25" spans="1:22" s="346" customFormat="1" ht="63.75" x14ac:dyDescent="0.25">
      <c r="A25" s="419" t="s">
        <v>1563</v>
      </c>
      <c r="B25" s="10" t="s">
        <v>121</v>
      </c>
      <c r="C25" s="285" t="s">
        <v>82</v>
      </c>
      <c r="D25" s="286">
        <v>70920711</v>
      </c>
      <c r="E25" s="283">
        <v>107634325</v>
      </c>
      <c r="F25" s="286">
        <v>600149358</v>
      </c>
      <c r="G25" s="177" t="s">
        <v>945</v>
      </c>
      <c r="H25" s="288" t="s">
        <v>164</v>
      </c>
      <c r="I25" s="285" t="s">
        <v>365</v>
      </c>
      <c r="J25" s="285" t="s">
        <v>165</v>
      </c>
      <c r="K25" s="287" t="s">
        <v>946</v>
      </c>
      <c r="L25" s="118">
        <v>350000</v>
      </c>
      <c r="M25" s="290">
        <f t="shared" si="4"/>
        <v>297500</v>
      </c>
      <c r="N25" s="282" t="s">
        <v>441</v>
      </c>
      <c r="O25" s="282" t="s">
        <v>444</v>
      </c>
      <c r="P25" s="130"/>
      <c r="Q25" s="130"/>
      <c r="R25" s="288" t="s">
        <v>1404</v>
      </c>
      <c r="S25" s="288" t="s">
        <v>407</v>
      </c>
      <c r="T25" s="288"/>
      <c r="U25" s="181" t="s">
        <v>1480</v>
      </c>
    </row>
    <row r="26" spans="1:22" s="441" customFormat="1" ht="63.75" x14ac:dyDescent="0.25">
      <c r="A26" s="419" t="s">
        <v>1564</v>
      </c>
      <c r="B26" s="422" t="s">
        <v>121</v>
      </c>
      <c r="C26" s="423" t="s">
        <v>82</v>
      </c>
      <c r="D26" s="424" t="s">
        <v>122</v>
      </c>
      <c r="E26" s="426">
        <v>107634325</v>
      </c>
      <c r="F26" s="425">
        <v>600149358</v>
      </c>
      <c r="G26" s="434" t="s">
        <v>1060</v>
      </c>
      <c r="H26" s="427" t="s">
        <v>164</v>
      </c>
      <c r="I26" s="428" t="s">
        <v>365</v>
      </c>
      <c r="J26" s="423" t="s">
        <v>165</v>
      </c>
      <c r="K26" s="434" t="s">
        <v>1403</v>
      </c>
      <c r="L26" s="28">
        <v>750000</v>
      </c>
      <c r="M26" s="28">
        <f t="shared" si="4"/>
        <v>637500</v>
      </c>
      <c r="N26" s="430" t="s">
        <v>1345</v>
      </c>
      <c r="O26" s="430" t="s">
        <v>438</v>
      </c>
      <c r="P26" s="427"/>
      <c r="Q26" s="427"/>
      <c r="R26" s="427" t="s">
        <v>552</v>
      </c>
      <c r="S26" s="427" t="s">
        <v>407</v>
      </c>
      <c r="T26" s="509" t="s">
        <v>162</v>
      </c>
      <c r="U26" s="324" t="s">
        <v>758</v>
      </c>
    </row>
    <row r="27" spans="1:22" s="441" customFormat="1" ht="51" x14ac:dyDescent="0.25">
      <c r="A27" s="419" t="s">
        <v>1565</v>
      </c>
      <c r="B27" s="422" t="s">
        <v>121</v>
      </c>
      <c r="C27" s="423" t="s">
        <v>82</v>
      </c>
      <c r="D27" s="425">
        <v>70920711</v>
      </c>
      <c r="E27" s="426" t="s">
        <v>123</v>
      </c>
      <c r="F27" s="425">
        <v>600149358</v>
      </c>
      <c r="G27" s="29" t="s">
        <v>672</v>
      </c>
      <c r="H27" s="427" t="s">
        <v>164</v>
      </c>
      <c r="I27" s="423" t="s">
        <v>365</v>
      </c>
      <c r="J27" s="423" t="s">
        <v>165</v>
      </c>
      <c r="K27" s="29" t="s">
        <v>1340</v>
      </c>
      <c r="L27" s="367">
        <v>400000</v>
      </c>
      <c r="M27" s="28">
        <f t="shared" si="4"/>
        <v>340000</v>
      </c>
      <c r="N27" s="430" t="s">
        <v>1121</v>
      </c>
      <c r="O27" s="430" t="s">
        <v>438</v>
      </c>
      <c r="P27" s="272"/>
      <c r="Q27" s="272"/>
      <c r="R27" s="427" t="s">
        <v>1404</v>
      </c>
      <c r="S27" s="427" t="s">
        <v>407</v>
      </c>
      <c r="T27" s="510"/>
      <c r="U27" s="324" t="s">
        <v>758</v>
      </c>
    </row>
    <row r="28" spans="1:22" s="441" customFormat="1" ht="63.75" x14ac:dyDescent="0.25">
      <c r="A28" s="419" t="s">
        <v>1566</v>
      </c>
      <c r="B28" s="422" t="s">
        <v>121</v>
      </c>
      <c r="C28" s="423" t="s">
        <v>82</v>
      </c>
      <c r="D28" s="425">
        <v>70920711</v>
      </c>
      <c r="E28" s="426">
        <v>107634325</v>
      </c>
      <c r="F28" s="425">
        <v>600149358</v>
      </c>
      <c r="G28" s="29" t="s">
        <v>673</v>
      </c>
      <c r="H28" s="427" t="s">
        <v>164</v>
      </c>
      <c r="I28" s="423" t="s">
        <v>365</v>
      </c>
      <c r="J28" s="423" t="s">
        <v>165</v>
      </c>
      <c r="K28" s="426" t="s">
        <v>674</v>
      </c>
      <c r="L28" s="281">
        <v>150000</v>
      </c>
      <c r="M28" s="28">
        <f t="shared" si="4"/>
        <v>127500</v>
      </c>
      <c r="N28" s="430" t="s">
        <v>1322</v>
      </c>
      <c r="O28" s="430" t="s">
        <v>444</v>
      </c>
      <c r="P28" s="272"/>
      <c r="Q28" s="272"/>
      <c r="R28" s="427" t="s">
        <v>552</v>
      </c>
      <c r="S28" s="427" t="s">
        <v>407</v>
      </c>
      <c r="T28" s="509"/>
      <c r="U28" s="324" t="s">
        <v>758</v>
      </c>
    </row>
    <row r="29" spans="1:22" s="441" customFormat="1" ht="102" x14ac:dyDescent="0.25">
      <c r="A29" s="419" t="s">
        <v>1567</v>
      </c>
      <c r="B29" s="422" t="s">
        <v>121</v>
      </c>
      <c r="C29" s="423" t="s">
        <v>82</v>
      </c>
      <c r="D29" s="425">
        <v>70920711</v>
      </c>
      <c r="E29" s="426">
        <v>107634325</v>
      </c>
      <c r="F29" s="425">
        <v>600149358</v>
      </c>
      <c r="G29" s="434" t="s">
        <v>1063</v>
      </c>
      <c r="H29" s="427" t="s">
        <v>164</v>
      </c>
      <c r="I29" s="423" t="s">
        <v>365</v>
      </c>
      <c r="J29" s="423" t="s">
        <v>165</v>
      </c>
      <c r="K29" s="434" t="s">
        <v>1064</v>
      </c>
      <c r="L29" s="28">
        <v>500000</v>
      </c>
      <c r="M29" s="28">
        <f t="shared" si="4"/>
        <v>425000</v>
      </c>
      <c r="N29" s="435" t="s">
        <v>1121</v>
      </c>
      <c r="O29" s="435" t="s">
        <v>447</v>
      </c>
      <c r="P29" s="427"/>
      <c r="Q29" s="427"/>
      <c r="R29" s="427" t="s">
        <v>630</v>
      </c>
      <c r="S29" s="427" t="s">
        <v>407</v>
      </c>
      <c r="T29" s="510"/>
      <c r="U29" s="324" t="s">
        <v>758</v>
      </c>
    </row>
    <row r="30" spans="1:22" s="441" customFormat="1" ht="51" x14ac:dyDescent="0.25">
      <c r="A30" s="419" t="s">
        <v>1568</v>
      </c>
      <c r="B30" s="422" t="s">
        <v>121</v>
      </c>
      <c r="C30" s="423" t="s">
        <v>82</v>
      </c>
      <c r="D30" s="424" t="s">
        <v>122</v>
      </c>
      <c r="E30" s="434" t="s">
        <v>123</v>
      </c>
      <c r="F30" s="425">
        <v>600149358</v>
      </c>
      <c r="G30" s="434" t="s">
        <v>1507</v>
      </c>
      <c r="H30" s="427" t="s">
        <v>164</v>
      </c>
      <c r="I30" s="428" t="s">
        <v>365</v>
      </c>
      <c r="J30" s="423" t="s">
        <v>165</v>
      </c>
      <c r="K30" s="434" t="s">
        <v>1408</v>
      </c>
      <c r="L30" s="28">
        <v>1500000</v>
      </c>
      <c r="M30" s="28">
        <f t="shared" si="4"/>
        <v>1275000</v>
      </c>
      <c r="N30" s="435" t="s">
        <v>1121</v>
      </c>
      <c r="O30" s="435" t="s">
        <v>447</v>
      </c>
      <c r="P30" s="427"/>
      <c r="Q30" s="427"/>
      <c r="R30" s="427" t="s">
        <v>1409</v>
      </c>
      <c r="S30" s="427"/>
      <c r="T30" s="511"/>
      <c r="U30" s="324" t="s">
        <v>758</v>
      </c>
    </row>
    <row r="31" spans="1:22" ht="51" x14ac:dyDescent="0.25">
      <c r="A31" s="419" t="s">
        <v>1569</v>
      </c>
      <c r="B31" s="10" t="s">
        <v>129</v>
      </c>
      <c r="C31" s="285" t="s">
        <v>82</v>
      </c>
      <c r="D31" s="120" t="s">
        <v>130</v>
      </c>
      <c r="E31" s="293" t="s">
        <v>131</v>
      </c>
      <c r="F31" s="31">
        <v>600148777</v>
      </c>
      <c r="G31" s="283" t="s">
        <v>912</v>
      </c>
      <c r="H31" s="288" t="s">
        <v>164</v>
      </c>
      <c r="I31" s="289" t="s">
        <v>365</v>
      </c>
      <c r="J31" s="285" t="s">
        <v>165</v>
      </c>
      <c r="K31" s="283" t="s">
        <v>913</v>
      </c>
      <c r="L31" s="284">
        <v>16000000</v>
      </c>
      <c r="M31" s="182">
        <f t="shared" si="4"/>
        <v>13600000</v>
      </c>
      <c r="N31" s="282" t="s">
        <v>431</v>
      </c>
      <c r="O31" s="282" t="s">
        <v>453</v>
      </c>
      <c r="P31" s="117" t="s">
        <v>546</v>
      </c>
      <c r="Q31" s="289" t="s">
        <v>546</v>
      </c>
      <c r="R31" s="285" t="s">
        <v>631</v>
      </c>
      <c r="S31" s="288" t="s">
        <v>161</v>
      </c>
      <c r="T31" s="183"/>
      <c r="U31" s="179" t="s">
        <v>758</v>
      </c>
    </row>
    <row r="32" spans="1:22" ht="51" x14ac:dyDescent="0.25">
      <c r="A32" s="419" t="s">
        <v>1570</v>
      </c>
      <c r="B32" s="10" t="s">
        <v>129</v>
      </c>
      <c r="C32" s="285" t="s">
        <v>82</v>
      </c>
      <c r="D32" s="120" t="s">
        <v>130</v>
      </c>
      <c r="E32" s="293" t="s">
        <v>131</v>
      </c>
      <c r="F32" s="31">
        <v>600148777</v>
      </c>
      <c r="G32" s="283" t="s">
        <v>961</v>
      </c>
      <c r="H32" s="288" t="s">
        <v>164</v>
      </c>
      <c r="I32" s="289" t="s">
        <v>365</v>
      </c>
      <c r="J32" s="285" t="s">
        <v>165</v>
      </c>
      <c r="K32" s="283" t="s">
        <v>962</v>
      </c>
      <c r="L32" s="284">
        <v>1400000</v>
      </c>
      <c r="M32" s="284">
        <f t="shared" si="4"/>
        <v>1190000</v>
      </c>
      <c r="N32" s="282" t="s">
        <v>431</v>
      </c>
      <c r="O32" s="282" t="s">
        <v>406</v>
      </c>
      <c r="P32" s="288"/>
      <c r="Q32" s="289" t="s">
        <v>546</v>
      </c>
      <c r="R32" s="285" t="s">
        <v>631</v>
      </c>
      <c r="S32" s="288" t="s">
        <v>161</v>
      </c>
      <c r="T32" s="130"/>
      <c r="U32" s="179" t="s">
        <v>758</v>
      </c>
      <c r="V32" s="180"/>
    </row>
    <row r="33" spans="1:22" ht="51" x14ac:dyDescent="0.25">
      <c r="A33" s="419" t="s">
        <v>1571</v>
      </c>
      <c r="B33" s="10" t="s">
        <v>129</v>
      </c>
      <c r="C33" s="285" t="s">
        <v>82</v>
      </c>
      <c r="D33" s="120" t="s">
        <v>130</v>
      </c>
      <c r="E33" s="293" t="s">
        <v>131</v>
      </c>
      <c r="F33" s="31">
        <v>600148777</v>
      </c>
      <c r="G33" s="283" t="s">
        <v>963</v>
      </c>
      <c r="H33" s="288" t="s">
        <v>164</v>
      </c>
      <c r="I33" s="289" t="s">
        <v>365</v>
      </c>
      <c r="J33" s="285" t="s">
        <v>165</v>
      </c>
      <c r="K33" s="283" t="s">
        <v>964</v>
      </c>
      <c r="L33" s="284">
        <v>700000</v>
      </c>
      <c r="M33" s="284">
        <f t="shared" si="4"/>
        <v>595000</v>
      </c>
      <c r="N33" s="282" t="s">
        <v>431</v>
      </c>
      <c r="O33" s="282" t="s">
        <v>406</v>
      </c>
      <c r="P33" s="288"/>
      <c r="Q33" s="289" t="s">
        <v>546</v>
      </c>
      <c r="R33" s="117" t="s">
        <v>552</v>
      </c>
      <c r="S33" s="288" t="s">
        <v>407</v>
      </c>
      <c r="T33" s="130"/>
      <c r="U33" s="179" t="s">
        <v>758</v>
      </c>
      <c r="V33" s="180"/>
    </row>
    <row r="34" spans="1:22" ht="51" x14ac:dyDescent="0.25">
      <c r="A34" s="419" t="s">
        <v>1572</v>
      </c>
      <c r="B34" s="10" t="s">
        <v>129</v>
      </c>
      <c r="C34" s="285" t="s">
        <v>82</v>
      </c>
      <c r="D34" s="120" t="s">
        <v>130</v>
      </c>
      <c r="E34" s="293" t="s">
        <v>132</v>
      </c>
      <c r="F34" s="31">
        <v>600148777</v>
      </c>
      <c r="G34" s="283" t="s">
        <v>965</v>
      </c>
      <c r="H34" s="288" t="s">
        <v>164</v>
      </c>
      <c r="I34" s="289" t="s">
        <v>365</v>
      </c>
      <c r="J34" s="285" t="s">
        <v>165</v>
      </c>
      <c r="K34" s="283" t="s">
        <v>966</v>
      </c>
      <c r="L34" s="284">
        <v>300000</v>
      </c>
      <c r="M34" s="284">
        <f t="shared" si="4"/>
        <v>255000</v>
      </c>
      <c r="N34" s="32" t="s">
        <v>425</v>
      </c>
      <c r="O34" s="32" t="s">
        <v>406</v>
      </c>
      <c r="P34" s="288"/>
      <c r="Q34" s="288"/>
      <c r="R34" s="285" t="s">
        <v>628</v>
      </c>
      <c r="S34" s="288" t="s">
        <v>407</v>
      </c>
      <c r="T34" s="303" t="s">
        <v>162</v>
      </c>
      <c r="U34" s="181" t="s">
        <v>758</v>
      </c>
      <c r="V34" s="180"/>
    </row>
    <row r="35" spans="1:22" s="278" customFormat="1" ht="51" x14ac:dyDescent="0.25">
      <c r="A35" s="419" t="s">
        <v>1573</v>
      </c>
      <c r="B35" s="10" t="s">
        <v>129</v>
      </c>
      <c r="C35" s="285" t="s">
        <v>82</v>
      </c>
      <c r="D35" s="120" t="s">
        <v>130</v>
      </c>
      <c r="E35" s="293" t="s">
        <v>132</v>
      </c>
      <c r="F35" s="31">
        <v>600148777</v>
      </c>
      <c r="G35" s="283" t="s">
        <v>137</v>
      </c>
      <c r="H35" s="288" t="s">
        <v>164</v>
      </c>
      <c r="I35" s="289" t="s">
        <v>365</v>
      </c>
      <c r="J35" s="285" t="s">
        <v>165</v>
      </c>
      <c r="K35" s="283" t="s">
        <v>451</v>
      </c>
      <c r="L35" s="284">
        <v>150000</v>
      </c>
      <c r="M35" s="284">
        <f t="shared" si="4"/>
        <v>127500</v>
      </c>
      <c r="N35" s="282" t="s">
        <v>420</v>
      </c>
      <c r="O35" s="282" t="s">
        <v>446</v>
      </c>
      <c r="P35" s="288"/>
      <c r="Q35" s="288"/>
      <c r="R35" s="117" t="s">
        <v>552</v>
      </c>
      <c r="S35" s="288" t="s">
        <v>407</v>
      </c>
      <c r="T35" s="288" t="s">
        <v>162</v>
      </c>
      <c r="U35" s="181" t="s">
        <v>758</v>
      </c>
      <c r="V35" s="180"/>
    </row>
    <row r="36" spans="1:22" s="186" customFormat="1" ht="38.25" x14ac:dyDescent="0.25">
      <c r="A36" s="419" t="s">
        <v>1574</v>
      </c>
      <c r="B36" s="8" t="s">
        <v>798</v>
      </c>
      <c r="C36" s="285" t="s">
        <v>1010</v>
      </c>
      <c r="D36" s="286">
        <v>70984573</v>
      </c>
      <c r="E36" s="287">
        <v>107634201</v>
      </c>
      <c r="F36" s="30">
        <v>600149251</v>
      </c>
      <c r="G36" s="283" t="s">
        <v>1011</v>
      </c>
      <c r="H36" s="288" t="s">
        <v>164</v>
      </c>
      <c r="I36" s="289" t="s">
        <v>365</v>
      </c>
      <c r="J36" s="285" t="s">
        <v>1012</v>
      </c>
      <c r="K36" s="283" t="s">
        <v>1013</v>
      </c>
      <c r="L36" s="284">
        <v>200000</v>
      </c>
      <c r="M36" s="284">
        <f>L36/100*85</f>
        <v>170000</v>
      </c>
      <c r="N36" s="282" t="s">
        <v>987</v>
      </c>
      <c r="O36" s="282" t="s">
        <v>1009</v>
      </c>
      <c r="P36" s="299"/>
      <c r="Q36" s="299"/>
      <c r="R36" s="288" t="s">
        <v>552</v>
      </c>
      <c r="S36" s="291" t="s">
        <v>407</v>
      </c>
      <c r="T36" s="291" t="s">
        <v>162</v>
      </c>
      <c r="U36" s="181" t="s">
        <v>758</v>
      </c>
      <c r="V36" s="180"/>
    </row>
    <row r="37" spans="1:22" s="186" customFormat="1" ht="38.25" x14ac:dyDescent="0.25">
      <c r="A37" s="419" t="s">
        <v>1575</v>
      </c>
      <c r="B37" s="8" t="s">
        <v>798</v>
      </c>
      <c r="C37" s="285" t="s">
        <v>1010</v>
      </c>
      <c r="D37" s="286">
        <v>70984573</v>
      </c>
      <c r="E37" s="287">
        <v>107634201</v>
      </c>
      <c r="F37" s="30">
        <v>600149251</v>
      </c>
      <c r="G37" s="286" t="s">
        <v>1034</v>
      </c>
      <c r="H37" s="288" t="s">
        <v>164</v>
      </c>
      <c r="I37" s="285" t="s">
        <v>165</v>
      </c>
      <c r="J37" s="285" t="s">
        <v>1012</v>
      </c>
      <c r="K37" s="283" t="s">
        <v>1035</v>
      </c>
      <c r="L37" s="284">
        <v>150000</v>
      </c>
      <c r="M37" s="284">
        <f t="shared" ref="M37" si="5">L37/100*85</f>
        <v>127500</v>
      </c>
      <c r="N37" s="282" t="s">
        <v>987</v>
      </c>
      <c r="O37" s="282" t="s">
        <v>1009</v>
      </c>
      <c r="P37" s="291"/>
      <c r="Q37" s="291"/>
      <c r="R37" s="291" t="s">
        <v>552</v>
      </c>
      <c r="S37" s="291" t="s">
        <v>407</v>
      </c>
      <c r="T37" s="291" t="s">
        <v>162</v>
      </c>
      <c r="U37" s="181" t="s">
        <v>758</v>
      </c>
      <c r="V37" s="180"/>
    </row>
    <row r="38" spans="1:22" ht="51" x14ac:dyDescent="0.25">
      <c r="A38" s="419" t="s">
        <v>1576</v>
      </c>
      <c r="B38" s="8" t="s">
        <v>141</v>
      </c>
      <c r="C38" s="285" t="s">
        <v>82</v>
      </c>
      <c r="D38" s="292" t="s">
        <v>144</v>
      </c>
      <c r="E38" s="294" t="s">
        <v>145</v>
      </c>
      <c r="F38" s="286">
        <v>600148726</v>
      </c>
      <c r="G38" s="283" t="s">
        <v>914</v>
      </c>
      <c r="H38" s="288" t="s">
        <v>164</v>
      </c>
      <c r="I38" s="289" t="s">
        <v>365</v>
      </c>
      <c r="J38" s="285" t="s">
        <v>165</v>
      </c>
      <c r="K38" s="283" t="s">
        <v>915</v>
      </c>
      <c r="L38" s="284">
        <v>1000000</v>
      </c>
      <c r="M38" s="182">
        <f t="shared" si="4"/>
        <v>850000</v>
      </c>
      <c r="N38" s="282" t="s">
        <v>431</v>
      </c>
      <c r="O38" s="282" t="s">
        <v>417</v>
      </c>
      <c r="P38" s="288"/>
      <c r="Q38" s="288"/>
      <c r="R38" s="285" t="s">
        <v>916</v>
      </c>
      <c r="S38" s="288" t="s">
        <v>407</v>
      </c>
      <c r="T38" s="183"/>
      <c r="U38" s="179" t="s">
        <v>758</v>
      </c>
      <c r="V38" s="180"/>
    </row>
    <row r="39" spans="1:22" ht="51" x14ac:dyDescent="0.25">
      <c r="A39" s="419" t="s">
        <v>1577</v>
      </c>
      <c r="B39" s="8" t="s">
        <v>141</v>
      </c>
      <c r="C39" s="285" t="s">
        <v>82</v>
      </c>
      <c r="D39" s="292" t="s">
        <v>144</v>
      </c>
      <c r="E39" s="294" t="s">
        <v>145</v>
      </c>
      <c r="F39" s="286">
        <v>600148726</v>
      </c>
      <c r="G39" s="283" t="s">
        <v>917</v>
      </c>
      <c r="H39" s="288" t="s">
        <v>164</v>
      </c>
      <c r="I39" s="289" t="s">
        <v>365</v>
      </c>
      <c r="J39" s="285" t="s">
        <v>165</v>
      </c>
      <c r="K39" s="283" t="s">
        <v>918</v>
      </c>
      <c r="L39" s="284">
        <v>500000</v>
      </c>
      <c r="M39" s="182">
        <f t="shared" si="4"/>
        <v>425000</v>
      </c>
      <c r="N39" s="282" t="s">
        <v>431</v>
      </c>
      <c r="O39" s="282" t="s">
        <v>417</v>
      </c>
      <c r="P39" s="288"/>
      <c r="Q39" s="288"/>
      <c r="R39" s="285" t="s">
        <v>916</v>
      </c>
      <c r="S39" s="288" t="s">
        <v>407</v>
      </c>
      <c r="T39" s="183"/>
      <c r="U39" s="179" t="s">
        <v>758</v>
      </c>
    </row>
    <row r="40" spans="1:22" s="172" customFormat="1" ht="51" x14ac:dyDescent="0.25">
      <c r="A40" s="419" t="s">
        <v>1578</v>
      </c>
      <c r="B40" s="8" t="s">
        <v>141</v>
      </c>
      <c r="C40" s="285" t="s">
        <v>82</v>
      </c>
      <c r="D40" s="292" t="s">
        <v>144</v>
      </c>
      <c r="E40" s="294" t="s">
        <v>146</v>
      </c>
      <c r="F40" s="286">
        <v>600148726</v>
      </c>
      <c r="G40" s="287" t="s">
        <v>1074</v>
      </c>
      <c r="H40" s="288" t="s">
        <v>164</v>
      </c>
      <c r="I40" s="289" t="s">
        <v>365</v>
      </c>
      <c r="J40" s="285" t="s">
        <v>165</v>
      </c>
      <c r="K40" s="283" t="s">
        <v>684</v>
      </c>
      <c r="L40" s="284">
        <v>3000000</v>
      </c>
      <c r="M40" s="284">
        <f t="shared" si="4"/>
        <v>2550000</v>
      </c>
      <c r="N40" s="282" t="s">
        <v>480</v>
      </c>
      <c r="O40" s="282" t="s">
        <v>423</v>
      </c>
      <c r="P40" s="288"/>
      <c r="Q40" s="288"/>
      <c r="R40" s="285" t="s">
        <v>482</v>
      </c>
      <c r="S40" s="288" t="s">
        <v>407</v>
      </c>
      <c r="T40" s="288" t="s">
        <v>162</v>
      </c>
      <c r="U40" s="179" t="s">
        <v>758</v>
      </c>
    </row>
    <row r="41" spans="1:22" s="346" customFormat="1" ht="51" x14ac:dyDescent="0.25">
      <c r="A41" s="419" t="s">
        <v>1579</v>
      </c>
      <c r="B41" s="8" t="s">
        <v>141</v>
      </c>
      <c r="C41" s="285" t="s">
        <v>82</v>
      </c>
      <c r="D41" s="292" t="s">
        <v>144</v>
      </c>
      <c r="E41" s="293" t="s">
        <v>146</v>
      </c>
      <c r="F41" s="286">
        <v>600148726</v>
      </c>
      <c r="G41" s="283" t="s">
        <v>457</v>
      </c>
      <c r="H41" s="288" t="s">
        <v>164</v>
      </c>
      <c r="I41" s="289" t="s">
        <v>365</v>
      </c>
      <c r="J41" s="285" t="s">
        <v>165</v>
      </c>
      <c r="K41" s="287" t="s">
        <v>1178</v>
      </c>
      <c r="L41" s="284">
        <v>1000000</v>
      </c>
      <c r="M41" s="284">
        <f t="shared" si="4"/>
        <v>850000</v>
      </c>
      <c r="N41" s="282" t="s">
        <v>441</v>
      </c>
      <c r="O41" s="282" t="s">
        <v>611</v>
      </c>
      <c r="P41" s="288"/>
      <c r="Q41" s="288"/>
      <c r="R41" s="288" t="s">
        <v>632</v>
      </c>
      <c r="S41" s="288" t="s">
        <v>407</v>
      </c>
      <c r="T41" s="288" t="s">
        <v>162</v>
      </c>
      <c r="U41" s="179" t="s">
        <v>758</v>
      </c>
    </row>
    <row r="42" spans="1:22" s="346" customFormat="1" ht="51" x14ac:dyDescent="0.25">
      <c r="A42" s="419" t="s">
        <v>1580</v>
      </c>
      <c r="B42" s="8" t="s">
        <v>141</v>
      </c>
      <c r="C42" s="285" t="s">
        <v>82</v>
      </c>
      <c r="D42" s="292" t="s">
        <v>144</v>
      </c>
      <c r="E42" s="294" t="s">
        <v>146</v>
      </c>
      <c r="F42" s="286">
        <v>600148726</v>
      </c>
      <c r="G42" s="283" t="s">
        <v>1479</v>
      </c>
      <c r="H42" s="288" t="s">
        <v>164</v>
      </c>
      <c r="I42" s="289" t="s">
        <v>365</v>
      </c>
      <c r="J42" s="285" t="s">
        <v>165</v>
      </c>
      <c r="K42" s="283" t="s">
        <v>1342</v>
      </c>
      <c r="L42" s="284">
        <v>2500000</v>
      </c>
      <c r="M42" s="284">
        <f t="shared" si="4"/>
        <v>2125000</v>
      </c>
      <c r="N42" s="282" t="s">
        <v>709</v>
      </c>
      <c r="O42" s="282" t="s">
        <v>1343</v>
      </c>
      <c r="P42" s="288"/>
      <c r="Q42" s="288"/>
      <c r="R42" s="285" t="s">
        <v>559</v>
      </c>
      <c r="S42" s="288" t="s">
        <v>407</v>
      </c>
      <c r="T42" s="288" t="s">
        <v>162</v>
      </c>
      <c r="U42" s="181" t="s">
        <v>1480</v>
      </c>
    </row>
    <row r="43" spans="1:22" s="346" customFormat="1" ht="51" x14ac:dyDescent="0.25">
      <c r="A43" s="419" t="s">
        <v>1581</v>
      </c>
      <c r="B43" s="8" t="s">
        <v>141</v>
      </c>
      <c r="C43" s="285" t="s">
        <v>82</v>
      </c>
      <c r="D43" s="292" t="s">
        <v>144</v>
      </c>
      <c r="E43" s="293" t="s">
        <v>146</v>
      </c>
      <c r="F43" s="286">
        <v>600148726</v>
      </c>
      <c r="G43" s="287" t="s">
        <v>1080</v>
      </c>
      <c r="H43" s="288" t="s">
        <v>164</v>
      </c>
      <c r="I43" s="289" t="s">
        <v>365</v>
      </c>
      <c r="J43" s="285" t="s">
        <v>165</v>
      </c>
      <c r="K43" s="283" t="s">
        <v>1109</v>
      </c>
      <c r="L43" s="290">
        <v>2500000</v>
      </c>
      <c r="M43" s="284">
        <f t="shared" si="4"/>
        <v>2125000</v>
      </c>
      <c r="N43" s="32" t="s">
        <v>1345</v>
      </c>
      <c r="O43" s="282" t="s">
        <v>611</v>
      </c>
      <c r="P43" s="288"/>
      <c r="Q43" s="288"/>
      <c r="R43" s="285" t="s">
        <v>632</v>
      </c>
      <c r="S43" s="288" t="s">
        <v>407</v>
      </c>
      <c r="T43" s="288" t="s">
        <v>162</v>
      </c>
      <c r="U43" s="179" t="s">
        <v>758</v>
      </c>
    </row>
    <row r="44" spans="1:22" ht="51" x14ac:dyDescent="0.25">
      <c r="A44" s="419" t="s">
        <v>1582</v>
      </c>
      <c r="B44" s="8" t="s">
        <v>142</v>
      </c>
      <c r="C44" s="285" t="s">
        <v>82</v>
      </c>
      <c r="D44" s="292">
        <v>47863765</v>
      </c>
      <c r="E44" s="294" t="s">
        <v>148</v>
      </c>
      <c r="F44" s="286">
        <v>600148751</v>
      </c>
      <c r="G44" s="283" t="s">
        <v>967</v>
      </c>
      <c r="H44" s="288" t="s">
        <v>164</v>
      </c>
      <c r="I44" s="289" t="s">
        <v>365</v>
      </c>
      <c r="J44" s="285" t="s">
        <v>165</v>
      </c>
      <c r="K44" s="283" t="s">
        <v>968</v>
      </c>
      <c r="L44" s="284">
        <v>100000</v>
      </c>
      <c r="M44" s="284">
        <f t="shared" si="4"/>
        <v>85000</v>
      </c>
      <c r="N44" s="282" t="s">
        <v>969</v>
      </c>
      <c r="O44" s="282" t="s">
        <v>488</v>
      </c>
      <c r="P44" s="285"/>
      <c r="Q44" s="285"/>
      <c r="R44" s="285" t="s">
        <v>563</v>
      </c>
      <c r="S44" s="285" t="s">
        <v>407</v>
      </c>
      <c r="T44" s="130"/>
      <c r="U44" s="179" t="s">
        <v>758</v>
      </c>
      <c r="V44" s="180"/>
    </row>
    <row r="45" spans="1:22" ht="51" x14ac:dyDescent="0.25">
      <c r="A45" s="419" t="s">
        <v>1583</v>
      </c>
      <c r="B45" s="8" t="s">
        <v>142</v>
      </c>
      <c r="C45" s="285" t="s">
        <v>82</v>
      </c>
      <c r="D45" s="292" t="s">
        <v>970</v>
      </c>
      <c r="E45" s="286" t="s">
        <v>147</v>
      </c>
      <c r="F45" s="286" t="s">
        <v>971</v>
      </c>
      <c r="G45" s="283" t="s">
        <v>972</v>
      </c>
      <c r="H45" s="288" t="s">
        <v>164</v>
      </c>
      <c r="I45" s="289" t="s">
        <v>365</v>
      </c>
      <c r="J45" s="285" t="s">
        <v>165</v>
      </c>
      <c r="K45" s="283" t="s">
        <v>973</v>
      </c>
      <c r="L45" s="284">
        <v>400000</v>
      </c>
      <c r="M45" s="284">
        <f t="shared" si="4"/>
        <v>340000</v>
      </c>
      <c r="N45" s="282" t="s">
        <v>969</v>
      </c>
      <c r="O45" s="282" t="s">
        <v>420</v>
      </c>
      <c r="P45" s="285"/>
      <c r="Q45" s="285"/>
      <c r="R45" s="285" t="s">
        <v>563</v>
      </c>
      <c r="S45" s="285" t="s">
        <v>407</v>
      </c>
      <c r="T45" s="130"/>
      <c r="U45" s="179" t="s">
        <v>758</v>
      </c>
      <c r="V45" s="180"/>
    </row>
    <row r="46" spans="1:22" ht="51" x14ac:dyDescent="0.25">
      <c r="A46" s="419" t="s">
        <v>1584</v>
      </c>
      <c r="B46" s="8" t="s">
        <v>142</v>
      </c>
      <c r="C46" s="285" t="s">
        <v>82</v>
      </c>
      <c r="D46" s="286">
        <v>47863765</v>
      </c>
      <c r="E46" s="283">
        <v>47863765</v>
      </c>
      <c r="F46" s="30">
        <v>600148751</v>
      </c>
      <c r="G46" s="287" t="s">
        <v>974</v>
      </c>
      <c r="H46" s="288" t="s">
        <v>164</v>
      </c>
      <c r="I46" s="289" t="s">
        <v>365</v>
      </c>
      <c r="J46" s="285" t="s">
        <v>165</v>
      </c>
      <c r="K46" s="283" t="s">
        <v>975</v>
      </c>
      <c r="L46" s="124">
        <v>350000</v>
      </c>
      <c r="M46" s="284">
        <f t="shared" si="4"/>
        <v>297500</v>
      </c>
      <c r="N46" s="282" t="s">
        <v>969</v>
      </c>
      <c r="O46" s="282" t="s">
        <v>420</v>
      </c>
      <c r="P46" s="285"/>
      <c r="Q46" s="285"/>
      <c r="R46" s="285" t="s">
        <v>563</v>
      </c>
      <c r="S46" s="285" t="s">
        <v>407</v>
      </c>
      <c r="T46" s="303" t="s">
        <v>162</v>
      </c>
      <c r="U46" s="179" t="s">
        <v>758</v>
      </c>
      <c r="V46" s="180"/>
    </row>
    <row r="47" spans="1:22" ht="51" x14ac:dyDescent="0.25">
      <c r="A47" s="419" t="s">
        <v>1585</v>
      </c>
      <c r="B47" s="8" t="s">
        <v>142</v>
      </c>
      <c r="C47" s="285" t="s">
        <v>82</v>
      </c>
      <c r="D47" s="286">
        <v>47863765</v>
      </c>
      <c r="E47" s="287">
        <v>47863765</v>
      </c>
      <c r="F47" s="30">
        <v>600148751</v>
      </c>
      <c r="G47" s="283" t="s">
        <v>976</v>
      </c>
      <c r="H47" s="288" t="s">
        <v>164</v>
      </c>
      <c r="I47" s="289" t="s">
        <v>365</v>
      </c>
      <c r="J47" s="285" t="s">
        <v>165</v>
      </c>
      <c r="K47" s="283" t="s">
        <v>977</v>
      </c>
      <c r="L47" s="284">
        <v>1000000</v>
      </c>
      <c r="M47" s="284">
        <f t="shared" si="4"/>
        <v>850000</v>
      </c>
      <c r="N47" s="282" t="s">
        <v>425</v>
      </c>
      <c r="O47" s="282" t="s">
        <v>417</v>
      </c>
      <c r="P47" s="299"/>
      <c r="Q47" s="299"/>
      <c r="R47" s="288" t="s">
        <v>552</v>
      </c>
      <c r="S47" s="291" t="s">
        <v>407</v>
      </c>
      <c r="T47" s="299"/>
      <c r="U47" s="179" t="s">
        <v>758</v>
      </c>
      <c r="V47" s="180"/>
    </row>
    <row r="48" spans="1:22" s="172" customFormat="1" ht="51" x14ac:dyDescent="0.25">
      <c r="A48" s="419" t="s">
        <v>1586</v>
      </c>
      <c r="B48" s="8" t="s">
        <v>142</v>
      </c>
      <c r="C48" s="285" t="s">
        <v>82</v>
      </c>
      <c r="D48" s="286">
        <v>47863765</v>
      </c>
      <c r="E48" s="287">
        <v>47863765</v>
      </c>
      <c r="F48" s="30">
        <v>600148751</v>
      </c>
      <c r="G48" s="283" t="s">
        <v>978</v>
      </c>
      <c r="H48" s="288" t="s">
        <v>164</v>
      </c>
      <c r="I48" s="289" t="s">
        <v>365</v>
      </c>
      <c r="J48" s="285" t="s">
        <v>165</v>
      </c>
      <c r="K48" s="283" t="s">
        <v>979</v>
      </c>
      <c r="L48" s="284">
        <v>150000</v>
      </c>
      <c r="M48" s="284">
        <f t="shared" si="4"/>
        <v>127500</v>
      </c>
      <c r="N48" s="282" t="s">
        <v>425</v>
      </c>
      <c r="O48" s="282" t="s">
        <v>417</v>
      </c>
      <c r="P48" s="299"/>
      <c r="Q48" s="299"/>
      <c r="R48" s="288" t="s">
        <v>552</v>
      </c>
      <c r="S48" s="291" t="s">
        <v>407</v>
      </c>
      <c r="T48" s="299"/>
      <c r="U48" s="179" t="s">
        <v>758</v>
      </c>
      <c r="V48" s="180"/>
    </row>
    <row r="49" spans="1:28" s="232" customFormat="1" ht="51" x14ac:dyDescent="0.25">
      <c r="A49" s="419" t="s">
        <v>1587</v>
      </c>
      <c r="B49" s="8" t="s">
        <v>142</v>
      </c>
      <c r="C49" s="285" t="s">
        <v>82</v>
      </c>
      <c r="D49" s="286">
        <v>47863765</v>
      </c>
      <c r="E49" s="287">
        <v>47863765</v>
      </c>
      <c r="F49" s="30">
        <v>600148751</v>
      </c>
      <c r="G49" s="283" t="s">
        <v>153</v>
      </c>
      <c r="H49" s="288" t="s">
        <v>164</v>
      </c>
      <c r="I49" s="289" t="s">
        <v>365</v>
      </c>
      <c r="J49" s="285" t="s">
        <v>165</v>
      </c>
      <c r="K49" s="283" t="s">
        <v>486</v>
      </c>
      <c r="L49" s="284">
        <v>400000</v>
      </c>
      <c r="M49" s="284">
        <f t="shared" si="4"/>
        <v>340000</v>
      </c>
      <c r="N49" s="282" t="s">
        <v>489</v>
      </c>
      <c r="O49" s="282" t="s">
        <v>417</v>
      </c>
      <c r="P49" s="285"/>
      <c r="Q49" s="285"/>
      <c r="R49" s="285" t="s">
        <v>563</v>
      </c>
      <c r="S49" s="285" t="s">
        <v>407</v>
      </c>
      <c r="T49" s="288" t="s">
        <v>162</v>
      </c>
      <c r="U49" s="179" t="s">
        <v>758</v>
      </c>
      <c r="V49" s="180"/>
    </row>
    <row r="50" spans="1:28" s="232" customFormat="1" ht="51" x14ac:dyDescent="0.25">
      <c r="A50" s="419" t="s">
        <v>1588</v>
      </c>
      <c r="B50" s="8" t="s">
        <v>142</v>
      </c>
      <c r="C50" s="285" t="s">
        <v>82</v>
      </c>
      <c r="D50" s="286">
        <v>47863765</v>
      </c>
      <c r="E50" s="287">
        <v>47863765</v>
      </c>
      <c r="F50" s="30">
        <v>600148751</v>
      </c>
      <c r="G50" s="283" t="s">
        <v>692</v>
      </c>
      <c r="H50" s="288" t="s">
        <v>164</v>
      </c>
      <c r="I50" s="289" t="s">
        <v>365</v>
      </c>
      <c r="J50" s="285" t="s">
        <v>165</v>
      </c>
      <c r="K50" s="287" t="s">
        <v>693</v>
      </c>
      <c r="L50" s="284">
        <v>500000</v>
      </c>
      <c r="M50" s="284">
        <f t="shared" si="4"/>
        <v>425000</v>
      </c>
      <c r="N50" s="282" t="s">
        <v>420</v>
      </c>
      <c r="O50" s="282" t="s">
        <v>417</v>
      </c>
      <c r="P50" s="299"/>
      <c r="Q50" s="299"/>
      <c r="R50" s="288" t="s">
        <v>552</v>
      </c>
      <c r="S50" s="291" t="s">
        <v>407</v>
      </c>
      <c r="T50" s="291" t="s">
        <v>162</v>
      </c>
      <c r="U50" s="179" t="s">
        <v>758</v>
      </c>
      <c r="V50" s="180"/>
    </row>
    <row r="51" spans="1:28" ht="51" x14ac:dyDescent="0.25">
      <c r="A51" s="419" t="s">
        <v>1589</v>
      </c>
      <c r="B51" s="8" t="s">
        <v>142</v>
      </c>
      <c r="C51" s="285" t="s">
        <v>82</v>
      </c>
      <c r="D51" s="286">
        <v>47863765</v>
      </c>
      <c r="E51" s="287">
        <v>47863765</v>
      </c>
      <c r="F51" s="30">
        <v>600148751</v>
      </c>
      <c r="G51" s="283" t="s">
        <v>694</v>
      </c>
      <c r="H51" s="288" t="s">
        <v>164</v>
      </c>
      <c r="I51" s="289" t="s">
        <v>365</v>
      </c>
      <c r="J51" s="285" t="s">
        <v>165</v>
      </c>
      <c r="K51" s="283" t="s">
        <v>695</v>
      </c>
      <c r="L51" s="284">
        <v>200000</v>
      </c>
      <c r="M51" s="284">
        <f t="shared" si="4"/>
        <v>170000</v>
      </c>
      <c r="N51" s="282" t="s">
        <v>420</v>
      </c>
      <c r="O51" s="282" t="s">
        <v>417</v>
      </c>
      <c r="P51" s="299"/>
      <c r="Q51" s="299"/>
      <c r="R51" s="288" t="s">
        <v>552</v>
      </c>
      <c r="S51" s="291" t="s">
        <v>407</v>
      </c>
      <c r="T51" s="291" t="s">
        <v>162</v>
      </c>
      <c r="U51" s="179" t="s">
        <v>758</v>
      </c>
      <c r="V51" s="180"/>
    </row>
    <row r="52" spans="1:28" s="297" customFormat="1" ht="51" x14ac:dyDescent="0.25">
      <c r="A52" s="419" t="s">
        <v>1590</v>
      </c>
      <c r="B52" s="8" t="s">
        <v>142</v>
      </c>
      <c r="C52" s="285" t="s">
        <v>82</v>
      </c>
      <c r="D52" s="292">
        <v>47863765</v>
      </c>
      <c r="E52" s="286" t="s">
        <v>147</v>
      </c>
      <c r="F52" s="286">
        <v>600148751</v>
      </c>
      <c r="G52" s="283" t="s">
        <v>152</v>
      </c>
      <c r="H52" s="288" t="s">
        <v>164</v>
      </c>
      <c r="I52" s="289" t="s">
        <v>365</v>
      </c>
      <c r="J52" s="285" t="s">
        <v>165</v>
      </c>
      <c r="K52" s="283" t="s">
        <v>485</v>
      </c>
      <c r="L52" s="284">
        <v>150000</v>
      </c>
      <c r="M52" s="284">
        <f t="shared" si="4"/>
        <v>127500</v>
      </c>
      <c r="N52" s="282" t="s">
        <v>420</v>
      </c>
      <c r="O52" s="282" t="s">
        <v>417</v>
      </c>
      <c r="P52" s="285"/>
      <c r="Q52" s="285"/>
      <c r="R52" s="285" t="s">
        <v>633</v>
      </c>
      <c r="S52" s="285" t="s">
        <v>407</v>
      </c>
      <c r="T52" s="288" t="s">
        <v>162</v>
      </c>
      <c r="U52" s="179" t="s">
        <v>758</v>
      </c>
      <c r="V52" s="300"/>
    </row>
    <row r="53" spans="1:28" s="297" customFormat="1" ht="51" x14ac:dyDescent="0.25">
      <c r="A53" s="419" t="s">
        <v>1591</v>
      </c>
      <c r="B53" s="8" t="s">
        <v>142</v>
      </c>
      <c r="C53" s="285" t="s">
        <v>82</v>
      </c>
      <c r="D53" s="292" t="s">
        <v>970</v>
      </c>
      <c r="E53" s="294" t="s">
        <v>970</v>
      </c>
      <c r="F53" s="30">
        <v>600148751</v>
      </c>
      <c r="G53" s="283" t="s">
        <v>1081</v>
      </c>
      <c r="H53" s="288" t="s">
        <v>164</v>
      </c>
      <c r="I53" s="289" t="s">
        <v>365</v>
      </c>
      <c r="J53" s="285" t="s">
        <v>165</v>
      </c>
      <c r="K53" s="283" t="s">
        <v>1082</v>
      </c>
      <c r="L53" s="284">
        <v>400000</v>
      </c>
      <c r="M53" s="284">
        <f t="shared" si="4"/>
        <v>340000</v>
      </c>
      <c r="N53" s="282" t="s">
        <v>420</v>
      </c>
      <c r="O53" s="282" t="s">
        <v>417</v>
      </c>
      <c r="P53" s="288"/>
      <c r="Q53" s="288"/>
      <c r="R53" s="285" t="s">
        <v>563</v>
      </c>
      <c r="S53" s="288" t="s">
        <v>407</v>
      </c>
      <c r="T53" s="288" t="s">
        <v>162</v>
      </c>
      <c r="U53" s="179" t="s">
        <v>758</v>
      </c>
      <c r="V53" s="300"/>
    </row>
    <row r="54" spans="1:28" ht="76.5" x14ac:dyDescent="0.25">
      <c r="A54" s="419" t="s">
        <v>1592</v>
      </c>
      <c r="B54" s="8" t="s">
        <v>282</v>
      </c>
      <c r="C54" s="289" t="s">
        <v>369</v>
      </c>
      <c r="D54" s="286">
        <v>70918261</v>
      </c>
      <c r="E54" s="283">
        <v>150008686</v>
      </c>
      <c r="F54" s="286">
        <v>600149820</v>
      </c>
      <c r="G54" s="283" t="s">
        <v>341</v>
      </c>
      <c r="H54" s="288" t="s">
        <v>164</v>
      </c>
      <c r="I54" s="289" t="s">
        <v>365</v>
      </c>
      <c r="J54" s="285" t="s">
        <v>378</v>
      </c>
      <c r="K54" s="283" t="s">
        <v>490</v>
      </c>
      <c r="L54" s="284">
        <v>8000000</v>
      </c>
      <c r="M54" s="284">
        <f t="shared" si="4"/>
        <v>6800000</v>
      </c>
      <c r="N54" s="282" t="s">
        <v>420</v>
      </c>
      <c r="O54" s="282" t="s">
        <v>611</v>
      </c>
      <c r="P54" s="285"/>
      <c r="Q54" s="289" t="s">
        <v>546</v>
      </c>
      <c r="R54" s="285" t="s">
        <v>596</v>
      </c>
      <c r="S54" s="285" t="s">
        <v>407</v>
      </c>
      <c r="T54" s="291" t="s">
        <v>162</v>
      </c>
      <c r="U54" s="439" t="s">
        <v>758</v>
      </c>
    </row>
    <row r="55" spans="1:28" ht="38.25" x14ac:dyDescent="0.25">
      <c r="A55" s="419" t="s">
        <v>1593</v>
      </c>
      <c r="B55" s="9" t="s">
        <v>287</v>
      </c>
      <c r="C55" s="289" t="s">
        <v>373</v>
      </c>
      <c r="D55" s="125" t="s">
        <v>321</v>
      </c>
      <c r="E55" s="125" t="s">
        <v>326</v>
      </c>
      <c r="F55" s="125" t="s">
        <v>322</v>
      </c>
      <c r="G55" s="283" t="s">
        <v>1383</v>
      </c>
      <c r="H55" s="288" t="s">
        <v>164</v>
      </c>
      <c r="I55" s="289" t="s">
        <v>365</v>
      </c>
      <c r="J55" s="289" t="s">
        <v>382</v>
      </c>
      <c r="K55" s="286" t="s">
        <v>1384</v>
      </c>
      <c r="L55" s="284">
        <v>150000</v>
      </c>
      <c r="M55" s="284">
        <f t="shared" si="4"/>
        <v>127500</v>
      </c>
      <c r="N55" s="282" t="s">
        <v>715</v>
      </c>
      <c r="O55" s="282" t="s">
        <v>445</v>
      </c>
      <c r="P55" s="288"/>
      <c r="Q55" s="291"/>
      <c r="R55" s="146" t="s">
        <v>551</v>
      </c>
      <c r="S55" s="285" t="s">
        <v>407</v>
      </c>
      <c r="T55" s="288"/>
      <c r="U55" s="439" t="s">
        <v>758</v>
      </c>
    </row>
    <row r="56" spans="1:28" s="522" customFormat="1" ht="25.5" x14ac:dyDescent="0.25">
      <c r="A56" s="517" t="s">
        <v>1594</v>
      </c>
      <c r="B56" s="533" t="s">
        <v>143</v>
      </c>
      <c r="C56" s="423" t="s">
        <v>160</v>
      </c>
      <c r="D56" s="424" t="s">
        <v>149</v>
      </c>
      <c r="E56" s="426">
        <v>107634511</v>
      </c>
      <c r="F56" s="425">
        <v>600149439</v>
      </c>
      <c r="G56" s="426" t="s">
        <v>156</v>
      </c>
      <c r="H56" s="427" t="s">
        <v>164</v>
      </c>
      <c r="I56" s="428" t="s">
        <v>365</v>
      </c>
      <c r="J56" s="427" t="s">
        <v>169</v>
      </c>
      <c r="K56" s="425" t="s">
        <v>118</v>
      </c>
      <c r="L56" s="429">
        <v>130000</v>
      </c>
      <c r="M56" s="429">
        <f t="shared" si="4"/>
        <v>110500</v>
      </c>
      <c r="N56" s="430" t="s">
        <v>425</v>
      </c>
      <c r="O56" s="430" t="s">
        <v>423</v>
      </c>
      <c r="P56" s="427"/>
      <c r="Q56" s="427"/>
      <c r="R56" s="423" t="s">
        <v>563</v>
      </c>
      <c r="S56" s="427" t="s">
        <v>407</v>
      </c>
      <c r="T56" s="327" t="s">
        <v>162</v>
      </c>
      <c r="U56" s="540" t="s">
        <v>758</v>
      </c>
    </row>
    <row r="57" spans="1:28" s="436" customFormat="1" ht="25.5" x14ac:dyDescent="0.25">
      <c r="A57" s="419" t="s">
        <v>1595</v>
      </c>
      <c r="B57" s="9" t="s">
        <v>143</v>
      </c>
      <c r="C57" s="285" t="s">
        <v>160</v>
      </c>
      <c r="D57" s="292" t="s">
        <v>149</v>
      </c>
      <c r="E57" s="283">
        <v>107634511</v>
      </c>
      <c r="F57" s="286">
        <v>600149439</v>
      </c>
      <c r="G57" s="283" t="s">
        <v>155</v>
      </c>
      <c r="H57" s="288" t="s">
        <v>164</v>
      </c>
      <c r="I57" s="289" t="s">
        <v>365</v>
      </c>
      <c r="J57" s="288" t="s">
        <v>169</v>
      </c>
      <c r="K57" s="286" t="s">
        <v>561</v>
      </c>
      <c r="L57" s="284">
        <v>140000</v>
      </c>
      <c r="M57" s="284">
        <f t="shared" si="4"/>
        <v>119000</v>
      </c>
      <c r="N57" s="282" t="s">
        <v>425</v>
      </c>
      <c r="O57" s="282" t="s">
        <v>417</v>
      </c>
      <c r="P57" s="288"/>
      <c r="Q57" s="288"/>
      <c r="R57" s="288" t="s">
        <v>552</v>
      </c>
      <c r="S57" s="288" t="s">
        <v>407</v>
      </c>
      <c r="T57" s="288" t="s">
        <v>162</v>
      </c>
      <c r="U57" s="439" t="s">
        <v>758</v>
      </c>
    </row>
    <row r="58" spans="1:28" s="436" customFormat="1" ht="25.5" x14ac:dyDescent="0.25">
      <c r="A58" s="419" t="s">
        <v>1596</v>
      </c>
      <c r="B58" s="8" t="s">
        <v>113</v>
      </c>
      <c r="C58" s="285" t="s">
        <v>159</v>
      </c>
      <c r="D58" s="125" t="s">
        <v>114</v>
      </c>
      <c r="E58" s="125" t="s">
        <v>116</v>
      </c>
      <c r="F58" s="125" t="s">
        <v>115</v>
      </c>
      <c r="G58" s="283" t="s">
        <v>118</v>
      </c>
      <c r="H58" s="288" t="s">
        <v>164</v>
      </c>
      <c r="I58" s="289" t="s">
        <v>365</v>
      </c>
      <c r="J58" s="288" t="s">
        <v>168</v>
      </c>
      <c r="K58" s="286" t="s">
        <v>547</v>
      </c>
      <c r="L58" s="284">
        <v>80000</v>
      </c>
      <c r="M58" s="290">
        <f t="shared" si="4"/>
        <v>68000</v>
      </c>
      <c r="N58" s="282" t="s">
        <v>420</v>
      </c>
      <c r="O58" s="282" t="s">
        <v>417</v>
      </c>
      <c r="P58" s="288"/>
      <c r="Q58" s="288"/>
      <c r="R58" s="288" t="s">
        <v>552</v>
      </c>
      <c r="S58" s="288" t="s">
        <v>407</v>
      </c>
      <c r="T58" s="285" t="s">
        <v>162</v>
      </c>
      <c r="U58" s="439" t="s">
        <v>758</v>
      </c>
    </row>
    <row r="59" spans="1:28" s="440" customFormat="1" ht="39" thickBot="1" x14ac:dyDescent="0.3">
      <c r="A59" s="142" t="s">
        <v>1597</v>
      </c>
      <c r="B59" s="27" t="s">
        <v>279</v>
      </c>
      <c r="C59" s="155" t="s">
        <v>366</v>
      </c>
      <c r="D59" s="502" t="s">
        <v>289</v>
      </c>
      <c r="E59" s="502" t="s">
        <v>293</v>
      </c>
      <c r="F59" s="502" t="s">
        <v>290</v>
      </c>
      <c r="G59" s="152" t="s">
        <v>1007</v>
      </c>
      <c r="H59" s="153" t="s">
        <v>164</v>
      </c>
      <c r="I59" s="154" t="s">
        <v>365</v>
      </c>
      <c r="J59" s="155" t="s">
        <v>375</v>
      </c>
      <c r="K59" s="152" t="s">
        <v>1008</v>
      </c>
      <c r="L59" s="445">
        <v>50000</v>
      </c>
      <c r="M59" s="445">
        <f t="shared" si="4"/>
        <v>42500</v>
      </c>
      <c r="N59" s="462" t="s">
        <v>1009</v>
      </c>
      <c r="O59" s="462" t="s">
        <v>1009</v>
      </c>
      <c r="P59" s="190"/>
      <c r="Q59" s="190"/>
      <c r="R59" s="503" t="s">
        <v>634</v>
      </c>
      <c r="S59" s="190" t="s">
        <v>407</v>
      </c>
      <c r="T59" s="153"/>
      <c r="U59" s="504" t="s">
        <v>758</v>
      </c>
    </row>
    <row r="60" spans="1:28" s="276" customFormat="1" ht="39.950000000000003" customHeight="1" x14ac:dyDescent="0.25">
      <c r="A60" s="162"/>
      <c r="B60" s="162"/>
      <c r="C60" s="162"/>
      <c r="D60" s="162"/>
      <c r="E60" s="162"/>
      <c r="F60" s="162"/>
      <c r="G60" s="162"/>
      <c r="H60" s="162"/>
      <c r="I60" s="162"/>
      <c r="J60" s="162"/>
      <c r="K60" s="162"/>
      <c r="L60" s="162"/>
      <c r="M60" s="162"/>
      <c r="N60" s="162"/>
      <c r="O60" s="162"/>
      <c r="P60" s="162"/>
      <c r="Q60" s="162"/>
      <c r="R60" s="162"/>
      <c r="S60" s="162"/>
      <c r="T60" s="162"/>
    </row>
    <row r="61" spans="1:28" ht="18.75" x14ac:dyDescent="0.25">
      <c r="A61" s="275" t="s">
        <v>1317</v>
      </c>
      <c r="B61" s="275"/>
      <c r="C61" s="275"/>
      <c r="D61" s="275"/>
      <c r="E61" s="275"/>
      <c r="F61" s="275"/>
      <c r="G61" s="275"/>
      <c r="H61" s="275"/>
      <c r="I61" s="276"/>
      <c r="J61" s="276"/>
      <c r="K61" s="276"/>
      <c r="L61" s="276"/>
      <c r="M61" s="276"/>
      <c r="N61" s="276"/>
      <c r="O61" s="276"/>
      <c r="P61" s="276"/>
      <c r="Q61" s="276"/>
      <c r="R61" s="276"/>
      <c r="S61" s="276"/>
      <c r="T61" s="276"/>
    </row>
    <row r="62" spans="1:28" ht="37.15" customHeight="1" thickBot="1" x14ac:dyDescent="0.3"/>
    <row r="63" spans="1:28" ht="29.45" customHeight="1" thickBot="1" x14ac:dyDescent="0.3">
      <c r="A63" s="656" t="s">
        <v>6</v>
      </c>
      <c r="B63" s="665" t="s">
        <v>7</v>
      </c>
      <c r="C63" s="666"/>
      <c r="D63" s="666"/>
      <c r="E63" s="666"/>
      <c r="F63" s="667"/>
      <c r="G63" s="668" t="s">
        <v>8</v>
      </c>
      <c r="H63" s="646" t="s">
        <v>34</v>
      </c>
      <c r="I63" s="671" t="s">
        <v>61</v>
      </c>
      <c r="J63" s="646" t="s">
        <v>10</v>
      </c>
      <c r="K63" s="649" t="s">
        <v>11</v>
      </c>
      <c r="L63" s="652" t="s">
        <v>35</v>
      </c>
      <c r="M63" s="653"/>
      <c r="N63" s="654" t="s">
        <v>13</v>
      </c>
      <c r="O63" s="655"/>
      <c r="P63" s="405" t="s">
        <v>36</v>
      </c>
      <c r="Q63" s="406"/>
      <c r="R63" s="406"/>
      <c r="S63" s="406"/>
      <c r="T63" s="406"/>
      <c r="U63" s="406"/>
      <c r="V63" s="406"/>
      <c r="W63" s="407"/>
      <c r="X63" s="407"/>
      <c r="Y63" s="683" t="s">
        <v>15</v>
      </c>
      <c r="Z63" s="684"/>
      <c r="AA63" s="690" t="s">
        <v>29</v>
      </c>
      <c r="AB63" s="692" t="s">
        <v>741</v>
      </c>
    </row>
    <row r="64" spans="1:28" ht="114.75" x14ac:dyDescent="0.25">
      <c r="A64" s="657"/>
      <c r="B64" s="668" t="s">
        <v>16</v>
      </c>
      <c r="C64" s="673" t="s">
        <v>17</v>
      </c>
      <c r="D64" s="673" t="s">
        <v>18</v>
      </c>
      <c r="E64" s="673" t="s">
        <v>19</v>
      </c>
      <c r="F64" s="679" t="s">
        <v>20</v>
      </c>
      <c r="G64" s="669"/>
      <c r="H64" s="647"/>
      <c r="I64" s="672"/>
      <c r="J64" s="647"/>
      <c r="K64" s="650"/>
      <c r="L64" s="659" t="s">
        <v>21</v>
      </c>
      <c r="M64" s="661" t="s">
        <v>37</v>
      </c>
      <c r="N64" s="663" t="s">
        <v>23</v>
      </c>
      <c r="O64" s="664" t="s">
        <v>24</v>
      </c>
      <c r="P64" s="696" t="s">
        <v>38</v>
      </c>
      <c r="Q64" s="697"/>
      <c r="R64" s="697"/>
      <c r="S64" s="649"/>
      <c r="T64" s="694" t="s">
        <v>39</v>
      </c>
      <c r="U64" s="412" t="s">
        <v>76</v>
      </c>
      <c r="V64" s="412" t="s">
        <v>77</v>
      </c>
      <c r="W64" s="410" t="s">
        <v>40</v>
      </c>
      <c r="X64" s="417" t="s">
        <v>63</v>
      </c>
      <c r="Y64" s="409" t="s">
        <v>27</v>
      </c>
      <c r="Z64" s="415" t="s">
        <v>28</v>
      </c>
      <c r="AA64" s="691"/>
      <c r="AB64" s="693"/>
    </row>
    <row r="65" spans="1:28" ht="39.950000000000003" customHeight="1" thickBot="1" x14ac:dyDescent="0.3">
      <c r="A65" s="658"/>
      <c r="B65" s="670"/>
      <c r="C65" s="674"/>
      <c r="D65" s="674"/>
      <c r="E65" s="674"/>
      <c r="F65" s="680"/>
      <c r="G65" s="670"/>
      <c r="H65" s="648"/>
      <c r="I65" s="672"/>
      <c r="J65" s="648"/>
      <c r="K65" s="651"/>
      <c r="L65" s="660"/>
      <c r="M65" s="662"/>
      <c r="N65" s="660"/>
      <c r="O65" s="662"/>
      <c r="P65" s="143" t="s">
        <v>58</v>
      </c>
      <c r="Q65" s="144" t="s">
        <v>41</v>
      </c>
      <c r="R65" s="144" t="s">
        <v>42</v>
      </c>
      <c r="S65" s="145" t="s">
        <v>43</v>
      </c>
      <c r="T65" s="695"/>
      <c r="U65" s="413"/>
      <c r="V65" s="413"/>
      <c r="W65" s="411"/>
      <c r="X65" s="418"/>
      <c r="Y65" s="414"/>
      <c r="Z65" s="416"/>
      <c r="AA65" s="691"/>
      <c r="AB65" s="693"/>
    </row>
    <row r="66" spans="1:28" ht="38.25" x14ac:dyDescent="0.25">
      <c r="A66" s="141" t="s">
        <v>1544</v>
      </c>
      <c r="B66" s="121" t="s">
        <v>171</v>
      </c>
      <c r="C66" s="122" t="s">
        <v>158</v>
      </c>
      <c r="D66" s="123">
        <v>21551502</v>
      </c>
      <c r="E66" s="198" t="s">
        <v>185</v>
      </c>
      <c r="F66" s="123">
        <v>691005281</v>
      </c>
      <c r="G66" s="198" t="s">
        <v>919</v>
      </c>
      <c r="H66" s="199" t="s">
        <v>164</v>
      </c>
      <c r="I66" s="200" t="s">
        <v>365</v>
      </c>
      <c r="J66" s="122" t="s">
        <v>167</v>
      </c>
      <c r="K66" s="198" t="s">
        <v>920</v>
      </c>
      <c r="L66" s="201">
        <v>100000</v>
      </c>
      <c r="M66" s="248"/>
      <c r="N66" s="205" t="s">
        <v>431</v>
      </c>
      <c r="O66" s="205" t="s">
        <v>416</v>
      </c>
      <c r="P66" s="122"/>
      <c r="Q66" s="249"/>
      <c r="R66" s="122"/>
      <c r="S66" s="122"/>
      <c r="T66" s="199" t="s">
        <v>546</v>
      </c>
      <c r="U66" s="199"/>
      <c r="V66" s="199"/>
      <c r="W66" s="199" t="s">
        <v>546</v>
      </c>
      <c r="X66" s="199"/>
      <c r="Y66" s="122" t="s">
        <v>921</v>
      </c>
      <c r="Z66" s="199" t="s">
        <v>407</v>
      </c>
      <c r="AA66" s="437" t="s">
        <v>162</v>
      </c>
      <c r="AB66" s="242" t="s">
        <v>758</v>
      </c>
    </row>
    <row r="67" spans="1:28" ht="51" x14ac:dyDescent="0.25">
      <c r="A67" s="419" t="s">
        <v>1545</v>
      </c>
      <c r="B67" s="10" t="s">
        <v>172</v>
      </c>
      <c r="C67" s="285" t="s">
        <v>82</v>
      </c>
      <c r="D67" s="31">
        <v>45211451</v>
      </c>
      <c r="E67" s="287" t="s">
        <v>186</v>
      </c>
      <c r="F67" s="31">
        <v>600149595</v>
      </c>
      <c r="G67" s="283" t="s">
        <v>922</v>
      </c>
      <c r="H67" s="288" t="s">
        <v>164</v>
      </c>
      <c r="I67" s="289" t="s">
        <v>365</v>
      </c>
      <c r="J67" s="285" t="s">
        <v>165</v>
      </c>
      <c r="K67" s="283" t="s">
        <v>923</v>
      </c>
      <c r="L67" s="284">
        <v>1800000</v>
      </c>
      <c r="M67" s="130"/>
      <c r="N67" s="32" t="s">
        <v>487</v>
      </c>
      <c r="O67" s="32" t="s">
        <v>418</v>
      </c>
      <c r="P67" s="285"/>
      <c r="Q67" s="285"/>
      <c r="R67" s="285"/>
      <c r="S67" s="285"/>
      <c r="T67" s="288"/>
      <c r="U67" s="288"/>
      <c r="V67" s="288"/>
      <c r="W67" s="288" t="s">
        <v>546</v>
      </c>
      <c r="X67" s="288"/>
      <c r="Y67" s="285" t="s">
        <v>924</v>
      </c>
      <c r="Z67" s="288" t="s">
        <v>161</v>
      </c>
      <c r="AA67" s="177" t="s">
        <v>162</v>
      </c>
      <c r="AB67" s="179" t="s">
        <v>758</v>
      </c>
    </row>
    <row r="68" spans="1:28" s="297" customFormat="1" ht="51" x14ac:dyDescent="0.25">
      <c r="A68" s="419" t="s">
        <v>1546</v>
      </c>
      <c r="B68" s="10" t="s">
        <v>172</v>
      </c>
      <c r="C68" s="285" t="s">
        <v>82</v>
      </c>
      <c r="D68" s="31">
        <v>45211451</v>
      </c>
      <c r="E68" s="287" t="s">
        <v>187</v>
      </c>
      <c r="F68" s="31">
        <v>600149595</v>
      </c>
      <c r="G68" s="283" t="s">
        <v>925</v>
      </c>
      <c r="H68" s="288" t="s">
        <v>164</v>
      </c>
      <c r="I68" s="289" t="s">
        <v>365</v>
      </c>
      <c r="J68" s="285" t="s">
        <v>165</v>
      </c>
      <c r="K68" s="283" t="s">
        <v>926</v>
      </c>
      <c r="L68" s="284">
        <v>900000</v>
      </c>
      <c r="M68" s="130"/>
      <c r="N68" s="32" t="s">
        <v>487</v>
      </c>
      <c r="O68" s="32" t="s">
        <v>416</v>
      </c>
      <c r="P68" s="285"/>
      <c r="Q68" s="285"/>
      <c r="R68" s="285"/>
      <c r="S68" s="285"/>
      <c r="T68" s="288"/>
      <c r="U68" s="288"/>
      <c r="V68" s="288"/>
      <c r="W68" s="288" t="s">
        <v>546</v>
      </c>
      <c r="X68" s="288"/>
      <c r="Y68" s="285" t="s">
        <v>927</v>
      </c>
      <c r="Z68" s="288" t="s">
        <v>161</v>
      </c>
      <c r="AA68" s="177"/>
      <c r="AB68" s="179" t="s">
        <v>758</v>
      </c>
    </row>
    <row r="69" spans="1:28" s="346" customFormat="1" ht="51" x14ac:dyDescent="0.25">
      <c r="A69" s="419" t="s">
        <v>1547</v>
      </c>
      <c r="B69" s="10" t="s">
        <v>172</v>
      </c>
      <c r="C69" s="285" t="s">
        <v>82</v>
      </c>
      <c r="D69" s="125" t="s">
        <v>189</v>
      </c>
      <c r="E69" s="287" t="s">
        <v>187</v>
      </c>
      <c r="F69" s="125" t="s">
        <v>190</v>
      </c>
      <c r="G69" s="386" t="s">
        <v>1243</v>
      </c>
      <c r="H69" s="288" t="s">
        <v>164</v>
      </c>
      <c r="I69" s="289" t="s">
        <v>365</v>
      </c>
      <c r="J69" s="285" t="s">
        <v>165</v>
      </c>
      <c r="K69" s="387" t="s">
        <v>1244</v>
      </c>
      <c r="L69" s="290">
        <v>3090900.15</v>
      </c>
      <c r="M69" s="284">
        <f t="shared" ref="M69" si="6">L69/100*85</f>
        <v>2627265.1274999999</v>
      </c>
      <c r="N69" s="32" t="s">
        <v>1049</v>
      </c>
      <c r="O69" s="32" t="s">
        <v>423</v>
      </c>
      <c r="P69" s="299"/>
      <c r="Q69" s="299"/>
      <c r="R69" s="299"/>
      <c r="S69" s="299"/>
      <c r="T69" s="299"/>
      <c r="U69" s="299"/>
      <c r="V69" s="299"/>
      <c r="W69" s="299"/>
      <c r="X69" s="299"/>
      <c r="Y69" s="146" t="s">
        <v>1245</v>
      </c>
      <c r="Z69" s="291" t="s">
        <v>161</v>
      </c>
      <c r="AA69" s="291" t="s">
        <v>162</v>
      </c>
      <c r="AB69" s="179" t="s">
        <v>758</v>
      </c>
    </row>
    <row r="70" spans="1:28" ht="51" x14ac:dyDescent="0.25">
      <c r="A70" s="419" t="s">
        <v>1548</v>
      </c>
      <c r="B70" s="10" t="s">
        <v>172</v>
      </c>
      <c r="C70" s="285" t="s">
        <v>82</v>
      </c>
      <c r="D70" s="31">
        <v>45211451</v>
      </c>
      <c r="E70" s="287" t="s">
        <v>186</v>
      </c>
      <c r="F70" s="31">
        <v>600149595</v>
      </c>
      <c r="G70" s="283" t="s">
        <v>230</v>
      </c>
      <c r="H70" s="288" t="s">
        <v>164</v>
      </c>
      <c r="I70" s="289" t="s">
        <v>365</v>
      </c>
      <c r="J70" s="285" t="s">
        <v>165</v>
      </c>
      <c r="K70" s="283" t="s">
        <v>526</v>
      </c>
      <c r="L70" s="284">
        <v>2000000</v>
      </c>
      <c r="M70" s="284">
        <f>L70/100*85</f>
        <v>1700000</v>
      </c>
      <c r="N70" s="32" t="s">
        <v>1091</v>
      </c>
      <c r="O70" s="32" t="s">
        <v>438</v>
      </c>
      <c r="P70" s="285"/>
      <c r="Q70" s="285" t="s">
        <v>546</v>
      </c>
      <c r="R70" s="285" t="s">
        <v>546</v>
      </c>
      <c r="S70" s="285"/>
      <c r="T70" s="288"/>
      <c r="U70" s="288"/>
      <c r="V70" s="288" t="s">
        <v>546</v>
      </c>
      <c r="W70" s="288" t="s">
        <v>546</v>
      </c>
      <c r="X70" s="288"/>
      <c r="Y70" s="285" t="s">
        <v>638</v>
      </c>
      <c r="Z70" s="288" t="s">
        <v>407</v>
      </c>
      <c r="AA70" s="285" t="s">
        <v>162</v>
      </c>
      <c r="AB70" s="179" t="s">
        <v>758</v>
      </c>
    </row>
    <row r="71" spans="1:28" s="441" customFormat="1" ht="76.5" x14ac:dyDescent="0.25">
      <c r="A71" s="419" t="s">
        <v>1549</v>
      </c>
      <c r="B71" s="10" t="s">
        <v>172</v>
      </c>
      <c r="C71" s="423" t="s">
        <v>82</v>
      </c>
      <c r="D71" s="432">
        <v>45211451</v>
      </c>
      <c r="E71" s="434">
        <v>45211451</v>
      </c>
      <c r="F71" s="432">
        <v>600149595</v>
      </c>
      <c r="G71" s="512" t="s">
        <v>1237</v>
      </c>
      <c r="H71" s="427" t="s">
        <v>164</v>
      </c>
      <c r="I71" s="428" t="s">
        <v>365</v>
      </c>
      <c r="J71" s="423" t="s">
        <v>165</v>
      </c>
      <c r="K71" s="426" t="s">
        <v>527</v>
      </c>
      <c r="L71" s="429">
        <v>3900000</v>
      </c>
      <c r="M71" s="429">
        <f>L71/100*85</f>
        <v>3315000</v>
      </c>
      <c r="N71" s="435" t="s">
        <v>420</v>
      </c>
      <c r="O71" s="435" t="s">
        <v>447</v>
      </c>
      <c r="P71" s="423"/>
      <c r="Q71" s="423" t="s">
        <v>546</v>
      </c>
      <c r="R71" s="428" t="s">
        <v>546</v>
      </c>
      <c r="S71" s="428" t="s">
        <v>546</v>
      </c>
      <c r="T71" s="427"/>
      <c r="U71" s="427"/>
      <c r="V71" s="427"/>
      <c r="W71" s="427"/>
      <c r="X71" s="433" t="s">
        <v>546</v>
      </c>
      <c r="Y71" s="428" t="s">
        <v>1427</v>
      </c>
      <c r="Z71" s="427" t="s">
        <v>407</v>
      </c>
      <c r="AA71" s="423" t="s">
        <v>162</v>
      </c>
      <c r="AB71" s="516" t="s">
        <v>758</v>
      </c>
    </row>
    <row r="72" spans="1:28" s="441" customFormat="1" ht="51" x14ac:dyDescent="0.25">
      <c r="A72" s="419" t="s">
        <v>1550</v>
      </c>
      <c r="B72" s="10" t="s">
        <v>172</v>
      </c>
      <c r="C72" s="423" t="s">
        <v>82</v>
      </c>
      <c r="D72" s="408" t="s">
        <v>189</v>
      </c>
      <c r="E72" s="434" t="s">
        <v>186</v>
      </c>
      <c r="F72" s="408" t="s">
        <v>190</v>
      </c>
      <c r="G72" s="434" t="s">
        <v>1239</v>
      </c>
      <c r="H72" s="433" t="s">
        <v>164</v>
      </c>
      <c r="I72" s="428" t="s">
        <v>365</v>
      </c>
      <c r="J72" s="428" t="s">
        <v>165</v>
      </c>
      <c r="K72" s="434" t="s">
        <v>1240</v>
      </c>
      <c r="L72" s="28">
        <v>2300000</v>
      </c>
      <c r="M72" s="28">
        <f t="shared" ref="M72" si="7">L72/100*85</f>
        <v>1955000</v>
      </c>
      <c r="N72" s="435" t="s">
        <v>446</v>
      </c>
      <c r="O72" s="435" t="s">
        <v>438</v>
      </c>
      <c r="P72" s="428"/>
      <c r="Q72" s="428"/>
      <c r="R72" s="423"/>
      <c r="S72" s="423"/>
      <c r="T72" s="433"/>
      <c r="U72" s="433" t="s">
        <v>546</v>
      </c>
      <c r="V72" s="433"/>
      <c r="W72" s="433"/>
      <c r="X72" s="433"/>
      <c r="Y72" s="428" t="s">
        <v>638</v>
      </c>
      <c r="Z72" s="433" t="s">
        <v>407</v>
      </c>
      <c r="AA72" s="428" t="s">
        <v>162</v>
      </c>
      <c r="AB72" s="516" t="s">
        <v>758</v>
      </c>
    </row>
    <row r="73" spans="1:28" s="297" customFormat="1" ht="89.25" x14ac:dyDescent="0.25">
      <c r="A73" s="419" t="s">
        <v>1551</v>
      </c>
      <c r="B73" s="10" t="s">
        <v>174</v>
      </c>
      <c r="C73" s="285" t="s">
        <v>82</v>
      </c>
      <c r="D73" s="250" t="s">
        <v>196</v>
      </c>
      <c r="E73" s="251" t="s">
        <v>197</v>
      </c>
      <c r="F73" s="252">
        <v>600149544</v>
      </c>
      <c r="G73" s="283" t="s">
        <v>928</v>
      </c>
      <c r="H73" s="288" t="s">
        <v>164</v>
      </c>
      <c r="I73" s="289" t="s">
        <v>365</v>
      </c>
      <c r="J73" s="285" t="s">
        <v>165</v>
      </c>
      <c r="K73" s="244" t="s">
        <v>929</v>
      </c>
      <c r="L73" s="284">
        <v>3100000</v>
      </c>
      <c r="M73" s="130"/>
      <c r="N73" s="243" t="s">
        <v>431</v>
      </c>
      <c r="O73" s="243" t="s">
        <v>416</v>
      </c>
      <c r="P73" s="253"/>
      <c r="Q73" s="253"/>
      <c r="R73" s="253"/>
      <c r="S73" s="253"/>
      <c r="T73" s="254"/>
      <c r="U73" s="254"/>
      <c r="V73" s="254"/>
      <c r="W73" s="254"/>
      <c r="X73" s="255" t="s">
        <v>546</v>
      </c>
      <c r="Y73" s="243" t="s">
        <v>930</v>
      </c>
      <c r="Z73" s="254" t="s">
        <v>161</v>
      </c>
      <c r="AA73" s="158" t="s">
        <v>162</v>
      </c>
      <c r="AB73" s="179" t="s">
        <v>758</v>
      </c>
    </row>
    <row r="74" spans="1:28" s="346" customFormat="1" ht="102" x14ac:dyDescent="0.25">
      <c r="A74" s="419" t="s">
        <v>1552</v>
      </c>
      <c r="B74" s="10" t="s">
        <v>174</v>
      </c>
      <c r="C74" s="243" t="s">
        <v>82</v>
      </c>
      <c r="D74" s="388" t="s">
        <v>196</v>
      </c>
      <c r="E74" s="244" t="s">
        <v>198</v>
      </c>
      <c r="F74" s="389">
        <v>600149544</v>
      </c>
      <c r="G74" s="244" t="s">
        <v>1246</v>
      </c>
      <c r="H74" s="254" t="s">
        <v>164</v>
      </c>
      <c r="I74" s="243" t="s">
        <v>365</v>
      </c>
      <c r="J74" s="243" t="s">
        <v>165</v>
      </c>
      <c r="K74" s="244" t="s">
        <v>505</v>
      </c>
      <c r="L74" s="390">
        <v>3500000</v>
      </c>
      <c r="M74" s="390">
        <f t="shared" ref="M74:M77" si="8">L74/100*85</f>
        <v>2975000</v>
      </c>
      <c r="N74" s="243" t="s">
        <v>420</v>
      </c>
      <c r="O74" s="243" t="s">
        <v>417</v>
      </c>
      <c r="P74" s="391"/>
      <c r="Q74" s="391"/>
      <c r="R74" s="391"/>
      <c r="S74" s="391"/>
      <c r="T74" s="254"/>
      <c r="U74" s="254"/>
      <c r="V74" s="254"/>
      <c r="W74" s="254"/>
      <c r="X74" s="254"/>
      <c r="Y74" s="243" t="s">
        <v>1356</v>
      </c>
      <c r="Z74" s="254" t="s">
        <v>407</v>
      </c>
      <c r="AA74" s="438"/>
      <c r="AB74" s="179" t="s">
        <v>758</v>
      </c>
    </row>
    <row r="75" spans="1:28" s="233" customFormat="1" ht="76.5" x14ac:dyDescent="0.25">
      <c r="A75" s="419" t="s">
        <v>1553</v>
      </c>
      <c r="B75" s="10" t="s">
        <v>174</v>
      </c>
      <c r="C75" s="243" t="s">
        <v>82</v>
      </c>
      <c r="D75" s="254" t="s">
        <v>196</v>
      </c>
      <c r="E75" s="244" t="s">
        <v>197</v>
      </c>
      <c r="F75" s="505">
        <v>600149544</v>
      </c>
      <c r="G75" s="244" t="s">
        <v>951</v>
      </c>
      <c r="H75" s="254" t="s">
        <v>164</v>
      </c>
      <c r="I75" s="243" t="s">
        <v>365</v>
      </c>
      <c r="J75" s="243" t="s">
        <v>165</v>
      </c>
      <c r="K75" s="244" t="s">
        <v>952</v>
      </c>
      <c r="L75" s="506">
        <v>1000000</v>
      </c>
      <c r="M75" s="506">
        <f t="shared" si="8"/>
        <v>850000</v>
      </c>
      <c r="N75" s="243" t="s">
        <v>1094</v>
      </c>
      <c r="O75" s="243" t="s">
        <v>522</v>
      </c>
      <c r="P75" s="507"/>
      <c r="Q75" s="507"/>
      <c r="R75" s="507"/>
      <c r="S75" s="507"/>
      <c r="T75" s="507"/>
      <c r="U75" s="507"/>
      <c r="V75" s="507"/>
      <c r="W75" s="507"/>
      <c r="X75" s="507"/>
      <c r="Y75" s="508" t="s">
        <v>552</v>
      </c>
      <c r="Z75" s="508" t="s">
        <v>407</v>
      </c>
      <c r="AA75" s="508" t="s">
        <v>162</v>
      </c>
      <c r="AB75" s="179" t="s">
        <v>758</v>
      </c>
    </row>
    <row r="76" spans="1:28" s="233" customFormat="1" ht="165.75" x14ac:dyDescent="0.25">
      <c r="A76" s="419" t="s">
        <v>1554</v>
      </c>
      <c r="B76" s="10" t="s">
        <v>175</v>
      </c>
      <c r="C76" s="289" t="s">
        <v>278</v>
      </c>
      <c r="D76" s="31">
        <v>60042281</v>
      </c>
      <c r="E76" s="293" t="s">
        <v>199</v>
      </c>
      <c r="F76" s="31">
        <v>600001784</v>
      </c>
      <c r="G76" s="287" t="s">
        <v>954</v>
      </c>
      <c r="H76" s="117" t="s">
        <v>164</v>
      </c>
      <c r="I76" s="289" t="s">
        <v>365</v>
      </c>
      <c r="J76" s="289" t="s">
        <v>165</v>
      </c>
      <c r="K76" s="287" t="s">
        <v>955</v>
      </c>
      <c r="L76" s="290">
        <v>55000000</v>
      </c>
      <c r="M76" s="290">
        <f t="shared" si="8"/>
        <v>46750000</v>
      </c>
      <c r="N76" s="32" t="s">
        <v>431</v>
      </c>
      <c r="O76" s="32" t="s">
        <v>417</v>
      </c>
      <c r="P76" s="289" t="s">
        <v>546</v>
      </c>
      <c r="Q76" s="289" t="s">
        <v>546</v>
      </c>
      <c r="R76" s="289" t="s">
        <v>546</v>
      </c>
      <c r="S76" s="289" t="s">
        <v>546</v>
      </c>
      <c r="T76" s="117"/>
      <c r="U76" s="117" t="s">
        <v>546</v>
      </c>
      <c r="V76" s="117" t="s">
        <v>546</v>
      </c>
      <c r="W76" s="117" t="s">
        <v>546</v>
      </c>
      <c r="X76" s="117" t="s">
        <v>546</v>
      </c>
      <c r="Y76" s="289" t="s">
        <v>596</v>
      </c>
      <c r="Z76" s="117" t="s">
        <v>161</v>
      </c>
      <c r="AA76" s="289" t="s">
        <v>162</v>
      </c>
      <c r="AB76" s="179" t="s">
        <v>758</v>
      </c>
    </row>
    <row r="77" spans="1:28" s="346" customFormat="1" ht="76.5" x14ac:dyDescent="0.25">
      <c r="A77" s="419" t="s">
        <v>1555</v>
      </c>
      <c r="B77" s="10" t="s">
        <v>175</v>
      </c>
      <c r="C77" s="285" t="s">
        <v>278</v>
      </c>
      <c r="D77" s="286">
        <v>60042281</v>
      </c>
      <c r="E77" s="283" t="s">
        <v>1087</v>
      </c>
      <c r="F77" s="286">
        <v>600001784</v>
      </c>
      <c r="G77" s="283" t="s">
        <v>1088</v>
      </c>
      <c r="H77" s="288" t="s">
        <v>164</v>
      </c>
      <c r="I77" s="289" t="s">
        <v>365</v>
      </c>
      <c r="J77" s="285" t="s">
        <v>165</v>
      </c>
      <c r="K77" s="127" t="s">
        <v>1089</v>
      </c>
      <c r="L77" s="284">
        <v>15000000</v>
      </c>
      <c r="M77" s="284">
        <f t="shared" si="8"/>
        <v>12750000</v>
      </c>
      <c r="N77" s="282" t="s">
        <v>1235</v>
      </c>
      <c r="O77" s="282" t="s">
        <v>417</v>
      </c>
      <c r="P77" s="285"/>
      <c r="Q77" s="285"/>
      <c r="R77" s="285"/>
      <c r="S77" s="285"/>
      <c r="T77" s="288"/>
      <c r="U77" s="288"/>
      <c r="V77" s="288" t="s">
        <v>1021</v>
      </c>
      <c r="W77" s="288"/>
      <c r="X77" s="288"/>
      <c r="Y77" s="128" t="s">
        <v>1090</v>
      </c>
      <c r="Z77" s="129" t="s">
        <v>161</v>
      </c>
      <c r="AA77" s="285" t="s">
        <v>1236</v>
      </c>
      <c r="AB77" s="179" t="s">
        <v>758</v>
      </c>
    </row>
    <row r="78" spans="1:28" ht="140.25" x14ac:dyDescent="0.25">
      <c r="A78" s="419" t="s">
        <v>1556</v>
      </c>
      <c r="B78" s="10" t="s">
        <v>176</v>
      </c>
      <c r="C78" s="285" t="s">
        <v>82</v>
      </c>
      <c r="D78" s="120" t="s">
        <v>200</v>
      </c>
      <c r="E78" s="293" t="s">
        <v>201</v>
      </c>
      <c r="F78" s="31">
        <v>600149536</v>
      </c>
      <c r="G78" s="283" t="s">
        <v>731</v>
      </c>
      <c r="H78" s="288" t="s">
        <v>164</v>
      </c>
      <c r="I78" s="289" t="s">
        <v>365</v>
      </c>
      <c r="J78" s="285" t="s">
        <v>165</v>
      </c>
      <c r="K78" s="283" t="s">
        <v>509</v>
      </c>
      <c r="L78" s="284">
        <v>6000000</v>
      </c>
      <c r="M78" s="284">
        <f>L78/100*85</f>
        <v>5100000</v>
      </c>
      <c r="N78" s="282" t="s">
        <v>1083</v>
      </c>
      <c r="O78" s="282" t="s">
        <v>447</v>
      </c>
      <c r="P78" s="285"/>
      <c r="Q78" s="285"/>
      <c r="R78" s="285"/>
      <c r="S78" s="285"/>
      <c r="T78" s="288"/>
      <c r="U78" s="288"/>
      <c r="V78" s="288"/>
      <c r="W78" s="288" t="s">
        <v>546</v>
      </c>
      <c r="X78" s="288"/>
      <c r="Y78" s="285" t="s">
        <v>1357</v>
      </c>
      <c r="Z78" s="285" t="s">
        <v>161</v>
      </c>
      <c r="AA78" s="285" t="s">
        <v>162</v>
      </c>
      <c r="AB78" s="179" t="s">
        <v>758</v>
      </c>
    </row>
    <row r="79" spans="1:28" ht="51" x14ac:dyDescent="0.25">
      <c r="A79" s="419" t="s">
        <v>1557</v>
      </c>
      <c r="B79" s="10" t="s">
        <v>177</v>
      </c>
      <c r="C79" s="285" t="s">
        <v>82</v>
      </c>
      <c r="D79" s="31">
        <v>45211345</v>
      </c>
      <c r="E79" s="293" t="s">
        <v>205</v>
      </c>
      <c r="F79" s="31">
        <v>600149579</v>
      </c>
      <c r="G79" s="283" t="s">
        <v>931</v>
      </c>
      <c r="H79" s="288" t="s">
        <v>164</v>
      </c>
      <c r="I79" s="289" t="s">
        <v>365</v>
      </c>
      <c r="J79" s="285" t="s">
        <v>165</v>
      </c>
      <c r="K79" s="283" t="s">
        <v>932</v>
      </c>
      <c r="L79" s="284">
        <v>480000</v>
      </c>
      <c r="M79" s="130"/>
      <c r="N79" s="282" t="s">
        <v>431</v>
      </c>
      <c r="O79" s="282" t="s">
        <v>425</v>
      </c>
      <c r="P79" s="285"/>
      <c r="Q79" s="285"/>
      <c r="R79" s="285"/>
      <c r="S79" s="285"/>
      <c r="T79" s="288"/>
      <c r="U79" s="288"/>
      <c r="V79" s="288"/>
      <c r="W79" s="288"/>
      <c r="X79" s="288"/>
      <c r="Y79" s="285" t="s">
        <v>933</v>
      </c>
      <c r="Z79" s="288" t="s">
        <v>407</v>
      </c>
      <c r="AA79" s="177" t="s">
        <v>162</v>
      </c>
      <c r="AB79" s="179" t="s">
        <v>758</v>
      </c>
    </row>
    <row r="80" spans="1:28" s="185" customFormat="1" ht="51" x14ac:dyDescent="0.25">
      <c r="A80" s="419" t="s">
        <v>1558</v>
      </c>
      <c r="B80" s="10" t="s">
        <v>177</v>
      </c>
      <c r="C80" s="285" t="s">
        <v>82</v>
      </c>
      <c r="D80" s="286">
        <v>45211345</v>
      </c>
      <c r="E80" s="293" t="s">
        <v>205</v>
      </c>
      <c r="F80" s="286">
        <v>600149579</v>
      </c>
      <c r="G80" s="283" t="s">
        <v>934</v>
      </c>
      <c r="H80" s="288" t="s">
        <v>164</v>
      </c>
      <c r="I80" s="289" t="s">
        <v>365</v>
      </c>
      <c r="J80" s="285" t="s">
        <v>165</v>
      </c>
      <c r="K80" s="283" t="s">
        <v>935</v>
      </c>
      <c r="L80" s="284">
        <v>250000</v>
      </c>
      <c r="M80" s="130"/>
      <c r="N80" s="282" t="s">
        <v>431</v>
      </c>
      <c r="O80" s="282" t="s">
        <v>425</v>
      </c>
      <c r="P80" s="285"/>
      <c r="Q80" s="285"/>
      <c r="R80" s="285"/>
      <c r="S80" s="285"/>
      <c r="T80" s="288"/>
      <c r="U80" s="288"/>
      <c r="V80" s="288"/>
      <c r="W80" s="288"/>
      <c r="X80" s="288"/>
      <c r="Y80" s="285" t="s">
        <v>933</v>
      </c>
      <c r="Z80" s="288" t="s">
        <v>407</v>
      </c>
      <c r="AA80" s="177"/>
      <c r="AB80" s="179" t="s">
        <v>758</v>
      </c>
    </row>
    <row r="81" spans="1:28" s="346" customFormat="1" ht="63.75" x14ac:dyDescent="0.25">
      <c r="A81" s="419" t="s">
        <v>1559</v>
      </c>
      <c r="B81" s="10" t="s">
        <v>177</v>
      </c>
      <c r="C81" s="285" t="s">
        <v>82</v>
      </c>
      <c r="D81" s="31">
        <v>45211345</v>
      </c>
      <c r="E81" s="293" t="s">
        <v>204</v>
      </c>
      <c r="F81" s="31">
        <v>600149579</v>
      </c>
      <c r="G81" s="283" t="s">
        <v>1037</v>
      </c>
      <c r="H81" s="288" t="s">
        <v>164</v>
      </c>
      <c r="I81" s="289" t="s">
        <v>365</v>
      </c>
      <c r="J81" s="285" t="s">
        <v>165</v>
      </c>
      <c r="K81" s="283" t="s">
        <v>702</v>
      </c>
      <c r="L81" s="284">
        <v>3400000</v>
      </c>
      <c r="M81" s="284">
        <f t="shared" ref="M81:M83" si="9">L81/100*85</f>
        <v>2890000</v>
      </c>
      <c r="N81" s="282" t="s">
        <v>405</v>
      </c>
      <c r="O81" s="32" t="s">
        <v>406</v>
      </c>
      <c r="P81" s="285" t="s">
        <v>546</v>
      </c>
      <c r="Q81" s="285"/>
      <c r="R81" s="285"/>
      <c r="S81" s="285" t="s">
        <v>546</v>
      </c>
      <c r="T81" s="288"/>
      <c r="U81" s="288"/>
      <c r="V81" s="288"/>
      <c r="W81" s="288"/>
      <c r="X81" s="288"/>
      <c r="Y81" s="285" t="s">
        <v>953</v>
      </c>
      <c r="Z81" s="288" t="s">
        <v>407</v>
      </c>
      <c r="AA81" s="285" t="s">
        <v>162</v>
      </c>
      <c r="AB81" s="179" t="s">
        <v>758</v>
      </c>
    </row>
    <row r="82" spans="1:28" s="185" customFormat="1" ht="51" x14ac:dyDescent="0.25">
      <c r="A82" s="419" t="s">
        <v>1560</v>
      </c>
      <c r="B82" s="10" t="s">
        <v>177</v>
      </c>
      <c r="C82" s="285" t="s">
        <v>82</v>
      </c>
      <c r="D82" s="31">
        <v>45211345</v>
      </c>
      <c r="E82" s="293" t="s">
        <v>203</v>
      </c>
      <c r="F82" s="31">
        <v>600149579</v>
      </c>
      <c r="G82" s="287" t="s">
        <v>1103</v>
      </c>
      <c r="H82" s="288" t="s">
        <v>164</v>
      </c>
      <c r="I82" s="289" t="s">
        <v>365</v>
      </c>
      <c r="J82" s="285" t="s">
        <v>165</v>
      </c>
      <c r="K82" s="287" t="s">
        <v>516</v>
      </c>
      <c r="L82" s="290">
        <v>46000000</v>
      </c>
      <c r="M82" s="284">
        <f>L82/100*85</f>
        <v>39100000</v>
      </c>
      <c r="N82" s="282" t="s">
        <v>455</v>
      </c>
      <c r="O82" s="32" t="s">
        <v>655</v>
      </c>
      <c r="P82" s="285"/>
      <c r="Q82" s="285"/>
      <c r="R82" s="285"/>
      <c r="S82" s="285"/>
      <c r="T82" s="288"/>
      <c r="U82" s="288"/>
      <c r="V82" s="288"/>
      <c r="W82" s="288"/>
      <c r="X82" s="288"/>
      <c r="Y82" s="285" t="s">
        <v>518</v>
      </c>
      <c r="Z82" s="288" t="s">
        <v>161</v>
      </c>
      <c r="AA82" s="285" t="s">
        <v>162</v>
      </c>
      <c r="AB82" s="179" t="s">
        <v>758</v>
      </c>
    </row>
    <row r="83" spans="1:28" s="297" customFormat="1" ht="51" x14ac:dyDescent="0.25">
      <c r="A83" s="419" t="s">
        <v>1561</v>
      </c>
      <c r="B83" s="10" t="s">
        <v>179</v>
      </c>
      <c r="C83" s="285" t="s">
        <v>82</v>
      </c>
      <c r="D83" s="120" t="s">
        <v>214</v>
      </c>
      <c r="E83" s="287" t="s">
        <v>217</v>
      </c>
      <c r="F83" s="120" t="s">
        <v>215</v>
      </c>
      <c r="G83" s="283" t="s">
        <v>277</v>
      </c>
      <c r="H83" s="288" t="s">
        <v>164</v>
      </c>
      <c r="I83" s="289" t="s">
        <v>365</v>
      </c>
      <c r="J83" s="285" t="s">
        <v>165</v>
      </c>
      <c r="K83" s="283" t="s">
        <v>521</v>
      </c>
      <c r="L83" s="284">
        <v>4000000</v>
      </c>
      <c r="M83" s="284">
        <f t="shared" si="9"/>
        <v>3400000</v>
      </c>
      <c r="N83" s="282" t="s">
        <v>455</v>
      </c>
      <c r="O83" s="282" t="s">
        <v>419</v>
      </c>
      <c r="P83" s="117"/>
      <c r="Q83" s="117"/>
      <c r="R83" s="117"/>
      <c r="S83" s="285" t="s">
        <v>546</v>
      </c>
      <c r="T83" s="288"/>
      <c r="U83" s="288"/>
      <c r="V83" s="288" t="s">
        <v>546</v>
      </c>
      <c r="W83" s="288"/>
      <c r="X83" s="288" t="s">
        <v>546</v>
      </c>
      <c r="Y83" s="288" t="s">
        <v>632</v>
      </c>
      <c r="Z83" s="288" t="s">
        <v>407</v>
      </c>
      <c r="AA83" s="285" t="s">
        <v>162</v>
      </c>
      <c r="AB83" s="179" t="s">
        <v>758</v>
      </c>
    </row>
    <row r="84" spans="1:28" s="326" customFormat="1" ht="63.75" x14ac:dyDescent="0.25">
      <c r="A84" s="419" t="s">
        <v>1562</v>
      </c>
      <c r="B84" s="10" t="s">
        <v>179</v>
      </c>
      <c r="C84" s="285" t="s">
        <v>82</v>
      </c>
      <c r="D84" s="120" t="s">
        <v>214</v>
      </c>
      <c r="E84" s="293" t="s">
        <v>216</v>
      </c>
      <c r="F84" s="120" t="s">
        <v>215</v>
      </c>
      <c r="G84" s="283" t="s">
        <v>1256</v>
      </c>
      <c r="H84" s="288" t="s">
        <v>164</v>
      </c>
      <c r="I84" s="289" t="s">
        <v>365</v>
      </c>
      <c r="J84" s="285" t="s">
        <v>165</v>
      </c>
      <c r="K84" s="283" t="s">
        <v>703</v>
      </c>
      <c r="L84" s="284">
        <v>35000000</v>
      </c>
      <c r="M84" s="284">
        <f>L84/100*85</f>
        <v>29750000</v>
      </c>
      <c r="N84" s="282" t="s">
        <v>443</v>
      </c>
      <c r="O84" s="282" t="s">
        <v>558</v>
      </c>
      <c r="P84" s="285"/>
      <c r="Q84" s="285"/>
      <c r="R84" s="285"/>
      <c r="S84" s="285"/>
      <c r="T84" s="288"/>
      <c r="U84" s="288"/>
      <c r="V84" s="288" t="s">
        <v>546</v>
      </c>
      <c r="W84" s="288"/>
      <c r="X84" s="288" t="s">
        <v>546</v>
      </c>
      <c r="Y84" s="285" t="s">
        <v>1257</v>
      </c>
      <c r="Z84" s="288" t="s">
        <v>407</v>
      </c>
      <c r="AA84" s="285" t="s">
        <v>1258</v>
      </c>
      <c r="AB84" s="179" t="s">
        <v>758</v>
      </c>
    </row>
    <row r="85" spans="1:28" s="436" customFormat="1" ht="51" x14ac:dyDescent="0.25">
      <c r="A85" s="419" t="s">
        <v>1563</v>
      </c>
      <c r="B85" s="9" t="s">
        <v>279</v>
      </c>
      <c r="C85" s="285" t="s">
        <v>366</v>
      </c>
      <c r="D85" s="125" t="s">
        <v>289</v>
      </c>
      <c r="E85" s="125" t="s">
        <v>294</v>
      </c>
      <c r="F85" s="125" t="s">
        <v>290</v>
      </c>
      <c r="G85" s="283" t="s">
        <v>1113</v>
      </c>
      <c r="H85" s="288" t="s">
        <v>164</v>
      </c>
      <c r="I85" s="289" t="s">
        <v>365</v>
      </c>
      <c r="J85" s="285" t="s">
        <v>375</v>
      </c>
      <c r="K85" s="283" t="s">
        <v>1114</v>
      </c>
      <c r="L85" s="284">
        <v>250000</v>
      </c>
      <c r="M85" s="284">
        <f t="shared" ref="M85:M87" si="10">L85/100*85</f>
        <v>212500</v>
      </c>
      <c r="N85" s="282" t="s">
        <v>1083</v>
      </c>
      <c r="O85" s="282" t="s">
        <v>423</v>
      </c>
      <c r="P85" s="285" t="s">
        <v>546</v>
      </c>
      <c r="Q85" s="285" t="s">
        <v>546</v>
      </c>
      <c r="R85" s="285" t="s">
        <v>546</v>
      </c>
      <c r="S85" s="285" t="s">
        <v>546</v>
      </c>
      <c r="T85" s="288" t="s">
        <v>546</v>
      </c>
      <c r="U85" s="288"/>
      <c r="V85" s="288" t="s">
        <v>546</v>
      </c>
      <c r="W85" s="288"/>
      <c r="X85" s="288" t="s">
        <v>546</v>
      </c>
      <c r="Y85" s="288" t="s">
        <v>552</v>
      </c>
      <c r="Z85" s="288" t="s">
        <v>407</v>
      </c>
      <c r="AA85" s="285" t="s">
        <v>162</v>
      </c>
      <c r="AB85" s="179" t="s">
        <v>758</v>
      </c>
    </row>
    <row r="86" spans="1:28" s="436" customFormat="1" ht="38.25" x14ac:dyDescent="0.25">
      <c r="A86" s="419" t="s">
        <v>1564</v>
      </c>
      <c r="B86" s="9" t="s">
        <v>279</v>
      </c>
      <c r="C86" s="285" t="s">
        <v>366</v>
      </c>
      <c r="D86" s="125" t="s">
        <v>289</v>
      </c>
      <c r="E86" s="125" t="s">
        <v>295</v>
      </c>
      <c r="F86" s="125" t="s">
        <v>290</v>
      </c>
      <c r="G86" s="283" t="s">
        <v>333</v>
      </c>
      <c r="H86" s="288" t="s">
        <v>164</v>
      </c>
      <c r="I86" s="289" t="s">
        <v>365</v>
      </c>
      <c r="J86" s="285" t="s">
        <v>375</v>
      </c>
      <c r="K86" s="286" t="s">
        <v>598</v>
      </c>
      <c r="L86" s="284">
        <v>500000</v>
      </c>
      <c r="M86" s="284">
        <f t="shared" si="10"/>
        <v>425000</v>
      </c>
      <c r="N86" s="282" t="s">
        <v>441</v>
      </c>
      <c r="O86" s="282" t="s">
        <v>438</v>
      </c>
      <c r="P86" s="285" t="s">
        <v>546</v>
      </c>
      <c r="Q86" s="285" t="s">
        <v>546</v>
      </c>
      <c r="R86" s="285" t="s">
        <v>546</v>
      </c>
      <c r="S86" s="285" t="s">
        <v>546</v>
      </c>
      <c r="T86" s="288" t="s">
        <v>546</v>
      </c>
      <c r="U86" s="288"/>
      <c r="V86" s="288" t="s">
        <v>546</v>
      </c>
      <c r="W86" s="288" t="s">
        <v>546</v>
      </c>
      <c r="X86" s="288"/>
      <c r="Y86" s="288" t="s">
        <v>552</v>
      </c>
      <c r="Z86" s="288" t="s">
        <v>407</v>
      </c>
      <c r="AA86" s="285" t="s">
        <v>162</v>
      </c>
      <c r="AB86" s="179" t="s">
        <v>758</v>
      </c>
    </row>
    <row r="87" spans="1:28" s="436" customFormat="1" ht="38.25" x14ac:dyDescent="0.25">
      <c r="A87" s="419" t="s">
        <v>1565</v>
      </c>
      <c r="B87" s="9" t="s">
        <v>279</v>
      </c>
      <c r="C87" s="285" t="s">
        <v>366</v>
      </c>
      <c r="D87" s="125" t="s">
        <v>289</v>
      </c>
      <c r="E87" s="125" t="s">
        <v>295</v>
      </c>
      <c r="F87" s="125" t="s">
        <v>290</v>
      </c>
      <c r="G87" s="283" t="s">
        <v>730</v>
      </c>
      <c r="H87" s="288" t="s">
        <v>164</v>
      </c>
      <c r="I87" s="289" t="s">
        <v>365</v>
      </c>
      <c r="J87" s="285" t="s">
        <v>375</v>
      </c>
      <c r="K87" s="286" t="s">
        <v>730</v>
      </c>
      <c r="L87" s="284">
        <v>180000</v>
      </c>
      <c r="M87" s="284">
        <f t="shared" si="10"/>
        <v>153000</v>
      </c>
      <c r="N87" s="282" t="s">
        <v>1177</v>
      </c>
      <c r="O87" s="282" t="s">
        <v>522</v>
      </c>
      <c r="P87" s="285"/>
      <c r="Q87" s="285"/>
      <c r="R87" s="285"/>
      <c r="S87" s="285" t="s">
        <v>546</v>
      </c>
      <c r="T87" s="288"/>
      <c r="U87" s="288"/>
      <c r="V87" s="288" t="s">
        <v>546</v>
      </c>
      <c r="W87" s="288" t="s">
        <v>546</v>
      </c>
      <c r="X87" s="288" t="s">
        <v>546</v>
      </c>
      <c r="Y87" s="288" t="s">
        <v>552</v>
      </c>
      <c r="Z87" s="288" t="s">
        <v>407</v>
      </c>
      <c r="AA87" s="285" t="s">
        <v>162</v>
      </c>
      <c r="AB87" s="179" t="s">
        <v>758</v>
      </c>
    </row>
    <row r="88" spans="1:28" s="420" customFormat="1" ht="38.25" x14ac:dyDescent="0.25">
      <c r="A88" s="419" t="s">
        <v>1566</v>
      </c>
      <c r="B88" s="9" t="s">
        <v>279</v>
      </c>
      <c r="C88" s="289" t="s">
        <v>366</v>
      </c>
      <c r="D88" s="158" t="s">
        <v>289</v>
      </c>
      <c r="E88" s="158" t="s">
        <v>295</v>
      </c>
      <c r="F88" s="158" t="s">
        <v>290</v>
      </c>
      <c r="G88" s="392" t="s">
        <v>1271</v>
      </c>
      <c r="H88" s="393" t="s">
        <v>164</v>
      </c>
      <c r="I88" s="394" t="s">
        <v>365</v>
      </c>
      <c r="J88" s="394" t="s">
        <v>375</v>
      </c>
      <c r="K88" s="392" t="s">
        <v>1271</v>
      </c>
      <c r="L88" s="395">
        <v>100000</v>
      </c>
      <c r="M88" s="284">
        <f t="shared" ref="M88:M107" si="11">L88/100*85</f>
        <v>85000</v>
      </c>
      <c r="N88" s="396" t="s">
        <v>558</v>
      </c>
      <c r="O88" s="396" t="s">
        <v>558</v>
      </c>
      <c r="P88" s="397"/>
      <c r="Q88" s="397"/>
      <c r="R88" s="397"/>
      <c r="S88" s="397"/>
      <c r="T88" s="397"/>
      <c r="U88" s="397"/>
      <c r="V88" s="393" t="s">
        <v>546</v>
      </c>
      <c r="W88" s="397"/>
      <c r="X88" s="397"/>
      <c r="Y88" s="393" t="s">
        <v>552</v>
      </c>
      <c r="Z88" s="393" t="s">
        <v>407</v>
      </c>
      <c r="AA88" s="397"/>
      <c r="AB88" s="179" t="s">
        <v>758</v>
      </c>
    </row>
    <row r="89" spans="1:28" s="420" customFormat="1" ht="51" x14ac:dyDescent="0.25">
      <c r="A89" s="419" t="s">
        <v>1567</v>
      </c>
      <c r="B89" s="9" t="s">
        <v>281</v>
      </c>
      <c r="C89" s="285" t="s">
        <v>368</v>
      </c>
      <c r="D89" s="125" t="s">
        <v>300</v>
      </c>
      <c r="E89" s="125" t="s">
        <v>302</v>
      </c>
      <c r="F89" s="125" t="s">
        <v>301</v>
      </c>
      <c r="G89" s="283" t="s">
        <v>1264</v>
      </c>
      <c r="H89" s="288" t="s">
        <v>164</v>
      </c>
      <c r="I89" s="289" t="s">
        <v>365</v>
      </c>
      <c r="J89" s="285" t="s">
        <v>377</v>
      </c>
      <c r="K89" s="286" t="s">
        <v>1002</v>
      </c>
      <c r="L89" s="284">
        <v>2000000</v>
      </c>
      <c r="M89" s="284">
        <f t="shared" si="11"/>
        <v>1700000</v>
      </c>
      <c r="N89" s="282" t="s">
        <v>591</v>
      </c>
      <c r="O89" s="282" t="s">
        <v>447</v>
      </c>
      <c r="P89" s="285"/>
      <c r="Q89" s="285"/>
      <c r="R89" s="285"/>
      <c r="S89" s="285"/>
      <c r="T89" s="288"/>
      <c r="U89" s="288"/>
      <c r="V89" s="288"/>
      <c r="W89" s="288"/>
      <c r="X89" s="288"/>
      <c r="Y89" s="285" t="s">
        <v>596</v>
      </c>
      <c r="Z89" s="288" t="s">
        <v>407</v>
      </c>
      <c r="AA89" s="285"/>
      <c r="AB89" s="179" t="s">
        <v>758</v>
      </c>
    </row>
    <row r="90" spans="1:28" s="420" customFormat="1" ht="38.25" x14ac:dyDescent="0.25">
      <c r="A90" s="419" t="s">
        <v>1568</v>
      </c>
      <c r="B90" s="9" t="s">
        <v>281</v>
      </c>
      <c r="C90" s="285" t="s">
        <v>368</v>
      </c>
      <c r="D90" s="125" t="s">
        <v>300</v>
      </c>
      <c r="E90" s="125" t="s">
        <v>302</v>
      </c>
      <c r="F90" s="125" t="s">
        <v>301</v>
      </c>
      <c r="G90" s="398" t="s">
        <v>1265</v>
      </c>
      <c r="H90" s="288" t="s">
        <v>164</v>
      </c>
      <c r="I90" s="289" t="s">
        <v>365</v>
      </c>
      <c r="J90" s="285" t="s">
        <v>377</v>
      </c>
      <c r="K90" s="288" t="s">
        <v>1266</v>
      </c>
      <c r="L90" s="284">
        <v>1500000</v>
      </c>
      <c r="M90" s="284">
        <f t="shared" si="11"/>
        <v>1275000</v>
      </c>
      <c r="N90" s="282" t="s">
        <v>419</v>
      </c>
      <c r="O90" s="282" t="s">
        <v>1267</v>
      </c>
      <c r="P90" s="285"/>
      <c r="Q90" s="285"/>
      <c r="R90" s="285"/>
      <c r="S90" s="285"/>
      <c r="T90" s="288"/>
      <c r="U90" s="288"/>
      <c r="V90" s="288"/>
      <c r="W90" s="288"/>
      <c r="X90" s="288"/>
      <c r="Y90" s="285" t="s">
        <v>1268</v>
      </c>
      <c r="Z90" s="288" t="s">
        <v>407</v>
      </c>
      <c r="AA90" s="285"/>
      <c r="AB90" s="179" t="s">
        <v>758</v>
      </c>
    </row>
    <row r="91" spans="1:28" s="325" customFormat="1" ht="51" x14ac:dyDescent="0.25">
      <c r="A91" s="419" t="s">
        <v>1569</v>
      </c>
      <c r="B91" s="9" t="s">
        <v>281</v>
      </c>
      <c r="C91" s="285" t="s">
        <v>368</v>
      </c>
      <c r="D91" s="125" t="s">
        <v>300</v>
      </c>
      <c r="E91" s="125" t="s">
        <v>302</v>
      </c>
      <c r="F91" s="125" t="s">
        <v>301</v>
      </c>
      <c r="G91" s="283" t="s">
        <v>713</v>
      </c>
      <c r="H91" s="288" t="s">
        <v>164</v>
      </c>
      <c r="I91" s="289" t="s">
        <v>365</v>
      </c>
      <c r="J91" s="285" t="s">
        <v>377</v>
      </c>
      <c r="K91" s="286" t="s">
        <v>714</v>
      </c>
      <c r="L91" s="284">
        <v>500000</v>
      </c>
      <c r="M91" s="284">
        <f t="shared" si="11"/>
        <v>425000</v>
      </c>
      <c r="N91" s="282" t="s">
        <v>591</v>
      </c>
      <c r="O91" s="282" t="s">
        <v>447</v>
      </c>
      <c r="P91" s="285"/>
      <c r="Q91" s="285" t="s">
        <v>546</v>
      </c>
      <c r="R91" s="285" t="s">
        <v>546</v>
      </c>
      <c r="S91" s="285"/>
      <c r="T91" s="288"/>
      <c r="U91" s="288"/>
      <c r="V91" s="288"/>
      <c r="W91" s="288" t="s">
        <v>546</v>
      </c>
      <c r="X91" s="288"/>
      <c r="Y91" s="285" t="s">
        <v>596</v>
      </c>
      <c r="Z91" s="288" t="s">
        <v>407</v>
      </c>
      <c r="AA91" s="285" t="s">
        <v>162</v>
      </c>
      <c r="AB91" s="179" t="s">
        <v>758</v>
      </c>
    </row>
    <row r="92" spans="1:28" s="330" customFormat="1" ht="76.5" x14ac:dyDescent="0.25">
      <c r="A92" s="419" t="s">
        <v>1570</v>
      </c>
      <c r="B92" s="9" t="s">
        <v>280</v>
      </c>
      <c r="C92" s="285" t="s">
        <v>367</v>
      </c>
      <c r="D92" s="286">
        <v>70939756</v>
      </c>
      <c r="E92" s="283" t="s">
        <v>297</v>
      </c>
      <c r="F92" s="286">
        <v>600149871</v>
      </c>
      <c r="G92" s="283" t="s">
        <v>980</v>
      </c>
      <c r="H92" s="288" t="s">
        <v>164</v>
      </c>
      <c r="I92" s="289" t="s">
        <v>365</v>
      </c>
      <c r="J92" s="285" t="s">
        <v>376</v>
      </c>
      <c r="K92" s="127" t="s">
        <v>981</v>
      </c>
      <c r="L92" s="284">
        <v>150000</v>
      </c>
      <c r="M92" s="284">
        <f t="shared" si="11"/>
        <v>127500</v>
      </c>
      <c r="N92" s="282" t="s">
        <v>431</v>
      </c>
      <c r="O92" s="282" t="s">
        <v>417</v>
      </c>
      <c r="P92" s="285"/>
      <c r="Q92" s="285"/>
      <c r="R92" s="285" t="s">
        <v>546</v>
      </c>
      <c r="S92" s="285"/>
      <c r="T92" s="288"/>
      <c r="U92" s="288"/>
      <c r="V92" s="288"/>
      <c r="W92" s="288"/>
      <c r="X92" s="288"/>
      <c r="Y92" s="128" t="s">
        <v>648</v>
      </c>
      <c r="Z92" s="129" t="s">
        <v>407</v>
      </c>
      <c r="AA92" s="303"/>
      <c r="AB92" s="179" t="s">
        <v>758</v>
      </c>
    </row>
    <row r="93" spans="1:28" s="325" customFormat="1" ht="63.75" x14ac:dyDescent="0.25">
      <c r="A93" s="419" t="s">
        <v>1571</v>
      </c>
      <c r="B93" s="9" t="s">
        <v>280</v>
      </c>
      <c r="C93" s="285" t="s">
        <v>367</v>
      </c>
      <c r="D93" s="286">
        <v>70939756</v>
      </c>
      <c r="E93" s="283" t="s">
        <v>297</v>
      </c>
      <c r="F93" s="286">
        <v>600149871</v>
      </c>
      <c r="G93" s="283" t="s">
        <v>982</v>
      </c>
      <c r="H93" s="288" t="s">
        <v>164</v>
      </c>
      <c r="I93" s="289" t="s">
        <v>365</v>
      </c>
      <c r="J93" s="285" t="s">
        <v>376</v>
      </c>
      <c r="K93" s="127" t="s">
        <v>983</v>
      </c>
      <c r="L93" s="284">
        <v>200000</v>
      </c>
      <c r="M93" s="284">
        <f t="shared" si="11"/>
        <v>170000</v>
      </c>
      <c r="N93" s="282" t="s">
        <v>431</v>
      </c>
      <c r="O93" s="282" t="s">
        <v>417</v>
      </c>
      <c r="P93" s="285"/>
      <c r="Q93" s="285" t="s">
        <v>546</v>
      </c>
      <c r="R93" s="285"/>
      <c r="S93" s="285" t="s">
        <v>546</v>
      </c>
      <c r="T93" s="288"/>
      <c r="U93" s="288"/>
      <c r="V93" s="288"/>
      <c r="W93" s="288"/>
      <c r="X93" s="288" t="s">
        <v>546</v>
      </c>
      <c r="Y93" s="128" t="s">
        <v>648</v>
      </c>
      <c r="Z93" s="129" t="s">
        <v>407</v>
      </c>
      <c r="AA93" s="303" t="s">
        <v>162</v>
      </c>
      <c r="AB93" s="179" t="s">
        <v>758</v>
      </c>
    </row>
    <row r="94" spans="1:28" ht="51" x14ac:dyDescent="0.25">
      <c r="A94" s="419" t="s">
        <v>1572</v>
      </c>
      <c r="B94" s="9" t="s">
        <v>280</v>
      </c>
      <c r="C94" s="285" t="s">
        <v>367</v>
      </c>
      <c r="D94" s="286">
        <v>70939756</v>
      </c>
      <c r="E94" s="283" t="s">
        <v>297</v>
      </c>
      <c r="F94" s="286">
        <v>600149871</v>
      </c>
      <c r="G94" s="283" t="s">
        <v>984</v>
      </c>
      <c r="H94" s="288" t="s">
        <v>164</v>
      </c>
      <c r="I94" s="289" t="s">
        <v>365</v>
      </c>
      <c r="J94" s="285" t="s">
        <v>376</v>
      </c>
      <c r="K94" s="127" t="s">
        <v>985</v>
      </c>
      <c r="L94" s="284">
        <v>400000</v>
      </c>
      <c r="M94" s="284">
        <f t="shared" si="11"/>
        <v>340000</v>
      </c>
      <c r="N94" s="282" t="s">
        <v>431</v>
      </c>
      <c r="O94" s="282" t="s">
        <v>417</v>
      </c>
      <c r="P94" s="285"/>
      <c r="Q94" s="285"/>
      <c r="R94" s="285"/>
      <c r="S94" s="285" t="s">
        <v>546</v>
      </c>
      <c r="T94" s="288"/>
      <c r="U94" s="288"/>
      <c r="V94" s="288"/>
      <c r="W94" s="288"/>
      <c r="X94" s="288" t="s">
        <v>546</v>
      </c>
      <c r="Y94" s="128" t="s">
        <v>986</v>
      </c>
      <c r="Z94" s="129" t="s">
        <v>407</v>
      </c>
      <c r="AA94" s="303"/>
      <c r="AB94" s="179" t="s">
        <v>758</v>
      </c>
    </row>
    <row r="95" spans="1:28" ht="51" x14ac:dyDescent="0.25">
      <c r="A95" s="419" t="s">
        <v>1573</v>
      </c>
      <c r="B95" s="9" t="s">
        <v>280</v>
      </c>
      <c r="C95" s="256" t="s">
        <v>367</v>
      </c>
      <c r="D95" s="257">
        <v>70939756</v>
      </c>
      <c r="E95" s="258" t="s">
        <v>297</v>
      </c>
      <c r="F95" s="257">
        <v>600149871</v>
      </c>
      <c r="G95" s="258" t="s">
        <v>336</v>
      </c>
      <c r="H95" s="259" t="s">
        <v>164</v>
      </c>
      <c r="I95" s="260" t="s">
        <v>365</v>
      </c>
      <c r="J95" s="256" t="s">
        <v>376</v>
      </c>
      <c r="K95" s="261" t="s">
        <v>1106</v>
      </c>
      <c r="L95" s="262">
        <v>100000</v>
      </c>
      <c r="M95" s="262">
        <f t="shared" si="11"/>
        <v>85000</v>
      </c>
      <c r="N95" s="263" t="s">
        <v>431</v>
      </c>
      <c r="O95" s="263" t="s">
        <v>591</v>
      </c>
      <c r="P95" s="256"/>
      <c r="Q95" s="256" t="s">
        <v>546</v>
      </c>
      <c r="R95" s="256"/>
      <c r="S95" s="256"/>
      <c r="T95" s="259"/>
      <c r="U95" s="259"/>
      <c r="V95" s="259"/>
      <c r="W95" s="259"/>
      <c r="X95" s="259"/>
      <c r="Y95" s="264" t="s">
        <v>635</v>
      </c>
      <c r="Z95" s="265" t="s">
        <v>407</v>
      </c>
      <c r="AA95" s="256" t="s">
        <v>162</v>
      </c>
      <c r="AB95" s="179" t="s">
        <v>758</v>
      </c>
    </row>
    <row r="96" spans="1:28" ht="51" x14ac:dyDescent="0.25">
      <c r="A96" s="419" t="s">
        <v>1574</v>
      </c>
      <c r="B96" s="9" t="s">
        <v>280</v>
      </c>
      <c r="C96" s="256" t="s">
        <v>367</v>
      </c>
      <c r="D96" s="257">
        <v>70939756</v>
      </c>
      <c r="E96" s="258" t="s">
        <v>296</v>
      </c>
      <c r="F96" s="257">
        <v>600149871</v>
      </c>
      <c r="G96" s="266" t="s">
        <v>959</v>
      </c>
      <c r="H96" s="259" t="s">
        <v>164</v>
      </c>
      <c r="I96" s="260" t="s">
        <v>365</v>
      </c>
      <c r="J96" s="256" t="s">
        <v>376</v>
      </c>
      <c r="K96" s="261" t="s">
        <v>960</v>
      </c>
      <c r="L96" s="262">
        <v>100000</v>
      </c>
      <c r="M96" s="262">
        <f t="shared" si="11"/>
        <v>85000</v>
      </c>
      <c r="N96" s="263" t="s">
        <v>940</v>
      </c>
      <c r="O96" s="263" t="s">
        <v>417</v>
      </c>
      <c r="P96" s="267"/>
      <c r="Q96" s="267"/>
      <c r="R96" s="267"/>
      <c r="S96" s="267"/>
      <c r="T96" s="267"/>
      <c r="U96" s="267"/>
      <c r="V96" s="267"/>
      <c r="W96" s="267"/>
      <c r="X96" s="267"/>
      <c r="Y96" s="268" t="s">
        <v>552</v>
      </c>
      <c r="Z96" s="265" t="s">
        <v>407</v>
      </c>
      <c r="AA96" s="268" t="s">
        <v>162</v>
      </c>
      <c r="AB96" s="179" t="s">
        <v>758</v>
      </c>
    </row>
    <row r="97" spans="1:28" s="176" customFormat="1" ht="51" x14ac:dyDescent="0.25">
      <c r="A97" s="419" t="s">
        <v>1575</v>
      </c>
      <c r="B97" s="9" t="s">
        <v>280</v>
      </c>
      <c r="C97" s="235" t="s">
        <v>367</v>
      </c>
      <c r="D97" s="236">
        <v>70939756</v>
      </c>
      <c r="E97" s="237" t="s">
        <v>297</v>
      </c>
      <c r="F97" s="236">
        <v>600149871</v>
      </c>
      <c r="G97" s="237" t="s">
        <v>337</v>
      </c>
      <c r="H97" s="238" t="s">
        <v>164</v>
      </c>
      <c r="I97" s="239" t="s">
        <v>365</v>
      </c>
      <c r="J97" s="235" t="s">
        <v>376</v>
      </c>
      <c r="K97" s="306" t="s">
        <v>495</v>
      </c>
      <c r="L97" s="240">
        <v>2000000</v>
      </c>
      <c r="M97" s="240">
        <f t="shared" si="11"/>
        <v>1700000</v>
      </c>
      <c r="N97" s="307" t="s">
        <v>420</v>
      </c>
      <c r="O97" s="307" t="s">
        <v>447</v>
      </c>
      <c r="P97" s="235"/>
      <c r="Q97" s="235" t="s">
        <v>546</v>
      </c>
      <c r="R97" s="235"/>
      <c r="S97" s="235"/>
      <c r="T97" s="238"/>
      <c r="U97" s="238"/>
      <c r="V97" s="238"/>
      <c r="W97" s="238"/>
      <c r="X97" s="238"/>
      <c r="Y97" s="308" t="s">
        <v>648</v>
      </c>
      <c r="Z97" s="309" t="s">
        <v>407</v>
      </c>
      <c r="AA97" s="235"/>
      <c r="AB97" s="179" t="s">
        <v>758</v>
      </c>
    </row>
    <row r="98" spans="1:28" s="176" customFormat="1" ht="63.75" x14ac:dyDescent="0.25">
      <c r="A98" s="419" t="s">
        <v>1576</v>
      </c>
      <c r="B98" s="247" t="s">
        <v>280</v>
      </c>
      <c r="C98" s="235" t="s">
        <v>367</v>
      </c>
      <c r="D98" s="236">
        <v>70939756</v>
      </c>
      <c r="E98" s="237" t="s">
        <v>296</v>
      </c>
      <c r="F98" s="236">
        <v>600149871</v>
      </c>
      <c r="G98" s="358" t="s">
        <v>246</v>
      </c>
      <c r="H98" s="238" t="s">
        <v>164</v>
      </c>
      <c r="I98" s="239" t="s">
        <v>365</v>
      </c>
      <c r="J98" s="235" t="s">
        <v>376</v>
      </c>
      <c r="K98" s="358" t="s">
        <v>1228</v>
      </c>
      <c r="L98" s="240">
        <v>20000000</v>
      </c>
      <c r="M98" s="240">
        <f t="shared" si="11"/>
        <v>17000000</v>
      </c>
      <c r="N98" s="235" t="s">
        <v>939</v>
      </c>
      <c r="O98" s="235" t="s">
        <v>438</v>
      </c>
      <c r="P98" s="359"/>
      <c r="Q98" s="359"/>
      <c r="R98" s="359"/>
      <c r="S98" s="359"/>
      <c r="T98" s="359"/>
      <c r="U98" s="359"/>
      <c r="V98" s="359" t="s">
        <v>546</v>
      </c>
      <c r="W98" s="359"/>
      <c r="X98" s="239"/>
      <c r="Y98" s="235" t="s">
        <v>585</v>
      </c>
      <c r="Z98" s="309" t="s">
        <v>407</v>
      </c>
      <c r="AA98" s="235" t="s">
        <v>162</v>
      </c>
      <c r="AB98" s="179" t="s">
        <v>758</v>
      </c>
    </row>
    <row r="99" spans="1:28" s="441" customFormat="1" ht="51" x14ac:dyDescent="0.25">
      <c r="A99" s="419" t="s">
        <v>1577</v>
      </c>
      <c r="B99" s="247" t="s">
        <v>280</v>
      </c>
      <c r="C99" s="383" t="s">
        <v>367</v>
      </c>
      <c r="D99" s="399">
        <v>70939756</v>
      </c>
      <c r="E99" s="400" t="s">
        <v>299</v>
      </c>
      <c r="F99" s="399">
        <v>600149871</v>
      </c>
      <c r="G99" s="513" t="s">
        <v>957</v>
      </c>
      <c r="H99" s="401" t="s">
        <v>164</v>
      </c>
      <c r="I99" s="402" t="s">
        <v>365</v>
      </c>
      <c r="J99" s="383" t="s">
        <v>376</v>
      </c>
      <c r="K99" s="470" t="s">
        <v>958</v>
      </c>
      <c r="L99" s="184">
        <v>10000000</v>
      </c>
      <c r="M99" s="184">
        <f t="shared" si="11"/>
        <v>8500000</v>
      </c>
      <c r="N99" s="382" t="s">
        <v>420</v>
      </c>
      <c r="O99" s="382" t="s">
        <v>447</v>
      </c>
      <c r="P99" s="514"/>
      <c r="Q99" s="514"/>
      <c r="R99" s="514"/>
      <c r="S99" s="514"/>
      <c r="T99" s="514"/>
      <c r="U99" s="514"/>
      <c r="V99" s="514"/>
      <c r="W99" s="514"/>
      <c r="X99" s="514"/>
      <c r="Y99" s="515" t="s">
        <v>552</v>
      </c>
      <c r="Z99" s="403" t="s">
        <v>407</v>
      </c>
      <c r="AA99" s="515"/>
      <c r="AB99" s="516" t="s">
        <v>758</v>
      </c>
    </row>
    <row r="100" spans="1:28" s="233" customFormat="1" ht="76.5" x14ac:dyDescent="0.25">
      <c r="A100" s="419" t="s">
        <v>1578</v>
      </c>
      <c r="B100" s="9" t="s">
        <v>284</v>
      </c>
      <c r="C100" s="289" t="s">
        <v>370</v>
      </c>
      <c r="D100" s="286">
        <v>5292930</v>
      </c>
      <c r="E100" s="283" t="s">
        <v>311</v>
      </c>
      <c r="F100" s="286">
        <v>691009678</v>
      </c>
      <c r="G100" s="283" t="s">
        <v>1116</v>
      </c>
      <c r="H100" s="288" t="s">
        <v>164</v>
      </c>
      <c r="I100" s="289" t="s">
        <v>365</v>
      </c>
      <c r="J100" s="285" t="s">
        <v>379</v>
      </c>
      <c r="K100" s="283" t="s">
        <v>1117</v>
      </c>
      <c r="L100" s="124">
        <v>1600000</v>
      </c>
      <c r="M100" s="284">
        <f t="shared" si="11"/>
        <v>1360000</v>
      </c>
      <c r="N100" s="119" t="s">
        <v>481</v>
      </c>
      <c r="O100" s="119" t="s">
        <v>417</v>
      </c>
      <c r="P100" s="288"/>
      <c r="Q100" s="288"/>
      <c r="R100" s="288"/>
      <c r="S100" s="285"/>
      <c r="T100" s="288"/>
      <c r="U100" s="288"/>
      <c r="V100" s="288" t="s">
        <v>546</v>
      </c>
      <c r="W100" s="288" t="s">
        <v>546</v>
      </c>
      <c r="X100" s="288"/>
      <c r="Y100" s="288" t="s">
        <v>716</v>
      </c>
      <c r="Z100" s="288" t="s">
        <v>407</v>
      </c>
      <c r="AA100" s="285" t="s">
        <v>162</v>
      </c>
      <c r="AB100" s="179" t="s">
        <v>758</v>
      </c>
    </row>
    <row r="101" spans="1:28" s="346" customFormat="1" ht="51" x14ac:dyDescent="0.25">
      <c r="A101" s="419" t="s">
        <v>1579</v>
      </c>
      <c r="B101" s="9" t="s">
        <v>284</v>
      </c>
      <c r="C101" s="289" t="s">
        <v>370</v>
      </c>
      <c r="D101" s="125" t="s">
        <v>309</v>
      </c>
      <c r="E101" s="125" t="s">
        <v>311</v>
      </c>
      <c r="F101" s="125" t="s">
        <v>310</v>
      </c>
      <c r="G101" s="283" t="s">
        <v>349</v>
      </c>
      <c r="H101" s="288" t="s">
        <v>164</v>
      </c>
      <c r="I101" s="289" t="s">
        <v>365</v>
      </c>
      <c r="J101" s="285" t="s">
        <v>379</v>
      </c>
      <c r="K101" s="283" t="s">
        <v>593</v>
      </c>
      <c r="L101" s="284">
        <v>3800000</v>
      </c>
      <c r="M101" s="284">
        <f t="shared" si="11"/>
        <v>3230000</v>
      </c>
      <c r="N101" s="282" t="s">
        <v>431</v>
      </c>
      <c r="O101" s="282" t="s">
        <v>406</v>
      </c>
      <c r="P101" s="285"/>
      <c r="Q101" s="285"/>
      <c r="R101" s="285"/>
      <c r="S101" s="285"/>
      <c r="T101" s="288"/>
      <c r="U101" s="288"/>
      <c r="V101" s="288" t="s">
        <v>546</v>
      </c>
      <c r="W101" s="288" t="s">
        <v>546</v>
      </c>
      <c r="X101" s="288"/>
      <c r="Y101" s="285" t="s">
        <v>650</v>
      </c>
      <c r="Z101" s="288" t="s">
        <v>407</v>
      </c>
      <c r="AA101" s="303"/>
      <c r="AB101" s="179" t="s">
        <v>758</v>
      </c>
    </row>
    <row r="102" spans="1:28" s="436" customFormat="1" ht="51" x14ac:dyDescent="0.25">
      <c r="A102" s="419" t="s">
        <v>1580</v>
      </c>
      <c r="B102" s="9" t="s">
        <v>284</v>
      </c>
      <c r="C102" s="289" t="s">
        <v>370</v>
      </c>
      <c r="D102" s="286">
        <v>5292930</v>
      </c>
      <c r="E102" s="283" t="s">
        <v>311</v>
      </c>
      <c r="F102" s="286">
        <v>691009678</v>
      </c>
      <c r="G102" s="283" t="s">
        <v>1118</v>
      </c>
      <c r="H102" s="288" t="s">
        <v>164</v>
      </c>
      <c r="I102" s="289" t="s">
        <v>365</v>
      </c>
      <c r="J102" s="285" t="s">
        <v>379</v>
      </c>
      <c r="K102" s="283" t="s">
        <v>717</v>
      </c>
      <c r="L102" s="124">
        <v>3000000</v>
      </c>
      <c r="M102" s="284">
        <f t="shared" si="11"/>
        <v>2550000</v>
      </c>
      <c r="N102" s="119" t="s">
        <v>446</v>
      </c>
      <c r="O102" s="119" t="s">
        <v>447</v>
      </c>
      <c r="P102" s="288"/>
      <c r="Q102" s="288"/>
      <c r="R102" s="288"/>
      <c r="S102" s="285"/>
      <c r="T102" s="288"/>
      <c r="U102" s="288"/>
      <c r="V102" s="288" t="s">
        <v>546</v>
      </c>
      <c r="W102" s="288"/>
      <c r="X102" s="288"/>
      <c r="Y102" s="288" t="s">
        <v>652</v>
      </c>
      <c r="Z102" s="288" t="s">
        <v>407</v>
      </c>
      <c r="AA102" s="285"/>
      <c r="AB102" s="179" t="s">
        <v>758</v>
      </c>
    </row>
    <row r="103" spans="1:28" s="436" customFormat="1" ht="89.25" x14ac:dyDescent="0.25">
      <c r="A103" s="419" t="s">
        <v>1581</v>
      </c>
      <c r="B103" s="9" t="s">
        <v>284</v>
      </c>
      <c r="C103" s="289" t="s">
        <v>370</v>
      </c>
      <c r="D103" s="286">
        <v>5292930</v>
      </c>
      <c r="E103" s="283" t="s">
        <v>311</v>
      </c>
      <c r="F103" s="286">
        <v>691009678</v>
      </c>
      <c r="G103" s="283" t="s">
        <v>1274</v>
      </c>
      <c r="H103" s="288" t="s">
        <v>164</v>
      </c>
      <c r="I103" s="289" t="s">
        <v>365</v>
      </c>
      <c r="J103" s="285" t="s">
        <v>379</v>
      </c>
      <c r="K103" s="283" t="s">
        <v>1119</v>
      </c>
      <c r="L103" s="124">
        <v>10000000</v>
      </c>
      <c r="M103" s="284">
        <f t="shared" si="11"/>
        <v>8500000</v>
      </c>
      <c r="N103" s="119" t="s">
        <v>443</v>
      </c>
      <c r="O103" s="119" t="s">
        <v>423</v>
      </c>
      <c r="P103" s="288"/>
      <c r="Q103" s="288"/>
      <c r="R103" s="288"/>
      <c r="S103" s="285"/>
      <c r="T103" s="288"/>
      <c r="U103" s="288"/>
      <c r="V103" s="288" t="s">
        <v>546</v>
      </c>
      <c r="W103" s="288" t="s">
        <v>546</v>
      </c>
      <c r="X103" s="288"/>
      <c r="Y103" s="288" t="s">
        <v>652</v>
      </c>
      <c r="Z103" s="288" t="s">
        <v>407</v>
      </c>
      <c r="AA103" s="285"/>
      <c r="AB103" s="179" t="s">
        <v>758</v>
      </c>
    </row>
    <row r="104" spans="1:28" s="436" customFormat="1" ht="51" x14ac:dyDescent="0.25">
      <c r="A104" s="419" t="s">
        <v>1582</v>
      </c>
      <c r="B104" s="9" t="s">
        <v>284</v>
      </c>
      <c r="C104" s="289" t="s">
        <v>370</v>
      </c>
      <c r="D104" s="286">
        <v>5292930</v>
      </c>
      <c r="E104" s="283" t="s">
        <v>311</v>
      </c>
      <c r="F104" s="286">
        <v>691009678</v>
      </c>
      <c r="G104" s="177" t="s">
        <v>1378</v>
      </c>
      <c r="H104" s="117" t="s">
        <v>164</v>
      </c>
      <c r="I104" s="289" t="s">
        <v>365</v>
      </c>
      <c r="J104" s="289" t="s">
        <v>379</v>
      </c>
      <c r="K104" s="183" t="s">
        <v>1278</v>
      </c>
      <c r="L104" s="312">
        <v>500000</v>
      </c>
      <c r="M104" s="284">
        <f t="shared" si="11"/>
        <v>425000</v>
      </c>
      <c r="N104" s="119" t="s">
        <v>446</v>
      </c>
      <c r="O104" s="119" t="s">
        <v>423</v>
      </c>
      <c r="P104" s="183"/>
      <c r="Q104" s="183"/>
      <c r="R104" s="183"/>
      <c r="S104" s="183"/>
      <c r="T104" s="183"/>
      <c r="U104" s="183"/>
      <c r="V104" s="183"/>
      <c r="W104" s="183"/>
      <c r="X104" s="183"/>
      <c r="Y104" s="117" t="s">
        <v>1277</v>
      </c>
      <c r="Z104" s="117" t="s">
        <v>407</v>
      </c>
      <c r="AA104" s="183" t="s">
        <v>162</v>
      </c>
      <c r="AB104" s="179" t="s">
        <v>758</v>
      </c>
    </row>
    <row r="105" spans="1:28" s="436" customFormat="1" ht="51" x14ac:dyDescent="0.25">
      <c r="A105" s="419" t="s">
        <v>1583</v>
      </c>
      <c r="B105" s="9" t="s">
        <v>284</v>
      </c>
      <c r="C105" s="289" t="s">
        <v>370</v>
      </c>
      <c r="D105" s="286">
        <v>5292930</v>
      </c>
      <c r="E105" s="283" t="s">
        <v>311</v>
      </c>
      <c r="F105" s="286">
        <v>691009678</v>
      </c>
      <c r="G105" s="177" t="s">
        <v>1379</v>
      </c>
      <c r="H105" s="117" t="s">
        <v>164</v>
      </c>
      <c r="I105" s="289" t="s">
        <v>365</v>
      </c>
      <c r="J105" s="289" t="s">
        <v>379</v>
      </c>
      <c r="K105" s="177" t="s">
        <v>1380</v>
      </c>
      <c r="L105" s="312">
        <v>1000000</v>
      </c>
      <c r="M105" s="284">
        <f t="shared" si="11"/>
        <v>850000</v>
      </c>
      <c r="N105" s="119" t="s">
        <v>655</v>
      </c>
      <c r="O105" s="119" t="s">
        <v>447</v>
      </c>
      <c r="P105" s="183"/>
      <c r="Q105" s="183"/>
      <c r="R105" s="183"/>
      <c r="S105" s="183"/>
      <c r="T105" s="183"/>
      <c r="U105" s="183"/>
      <c r="V105" s="183"/>
      <c r="W105" s="183"/>
      <c r="X105" s="183"/>
      <c r="Y105" s="117" t="s">
        <v>1277</v>
      </c>
      <c r="Z105" s="117" t="s">
        <v>407</v>
      </c>
      <c r="AA105" s="117" t="s">
        <v>162</v>
      </c>
      <c r="AB105" s="179" t="s">
        <v>1482</v>
      </c>
    </row>
    <row r="106" spans="1:28" s="522" customFormat="1" ht="51" x14ac:dyDescent="0.25">
      <c r="A106" s="523" t="s">
        <v>1584</v>
      </c>
      <c r="B106" s="29" t="s">
        <v>284</v>
      </c>
      <c r="C106" s="428" t="s">
        <v>370</v>
      </c>
      <c r="D106" s="425">
        <v>5292930</v>
      </c>
      <c r="E106" s="426" t="s">
        <v>311</v>
      </c>
      <c r="F106" s="425">
        <v>691009678</v>
      </c>
      <c r="G106" s="536" t="s">
        <v>1483</v>
      </c>
      <c r="H106" s="433" t="s">
        <v>164</v>
      </c>
      <c r="I106" s="428" t="s">
        <v>365</v>
      </c>
      <c r="J106" s="428" t="s">
        <v>379</v>
      </c>
      <c r="K106" s="536" t="s">
        <v>1484</v>
      </c>
      <c r="L106" s="537">
        <v>500000</v>
      </c>
      <c r="M106" s="429">
        <f>L106/100*85</f>
        <v>425000</v>
      </c>
      <c r="N106" s="271" t="s">
        <v>522</v>
      </c>
      <c r="O106" s="271" t="s">
        <v>447</v>
      </c>
      <c r="P106" s="538"/>
      <c r="Q106" s="538"/>
      <c r="R106" s="433" t="s">
        <v>1021</v>
      </c>
      <c r="S106" s="538"/>
      <c r="T106" s="538"/>
      <c r="U106" s="538"/>
      <c r="V106" s="538"/>
      <c r="W106" s="538"/>
      <c r="X106" s="538"/>
      <c r="Y106" s="433" t="s">
        <v>1277</v>
      </c>
      <c r="Z106" s="433" t="s">
        <v>407</v>
      </c>
      <c r="AA106" s="539" t="s">
        <v>162</v>
      </c>
      <c r="AB106" s="324" t="s">
        <v>758</v>
      </c>
    </row>
    <row r="107" spans="1:28" s="326" customFormat="1" ht="51" x14ac:dyDescent="0.25">
      <c r="A107" s="419" t="s">
        <v>1585</v>
      </c>
      <c r="B107" s="9" t="s">
        <v>284</v>
      </c>
      <c r="C107" s="289" t="s">
        <v>370</v>
      </c>
      <c r="D107" s="125" t="s">
        <v>309</v>
      </c>
      <c r="E107" s="125" t="s">
        <v>311</v>
      </c>
      <c r="F107" s="125" t="s">
        <v>310</v>
      </c>
      <c r="G107" s="283" t="s">
        <v>350</v>
      </c>
      <c r="H107" s="288" t="s">
        <v>164</v>
      </c>
      <c r="I107" s="289" t="s">
        <v>365</v>
      </c>
      <c r="J107" s="285" t="s">
        <v>379</v>
      </c>
      <c r="K107" s="283" t="s">
        <v>594</v>
      </c>
      <c r="L107" s="284">
        <v>11000000</v>
      </c>
      <c r="M107" s="284">
        <f t="shared" si="11"/>
        <v>9350000</v>
      </c>
      <c r="N107" s="282" t="s">
        <v>431</v>
      </c>
      <c r="O107" s="282" t="s">
        <v>406</v>
      </c>
      <c r="P107" s="285" t="s">
        <v>546</v>
      </c>
      <c r="Q107" s="285" t="s">
        <v>546</v>
      </c>
      <c r="R107" s="285"/>
      <c r="S107" s="285"/>
      <c r="T107" s="288"/>
      <c r="U107" s="288"/>
      <c r="V107" s="288" t="s">
        <v>546</v>
      </c>
      <c r="W107" s="288" t="s">
        <v>546</v>
      </c>
      <c r="X107" s="288" t="s">
        <v>546</v>
      </c>
      <c r="Y107" s="285" t="s">
        <v>651</v>
      </c>
      <c r="Z107" s="288" t="s">
        <v>161</v>
      </c>
      <c r="AA107" s="285" t="s">
        <v>162</v>
      </c>
      <c r="AB107" s="179" t="s">
        <v>758</v>
      </c>
    </row>
    <row r="108" spans="1:28" s="233" customFormat="1" ht="51" x14ac:dyDescent="0.25">
      <c r="A108" s="419" t="s">
        <v>1586</v>
      </c>
      <c r="B108" s="9" t="s">
        <v>282</v>
      </c>
      <c r="C108" s="289" t="s">
        <v>369</v>
      </c>
      <c r="D108" s="286">
        <v>70918261</v>
      </c>
      <c r="E108" s="287" t="s">
        <v>303</v>
      </c>
      <c r="F108" s="286">
        <v>600149820</v>
      </c>
      <c r="G108" s="283" t="s">
        <v>936</v>
      </c>
      <c r="H108" s="288" t="s">
        <v>164</v>
      </c>
      <c r="I108" s="289" t="s">
        <v>365</v>
      </c>
      <c r="J108" s="285" t="s">
        <v>378</v>
      </c>
      <c r="K108" s="283" t="s">
        <v>937</v>
      </c>
      <c r="L108" s="284">
        <v>1200000</v>
      </c>
      <c r="M108" s="130"/>
      <c r="N108" s="32" t="s">
        <v>405</v>
      </c>
      <c r="O108" s="282" t="s">
        <v>417</v>
      </c>
      <c r="P108" s="285"/>
      <c r="Q108" s="245"/>
      <c r="R108" s="285"/>
      <c r="S108" s="285"/>
      <c r="T108" s="288"/>
      <c r="U108" s="288"/>
      <c r="V108" s="288"/>
      <c r="W108" s="288"/>
      <c r="X108" s="288"/>
      <c r="Y108" s="288" t="s">
        <v>552</v>
      </c>
      <c r="Z108" s="288" t="s">
        <v>407</v>
      </c>
      <c r="AA108" s="177"/>
      <c r="AB108" s="296" t="s">
        <v>758</v>
      </c>
    </row>
    <row r="109" spans="1:28" s="346" customFormat="1" ht="51" x14ac:dyDescent="0.25">
      <c r="A109" s="419" t="s">
        <v>1587</v>
      </c>
      <c r="B109" s="9" t="s">
        <v>282</v>
      </c>
      <c r="C109" s="289" t="s">
        <v>369</v>
      </c>
      <c r="D109" s="286">
        <v>70918261</v>
      </c>
      <c r="E109" s="283" t="s">
        <v>303</v>
      </c>
      <c r="F109" s="286">
        <v>600149820</v>
      </c>
      <c r="G109" s="283" t="s">
        <v>343</v>
      </c>
      <c r="H109" s="288" t="s">
        <v>164</v>
      </c>
      <c r="I109" s="289" t="s">
        <v>365</v>
      </c>
      <c r="J109" s="285" t="s">
        <v>378</v>
      </c>
      <c r="K109" s="283" t="s">
        <v>499</v>
      </c>
      <c r="L109" s="284">
        <v>500000</v>
      </c>
      <c r="M109" s="284">
        <f t="shared" ref="M109:M120" si="12">L109/100*85</f>
        <v>425000</v>
      </c>
      <c r="N109" s="32" t="s">
        <v>425</v>
      </c>
      <c r="O109" s="282" t="s">
        <v>417</v>
      </c>
      <c r="P109" s="285"/>
      <c r="Q109" s="285"/>
      <c r="R109" s="285"/>
      <c r="S109" s="285"/>
      <c r="T109" s="288"/>
      <c r="U109" s="288"/>
      <c r="V109" s="288"/>
      <c r="W109" s="288"/>
      <c r="X109" s="288"/>
      <c r="Y109" s="288" t="s">
        <v>552</v>
      </c>
      <c r="Z109" s="288" t="s">
        <v>407</v>
      </c>
      <c r="AA109" s="285"/>
      <c r="AB109" s="296" t="s">
        <v>758</v>
      </c>
    </row>
    <row r="110" spans="1:28" s="404" customFormat="1" ht="63.75" x14ac:dyDescent="0.25">
      <c r="A110" s="419" t="s">
        <v>1588</v>
      </c>
      <c r="B110" s="9" t="s">
        <v>283</v>
      </c>
      <c r="C110" s="289" t="s">
        <v>164</v>
      </c>
      <c r="D110" s="125" t="s">
        <v>305</v>
      </c>
      <c r="E110" s="125" t="s">
        <v>308</v>
      </c>
      <c r="F110" s="125" t="s">
        <v>306</v>
      </c>
      <c r="G110" s="283" t="s">
        <v>346</v>
      </c>
      <c r="H110" s="288" t="s">
        <v>164</v>
      </c>
      <c r="I110" s="289" t="s">
        <v>365</v>
      </c>
      <c r="J110" s="285" t="s">
        <v>165</v>
      </c>
      <c r="K110" s="283" t="s">
        <v>588</v>
      </c>
      <c r="L110" s="284">
        <v>595840</v>
      </c>
      <c r="M110" s="284">
        <f t="shared" si="12"/>
        <v>506463.99999999994</v>
      </c>
      <c r="N110" s="282" t="s">
        <v>421</v>
      </c>
      <c r="O110" s="282" t="s">
        <v>440</v>
      </c>
      <c r="P110" s="285"/>
      <c r="Q110" s="285"/>
      <c r="R110" s="285"/>
      <c r="S110" s="285"/>
      <c r="T110" s="288" t="s">
        <v>546</v>
      </c>
      <c r="U110" s="288"/>
      <c r="V110" s="288" t="s">
        <v>546</v>
      </c>
      <c r="W110" s="288" t="s">
        <v>546</v>
      </c>
      <c r="X110" s="288"/>
      <c r="Y110" s="285" t="s">
        <v>649</v>
      </c>
      <c r="Z110" s="288" t="s">
        <v>407</v>
      </c>
      <c r="AA110" s="285" t="s">
        <v>162</v>
      </c>
      <c r="AB110" s="296" t="s">
        <v>758</v>
      </c>
    </row>
    <row r="111" spans="1:28" s="522" customFormat="1" ht="76.5" x14ac:dyDescent="0.25">
      <c r="A111" s="523" t="s">
        <v>1589</v>
      </c>
      <c r="B111" s="29" t="s">
        <v>285</v>
      </c>
      <c r="C111" s="423" t="s">
        <v>371</v>
      </c>
      <c r="D111" s="524" t="s">
        <v>312</v>
      </c>
      <c r="E111" s="524" t="s">
        <v>315</v>
      </c>
      <c r="F111" s="524" t="s">
        <v>313</v>
      </c>
      <c r="G111" s="434" t="s">
        <v>352</v>
      </c>
      <c r="H111" s="427" t="s">
        <v>164</v>
      </c>
      <c r="I111" s="428" t="s">
        <v>365</v>
      </c>
      <c r="J111" s="423" t="s">
        <v>380</v>
      </c>
      <c r="K111" s="426" t="s">
        <v>592</v>
      </c>
      <c r="L111" s="429">
        <v>1500000</v>
      </c>
      <c r="M111" s="429">
        <f t="shared" si="12"/>
        <v>1275000</v>
      </c>
      <c r="N111" s="430" t="s">
        <v>522</v>
      </c>
      <c r="O111" s="430" t="s">
        <v>438</v>
      </c>
      <c r="P111" s="423"/>
      <c r="Q111" s="423"/>
      <c r="R111" s="423"/>
      <c r="S111" s="423"/>
      <c r="T111" s="427"/>
      <c r="U111" s="427"/>
      <c r="V111" s="427"/>
      <c r="W111" s="427"/>
      <c r="X111" s="427"/>
      <c r="Y111" s="427" t="s">
        <v>552</v>
      </c>
      <c r="Z111" s="427" t="s">
        <v>407</v>
      </c>
      <c r="AA111" s="327" t="s">
        <v>162</v>
      </c>
      <c r="AB111" s="431" t="s">
        <v>758</v>
      </c>
    </row>
    <row r="112" spans="1:28" s="404" customFormat="1" ht="51" x14ac:dyDescent="0.25">
      <c r="A112" s="419" t="s">
        <v>1590</v>
      </c>
      <c r="B112" s="9" t="s">
        <v>287</v>
      </c>
      <c r="C112" s="289" t="s">
        <v>373</v>
      </c>
      <c r="D112" s="158" t="s">
        <v>321</v>
      </c>
      <c r="E112" s="158" t="s">
        <v>327</v>
      </c>
      <c r="F112" s="158" t="s">
        <v>322</v>
      </c>
      <c r="G112" s="287" t="s">
        <v>1022</v>
      </c>
      <c r="H112" s="117" t="s">
        <v>164</v>
      </c>
      <c r="I112" s="289" t="s">
        <v>365</v>
      </c>
      <c r="J112" s="289" t="s">
        <v>382</v>
      </c>
      <c r="K112" s="287" t="s">
        <v>1022</v>
      </c>
      <c r="L112" s="290">
        <v>950000</v>
      </c>
      <c r="M112" s="290">
        <f t="shared" si="12"/>
        <v>807500</v>
      </c>
      <c r="N112" s="32" t="s">
        <v>420</v>
      </c>
      <c r="O112" s="32" t="s">
        <v>447</v>
      </c>
      <c r="P112" s="289"/>
      <c r="Q112" s="289"/>
      <c r="R112" s="289"/>
      <c r="S112" s="289" t="s">
        <v>546</v>
      </c>
      <c r="T112" s="117"/>
      <c r="U112" s="117"/>
      <c r="V112" s="117"/>
      <c r="W112" s="117"/>
      <c r="X112" s="117"/>
      <c r="Y112" s="289" t="s">
        <v>552</v>
      </c>
      <c r="Z112" s="117" t="s">
        <v>407</v>
      </c>
      <c r="AA112" s="289" t="s">
        <v>162</v>
      </c>
      <c r="AB112" s="296" t="s">
        <v>758</v>
      </c>
    </row>
    <row r="113" spans="1:28" s="436" customFormat="1" ht="63.75" x14ac:dyDescent="0.25">
      <c r="A113" s="419" t="s">
        <v>1591</v>
      </c>
      <c r="B113" s="9" t="s">
        <v>287</v>
      </c>
      <c r="C113" s="289" t="s">
        <v>373</v>
      </c>
      <c r="D113" s="158" t="s">
        <v>321</v>
      </c>
      <c r="E113" s="158" t="s">
        <v>327</v>
      </c>
      <c r="F113" s="158" t="s">
        <v>322</v>
      </c>
      <c r="G113" s="287" t="s">
        <v>362</v>
      </c>
      <c r="H113" s="117" t="s">
        <v>164</v>
      </c>
      <c r="I113" s="289" t="s">
        <v>365</v>
      </c>
      <c r="J113" s="289" t="s">
        <v>382</v>
      </c>
      <c r="K113" s="287" t="s">
        <v>577</v>
      </c>
      <c r="L113" s="290">
        <v>1100000</v>
      </c>
      <c r="M113" s="290">
        <v>935000</v>
      </c>
      <c r="N113" s="32" t="s">
        <v>655</v>
      </c>
      <c r="O113" s="32" t="s">
        <v>704</v>
      </c>
      <c r="P113" s="289"/>
      <c r="Q113" s="289"/>
      <c r="R113" s="289"/>
      <c r="S113" s="289"/>
      <c r="T113" s="117"/>
      <c r="U113" s="117"/>
      <c r="V113" s="117"/>
      <c r="W113" s="117"/>
      <c r="X113" s="117"/>
      <c r="Y113" s="289" t="s">
        <v>575</v>
      </c>
      <c r="Z113" s="117" t="s">
        <v>407</v>
      </c>
      <c r="AA113" s="289"/>
      <c r="AB113" s="296" t="s">
        <v>758</v>
      </c>
    </row>
    <row r="114" spans="1:28" s="436" customFormat="1" ht="63.75" x14ac:dyDescent="0.25">
      <c r="A114" s="419" t="s">
        <v>1592</v>
      </c>
      <c r="B114" s="9" t="s">
        <v>287</v>
      </c>
      <c r="C114" s="289" t="s">
        <v>373</v>
      </c>
      <c r="D114" s="158" t="s">
        <v>321</v>
      </c>
      <c r="E114" s="158" t="s">
        <v>327</v>
      </c>
      <c r="F114" s="158" t="s">
        <v>322</v>
      </c>
      <c r="G114" s="287" t="s">
        <v>1016</v>
      </c>
      <c r="H114" s="117" t="s">
        <v>164</v>
      </c>
      <c r="I114" s="289" t="s">
        <v>365</v>
      </c>
      <c r="J114" s="289" t="s">
        <v>382</v>
      </c>
      <c r="K114" s="287" t="s">
        <v>1017</v>
      </c>
      <c r="L114" s="290">
        <v>140000</v>
      </c>
      <c r="M114" s="290">
        <v>119000</v>
      </c>
      <c r="N114" s="32" t="s">
        <v>1349</v>
      </c>
      <c r="O114" s="32" t="s">
        <v>1344</v>
      </c>
      <c r="P114" s="289"/>
      <c r="Q114" s="289"/>
      <c r="R114" s="289"/>
      <c r="S114" s="289"/>
      <c r="T114" s="117"/>
      <c r="U114" s="117"/>
      <c r="V114" s="117"/>
      <c r="W114" s="117"/>
      <c r="X114" s="117"/>
      <c r="Y114" s="289" t="s">
        <v>575</v>
      </c>
      <c r="Z114" s="117" t="s">
        <v>407</v>
      </c>
      <c r="AA114" s="289"/>
      <c r="AB114" s="296" t="s">
        <v>758</v>
      </c>
    </row>
    <row r="115" spans="1:28" s="404" customFormat="1" ht="63.75" x14ac:dyDescent="0.25">
      <c r="A115" s="419" t="s">
        <v>1593</v>
      </c>
      <c r="B115" s="9" t="s">
        <v>287</v>
      </c>
      <c r="C115" s="289" t="s">
        <v>373</v>
      </c>
      <c r="D115" s="158" t="s">
        <v>321</v>
      </c>
      <c r="E115" s="158" t="s">
        <v>327</v>
      </c>
      <c r="F115" s="158" t="s">
        <v>322</v>
      </c>
      <c r="G115" s="287" t="s">
        <v>361</v>
      </c>
      <c r="H115" s="117" t="s">
        <v>164</v>
      </c>
      <c r="I115" s="289" t="s">
        <v>365</v>
      </c>
      <c r="J115" s="289" t="s">
        <v>382</v>
      </c>
      <c r="K115" s="287" t="s">
        <v>576</v>
      </c>
      <c r="L115" s="290">
        <v>2000000</v>
      </c>
      <c r="M115" s="290">
        <f t="shared" si="12"/>
        <v>1700000</v>
      </c>
      <c r="N115" s="32" t="s">
        <v>416</v>
      </c>
      <c r="O115" s="32" t="s">
        <v>406</v>
      </c>
      <c r="P115" s="289"/>
      <c r="Q115" s="289"/>
      <c r="R115" s="289"/>
      <c r="S115" s="289"/>
      <c r="T115" s="117"/>
      <c r="U115" s="117"/>
      <c r="V115" s="117"/>
      <c r="W115" s="117"/>
      <c r="X115" s="117"/>
      <c r="Y115" s="289" t="s">
        <v>575</v>
      </c>
      <c r="Z115" s="117" t="s">
        <v>407</v>
      </c>
      <c r="AA115" s="289"/>
      <c r="AB115" s="296" t="s">
        <v>758</v>
      </c>
    </row>
    <row r="116" spans="1:28" s="404" customFormat="1" ht="49.9" customHeight="1" x14ac:dyDescent="0.25">
      <c r="A116" s="419" t="s">
        <v>1594</v>
      </c>
      <c r="B116" s="8" t="s">
        <v>173</v>
      </c>
      <c r="C116" s="285" t="s">
        <v>159</v>
      </c>
      <c r="D116" s="286">
        <v>44740972</v>
      </c>
      <c r="E116" s="283">
        <v>44740972</v>
      </c>
      <c r="F116" s="286">
        <v>600149552</v>
      </c>
      <c r="G116" s="283" t="s">
        <v>724</v>
      </c>
      <c r="H116" s="288" t="s">
        <v>164</v>
      </c>
      <c r="I116" s="289" t="s">
        <v>365</v>
      </c>
      <c r="J116" s="285" t="s">
        <v>168</v>
      </c>
      <c r="K116" s="286" t="s">
        <v>584</v>
      </c>
      <c r="L116" s="124">
        <v>500000</v>
      </c>
      <c r="M116" s="284">
        <f t="shared" si="12"/>
        <v>425000</v>
      </c>
      <c r="N116" s="119" t="s">
        <v>421</v>
      </c>
      <c r="O116" s="119" t="s">
        <v>438</v>
      </c>
      <c r="P116" s="288"/>
      <c r="Q116" s="288"/>
      <c r="R116" s="288"/>
      <c r="S116" s="288"/>
      <c r="T116" s="288"/>
      <c r="U116" s="288"/>
      <c r="V116" s="288"/>
      <c r="W116" s="288"/>
      <c r="X116" s="288"/>
      <c r="Y116" s="288" t="s">
        <v>585</v>
      </c>
      <c r="Z116" s="288" t="s">
        <v>407</v>
      </c>
      <c r="AA116" s="285" t="s">
        <v>162</v>
      </c>
      <c r="AB116" s="296" t="s">
        <v>758</v>
      </c>
    </row>
    <row r="117" spans="1:28" ht="96" customHeight="1" x14ac:dyDescent="0.25">
      <c r="A117" s="419" t="s">
        <v>1595</v>
      </c>
      <c r="B117" s="9" t="s">
        <v>178</v>
      </c>
      <c r="C117" s="285" t="s">
        <v>160</v>
      </c>
      <c r="D117" s="125" t="s">
        <v>206</v>
      </c>
      <c r="E117" s="125" t="s">
        <v>209</v>
      </c>
      <c r="F117" s="125" t="s">
        <v>207</v>
      </c>
      <c r="G117" s="283" t="s">
        <v>266</v>
      </c>
      <c r="H117" s="288" t="s">
        <v>164</v>
      </c>
      <c r="I117" s="289" t="s">
        <v>365</v>
      </c>
      <c r="J117" s="285" t="s">
        <v>169</v>
      </c>
      <c r="K117" s="286" t="s">
        <v>608</v>
      </c>
      <c r="L117" s="284">
        <v>4000000</v>
      </c>
      <c r="M117" s="284">
        <f t="shared" si="12"/>
        <v>3400000</v>
      </c>
      <c r="N117" s="282" t="s">
        <v>425</v>
      </c>
      <c r="O117" s="282" t="s">
        <v>609</v>
      </c>
      <c r="P117" s="285"/>
      <c r="Q117" s="285"/>
      <c r="R117" s="285"/>
      <c r="S117" s="285"/>
      <c r="T117" s="288"/>
      <c r="U117" s="288"/>
      <c r="V117" s="288"/>
      <c r="W117" s="288"/>
      <c r="X117" s="288"/>
      <c r="Y117" s="288" t="s">
        <v>585</v>
      </c>
      <c r="Z117" s="288" t="s">
        <v>407</v>
      </c>
      <c r="AA117" s="303"/>
      <c r="AB117" s="296" t="s">
        <v>758</v>
      </c>
    </row>
    <row r="118" spans="1:28" s="436" customFormat="1" ht="61.9" customHeight="1" x14ac:dyDescent="0.25">
      <c r="A118" s="419" t="s">
        <v>1596</v>
      </c>
      <c r="B118" s="9" t="s">
        <v>178</v>
      </c>
      <c r="C118" s="285" t="s">
        <v>160</v>
      </c>
      <c r="D118" s="125" t="s">
        <v>206</v>
      </c>
      <c r="E118" s="125" t="s">
        <v>210</v>
      </c>
      <c r="F118" s="125">
        <v>600149617</v>
      </c>
      <c r="G118" s="283" t="s">
        <v>272</v>
      </c>
      <c r="H118" s="288" t="s">
        <v>164</v>
      </c>
      <c r="I118" s="289" t="s">
        <v>365</v>
      </c>
      <c r="J118" s="285" t="s">
        <v>169</v>
      </c>
      <c r="K118" s="286" t="s">
        <v>615</v>
      </c>
      <c r="L118" s="284">
        <v>800000</v>
      </c>
      <c r="M118" s="284">
        <f>L118/100*85</f>
        <v>680000</v>
      </c>
      <c r="N118" s="282" t="s">
        <v>599</v>
      </c>
      <c r="O118" s="282" t="s">
        <v>447</v>
      </c>
      <c r="P118" s="285"/>
      <c r="Q118" s="285"/>
      <c r="R118" s="285"/>
      <c r="S118" s="285"/>
      <c r="T118" s="288"/>
      <c r="U118" s="288"/>
      <c r="V118" s="288"/>
      <c r="W118" s="288"/>
      <c r="X118" s="288"/>
      <c r="Y118" s="288" t="s">
        <v>552</v>
      </c>
      <c r="Z118" s="288" t="s">
        <v>407</v>
      </c>
      <c r="AA118" s="285"/>
      <c r="AB118" s="296" t="s">
        <v>758</v>
      </c>
    </row>
    <row r="119" spans="1:28" s="436" customFormat="1" ht="51" x14ac:dyDescent="0.25">
      <c r="A119" s="419" t="s">
        <v>1597</v>
      </c>
      <c r="B119" s="9" t="s">
        <v>1304</v>
      </c>
      <c r="C119" s="289" t="s">
        <v>164</v>
      </c>
      <c r="D119" s="292" t="s">
        <v>305</v>
      </c>
      <c r="E119" s="125" t="s">
        <v>308</v>
      </c>
      <c r="F119" s="286">
        <v>600171647</v>
      </c>
      <c r="G119" s="286" t="s">
        <v>988</v>
      </c>
      <c r="H119" s="288" t="s">
        <v>164</v>
      </c>
      <c r="I119" s="289" t="s">
        <v>365</v>
      </c>
      <c r="J119" s="285" t="s">
        <v>165</v>
      </c>
      <c r="K119" s="283" t="s">
        <v>989</v>
      </c>
      <c r="L119" s="191">
        <v>500000</v>
      </c>
      <c r="M119" s="284">
        <f t="shared" si="12"/>
        <v>425000</v>
      </c>
      <c r="N119" s="119" t="s">
        <v>455</v>
      </c>
      <c r="O119" s="119" t="s">
        <v>441</v>
      </c>
      <c r="P119" s="130"/>
      <c r="Q119" s="130"/>
      <c r="R119" s="130"/>
      <c r="S119" s="130"/>
      <c r="T119" s="130"/>
      <c r="U119" s="130"/>
      <c r="V119" s="130"/>
      <c r="W119" s="130"/>
      <c r="X119" s="288" t="s">
        <v>546</v>
      </c>
      <c r="Y119" s="285" t="s">
        <v>649</v>
      </c>
      <c r="Z119" s="288" t="s">
        <v>407</v>
      </c>
      <c r="AA119" s="288" t="s">
        <v>162</v>
      </c>
      <c r="AB119" s="296" t="s">
        <v>758</v>
      </c>
    </row>
    <row r="120" spans="1:28" s="436" customFormat="1" ht="39" thickBot="1" x14ac:dyDescent="0.3">
      <c r="A120" s="142" t="s">
        <v>1598</v>
      </c>
      <c r="B120" s="27" t="s">
        <v>286</v>
      </c>
      <c r="C120" s="155" t="s">
        <v>372</v>
      </c>
      <c r="D120" s="502" t="s">
        <v>317</v>
      </c>
      <c r="E120" s="502" t="s">
        <v>320</v>
      </c>
      <c r="F120" s="502" t="s">
        <v>318</v>
      </c>
      <c r="G120" s="152" t="s">
        <v>1272</v>
      </c>
      <c r="H120" s="153" t="s">
        <v>164</v>
      </c>
      <c r="I120" s="154" t="s">
        <v>365</v>
      </c>
      <c r="J120" s="155" t="s">
        <v>381</v>
      </c>
      <c r="K120" s="188" t="s">
        <v>1273</v>
      </c>
      <c r="L120" s="445">
        <v>300000</v>
      </c>
      <c r="M120" s="445">
        <f t="shared" si="12"/>
        <v>255000</v>
      </c>
      <c r="N120" s="462" t="s">
        <v>441</v>
      </c>
      <c r="O120" s="462" t="s">
        <v>423</v>
      </c>
      <c r="P120" s="155"/>
      <c r="Q120" s="155"/>
      <c r="R120" s="155"/>
      <c r="S120" s="155" t="s">
        <v>546</v>
      </c>
      <c r="T120" s="208"/>
      <c r="U120" s="208"/>
      <c r="V120" s="208"/>
      <c r="W120" s="208"/>
      <c r="X120" s="208"/>
      <c r="Y120" s="154" t="s">
        <v>654</v>
      </c>
      <c r="Z120" s="208" t="s">
        <v>407</v>
      </c>
      <c r="AA120" s="155" t="s">
        <v>162</v>
      </c>
      <c r="AB120" s="269" t="s">
        <v>758</v>
      </c>
    </row>
    <row r="121" spans="1:28" s="436" customFormat="1" x14ac:dyDescent="0.25">
      <c r="A121" s="160"/>
      <c r="C121" s="421"/>
      <c r="D121" s="421"/>
      <c r="E121" s="421"/>
      <c r="F121" s="421"/>
      <c r="G121" s="421"/>
      <c r="H121" s="421"/>
      <c r="I121" s="421"/>
      <c r="J121" s="421"/>
      <c r="K121" s="421"/>
      <c r="L121" s="421"/>
      <c r="M121" s="421"/>
      <c r="N121" s="421"/>
      <c r="O121" s="421"/>
      <c r="P121" s="421"/>
      <c r="Q121" s="421"/>
      <c r="R121" s="421"/>
      <c r="S121" s="421"/>
      <c r="T121" s="421"/>
      <c r="U121" s="421"/>
      <c r="V121" s="421"/>
      <c r="W121" s="421"/>
      <c r="X121" s="421"/>
      <c r="Y121" s="421"/>
      <c r="Z121" s="421"/>
      <c r="AA121" s="421"/>
      <c r="AB121" s="421"/>
    </row>
    <row r="122" spans="1:28" ht="15.75" customHeight="1" x14ac:dyDescent="0.25">
      <c r="A122" s="275" t="s">
        <v>1318</v>
      </c>
      <c r="B122" s="275"/>
      <c r="C122" s="275"/>
      <c r="D122" s="275"/>
      <c r="E122" s="275"/>
      <c r="F122" s="275"/>
      <c r="G122" s="275"/>
      <c r="H122" s="275"/>
      <c r="I122" s="275"/>
      <c r="J122" s="275"/>
      <c r="K122" s="275"/>
      <c r="L122" s="276"/>
      <c r="M122" s="276"/>
      <c r="N122" s="276"/>
      <c r="O122" s="276"/>
      <c r="P122" s="276"/>
      <c r="Q122" s="276"/>
      <c r="R122" s="276"/>
      <c r="S122" s="276"/>
      <c r="T122" s="276"/>
    </row>
    <row r="123" spans="1:28" ht="34.15" customHeight="1" thickBot="1" x14ac:dyDescent="0.3"/>
    <row r="124" spans="1:28" ht="25.9" customHeight="1" thickBot="1" x14ac:dyDescent="0.3">
      <c r="A124" s="555" t="s">
        <v>6</v>
      </c>
      <c r="B124" s="574" t="s">
        <v>52</v>
      </c>
      <c r="C124" s="570"/>
      <c r="D124" s="614"/>
      <c r="E124" s="615" t="s">
        <v>8</v>
      </c>
      <c r="F124" s="675" t="s">
        <v>34</v>
      </c>
      <c r="G124" s="677" t="s">
        <v>61</v>
      </c>
      <c r="H124" s="675" t="s">
        <v>10</v>
      </c>
      <c r="I124" s="615" t="s">
        <v>53</v>
      </c>
      <c r="J124" s="617" t="s">
        <v>395</v>
      </c>
      <c r="K124" s="618"/>
      <c r="L124" s="640" t="s">
        <v>396</v>
      </c>
      <c r="M124" s="641"/>
      <c r="N124" s="623" t="s">
        <v>397</v>
      </c>
      <c r="O124" s="624"/>
      <c r="P124" s="624"/>
      <c r="Q124" s="624"/>
      <c r="R124" s="640" t="s">
        <v>15</v>
      </c>
      <c r="S124" s="641"/>
      <c r="T124" s="633" t="s">
        <v>29</v>
      </c>
      <c r="U124" s="633" t="s">
        <v>29</v>
      </c>
    </row>
    <row r="125" spans="1:28" ht="71.45" customHeight="1" thickBot="1" x14ac:dyDescent="0.3">
      <c r="A125" s="557"/>
      <c r="B125" s="576" t="s">
        <v>54</v>
      </c>
      <c r="C125" s="571" t="s">
        <v>55</v>
      </c>
      <c r="D125" s="629" t="s">
        <v>56</v>
      </c>
      <c r="E125" s="616"/>
      <c r="F125" s="676"/>
      <c r="G125" s="678"/>
      <c r="H125" s="676"/>
      <c r="I125" s="616"/>
      <c r="J125" s="643" t="s">
        <v>57</v>
      </c>
      <c r="K125" s="643" t="s">
        <v>398</v>
      </c>
      <c r="L125" s="643" t="s">
        <v>23</v>
      </c>
      <c r="M125" s="639" t="s">
        <v>24</v>
      </c>
      <c r="N125" s="627" t="s">
        <v>38</v>
      </c>
      <c r="O125" s="628"/>
      <c r="P125" s="628"/>
      <c r="Q125" s="628"/>
      <c r="R125" s="642" t="s">
        <v>399</v>
      </c>
      <c r="S125" s="638" t="s">
        <v>28</v>
      </c>
      <c r="T125" s="634"/>
      <c r="U125" s="634"/>
    </row>
    <row r="126" spans="1:28" ht="55.5" x14ac:dyDescent="0.25">
      <c r="A126" s="557"/>
      <c r="B126" s="631"/>
      <c r="C126" s="625"/>
      <c r="D126" s="630"/>
      <c r="E126" s="616"/>
      <c r="F126" s="676"/>
      <c r="G126" s="678"/>
      <c r="H126" s="676"/>
      <c r="I126" s="616"/>
      <c r="J126" s="644"/>
      <c r="K126" s="644"/>
      <c r="L126" s="644"/>
      <c r="M126" s="645"/>
      <c r="N126" s="24" t="s">
        <v>58</v>
      </c>
      <c r="O126" s="25" t="s">
        <v>400</v>
      </c>
      <c r="P126" s="25" t="s">
        <v>401</v>
      </c>
      <c r="Q126" s="26" t="s">
        <v>402</v>
      </c>
      <c r="R126" s="643"/>
      <c r="S126" s="639"/>
      <c r="T126" s="634"/>
      <c r="U126" s="634"/>
      <c r="V126" s="167"/>
    </row>
    <row r="127" spans="1:28" s="328" customFormat="1" ht="102" x14ac:dyDescent="0.25">
      <c r="A127" s="331" t="s">
        <v>1544</v>
      </c>
      <c r="B127" s="9" t="s">
        <v>385</v>
      </c>
      <c r="C127" s="332" t="s">
        <v>394</v>
      </c>
      <c r="D127" s="333">
        <v>29396662</v>
      </c>
      <c r="E127" s="334" t="s">
        <v>393</v>
      </c>
      <c r="F127" s="335" t="s">
        <v>164</v>
      </c>
      <c r="G127" s="336" t="s">
        <v>365</v>
      </c>
      <c r="H127" s="336" t="s">
        <v>165</v>
      </c>
      <c r="I127" s="337" t="s">
        <v>568</v>
      </c>
      <c r="J127" s="338">
        <v>1500000</v>
      </c>
      <c r="K127" s="133">
        <f t="shared" ref="K127:K129" si="13">J127/100*85</f>
        <v>1275000</v>
      </c>
      <c r="L127" s="134" t="s">
        <v>453</v>
      </c>
      <c r="M127" s="339" t="s">
        <v>417</v>
      </c>
      <c r="N127" s="340"/>
      <c r="O127" s="340"/>
      <c r="P127" s="340"/>
      <c r="Q127" s="21"/>
      <c r="R127" s="341" t="s">
        <v>569</v>
      </c>
      <c r="S127" s="342" t="s">
        <v>161</v>
      </c>
      <c r="T127" s="318"/>
      <c r="U127" s="343" t="s">
        <v>758</v>
      </c>
      <c r="V127" s="167"/>
      <c r="W127" s="167"/>
    </row>
    <row r="128" spans="1:28" s="328" customFormat="1" ht="51" x14ac:dyDescent="0.25">
      <c r="A128" s="331" t="s">
        <v>1545</v>
      </c>
      <c r="B128" s="9" t="s">
        <v>385</v>
      </c>
      <c r="C128" s="285" t="s">
        <v>394</v>
      </c>
      <c r="D128" s="125" t="s">
        <v>387</v>
      </c>
      <c r="E128" s="318" t="s">
        <v>1120</v>
      </c>
      <c r="F128" s="23" t="s">
        <v>164</v>
      </c>
      <c r="G128" s="132" t="s">
        <v>365</v>
      </c>
      <c r="H128" s="132" t="s">
        <v>165</v>
      </c>
      <c r="I128" s="131" t="s">
        <v>1301</v>
      </c>
      <c r="J128" s="133">
        <v>250000</v>
      </c>
      <c r="K128" s="133">
        <f t="shared" si="13"/>
        <v>212500</v>
      </c>
      <c r="L128" s="134" t="s">
        <v>420</v>
      </c>
      <c r="M128" s="134" t="s">
        <v>423</v>
      </c>
      <c r="N128" s="21"/>
      <c r="O128" s="21"/>
      <c r="P128" s="21"/>
      <c r="Q128" s="21"/>
      <c r="R128" s="21" t="s">
        <v>569</v>
      </c>
      <c r="S128" s="23" t="s">
        <v>161</v>
      </c>
      <c r="T128" s="318" t="s">
        <v>162</v>
      </c>
      <c r="U128" s="343" t="s">
        <v>758</v>
      </c>
      <c r="V128" s="167"/>
    </row>
    <row r="129" spans="1:21" ht="63.75" x14ac:dyDescent="0.25">
      <c r="A129" s="331" t="s">
        <v>1546</v>
      </c>
      <c r="B129" s="9" t="s">
        <v>385</v>
      </c>
      <c r="C129" s="285" t="s">
        <v>394</v>
      </c>
      <c r="D129" s="125" t="s">
        <v>387</v>
      </c>
      <c r="E129" s="318" t="s">
        <v>392</v>
      </c>
      <c r="F129" s="23" t="s">
        <v>164</v>
      </c>
      <c r="G129" s="132" t="s">
        <v>365</v>
      </c>
      <c r="H129" s="132" t="s">
        <v>165</v>
      </c>
      <c r="I129" s="131" t="s">
        <v>567</v>
      </c>
      <c r="J129" s="133">
        <v>500000</v>
      </c>
      <c r="K129" s="133">
        <f t="shared" si="13"/>
        <v>425000</v>
      </c>
      <c r="L129" s="134" t="s">
        <v>420</v>
      </c>
      <c r="M129" s="134" t="s">
        <v>423</v>
      </c>
      <c r="N129" s="21"/>
      <c r="O129" s="21"/>
      <c r="P129" s="21"/>
      <c r="Q129" s="21"/>
      <c r="R129" s="21" t="s">
        <v>569</v>
      </c>
      <c r="S129" s="23" t="s">
        <v>161</v>
      </c>
      <c r="T129" s="318"/>
      <c r="U129" s="343" t="s">
        <v>758</v>
      </c>
    </row>
    <row r="132" spans="1:21" x14ac:dyDescent="0.25">
      <c r="B132" s="166" t="s">
        <v>1769</v>
      </c>
      <c r="C132" s="14"/>
      <c r="D132" s="15"/>
      <c r="E132" s="15"/>
      <c r="F132" s="15"/>
      <c r="G132" s="20"/>
      <c r="H132" s="16"/>
      <c r="I132" s="17"/>
      <c r="J132" s="14"/>
      <c r="K132" s="168"/>
    </row>
    <row r="133" spans="1:21" x14ac:dyDescent="0.25">
      <c r="B133" s="166"/>
      <c r="C133" s="14"/>
      <c r="D133" s="15"/>
      <c r="E133" s="15"/>
      <c r="F133" s="15"/>
      <c r="G133" s="20"/>
      <c r="H133" s="16"/>
      <c r="I133" s="17"/>
      <c r="J133" s="14"/>
      <c r="K133" s="168"/>
    </row>
    <row r="134" spans="1:21" x14ac:dyDescent="0.25">
      <c r="B134" s="166"/>
      <c r="C134" s="14"/>
      <c r="D134" s="15"/>
      <c r="E134" s="15"/>
      <c r="F134" s="15"/>
      <c r="G134" s="20"/>
      <c r="H134" s="16"/>
      <c r="I134" s="17"/>
      <c r="J134" s="14"/>
      <c r="K134" s="168"/>
    </row>
    <row r="135" spans="1:21" x14ac:dyDescent="0.25">
      <c r="B135" s="166"/>
      <c r="C135" s="14"/>
      <c r="D135" s="15"/>
      <c r="E135" s="15"/>
      <c r="F135" s="15"/>
      <c r="G135" s="20"/>
      <c r="H135" s="16"/>
      <c r="I135" s="17"/>
      <c r="J135" s="14"/>
      <c r="K135" s="168"/>
    </row>
    <row r="136" spans="1:21" x14ac:dyDescent="0.25">
      <c r="B136" s="166"/>
      <c r="C136" s="14"/>
      <c r="D136" s="15"/>
      <c r="E136" s="15"/>
      <c r="F136" s="15"/>
      <c r="G136" s="20"/>
      <c r="H136" s="16"/>
      <c r="I136" s="17"/>
      <c r="J136" s="14"/>
      <c r="K136" s="168"/>
    </row>
    <row r="137" spans="1:21" x14ac:dyDescent="0.25">
      <c r="B137" s="166"/>
      <c r="C137" s="14"/>
      <c r="D137" s="15"/>
      <c r="E137" s="15"/>
      <c r="F137" s="15"/>
      <c r="G137" s="20"/>
      <c r="H137" s="16"/>
      <c r="I137" s="17"/>
      <c r="J137" s="14"/>
      <c r="K137" s="168"/>
    </row>
    <row r="138" spans="1:21" x14ac:dyDescent="0.25">
      <c r="B138" s="166"/>
      <c r="C138" s="14"/>
      <c r="D138" s="15"/>
      <c r="E138" s="15"/>
      <c r="F138" s="15"/>
      <c r="G138" s="20"/>
      <c r="H138" s="635" t="s">
        <v>938</v>
      </c>
      <c r="I138" s="636"/>
      <c r="J138" s="636"/>
      <c r="K138" s="636"/>
      <c r="L138" s="637"/>
    </row>
    <row r="139" spans="1:21" x14ac:dyDescent="0.25">
      <c r="B139" s="166"/>
      <c r="C139" s="14"/>
      <c r="D139" s="15"/>
      <c r="E139" s="15"/>
      <c r="F139" s="15"/>
      <c r="G139" s="20"/>
      <c r="H139" s="635" t="s">
        <v>1513</v>
      </c>
      <c r="I139" s="636"/>
      <c r="J139" s="636"/>
      <c r="K139" s="636"/>
      <c r="L139" s="637"/>
    </row>
  </sheetData>
  <autoFilter ref="A4:U59">
    <filterColumn colId="1" showButton="0"/>
    <filterColumn colId="2" showButton="0"/>
    <filterColumn colId="3" showButton="0"/>
    <filterColumn colId="4" showButton="0"/>
    <filterColumn colId="11" showButton="0"/>
    <filterColumn colId="13" showButton="0"/>
    <filterColumn colId="15" showButton="0"/>
    <filterColumn colId="17" showButton="0"/>
  </autoFilter>
  <mergeCells count="61">
    <mergeCell ref="N4:O4"/>
    <mergeCell ref="P4:Q4"/>
    <mergeCell ref="AA63:AA65"/>
    <mergeCell ref="AB63:AB65"/>
    <mergeCell ref="R4:S4"/>
    <mergeCell ref="T4:T5"/>
    <mergeCell ref="U4:U5"/>
    <mergeCell ref="Y63:Z63"/>
    <mergeCell ref="T64:T65"/>
    <mergeCell ref="P64:S64"/>
    <mergeCell ref="H4:H5"/>
    <mergeCell ref="I4:I5"/>
    <mergeCell ref="J4:J5"/>
    <mergeCell ref="K4:K5"/>
    <mergeCell ref="L4:M4"/>
    <mergeCell ref="E64:E65"/>
    <mergeCell ref="F64:F65"/>
    <mergeCell ref="A4:A5"/>
    <mergeCell ref="B4:F4"/>
    <mergeCell ref="G4:G5"/>
    <mergeCell ref="A124:A126"/>
    <mergeCell ref="F124:F126"/>
    <mergeCell ref="G124:G126"/>
    <mergeCell ref="H124:H126"/>
    <mergeCell ref="I124:I126"/>
    <mergeCell ref="C125:C126"/>
    <mergeCell ref="D125:D126"/>
    <mergeCell ref="B124:D124"/>
    <mergeCell ref="E124:E126"/>
    <mergeCell ref="B125:B126"/>
    <mergeCell ref="J63:J65"/>
    <mergeCell ref="K63:K65"/>
    <mergeCell ref="L63:M63"/>
    <mergeCell ref="N63:O63"/>
    <mergeCell ref="A63:A65"/>
    <mergeCell ref="L64:L65"/>
    <mergeCell ref="M64:M65"/>
    <mergeCell ref="N64:N65"/>
    <mergeCell ref="O64:O65"/>
    <mergeCell ref="B63:F63"/>
    <mergeCell ref="G63:G65"/>
    <mergeCell ref="H63:H65"/>
    <mergeCell ref="I63:I65"/>
    <mergeCell ref="B64:B65"/>
    <mergeCell ref="C64:C65"/>
    <mergeCell ref="D64:D65"/>
    <mergeCell ref="T124:T126"/>
    <mergeCell ref="U124:U126"/>
    <mergeCell ref="H139:L139"/>
    <mergeCell ref="H138:L138"/>
    <mergeCell ref="S125:S126"/>
    <mergeCell ref="R124:S124"/>
    <mergeCell ref="R125:R126"/>
    <mergeCell ref="J124:K124"/>
    <mergeCell ref="L124:M124"/>
    <mergeCell ref="N124:Q124"/>
    <mergeCell ref="J125:J126"/>
    <mergeCell ref="N125:Q125"/>
    <mergeCell ref="K125:K126"/>
    <mergeCell ref="L125:L126"/>
    <mergeCell ref="M125:M126"/>
  </mergeCells>
  <conditionalFormatting sqref="L74:M74">
    <cfRule type="cellIs" dxfId="1" priority="2" stopIfTrue="1" operator="lessThan">
      <formula>0</formula>
    </cfRule>
  </conditionalFormatting>
  <conditionalFormatting sqref="L75:M75">
    <cfRule type="cellIs" dxfId="0" priority="1" stopIfTrue="1" operator="lessThan">
      <formula>0</formula>
    </cfRule>
  </conditionalFormatting>
  <pageMargins left="0.7" right="0.7" top="0.78740157499999996" bottom="0.78740157499999996" header="0.3" footer="0.3"/>
  <pageSetup paperSize="9" scale="36" orientation="landscape" r:id="rId1"/>
  <rowBreaks count="2" manualBreakCount="2">
    <brk id="53" max="27" man="1"/>
    <brk id="121"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28"/>
  <sheetViews>
    <sheetView view="pageBreakPreview" zoomScale="85" zoomScaleNormal="86" zoomScaleSheetLayoutView="85" workbookViewId="0">
      <selection activeCell="A2" sqref="A2:R2"/>
    </sheetView>
  </sheetViews>
  <sheetFormatPr defaultRowHeight="15" x14ac:dyDescent="0.25"/>
  <cols>
    <col min="1" max="1" width="9.140625" style="1"/>
    <col min="2" max="2" width="24.42578125" style="12" customWidth="1"/>
    <col min="3" max="3" width="13.42578125" style="12" customWidth="1"/>
    <col min="4" max="4" width="14" style="12" customWidth="1"/>
    <col min="5" max="5" width="15.5703125" style="12" customWidth="1"/>
    <col min="6" max="6" width="39.5703125" style="12" customWidth="1"/>
    <col min="7" max="7" width="17" style="12" customWidth="1"/>
    <col min="8" max="12" width="9.140625" style="12"/>
    <col min="13" max="13" width="12.42578125" style="12" customWidth="1"/>
    <col min="14" max="14" width="12.28515625" style="12" customWidth="1"/>
    <col min="15" max="15" width="11.5703125" style="12" customWidth="1"/>
    <col min="16" max="16" width="16" style="12" customWidth="1"/>
    <col min="17" max="17" width="11.42578125" style="12" customWidth="1"/>
    <col min="18" max="18" width="13.42578125" style="12" customWidth="1"/>
  </cols>
  <sheetData>
    <row r="2" spans="1:18" s="277" customFormat="1" ht="39.950000000000003" customHeight="1" x14ac:dyDescent="0.3">
      <c r="A2" s="700" t="s">
        <v>1319</v>
      </c>
      <c r="B2" s="700"/>
      <c r="C2" s="700"/>
      <c r="D2" s="700"/>
      <c r="E2" s="700"/>
      <c r="F2" s="700"/>
      <c r="G2" s="700"/>
      <c r="H2" s="700"/>
      <c r="I2" s="700"/>
      <c r="J2" s="700"/>
      <c r="K2" s="700"/>
      <c r="L2" s="700"/>
      <c r="M2" s="700"/>
      <c r="N2" s="700"/>
      <c r="O2" s="700"/>
      <c r="P2" s="700"/>
      <c r="Q2" s="700"/>
      <c r="R2" s="700"/>
    </row>
    <row r="3" spans="1:18" s="1" customFormat="1" ht="15.75" thickBot="1" x14ac:dyDescent="0.3">
      <c r="B3" s="62"/>
      <c r="C3" s="62"/>
      <c r="D3" s="62"/>
      <c r="E3" s="62"/>
      <c r="F3" s="62"/>
      <c r="G3" s="62"/>
      <c r="H3" s="62"/>
      <c r="I3" s="62"/>
      <c r="J3" s="62"/>
      <c r="K3" s="62"/>
      <c r="L3" s="62"/>
      <c r="M3" s="62"/>
      <c r="N3" s="62"/>
      <c r="O3" s="62"/>
      <c r="P3" s="62"/>
      <c r="Q3" s="62"/>
      <c r="R3" s="63"/>
    </row>
    <row r="4" spans="1:18" ht="15" customHeight="1" x14ac:dyDescent="0.25">
      <c r="A4" s="698" t="s">
        <v>6</v>
      </c>
      <c r="B4" s="704" t="s">
        <v>735</v>
      </c>
      <c r="C4" s="705"/>
      <c r="D4" s="705"/>
      <c r="E4" s="705"/>
      <c r="F4" s="64"/>
      <c r="G4" s="706" t="s">
        <v>736</v>
      </c>
      <c r="H4" s="706" t="s">
        <v>737</v>
      </c>
      <c r="I4" s="709"/>
      <c r="J4" s="706" t="s">
        <v>738</v>
      </c>
      <c r="K4" s="710" t="s">
        <v>739</v>
      </c>
      <c r="L4" s="711"/>
      <c r="M4" s="711"/>
      <c r="N4" s="711"/>
      <c r="O4" s="711"/>
      <c r="P4" s="704"/>
      <c r="Q4" s="712" t="s">
        <v>740</v>
      </c>
      <c r="R4" s="714" t="s">
        <v>741</v>
      </c>
    </row>
    <row r="5" spans="1:18" x14ac:dyDescent="0.25">
      <c r="A5" s="699"/>
      <c r="B5" s="716" t="s">
        <v>742</v>
      </c>
      <c r="C5" s="701" t="s">
        <v>743</v>
      </c>
      <c r="D5" s="701" t="s">
        <v>744</v>
      </c>
      <c r="E5" s="701" t="s">
        <v>745</v>
      </c>
      <c r="F5" s="720" t="s">
        <v>746</v>
      </c>
      <c r="G5" s="707"/>
      <c r="H5" s="707"/>
      <c r="I5" s="707"/>
      <c r="J5" s="707"/>
      <c r="K5" s="722" t="s">
        <v>747</v>
      </c>
      <c r="L5" s="707"/>
      <c r="M5" s="707"/>
      <c r="N5" s="707"/>
      <c r="O5" s="701" t="s">
        <v>748</v>
      </c>
      <c r="P5" s="701" t="s">
        <v>749</v>
      </c>
      <c r="Q5" s="713"/>
      <c r="R5" s="715"/>
    </row>
    <row r="6" spans="1:18" ht="51" x14ac:dyDescent="0.25">
      <c r="A6" s="699"/>
      <c r="B6" s="717"/>
      <c r="C6" s="719"/>
      <c r="D6" s="719"/>
      <c r="E6" s="719"/>
      <c r="F6" s="721"/>
      <c r="G6" s="708"/>
      <c r="H6" s="65" t="s">
        <v>750</v>
      </c>
      <c r="I6" s="65" t="s">
        <v>751</v>
      </c>
      <c r="J6" s="708"/>
      <c r="K6" s="65" t="s">
        <v>752</v>
      </c>
      <c r="L6" s="65" t="s">
        <v>753</v>
      </c>
      <c r="M6" s="65" t="s">
        <v>754</v>
      </c>
      <c r="N6" s="65" t="s">
        <v>755</v>
      </c>
      <c r="O6" s="702"/>
      <c r="P6" s="702"/>
      <c r="Q6" s="713"/>
      <c r="R6" s="715"/>
    </row>
    <row r="7" spans="1:18" ht="33.75" customHeight="1" thickBot="1" x14ac:dyDescent="0.3">
      <c r="A7" s="699"/>
      <c r="B7" s="718"/>
      <c r="C7" s="66"/>
      <c r="D7" s="66"/>
      <c r="E7" s="66"/>
      <c r="F7" s="67"/>
      <c r="G7" s="66"/>
      <c r="H7" s="68"/>
      <c r="I7" s="68"/>
      <c r="J7" s="66"/>
      <c r="K7" s="68"/>
      <c r="L7" s="68"/>
      <c r="M7" s="68"/>
      <c r="N7" s="68"/>
      <c r="O7" s="703"/>
      <c r="P7" s="703"/>
      <c r="Q7" s="69"/>
      <c r="R7" s="70"/>
    </row>
    <row r="8" spans="1:18" ht="51" x14ac:dyDescent="0.25">
      <c r="A8" s="114">
        <f>ROW(A1)</f>
        <v>1</v>
      </c>
      <c r="B8" s="109" t="s">
        <v>78</v>
      </c>
      <c r="C8" s="35">
        <v>70920702</v>
      </c>
      <c r="D8" s="37" t="s">
        <v>79</v>
      </c>
      <c r="E8" s="36">
        <v>600149340</v>
      </c>
      <c r="F8" s="37" t="s">
        <v>756</v>
      </c>
      <c r="G8" s="38">
        <v>35000</v>
      </c>
      <c r="H8" s="39">
        <v>2018</v>
      </c>
      <c r="I8" s="40">
        <v>2018</v>
      </c>
      <c r="J8" s="41" t="s">
        <v>757</v>
      </c>
      <c r="K8" s="40"/>
      <c r="L8" s="40"/>
      <c r="M8" s="40"/>
      <c r="N8" s="40"/>
      <c r="O8" s="40"/>
      <c r="P8" s="40"/>
      <c r="Q8" s="42"/>
      <c r="R8" s="43" t="s">
        <v>758</v>
      </c>
    </row>
    <row r="9" spans="1:18" ht="51" x14ac:dyDescent="0.25">
      <c r="A9" s="114">
        <f>ROW(A2)</f>
        <v>2</v>
      </c>
      <c r="B9" s="110" t="s">
        <v>78</v>
      </c>
      <c r="C9" s="44">
        <v>70920702</v>
      </c>
      <c r="D9" s="46" t="s">
        <v>79</v>
      </c>
      <c r="E9" s="45">
        <v>600149340</v>
      </c>
      <c r="F9" s="46" t="s">
        <v>759</v>
      </c>
      <c r="G9" s="47">
        <v>2000000</v>
      </c>
      <c r="H9" s="48">
        <v>2018</v>
      </c>
      <c r="I9" s="49">
        <v>2018</v>
      </c>
      <c r="J9" s="50" t="s">
        <v>757</v>
      </c>
      <c r="K9" s="49"/>
      <c r="L9" s="49"/>
      <c r="M9" s="49"/>
      <c r="N9" s="49"/>
      <c r="O9" s="49"/>
      <c r="P9" s="49"/>
      <c r="Q9" s="51"/>
      <c r="R9" s="52" t="s">
        <v>758</v>
      </c>
    </row>
    <row r="10" spans="1:18" ht="51" x14ac:dyDescent="0.25">
      <c r="A10" s="114">
        <f t="shared" ref="A10:A73" si="0">ROW(A3)</f>
        <v>3</v>
      </c>
      <c r="B10" s="110" t="s">
        <v>78</v>
      </c>
      <c r="C10" s="44">
        <v>70920702</v>
      </c>
      <c r="D10" s="46" t="s">
        <v>79</v>
      </c>
      <c r="E10" s="45">
        <v>600149340</v>
      </c>
      <c r="F10" s="46" t="s">
        <v>760</v>
      </c>
      <c r="G10" s="47">
        <v>200000</v>
      </c>
      <c r="H10" s="48">
        <v>2018</v>
      </c>
      <c r="I10" s="49">
        <v>2018</v>
      </c>
      <c r="J10" s="50" t="s">
        <v>757</v>
      </c>
      <c r="K10" s="49"/>
      <c r="L10" s="49"/>
      <c r="M10" s="49"/>
      <c r="N10" s="49"/>
      <c r="O10" s="49"/>
      <c r="P10" s="49"/>
      <c r="Q10" s="51"/>
      <c r="R10" s="52" t="s">
        <v>758</v>
      </c>
    </row>
    <row r="11" spans="1:18" ht="51" x14ac:dyDescent="0.25">
      <c r="A11" s="114">
        <f t="shared" si="0"/>
        <v>4</v>
      </c>
      <c r="B11" s="110" t="s">
        <v>78</v>
      </c>
      <c r="C11" s="71">
        <v>70920702</v>
      </c>
      <c r="D11" s="55" t="s">
        <v>79</v>
      </c>
      <c r="E11" s="71">
        <v>600149340</v>
      </c>
      <c r="F11" s="72" t="s">
        <v>761</v>
      </c>
      <c r="G11" s="56">
        <v>150000</v>
      </c>
      <c r="H11" s="57">
        <v>2020</v>
      </c>
      <c r="I11" s="57">
        <v>2021</v>
      </c>
      <c r="J11" s="58" t="s">
        <v>762</v>
      </c>
      <c r="K11" s="57"/>
      <c r="L11" s="57"/>
      <c r="M11" s="57"/>
      <c r="N11" s="57"/>
      <c r="O11" s="57"/>
      <c r="P11" s="57"/>
      <c r="Q11" s="60"/>
      <c r="R11" s="61" t="s">
        <v>758</v>
      </c>
    </row>
    <row r="12" spans="1:18" ht="38.25" x14ac:dyDescent="0.25">
      <c r="A12" s="114">
        <f t="shared" si="0"/>
        <v>5</v>
      </c>
      <c r="B12" s="110" t="s">
        <v>81</v>
      </c>
      <c r="C12" s="71">
        <v>70936242</v>
      </c>
      <c r="D12" s="55" t="s">
        <v>83</v>
      </c>
      <c r="E12" s="71">
        <v>600149099</v>
      </c>
      <c r="F12" s="55" t="s">
        <v>763</v>
      </c>
      <c r="G12" s="56">
        <v>1105000</v>
      </c>
      <c r="H12" s="57">
        <v>2020</v>
      </c>
      <c r="I12" s="57">
        <v>2023</v>
      </c>
      <c r="J12" s="58" t="s">
        <v>757</v>
      </c>
      <c r="K12" s="57"/>
      <c r="L12" s="57"/>
      <c r="M12" s="57"/>
      <c r="N12" s="57"/>
      <c r="O12" s="57"/>
      <c r="P12" s="57"/>
      <c r="Q12" s="60"/>
      <c r="R12" s="61" t="s">
        <v>758</v>
      </c>
    </row>
    <row r="13" spans="1:18" ht="38.25" x14ac:dyDescent="0.25">
      <c r="A13" s="114">
        <f t="shared" si="0"/>
        <v>6</v>
      </c>
      <c r="B13" s="110" t="s">
        <v>81</v>
      </c>
      <c r="C13" s="71">
        <v>70936242</v>
      </c>
      <c r="D13" s="55" t="s">
        <v>83</v>
      </c>
      <c r="E13" s="71">
        <v>600149099</v>
      </c>
      <c r="F13" s="55" t="s">
        <v>764</v>
      </c>
      <c r="G13" s="73">
        <v>150000</v>
      </c>
      <c r="H13" s="74">
        <v>2018</v>
      </c>
      <c r="I13" s="75">
        <v>2020</v>
      </c>
      <c r="J13" s="76" t="s">
        <v>757</v>
      </c>
      <c r="K13" s="75"/>
      <c r="L13" s="75"/>
      <c r="M13" s="75"/>
      <c r="N13" s="75"/>
      <c r="O13" s="75"/>
      <c r="P13" s="75"/>
      <c r="Q13" s="72"/>
      <c r="R13" s="77" t="s">
        <v>758</v>
      </c>
    </row>
    <row r="14" spans="1:18" ht="38.25" x14ac:dyDescent="0.25">
      <c r="A14" s="114">
        <f t="shared" si="0"/>
        <v>7</v>
      </c>
      <c r="B14" s="111" t="s">
        <v>81</v>
      </c>
      <c r="C14" s="71">
        <v>70936242</v>
      </c>
      <c r="D14" s="55">
        <v>107633981</v>
      </c>
      <c r="E14" s="71">
        <v>600149099</v>
      </c>
      <c r="F14" s="55" t="s">
        <v>765</v>
      </c>
      <c r="G14" s="73">
        <v>90000</v>
      </c>
      <c r="H14" s="74">
        <v>2019</v>
      </c>
      <c r="I14" s="75">
        <v>2023</v>
      </c>
      <c r="J14" s="76" t="s">
        <v>766</v>
      </c>
      <c r="K14" s="57"/>
      <c r="L14" s="57"/>
      <c r="M14" s="57"/>
      <c r="N14" s="57"/>
      <c r="O14" s="57"/>
      <c r="P14" s="57"/>
      <c r="Q14" s="60"/>
      <c r="R14" s="61" t="s">
        <v>758</v>
      </c>
    </row>
    <row r="15" spans="1:18" ht="38.25" x14ac:dyDescent="0.25">
      <c r="A15" s="114">
        <f t="shared" si="0"/>
        <v>8</v>
      </c>
      <c r="B15" s="111" t="s">
        <v>81</v>
      </c>
      <c r="C15" s="71">
        <v>70936242</v>
      </c>
      <c r="D15" s="55">
        <v>107633981</v>
      </c>
      <c r="E15" s="71">
        <v>600149099</v>
      </c>
      <c r="F15" s="55" t="s">
        <v>767</v>
      </c>
      <c r="G15" s="73">
        <v>100000</v>
      </c>
      <c r="H15" s="74">
        <v>2019</v>
      </c>
      <c r="I15" s="75">
        <v>2023</v>
      </c>
      <c r="J15" s="76" t="s">
        <v>766</v>
      </c>
      <c r="K15" s="57"/>
      <c r="L15" s="57"/>
      <c r="M15" s="57" t="s">
        <v>161</v>
      </c>
      <c r="N15" s="57"/>
      <c r="O15" s="57"/>
      <c r="P15" s="57"/>
      <c r="Q15" s="60"/>
      <c r="R15" s="61" t="s">
        <v>758</v>
      </c>
    </row>
    <row r="16" spans="1:18" ht="38.25" x14ac:dyDescent="0.25">
      <c r="A16" s="114">
        <f t="shared" si="0"/>
        <v>9</v>
      </c>
      <c r="B16" s="111" t="s">
        <v>81</v>
      </c>
      <c r="C16" s="71">
        <v>70936242</v>
      </c>
      <c r="D16" s="55">
        <v>107633981</v>
      </c>
      <c r="E16" s="71">
        <v>600149099</v>
      </c>
      <c r="F16" s="58" t="s">
        <v>768</v>
      </c>
      <c r="G16" s="56">
        <v>5000000</v>
      </c>
      <c r="H16" s="57">
        <v>2020</v>
      </c>
      <c r="I16" s="57">
        <v>2021</v>
      </c>
      <c r="J16" s="78" t="s">
        <v>757</v>
      </c>
      <c r="K16" s="57"/>
      <c r="L16" s="57"/>
      <c r="M16" s="57"/>
      <c r="N16" s="57"/>
      <c r="O16" s="57"/>
      <c r="P16" s="57"/>
      <c r="Q16" s="60"/>
      <c r="R16" s="61" t="s">
        <v>758</v>
      </c>
    </row>
    <row r="17" spans="1:18" ht="38.25" x14ac:dyDescent="0.25">
      <c r="A17" s="114">
        <f t="shared" si="0"/>
        <v>10</v>
      </c>
      <c r="B17" s="110" t="s">
        <v>81</v>
      </c>
      <c r="C17" s="71">
        <v>70936242</v>
      </c>
      <c r="D17" s="55" t="s">
        <v>83</v>
      </c>
      <c r="E17" s="71">
        <v>600149099</v>
      </c>
      <c r="F17" s="55" t="s">
        <v>769</v>
      </c>
      <c r="G17" s="73">
        <v>450000</v>
      </c>
      <c r="H17" s="74">
        <v>2018</v>
      </c>
      <c r="I17" s="75">
        <v>2021</v>
      </c>
      <c r="J17" s="76" t="s">
        <v>757</v>
      </c>
      <c r="K17" s="75"/>
      <c r="L17" s="75"/>
      <c r="M17" s="75"/>
      <c r="N17" s="75"/>
      <c r="O17" s="75"/>
      <c r="P17" s="75"/>
      <c r="Q17" s="72"/>
      <c r="R17" s="77" t="s">
        <v>758</v>
      </c>
    </row>
    <row r="18" spans="1:18" ht="38.25" x14ac:dyDescent="0.25">
      <c r="A18" s="114">
        <f t="shared" si="0"/>
        <v>11</v>
      </c>
      <c r="B18" s="110" t="s">
        <v>81</v>
      </c>
      <c r="C18" s="79">
        <v>70936242</v>
      </c>
      <c r="D18" s="72">
        <v>107633981</v>
      </c>
      <c r="E18" s="79">
        <v>600149099</v>
      </c>
      <c r="F18" s="72" t="s">
        <v>770</v>
      </c>
      <c r="G18" s="80">
        <v>300000</v>
      </c>
      <c r="H18" s="81">
        <v>2018</v>
      </c>
      <c r="I18" s="59">
        <v>2020</v>
      </c>
      <c r="J18" s="82" t="s">
        <v>757</v>
      </c>
      <c r="K18" s="59"/>
      <c r="L18" s="59"/>
      <c r="M18" s="59"/>
      <c r="N18" s="59"/>
      <c r="O18" s="59"/>
      <c r="P18" s="59"/>
      <c r="Q18" s="72"/>
      <c r="R18" s="77" t="s">
        <v>758</v>
      </c>
    </row>
    <row r="19" spans="1:18" ht="38.25" x14ac:dyDescent="0.25">
      <c r="A19" s="114">
        <f t="shared" si="0"/>
        <v>12</v>
      </c>
      <c r="B19" s="110" t="s">
        <v>81</v>
      </c>
      <c r="C19" s="71">
        <v>70936242</v>
      </c>
      <c r="D19" s="55">
        <v>103092935</v>
      </c>
      <c r="E19" s="71">
        <v>600149099</v>
      </c>
      <c r="F19" s="55" t="s">
        <v>771</v>
      </c>
      <c r="G19" s="73">
        <v>400000</v>
      </c>
      <c r="H19" s="74">
        <v>2018</v>
      </c>
      <c r="I19" s="75">
        <v>2023</v>
      </c>
      <c r="J19" s="76" t="s">
        <v>766</v>
      </c>
      <c r="K19" s="75"/>
      <c r="L19" s="75"/>
      <c r="M19" s="75"/>
      <c r="N19" s="75"/>
      <c r="O19" s="75"/>
      <c r="P19" s="75"/>
      <c r="Q19" s="72"/>
      <c r="R19" s="77" t="s">
        <v>758</v>
      </c>
    </row>
    <row r="20" spans="1:18" ht="38.25" x14ac:dyDescent="0.25">
      <c r="A20" s="114">
        <f t="shared" si="0"/>
        <v>13</v>
      </c>
      <c r="B20" s="110" t="s">
        <v>81</v>
      </c>
      <c r="C20" s="79">
        <v>70936242</v>
      </c>
      <c r="D20" s="72" t="s">
        <v>83</v>
      </c>
      <c r="E20" s="79">
        <v>600149099</v>
      </c>
      <c r="F20" s="72" t="s">
        <v>772</v>
      </c>
      <c r="G20" s="80">
        <v>800000</v>
      </c>
      <c r="H20" s="81">
        <v>2019</v>
      </c>
      <c r="I20" s="59">
        <v>2023</v>
      </c>
      <c r="J20" s="82" t="s">
        <v>757</v>
      </c>
      <c r="K20" s="59"/>
      <c r="L20" s="59"/>
      <c r="M20" s="59"/>
      <c r="N20" s="59"/>
      <c r="O20" s="59"/>
      <c r="P20" s="59"/>
      <c r="Q20" s="72"/>
      <c r="R20" s="77" t="s">
        <v>758</v>
      </c>
    </row>
    <row r="21" spans="1:18" ht="38.25" x14ac:dyDescent="0.25">
      <c r="A21" s="114">
        <f t="shared" si="0"/>
        <v>14</v>
      </c>
      <c r="B21" s="110" t="s">
        <v>81</v>
      </c>
      <c r="C21" s="79">
        <v>70936242</v>
      </c>
      <c r="D21" s="72">
        <v>107633981</v>
      </c>
      <c r="E21" s="79">
        <v>600149099</v>
      </c>
      <c r="F21" s="72" t="s">
        <v>773</v>
      </c>
      <c r="G21" s="80">
        <v>400000</v>
      </c>
      <c r="H21" s="81">
        <v>2018</v>
      </c>
      <c r="I21" s="59">
        <v>2023</v>
      </c>
      <c r="J21" s="82" t="s">
        <v>757</v>
      </c>
      <c r="K21" s="59"/>
      <c r="L21" s="59"/>
      <c r="M21" s="59"/>
      <c r="N21" s="59"/>
      <c r="O21" s="59"/>
      <c r="P21" s="59"/>
      <c r="Q21" s="72"/>
      <c r="R21" s="77" t="s">
        <v>758</v>
      </c>
    </row>
    <row r="22" spans="1:18" ht="51" x14ac:dyDescent="0.25">
      <c r="A22" s="114">
        <f t="shared" si="0"/>
        <v>15</v>
      </c>
      <c r="B22" s="110" t="s">
        <v>92</v>
      </c>
      <c r="C22" s="71">
        <v>47863757</v>
      </c>
      <c r="D22" s="55" t="s">
        <v>93</v>
      </c>
      <c r="E22" s="71">
        <v>600148742</v>
      </c>
      <c r="F22" s="55" t="s">
        <v>774</v>
      </c>
      <c r="G22" s="73">
        <v>2200000</v>
      </c>
      <c r="H22" s="74">
        <v>2018</v>
      </c>
      <c r="I22" s="75">
        <v>2020</v>
      </c>
      <c r="J22" s="76" t="s">
        <v>757</v>
      </c>
      <c r="K22" s="75"/>
      <c r="L22" s="75"/>
      <c r="M22" s="75"/>
      <c r="N22" s="75"/>
      <c r="O22" s="75"/>
      <c r="P22" s="75"/>
      <c r="Q22" s="72"/>
      <c r="R22" s="77" t="s">
        <v>758</v>
      </c>
    </row>
    <row r="23" spans="1:18" ht="38.25" x14ac:dyDescent="0.25">
      <c r="A23" s="114">
        <f t="shared" si="0"/>
        <v>16</v>
      </c>
      <c r="B23" s="112" t="s">
        <v>96</v>
      </c>
      <c r="C23" s="71">
        <v>21551511</v>
      </c>
      <c r="D23" s="55" t="s">
        <v>775</v>
      </c>
      <c r="E23" s="71">
        <v>691005184</v>
      </c>
      <c r="F23" s="55" t="s">
        <v>776</v>
      </c>
      <c r="G23" s="73">
        <v>650000</v>
      </c>
      <c r="H23" s="74">
        <v>2018</v>
      </c>
      <c r="I23" s="75">
        <v>2019</v>
      </c>
      <c r="J23" s="76" t="s">
        <v>757</v>
      </c>
      <c r="K23" s="75"/>
      <c r="L23" s="75"/>
      <c r="M23" s="75"/>
      <c r="N23" s="75"/>
      <c r="O23" s="75"/>
      <c r="P23" s="75"/>
      <c r="Q23" s="72"/>
      <c r="R23" s="77" t="s">
        <v>777</v>
      </c>
    </row>
    <row r="24" spans="1:18" ht="51" x14ac:dyDescent="0.25">
      <c r="A24" s="114">
        <f t="shared" si="0"/>
        <v>17</v>
      </c>
      <c r="B24" s="112" t="s">
        <v>96</v>
      </c>
      <c r="C24" s="71">
        <v>21551511</v>
      </c>
      <c r="D24" s="55">
        <v>181046563</v>
      </c>
      <c r="E24" s="71">
        <v>691005184</v>
      </c>
      <c r="F24" s="55" t="s">
        <v>778</v>
      </c>
      <c r="G24" s="73">
        <v>540000</v>
      </c>
      <c r="H24" s="74">
        <v>2018</v>
      </c>
      <c r="I24" s="75">
        <v>2020</v>
      </c>
      <c r="J24" s="76" t="s">
        <v>766</v>
      </c>
      <c r="K24" s="75"/>
      <c r="L24" s="75"/>
      <c r="M24" s="75"/>
      <c r="N24" s="75"/>
      <c r="O24" s="75"/>
      <c r="P24" s="75"/>
      <c r="Q24" s="72"/>
      <c r="R24" s="77" t="s">
        <v>758</v>
      </c>
    </row>
    <row r="25" spans="1:18" ht="38.25" x14ac:dyDescent="0.25">
      <c r="A25" s="114">
        <f t="shared" si="0"/>
        <v>18</v>
      </c>
      <c r="B25" s="112" t="s">
        <v>96</v>
      </c>
      <c r="C25" s="71">
        <v>21551511</v>
      </c>
      <c r="D25" s="55" t="s">
        <v>775</v>
      </c>
      <c r="E25" s="71">
        <v>691005184</v>
      </c>
      <c r="F25" s="55" t="s">
        <v>779</v>
      </c>
      <c r="G25" s="73">
        <v>7000000</v>
      </c>
      <c r="H25" s="74">
        <v>2018</v>
      </c>
      <c r="I25" s="75">
        <v>2020</v>
      </c>
      <c r="J25" s="76" t="s">
        <v>757</v>
      </c>
      <c r="K25" s="75"/>
      <c r="L25" s="75"/>
      <c r="M25" s="75"/>
      <c r="N25" s="75"/>
      <c r="O25" s="75"/>
      <c r="P25" s="75"/>
      <c r="Q25" s="72"/>
      <c r="R25" s="77" t="s">
        <v>777</v>
      </c>
    </row>
    <row r="26" spans="1:18" ht="38.25" x14ac:dyDescent="0.25">
      <c r="A26" s="114">
        <f t="shared" si="0"/>
        <v>19</v>
      </c>
      <c r="B26" s="112" t="s">
        <v>96</v>
      </c>
      <c r="C26" s="71">
        <v>21551511</v>
      </c>
      <c r="D26" s="55">
        <v>181046563</v>
      </c>
      <c r="E26" s="71">
        <v>691005184</v>
      </c>
      <c r="F26" s="55" t="s">
        <v>780</v>
      </c>
      <c r="G26" s="73">
        <v>500000</v>
      </c>
      <c r="H26" s="74">
        <v>2018</v>
      </c>
      <c r="I26" s="75">
        <v>2019</v>
      </c>
      <c r="J26" s="76" t="s">
        <v>757</v>
      </c>
      <c r="K26" s="75"/>
      <c r="L26" s="75"/>
      <c r="M26" s="75"/>
      <c r="N26" s="75"/>
      <c r="O26" s="75"/>
      <c r="P26" s="75"/>
      <c r="Q26" s="72"/>
      <c r="R26" s="77" t="s">
        <v>777</v>
      </c>
    </row>
    <row r="27" spans="1:18" ht="51" x14ac:dyDescent="0.25">
      <c r="A27" s="114">
        <f t="shared" si="0"/>
        <v>20</v>
      </c>
      <c r="B27" s="110" t="s">
        <v>106</v>
      </c>
      <c r="C27" s="71">
        <v>47863773</v>
      </c>
      <c r="D27" s="55">
        <v>103092510</v>
      </c>
      <c r="E27" s="71">
        <v>600148769</v>
      </c>
      <c r="F27" s="55" t="s">
        <v>781</v>
      </c>
      <c r="G27" s="73">
        <v>240000</v>
      </c>
      <c r="H27" s="74">
        <v>2020</v>
      </c>
      <c r="I27" s="75">
        <v>2023</v>
      </c>
      <c r="J27" s="76" t="s">
        <v>757</v>
      </c>
      <c r="K27" s="75"/>
      <c r="L27" s="75"/>
      <c r="M27" s="75"/>
      <c r="N27" s="75"/>
      <c r="O27" s="75"/>
      <c r="P27" s="75"/>
      <c r="Q27" s="72"/>
      <c r="R27" s="77" t="s">
        <v>758</v>
      </c>
    </row>
    <row r="28" spans="1:18" ht="51" x14ac:dyDescent="0.25">
      <c r="A28" s="114">
        <f t="shared" si="0"/>
        <v>21</v>
      </c>
      <c r="B28" s="110" t="s">
        <v>106</v>
      </c>
      <c r="C28" s="71">
        <v>47863773</v>
      </c>
      <c r="D28" s="55" t="s">
        <v>107</v>
      </c>
      <c r="E28" s="71">
        <v>600148769</v>
      </c>
      <c r="F28" s="55" t="s">
        <v>782</v>
      </c>
      <c r="G28" s="73">
        <v>400000</v>
      </c>
      <c r="H28" s="74">
        <v>2018</v>
      </c>
      <c r="I28" s="75">
        <v>2020</v>
      </c>
      <c r="J28" s="76" t="s">
        <v>757</v>
      </c>
      <c r="K28" s="75"/>
      <c r="L28" s="75"/>
      <c r="M28" s="75"/>
      <c r="N28" s="75"/>
      <c r="O28" s="75" t="s">
        <v>783</v>
      </c>
      <c r="P28" s="75"/>
      <c r="Q28" s="72"/>
      <c r="R28" s="77" t="s">
        <v>758</v>
      </c>
    </row>
    <row r="29" spans="1:18" ht="51" x14ac:dyDescent="0.25">
      <c r="A29" s="114">
        <f t="shared" si="0"/>
        <v>22</v>
      </c>
      <c r="B29" s="110" t="s">
        <v>106</v>
      </c>
      <c r="C29" s="71">
        <v>47863773</v>
      </c>
      <c r="D29" s="55">
        <v>47863773</v>
      </c>
      <c r="E29" s="71">
        <v>600148769</v>
      </c>
      <c r="F29" s="55" t="s">
        <v>784</v>
      </c>
      <c r="G29" s="73">
        <v>64000</v>
      </c>
      <c r="H29" s="74">
        <v>2018</v>
      </c>
      <c r="I29" s="75">
        <v>2020</v>
      </c>
      <c r="J29" s="76" t="s">
        <v>766</v>
      </c>
      <c r="K29" s="75"/>
      <c r="L29" s="75"/>
      <c r="M29" s="75"/>
      <c r="N29" s="75"/>
      <c r="O29" s="75"/>
      <c r="P29" s="75"/>
      <c r="Q29" s="72"/>
      <c r="R29" s="77" t="s">
        <v>758</v>
      </c>
    </row>
    <row r="30" spans="1:18" ht="51" x14ac:dyDescent="0.25">
      <c r="A30" s="114">
        <f t="shared" si="0"/>
        <v>23</v>
      </c>
      <c r="B30" s="110" t="s">
        <v>106</v>
      </c>
      <c r="C30" s="71">
        <v>47863773</v>
      </c>
      <c r="D30" s="55">
        <v>47863773</v>
      </c>
      <c r="E30" s="71">
        <v>600148769</v>
      </c>
      <c r="F30" s="55" t="s">
        <v>785</v>
      </c>
      <c r="G30" s="73">
        <v>100000</v>
      </c>
      <c r="H30" s="74">
        <v>2020</v>
      </c>
      <c r="I30" s="75">
        <v>2023</v>
      </c>
      <c r="J30" s="76" t="s">
        <v>766</v>
      </c>
      <c r="K30" s="75"/>
      <c r="L30" s="75"/>
      <c r="M30" s="75"/>
      <c r="N30" s="75"/>
      <c r="O30" s="75"/>
      <c r="P30" s="75" t="s">
        <v>783</v>
      </c>
      <c r="Q30" s="72"/>
      <c r="R30" s="77" t="s">
        <v>758</v>
      </c>
    </row>
    <row r="31" spans="1:18" ht="51" x14ac:dyDescent="0.25">
      <c r="A31" s="114">
        <f t="shared" si="0"/>
        <v>24</v>
      </c>
      <c r="B31" s="112" t="s">
        <v>106</v>
      </c>
      <c r="C31" s="79">
        <v>47863773</v>
      </c>
      <c r="D31" s="72" t="s">
        <v>107</v>
      </c>
      <c r="E31" s="79">
        <v>600148769</v>
      </c>
      <c r="F31" s="72" t="s">
        <v>786</v>
      </c>
      <c r="G31" s="83">
        <v>200000</v>
      </c>
      <c r="H31" s="84">
        <v>2020</v>
      </c>
      <c r="I31" s="84">
        <v>2020</v>
      </c>
      <c r="J31" s="60" t="s">
        <v>757</v>
      </c>
      <c r="K31" s="57"/>
      <c r="L31" s="57"/>
      <c r="M31" s="57"/>
      <c r="N31" s="57"/>
      <c r="O31" s="57"/>
      <c r="P31" s="57"/>
      <c r="Q31" s="60"/>
      <c r="R31" s="61" t="s">
        <v>758</v>
      </c>
    </row>
    <row r="32" spans="1:18" ht="51" x14ac:dyDescent="0.25">
      <c r="A32" s="114">
        <f t="shared" si="0"/>
        <v>25</v>
      </c>
      <c r="B32" s="112" t="s">
        <v>106</v>
      </c>
      <c r="C32" s="79">
        <v>47863773</v>
      </c>
      <c r="D32" s="72">
        <v>47863773</v>
      </c>
      <c r="E32" s="79">
        <v>600148769</v>
      </c>
      <c r="F32" s="72" t="s">
        <v>787</v>
      </c>
      <c r="G32" s="83">
        <v>50000</v>
      </c>
      <c r="H32" s="84">
        <v>2020</v>
      </c>
      <c r="I32" s="84">
        <v>2020</v>
      </c>
      <c r="J32" s="60" t="s">
        <v>757</v>
      </c>
      <c r="K32" s="57"/>
      <c r="L32" s="57"/>
      <c r="M32" s="57"/>
      <c r="N32" s="57"/>
      <c r="O32" s="57"/>
      <c r="P32" s="57"/>
      <c r="Q32" s="60"/>
      <c r="R32" s="61" t="s">
        <v>758</v>
      </c>
    </row>
    <row r="33" spans="1:18" ht="25.5" x14ac:dyDescent="0.25">
      <c r="A33" s="114">
        <f t="shared" si="0"/>
        <v>26</v>
      </c>
      <c r="B33" s="110" t="s">
        <v>113</v>
      </c>
      <c r="C33" s="85" t="s">
        <v>114</v>
      </c>
      <c r="D33" s="85" t="s">
        <v>117</v>
      </c>
      <c r="E33" s="85" t="s">
        <v>115</v>
      </c>
      <c r="F33" s="58" t="s">
        <v>788</v>
      </c>
      <c r="G33" s="56">
        <v>300000</v>
      </c>
      <c r="H33" s="57">
        <v>2020</v>
      </c>
      <c r="I33" s="57">
        <v>2020</v>
      </c>
      <c r="J33" s="58" t="s">
        <v>762</v>
      </c>
      <c r="K33" s="57"/>
      <c r="L33" s="57"/>
      <c r="M33" s="57"/>
      <c r="N33" s="57"/>
      <c r="O33" s="57"/>
      <c r="P33" s="57"/>
      <c r="Q33" s="60"/>
      <c r="R33" s="61" t="s">
        <v>758</v>
      </c>
    </row>
    <row r="34" spans="1:18" ht="38.25" x14ac:dyDescent="0.25">
      <c r="A34" s="114">
        <f t="shared" si="0"/>
        <v>27</v>
      </c>
      <c r="B34" s="110" t="s">
        <v>113</v>
      </c>
      <c r="C34" s="71">
        <v>44740964</v>
      </c>
      <c r="D34" s="55">
        <v>44740964</v>
      </c>
      <c r="E34" s="71">
        <v>600148718</v>
      </c>
      <c r="F34" s="55" t="s">
        <v>789</v>
      </c>
      <c r="G34" s="73">
        <v>30000</v>
      </c>
      <c r="H34" s="74">
        <v>2018</v>
      </c>
      <c r="I34" s="75">
        <v>2020</v>
      </c>
      <c r="J34" s="76" t="s">
        <v>790</v>
      </c>
      <c r="K34" s="75"/>
      <c r="L34" s="75"/>
      <c r="M34" s="75"/>
      <c r="N34" s="75"/>
      <c r="O34" s="75"/>
      <c r="P34" s="75"/>
      <c r="Q34" s="72"/>
      <c r="R34" s="77" t="s">
        <v>758</v>
      </c>
    </row>
    <row r="35" spans="1:18" ht="25.5" x14ac:dyDescent="0.25">
      <c r="A35" s="114">
        <f t="shared" si="0"/>
        <v>28</v>
      </c>
      <c r="B35" s="110" t="s">
        <v>113</v>
      </c>
      <c r="C35" s="71">
        <v>44740964</v>
      </c>
      <c r="D35" s="55" t="s">
        <v>791</v>
      </c>
      <c r="E35" s="71">
        <v>600148718</v>
      </c>
      <c r="F35" s="55" t="s">
        <v>792</v>
      </c>
      <c r="G35" s="73">
        <v>500000</v>
      </c>
      <c r="H35" s="74">
        <v>2018</v>
      </c>
      <c r="I35" s="75">
        <v>2019</v>
      </c>
      <c r="J35" s="76" t="s">
        <v>757</v>
      </c>
      <c r="K35" s="75"/>
      <c r="L35" s="75"/>
      <c r="M35" s="75"/>
      <c r="N35" s="75"/>
      <c r="O35" s="75"/>
      <c r="P35" s="75"/>
      <c r="Q35" s="72"/>
      <c r="R35" s="77" t="s">
        <v>758</v>
      </c>
    </row>
    <row r="36" spans="1:18" ht="25.5" x14ac:dyDescent="0.25">
      <c r="A36" s="114">
        <f t="shared" si="0"/>
        <v>29</v>
      </c>
      <c r="B36" s="110" t="s">
        <v>113</v>
      </c>
      <c r="C36" s="71">
        <v>44740964</v>
      </c>
      <c r="D36" s="55">
        <v>44740964</v>
      </c>
      <c r="E36" s="71">
        <v>600148718</v>
      </c>
      <c r="F36" s="55" t="s">
        <v>793</v>
      </c>
      <c r="G36" s="73">
        <v>500000</v>
      </c>
      <c r="H36" s="74">
        <v>2021</v>
      </c>
      <c r="I36" s="75">
        <v>2021</v>
      </c>
      <c r="J36" s="76" t="s">
        <v>757</v>
      </c>
      <c r="K36" s="75"/>
      <c r="L36" s="75"/>
      <c r="M36" s="75"/>
      <c r="N36" s="75" t="s">
        <v>783</v>
      </c>
      <c r="O36" s="75"/>
      <c r="P36" s="75"/>
      <c r="Q36" s="72"/>
      <c r="R36" s="77" t="s">
        <v>758</v>
      </c>
    </row>
    <row r="37" spans="1:18" ht="38.25" x14ac:dyDescent="0.25">
      <c r="A37" s="114">
        <f t="shared" si="0"/>
        <v>30</v>
      </c>
      <c r="B37" s="110" t="s">
        <v>113</v>
      </c>
      <c r="C37" s="71">
        <v>44740964</v>
      </c>
      <c r="D37" s="55">
        <v>44740964</v>
      </c>
      <c r="E37" s="71">
        <v>600148718</v>
      </c>
      <c r="F37" s="55" t="s">
        <v>794</v>
      </c>
      <c r="G37" s="73">
        <v>430000</v>
      </c>
      <c r="H37" s="74">
        <v>2018</v>
      </c>
      <c r="I37" s="75">
        <v>2020</v>
      </c>
      <c r="J37" s="76" t="s">
        <v>757</v>
      </c>
      <c r="K37" s="75"/>
      <c r="L37" s="75"/>
      <c r="M37" s="75"/>
      <c r="N37" s="75"/>
      <c r="O37" s="75"/>
      <c r="P37" s="75"/>
      <c r="Q37" s="72"/>
      <c r="R37" s="77" t="s">
        <v>758</v>
      </c>
    </row>
    <row r="38" spans="1:18" ht="51" x14ac:dyDescent="0.25">
      <c r="A38" s="114">
        <f t="shared" si="0"/>
        <v>31</v>
      </c>
      <c r="B38" s="110" t="s">
        <v>121</v>
      </c>
      <c r="C38" s="86">
        <v>70920711</v>
      </c>
      <c r="D38" s="86" t="s">
        <v>123</v>
      </c>
      <c r="E38" s="71">
        <v>600149587</v>
      </c>
      <c r="F38" s="55" t="s">
        <v>795</v>
      </c>
      <c r="G38" s="73">
        <v>500000</v>
      </c>
      <c r="H38" s="74">
        <v>2018</v>
      </c>
      <c r="I38" s="75">
        <v>2020</v>
      </c>
      <c r="J38" s="76" t="s">
        <v>757</v>
      </c>
      <c r="K38" s="75"/>
      <c r="L38" s="75"/>
      <c r="M38" s="75"/>
      <c r="N38" s="75"/>
      <c r="O38" s="75"/>
      <c r="P38" s="75"/>
      <c r="Q38" s="72"/>
      <c r="R38" s="77" t="s">
        <v>758</v>
      </c>
    </row>
    <row r="39" spans="1:18" ht="51" x14ac:dyDescent="0.25">
      <c r="A39" s="114">
        <f t="shared" si="0"/>
        <v>32</v>
      </c>
      <c r="B39" s="112" t="s">
        <v>121</v>
      </c>
      <c r="C39" s="86" t="s">
        <v>122</v>
      </c>
      <c r="D39" s="55" t="s">
        <v>123</v>
      </c>
      <c r="E39" s="71">
        <v>600149358</v>
      </c>
      <c r="F39" s="55" t="s">
        <v>796</v>
      </c>
      <c r="G39" s="56">
        <v>100000</v>
      </c>
      <c r="H39" s="57">
        <v>2020</v>
      </c>
      <c r="I39" s="57">
        <v>2023</v>
      </c>
      <c r="J39" s="58" t="s">
        <v>757</v>
      </c>
      <c r="K39" s="57"/>
      <c r="L39" s="57"/>
      <c r="M39" s="57"/>
      <c r="N39" s="57"/>
      <c r="O39" s="57"/>
      <c r="P39" s="57"/>
      <c r="Q39" s="60"/>
      <c r="R39" s="87" t="s">
        <v>758</v>
      </c>
    </row>
    <row r="40" spans="1:18" ht="51" x14ac:dyDescent="0.25">
      <c r="A40" s="114">
        <f t="shared" si="0"/>
        <v>33</v>
      </c>
      <c r="B40" s="112" t="s">
        <v>121</v>
      </c>
      <c r="C40" s="86" t="s">
        <v>122</v>
      </c>
      <c r="D40" s="55" t="s">
        <v>123</v>
      </c>
      <c r="E40" s="71">
        <v>600149358</v>
      </c>
      <c r="F40" s="55" t="s">
        <v>797</v>
      </c>
      <c r="G40" s="56">
        <v>900000</v>
      </c>
      <c r="H40" s="57">
        <v>2020</v>
      </c>
      <c r="I40" s="57">
        <v>2022</v>
      </c>
      <c r="J40" s="58" t="s">
        <v>757</v>
      </c>
      <c r="K40" s="57"/>
      <c r="L40" s="57"/>
      <c r="M40" s="57"/>
      <c r="N40" s="57"/>
      <c r="O40" s="57"/>
      <c r="P40" s="57"/>
      <c r="Q40" s="60"/>
      <c r="R40" s="87" t="s">
        <v>758</v>
      </c>
    </row>
    <row r="41" spans="1:18" ht="38.25" x14ac:dyDescent="0.25">
      <c r="A41" s="114">
        <f t="shared" si="0"/>
        <v>34</v>
      </c>
      <c r="B41" s="111" t="s">
        <v>798</v>
      </c>
      <c r="C41" s="85" t="s">
        <v>799</v>
      </c>
      <c r="D41" s="85" t="s">
        <v>801</v>
      </c>
      <c r="E41" s="85" t="s">
        <v>800</v>
      </c>
      <c r="F41" s="58" t="s">
        <v>802</v>
      </c>
      <c r="G41" s="56">
        <v>200000</v>
      </c>
      <c r="H41" s="57">
        <v>2020</v>
      </c>
      <c r="I41" s="57">
        <v>2022</v>
      </c>
      <c r="J41" s="58" t="s">
        <v>757</v>
      </c>
      <c r="K41" s="57"/>
      <c r="L41" s="57"/>
      <c r="M41" s="57"/>
      <c r="N41" s="57"/>
      <c r="O41" s="57"/>
      <c r="P41" s="57"/>
      <c r="Q41" s="60"/>
      <c r="R41" s="61" t="s">
        <v>758</v>
      </c>
    </row>
    <row r="42" spans="1:18" ht="38.25" x14ac:dyDescent="0.25">
      <c r="A42" s="114">
        <f t="shared" si="0"/>
        <v>35</v>
      </c>
      <c r="B42" s="111" t="s">
        <v>798</v>
      </c>
      <c r="C42" s="85" t="s">
        <v>799</v>
      </c>
      <c r="D42" s="85" t="s">
        <v>801</v>
      </c>
      <c r="E42" s="85" t="s">
        <v>800</v>
      </c>
      <c r="F42" s="58" t="s">
        <v>803</v>
      </c>
      <c r="G42" s="56">
        <v>500000</v>
      </c>
      <c r="H42" s="57">
        <v>2020</v>
      </c>
      <c r="I42" s="57">
        <v>2022</v>
      </c>
      <c r="J42" s="58" t="s">
        <v>762</v>
      </c>
      <c r="K42" s="57"/>
      <c r="L42" s="57"/>
      <c r="M42" s="57"/>
      <c r="N42" s="57"/>
      <c r="O42" s="57"/>
      <c r="P42" s="57"/>
      <c r="Q42" s="60"/>
      <c r="R42" s="61" t="s">
        <v>758</v>
      </c>
    </row>
    <row r="43" spans="1:18" ht="38.25" x14ac:dyDescent="0.25">
      <c r="A43" s="114">
        <f t="shared" si="0"/>
        <v>36</v>
      </c>
      <c r="B43" s="110" t="s">
        <v>798</v>
      </c>
      <c r="C43" s="71">
        <v>70984573</v>
      </c>
      <c r="D43" s="88" t="s">
        <v>801</v>
      </c>
      <c r="E43" s="71">
        <v>600149251</v>
      </c>
      <c r="F43" s="55" t="s">
        <v>804</v>
      </c>
      <c r="G43" s="73">
        <v>200000</v>
      </c>
      <c r="H43" s="74">
        <v>2018</v>
      </c>
      <c r="I43" s="75">
        <v>2020</v>
      </c>
      <c r="J43" s="76" t="s">
        <v>757</v>
      </c>
      <c r="K43" s="75"/>
      <c r="L43" s="75"/>
      <c r="M43" s="75"/>
      <c r="N43" s="75"/>
      <c r="O43" s="75"/>
      <c r="P43" s="75"/>
      <c r="Q43" s="72"/>
      <c r="R43" s="77" t="s">
        <v>758</v>
      </c>
    </row>
    <row r="44" spans="1:18" ht="38.25" x14ac:dyDescent="0.25">
      <c r="A44" s="114">
        <f t="shared" si="0"/>
        <v>37</v>
      </c>
      <c r="B44" s="110" t="s">
        <v>798</v>
      </c>
      <c r="C44" s="71">
        <v>70984573</v>
      </c>
      <c r="D44" s="88" t="s">
        <v>801</v>
      </c>
      <c r="E44" s="71">
        <v>600149251</v>
      </c>
      <c r="F44" s="55" t="s">
        <v>805</v>
      </c>
      <c r="G44" s="73">
        <v>200000</v>
      </c>
      <c r="H44" s="74">
        <v>2018</v>
      </c>
      <c r="I44" s="75">
        <v>2020</v>
      </c>
      <c r="J44" s="76" t="s">
        <v>766</v>
      </c>
      <c r="K44" s="75"/>
      <c r="L44" s="75"/>
      <c r="M44" s="75"/>
      <c r="N44" s="75"/>
      <c r="O44" s="75"/>
      <c r="P44" s="75"/>
      <c r="Q44" s="72"/>
      <c r="R44" s="77" t="s">
        <v>758</v>
      </c>
    </row>
    <row r="45" spans="1:18" ht="51" x14ac:dyDescent="0.25">
      <c r="A45" s="114">
        <f t="shared" si="0"/>
        <v>38</v>
      </c>
      <c r="B45" s="110" t="s">
        <v>141</v>
      </c>
      <c r="C45" s="86" t="s">
        <v>144</v>
      </c>
      <c r="D45" s="88" t="s">
        <v>806</v>
      </c>
      <c r="E45" s="71">
        <v>600148726</v>
      </c>
      <c r="F45" s="72" t="s">
        <v>807</v>
      </c>
      <c r="G45" s="80">
        <v>560000</v>
      </c>
      <c r="H45" s="81">
        <v>2018</v>
      </c>
      <c r="I45" s="59">
        <v>2021</v>
      </c>
      <c r="J45" s="82" t="s">
        <v>762</v>
      </c>
      <c r="K45" s="75"/>
      <c r="L45" s="75"/>
      <c r="M45" s="75"/>
      <c r="N45" s="75"/>
      <c r="O45" s="75"/>
      <c r="P45" s="75"/>
      <c r="Q45" s="72"/>
      <c r="R45" s="77" t="s">
        <v>777</v>
      </c>
    </row>
    <row r="46" spans="1:18" ht="51" x14ac:dyDescent="0.25">
      <c r="A46" s="114">
        <f t="shared" si="0"/>
        <v>39</v>
      </c>
      <c r="B46" s="110" t="s">
        <v>141</v>
      </c>
      <c r="C46" s="86" t="s">
        <v>144</v>
      </c>
      <c r="D46" s="88" t="s">
        <v>146</v>
      </c>
      <c r="E46" s="71">
        <v>600148726</v>
      </c>
      <c r="F46" s="55" t="s">
        <v>808</v>
      </c>
      <c r="G46" s="80">
        <v>166000</v>
      </c>
      <c r="H46" s="59">
        <v>2018</v>
      </c>
      <c r="I46" s="59">
        <v>2018</v>
      </c>
      <c r="J46" s="82" t="s">
        <v>757</v>
      </c>
      <c r="K46" s="75"/>
      <c r="L46" s="75"/>
      <c r="M46" s="75"/>
      <c r="N46" s="75"/>
      <c r="O46" s="75" t="s">
        <v>783</v>
      </c>
      <c r="P46" s="75"/>
      <c r="Q46" s="72"/>
      <c r="R46" s="77" t="s">
        <v>758</v>
      </c>
    </row>
    <row r="47" spans="1:18" ht="25.5" x14ac:dyDescent="0.25">
      <c r="A47" s="114">
        <f t="shared" si="0"/>
        <v>40</v>
      </c>
      <c r="B47" s="111" t="s">
        <v>143</v>
      </c>
      <c r="C47" s="86" t="s">
        <v>149</v>
      </c>
      <c r="D47" s="55">
        <v>107634511</v>
      </c>
      <c r="E47" s="71">
        <v>600149439</v>
      </c>
      <c r="F47" s="58" t="s">
        <v>809</v>
      </c>
      <c r="G47" s="56">
        <v>120000</v>
      </c>
      <c r="H47" s="57">
        <v>2020</v>
      </c>
      <c r="I47" s="57">
        <v>2020</v>
      </c>
      <c r="J47" s="58" t="s">
        <v>766</v>
      </c>
      <c r="K47" s="57"/>
      <c r="L47" s="57"/>
      <c r="M47" s="57"/>
      <c r="N47" s="57"/>
      <c r="O47" s="57"/>
      <c r="P47" s="57"/>
      <c r="Q47" s="60"/>
      <c r="R47" s="61" t="s">
        <v>758</v>
      </c>
    </row>
    <row r="48" spans="1:18" ht="25.5" x14ac:dyDescent="0.25">
      <c r="A48" s="114">
        <f t="shared" si="0"/>
        <v>41</v>
      </c>
      <c r="B48" s="110" t="s">
        <v>170</v>
      </c>
      <c r="C48" s="71">
        <v>70238472</v>
      </c>
      <c r="D48" s="55">
        <v>102768587</v>
      </c>
      <c r="E48" s="71">
        <v>600150054</v>
      </c>
      <c r="F48" s="55" t="s">
        <v>810</v>
      </c>
      <c r="G48" s="73">
        <v>1600000</v>
      </c>
      <c r="H48" s="74">
        <v>2017</v>
      </c>
      <c r="I48" s="75">
        <v>2023</v>
      </c>
      <c r="J48" s="76" t="s">
        <v>757</v>
      </c>
      <c r="K48" s="75"/>
      <c r="L48" s="75"/>
      <c r="M48" s="75"/>
      <c r="N48" s="59"/>
      <c r="O48" s="59" t="s">
        <v>783</v>
      </c>
      <c r="P48" s="59"/>
      <c r="Q48" s="72"/>
      <c r="R48" s="77" t="s">
        <v>758</v>
      </c>
    </row>
    <row r="49" spans="1:18" ht="25.5" x14ac:dyDescent="0.25">
      <c r="A49" s="114">
        <f t="shared" si="0"/>
        <v>42</v>
      </c>
      <c r="B49" s="110" t="s">
        <v>170</v>
      </c>
      <c r="C49" s="71">
        <v>70238472</v>
      </c>
      <c r="D49" s="55">
        <v>102768587</v>
      </c>
      <c r="E49" s="71">
        <v>600150054</v>
      </c>
      <c r="F49" s="55" t="s">
        <v>811</v>
      </c>
      <c r="G49" s="73">
        <v>190000</v>
      </c>
      <c r="H49" s="74">
        <v>2017</v>
      </c>
      <c r="I49" s="75">
        <v>2023</v>
      </c>
      <c r="J49" s="55" t="s">
        <v>762</v>
      </c>
      <c r="K49" s="75"/>
      <c r="L49" s="75"/>
      <c r="M49" s="75" t="s">
        <v>783</v>
      </c>
      <c r="N49" s="59"/>
      <c r="O49" s="59"/>
      <c r="P49" s="59"/>
      <c r="Q49" s="72"/>
      <c r="R49" s="77" t="s">
        <v>758</v>
      </c>
    </row>
    <row r="50" spans="1:18" ht="25.5" x14ac:dyDescent="0.25">
      <c r="A50" s="114">
        <f t="shared" si="0"/>
        <v>43</v>
      </c>
      <c r="B50" s="110" t="s">
        <v>170</v>
      </c>
      <c r="C50" s="71">
        <v>70238472</v>
      </c>
      <c r="D50" s="55">
        <v>102768587</v>
      </c>
      <c r="E50" s="71">
        <v>600150054</v>
      </c>
      <c r="F50" s="55" t="s">
        <v>812</v>
      </c>
      <c r="G50" s="73">
        <v>480000</v>
      </c>
      <c r="H50" s="74">
        <v>2017</v>
      </c>
      <c r="I50" s="75">
        <v>2023</v>
      </c>
      <c r="J50" s="55" t="s">
        <v>762</v>
      </c>
      <c r="K50" s="75"/>
      <c r="L50" s="75" t="s">
        <v>783</v>
      </c>
      <c r="M50" s="75"/>
      <c r="N50" s="75"/>
      <c r="O50" s="75"/>
      <c r="P50" s="75"/>
      <c r="Q50" s="72"/>
      <c r="R50" s="77" t="s">
        <v>758</v>
      </c>
    </row>
    <row r="51" spans="1:18" ht="51" x14ac:dyDescent="0.25">
      <c r="A51" s="114">
        <f t="shared" si="0"/>
        <v>44</v>
      </c>
      <c r="B51" s="110" t="s">
        <v>170</v>
      </c>
      <c r="C51" s="71">
        <v>70238472</v>
      </c>
      <c r="D51" s="55" t="s">
        <v>184</v>
      </c>
      <c r="E51" s="71">
        <v>600150054</v>
      </c>
      <c r="F51" s="55" t="s">
        <v>813</v>
      </c>
      <c r="G51" s="73">
        <v>1500000</v>
      </c>
      <c r="H51" s="74">
        <v>2018</v>
      </c>
      <c r="I51" s="75">
        <v>2023</v>
      </c>
      <c r="J51" s="76" t="s">
        <v>757</v>
      </c>
      <c r="K51" s="75"/>
      <c r="L51" s="75"/>
      <c r="M51" s="75"/>
      <c r="N51" s="75"/>
      <c r="O51" s="75"/>
      <c r="P51" s="75"/>
      <c r="Q51" s="72"/>
      <c r="R51" s="77" t="s">
        <v>758</v>
      </c>
    </row>
    <row r="52" spans="1:18" ht="38.25" x14ac:dyDescent="0.25">
      <c r="A52" s="114">
        <f t="shared" si="0"/>
        <v>45</v>
      </c>
      <c r="B52" s="110" t="s">
        <v>170</v>
      </c>
      <c r="C52" s="71">
        <v>70238472</v>
      </c>
      <c r="D52" s="55" t="s">
        <v>183</v>
      </c>
      <c r="E52" s="71">
        <v>600150054</v>
      </c>
      <c r="F52" s="55" t="s">
        <v>814</v>
      </c>
      <c r="G52" s="73">
        <v>450000</v>
      </c>
      <c r="H52" s="74">
        <v>2017</v>
      </c>
      <c r="I52" s="75">
        <v>2023</v>
      </c>
      <c r="J52" s="76" t="s">
        <v>757</v>
      </c>
      <c r="K52" s="75"/>
      <c r="L52" s="75"/>
      <c r="M52" s="75"/>
      <c r="N52" s="75" t="s">
        <v>783</v>
      </c>
      <c r="O52" s="75"/>
      <c r="P52" s="75"/>
      <c r="Q52" s="72"/>
      <c r="R52" s="77" t="s">
        <v>758</v>
      </c>
    </row>
    <row r="53" spans="1:18" ht="38.25" x14ac:dyDescent="0.25">
      <c r="A53" s="114">
        <f t="shared" si="0"/>
        <v>46</v>
      </c>
      <c r="B53" s="110" t="s">
        <v>170</v>
      </c>
      <c r="C53" s="71">
        <v>70238472</v>
      </c>
      <c r="D53" s="55" t="s">
        <v>183</v>
      </c>
      <c r="E53" s="71">
        <v>600150054</v>
      </c>
      <c r="F53" s="55" t="s">
        <v>815</v>
      </c>
      <c r="G53" s="73">
        <v>1600000</v>
      </c>
      <c r="H53" s="74">
        <v>2017</v>
      </c>
      <c r="I53" s="75">
        <v>2023</v>
      </c>
      <c r="J53" s="76" t="s">
        <v>757</v>
      </c>
      <c r="K53" s="75"/>
      <c r="L53" s="75"/>
      <c r="M53" s="75"/>
      <c r="N53" s="75"/>
      <c r="O53" s="75" t="s">
        <v>783</v>
      </c>
      <c r="P53" s="75"/>
      <c r="Q53" s="72"/>
      <c r="R53" s="77" t="s">
        <v>758</v>
      </c>
    </row>
    <row r="54" spans="1:18" ht="25.5" x14ac:dyDescent="0.25">
      <c r="A54" s="114">
        <f t="shared" si="0"/>
        <v>47</v>
      </c>
      <c r="B54" s="110" t="s">
        <v>171</v>
      </c>
      <c r="C54" s="71">
        <v>21551502</v>
      </c>
      <c r="D54" s="55" t="s">
        <v>185</v>
      </c>
      <c r="E54" s="71">
        <v>691005281</v>
      </c>
      <c r="F54" s="55" t="s">
        <v>816</v>
      </c>
      <c r="G54" s="73">
        <v>200000</v>
      </c>
      <c r="H54" s="74">
        <v>2018</v>
      </c>
      <c r="I54" s="75">
        <v>2019</v>
      </c>
      <c r="J54" s="76" t="s">
        <v>766</v>
      </c>
      <c r="K54" s="75"/>
      <c r="L54" s="75"/>
      <c r="M54" s="75"/>
      <c r="N54" s="75"/>
      <c r="O54" s="75"/>
      <c r="P54" s="75"/>
      <c r="Q54" s="72"/>
      <c r="R54" s="77" t="s">
        <v>758</v>
      </c>
    </row>
    <row r="55" spans="1:18" ht="25.5" x14ac:dyDescent="0.25">
      <c r="A55" s="114">
        <f t="shared" si="0"/>
        <v>48</v>
      </c>
      <c r="B55" s="110" t="s">
        <v>171</v>
      </c>
      <c r="C55" s="71">
        <v>21551502</v>
      </c>
      <c r="D55" s="55" t="s">
        <v>185</v>
      </c>
      <c r="E55" s="71">
        <v>691005281</v>
      </c>
      <c r="F55" s="55" t="s">
        <v>817</v>
      </c>
      <c r="G55" s="73">
        <v>2000000</v>
      </c>
      <c r="H55" s="74">
        <v>2018</v>
      </c>
      <c r="I55" s="75">
        <v>2019</v>
      </c>
      <c r="J55" s="76" t="s">
        <v>757</v>
      </c>
      <c r="K55" s="75"/>
      <c r="L55" s="75"/>
      <c r="M55" s="75"/>
      <c r="N55" s="75"/>
      <c r="O55" s="75"/>
      <c r="P55" s="75"/>
      <c r="Q55" s="72"/>
      <c r="R55" s="77" t="s">
        <v>758</v>
      </c>
    </row>
    <row r="56" spans="1:18" ht="25.5" x14ac:dyDescent="0.25">
      <c r="A56" s="114">
        <f t="shared" si="0"/>
        <v>49</v>
      </c>
      <c r="B56" s="110" t="s">
        <v>171</v>
      </c>
      <c r="C56" s="71">
        <v>21551502</v>
      </c>
      <c r="D56" s="55" t="s">
        <v>185</v>
      </c>
      <c r="E56" s="71">
        <v>691005281</v>
      </c>
      <c r="F56" s="55" t="s">
        <v>818</v>
      </c>
      <c r="G56" s="56">
        <v>2000000</v>
      </c>
      <c r="H56" s="57">
        <v>2020</v>
      </c>
      <c r="I56" s="57">
        <v>2021</v>
      </c>
      <c r="J56" s="58" t="s">
        <v>757</v>
      </c>
      <c r="K56" s="57"/>
      <c r="L56" s="89"/>
      <c r="M56" s="57"/>
      <c r="N56" s="57"/>
      <c r="O56" s="57"/>
      <c r="P56" s="89"/>
      <c r="Q56" s="60"/>
      <c r="R56" s="87" t="s">
        <v>758</v>
      </c>
    </row>
    <row r="57" spans="1:18" ht="51" x14ac:dyDescent="0.25">
      <c r="A57" s="114">
        <f t="shared" si="0"/>
        <v>50</v>
      </c>
      <c r="B57" s="110" t="s">
        <v>172</v>
      </c>
      <c r="C57" s="79">
        <v>45211451</v>
      </c>
      <c r="D57" s="72" t="s">
        <v>819</v>
      </c>
      <c r="E57" s="79">
        <v>600149595</v>
      </c>
      <c r="F57" s="72" t="s">
        <v>820</v>
      </c>
      <c r="G57" s="80">
        <v>2253459</v>
      </c>
      <c r="H57" s="81">
        <v>2018</v>
      </c>
      <c r="I57" s="59">
        <v>2018</v>
      </c>
      <c r="J57" s="72" t="s">
        <v>762</v>
      </c>
      <c r="K57" s="59" t="s">
        <v>783</v>
      </c>
      <c r="L57" s="59"/>
      <c r="M57" s="59" t="s">
        <v>783</v>
      </c>
      <c r="N57" s="59" t="s">
        <v>783</v>
      </c>
      <c r="O57" s="59" t="s">
        <v>783</v>
      </c>
      <c r="P57" s="59"/>
      <c r="Q57" s="72"/>
      <c r="R57" s="77" t="s">
        <v>821</v>
      </c>
    </row>
    <row r="58" spans="1:18" ht="51" x14ac:dyDescent="0.25">
      <c r="A58" s="114">
        <f t="shared" si="0"/>
        <v>51</v>
      </c>
      <c r="B58" s="112" t="s">
        <v>172</v>
      </c>
      <c r="C58" s="79">
        <v>45211451</v>
      </c>
      <c r="D58" s="72" t="s">
        <v>187</v>
      </c>
      <c r="E58" s="79">
        <v>600149595</v>
      </c>
      <c r="F58" s="55" t="s">
        <v>822</v>
      </c>
      <c r="G58" s="56">
        <v>1500000</v>
      </c>
      <c r="H58" s="57">
        <v>2020</v>
      </c>
      <c r="I58" s="57">
        <v>2021</v>
      </c>
      <c r="J58" s="58" t="s">
        <v>757</v>
      </c>
      <c r="K58" s="57"/>
      <c r="L58" s="89"/>
      <c r="M58" s="57"/>
      <c r="N58" s="57"/>
      <c r="O58" s="57"/>
      <c r="P58" s="89"/>
      <c r="Q58" s="60"/>
      <c r="R58" s="61" t="s">
        <v>758</v>
      </c>
    </row>
    <row r="59" spans="1:18" ht="38.25" x14ac:dyDescent="0.25">
      <c r="A59" s="114">
        <f t="shared" si="0"/>
        <v>52</v>
      </c>
      <c r="B59" s="110" t="s">
        <v>173</v>
      </c>
      <c r="C59" s="71">
        <v>44740972</v>
      </c>
      <c r="D59" s="55" t="s">
        <v>195</v>
      </c>
      <c r="E59" s="71">
        <v>600149552</v>
      </c>
      <c r="F59" s="55" t="s">
        <v>823</v>
      </c>
      <c r="G59" s="73">
        <v>2000000</v>
      </c>
      <c r="H59" s="74">
        <v>2017</v>
      </c>
      <c r="I59" s="75">
        <v>2018</v>
      </c>
      <c r="J59" s="76" t="s">
        <v>757</v>
      </c>
      <c r="K59" s="75"/>
      <c r="L59" s="75"/>
      <c r="M59" s="75"/>
      <c r="N59" s="75"/>
      <c r="O59" s="75"/>
      <c r="P59" s="75"/>
      <c r="Q59" s="72"/>
      <c r="R59" s="77" t="s">
        <v>758</v>
      </c>
    </row>
    <row r="60" spans="1:18" ht="51" x14ac:dyDescent="0.25">
      <c r="A60" s="114">
        <f t="shared" si="0"/>
        <v>53</v>
      </c>
      <c r="B60" s="110" t="s">
        <v>174</v>
      </c>
      <c r="C60" s="86" t="s">
        <v>196</v>
      </c>
      <c r="D60" s="88" t="s">
        <v>196</v>
      </c>
      <c r="E60" s="71">
        <v>600149544</v>
      </c>
      <c r="F60" s="55" t="s">
        <v>824</v>
      </c>
      <c r="G60" s="73">
        <v>180000</v>
      </c>
      <c r="H60" s="75">
        <v>2018</v>
      </c>
      <c r="I60" s="75">
        <v>2018</v>
      </c>
      <c r="J60" s="55" t="s">
        <v>762</v>
      </c>
      <c r="K60" s="75"/>
      <c r="L60" s="75"/>
      <c r="M60" s="75" t="s">
        <v>783</v>
      </c>
      <c r="N60" s="75"/>
      <c r="O60" s="75"/>
      <c r="P60" s="75"/>
      <c r="Q60" s="72"/>
      <c r="R60" s="77" t="s">
        <v>758</v>
      </c>
    </row>
    <row r="61" spans="1:18" ht="51" x14ac:dyDescent="0.25">
      <c r="A61" s="114">
        <f t="shared" si="0"/>
        <v>54</v>
      </c>
      <c r="B61" s="110" t="s">
        <v>174</v>
      </c>
      <c r="C61" s="86" t="s">
        <v>196</v>
      </c>
      <c r="D61" s="88" t="s">
        <v>196</v>
      </c>
      <c r="E61" s="71">
        <v>600149544</v>
      </c>
      <c r="F61" s="55" t="s">
        <v>825</v>
      </c>
      <c r="G61" s="73">
        <v>2000000</v>
      </c>
      <c r="H61" s="74">
        <v>2018</v>
      </c>
      <c r="I61" s="75">
        <v>2018</v>
      </c>
      <c r="J61" s="55" t="s">
        <v>762</v>
      </c>
      <c r="K61" s="75" t="s">
        <v>783</v>
      </c>
      <c r="L61" s="75" t="s">
        <v>783</v>
      </c>
      <c r="M61" s="75" t="s">
        <v>783</v>
      </c>
      <c r="N61" s="75" t="s">
        <v>783</v>
      </c>
      <c r="O61" s="75" t="s">
        <v>783</v>
      </c>
      <c r="P61" s="75" t="s">
        <v>783</v>
      </c>
      <c r="Q61" s="72"/>
      <c r="R61" s="77" t="s">
        <v>821</v>
      </c>
    </row>
    <row r="62" spans="1:18" ht="51" x14ac:dyDescent="0.25">
      <c r="A62" s="114">
        <f t="shared" si="0"/>
        <v>55</v>
      </c>
      <c r="B62" s="110" t="s">
        <v>174</v>
      </c>
      <c r="C62" s="90" t="s">
        <v>196</v>
      </c>
      <c r="D62" s="92" t="s">
        <v>198</v>
      </c>
      <c r="E62" s="91">
        <v>600149544</v>
      </c>
      <c r="F62" s="55" t="s">
        <v>826</v>
      </c>
      <c r="G62" s="56">
        <v>2000000</v>
      </c>
      <c r="H62" s="57">
        <v>2020</v>
      </c>
      <c r="I62" s="57">
        <v>2021</v>
      </c>
      <c r="J62" s="58" t="s">
        <v>762</v>
      </c>
      <c r="K62" s="57" t="s">
        <v>161</v>
      </c>
      <c r="L62" s="57" t="s">
        <v>161</v>
      </c>
      <c r="M62" s="93"/>
      <c r="N62" s="57" t="s">
        <v>161</v>
      </c>
      <c r="O62" s="57" t="s">
        <v>161</v>
      </c>
      <c r="P62" s="93"/>
      <c r="Q62" s="94"/>
      <c r="R62" s="95" t="s">
        <v>758</v>
      </c>
    </row>
    <row r="63" spans="1:18" ht="51" x14ac:dyDescent="0.25">
      <c r="A63" s="114">
        <f t="shared" si="0"/>
        <v>56</v>
      </c>
      <c r="B63" s="110" t="s">
        <v>174</v>
      </c>
      <c r="C63" s="90" t="s">
        <v>196</v>
      </c>
      <c r="D63" s="92" t="s">
        <v>197</v>
      </c>
      <c r="E63" s="91">
        <v>600149544</v>
      </c>
      <c r="F63" s="55" t="s">
        <v>827</v>
      </c>
      <c r="G63" s="56">
        <v>450000</v>
      </c>
      <c r="H63" s="57">
        <v>2020</v>
      </c>
      <c r="I63" s="57">
        <v>2021</v>
      </c>
      <c r="J63" s="58" t="s">
        <v>762</v>
      </c>
      <c r="K63" s="93"/>
      <c r="L63" s="93"/>
      <c r="M63" s="93"/>
      <c r="N63" s="93"/>
      <c r="O63" s="93"/>
      <c r="P63" s="93"/>
      <c r="Q63" s="94" t="s">
        <v>828</v>
      </c>
      <c r="R63" s="95" t="s">
        <v>758</v>
      </c>
    </row>
    <row r="64" spans="1:18" ht="51" x14ac:dyDescent="0.25">
      <c r="A64" s="114">
        <f t="shared" si="0"/>
        <v>57</v>
      </c>
      <c r="B64" s="110" t="s">
        <v>176</v>
      </c>
      <c r="C64" s="53" t="s">
        <v>200</v>
      </c>
      <c r="D64" s="54" t="s">
        <v>202</v>
      </c>
      <c r="E64" s="79">
        <v>600149536</v>
      </c>
      <c r="F64" s="72" t="s">
        <v>829</v>
      </c>
      <c r="G64" s="80">
        <v>6921220.8799999999</v>
      </c>
      <c r="H64" s="81">
        <v>2018</v>
      </c>
      <c r="I64" s="59">
        <v>2018</v>
      </c>
      <c r="J64" s="82" t="s">
        <v>762</v>
      </c>
      <c r="K64" s="59" t="s">
        <v>783</v>
      </c>
      <c r="L64" s="59"/>
      <c r="M64" s="59" t="s">
        <v>783</v>
      </c>
      <c r="N64" s="59" t="s">
        <v>783</v>
      </c>
      <c r="O64" s="59" t="s">
        <v>783</v>
      </c>
      <c r="P64" s="59"/>
      <c r="Q64" s="72"/>
      <c r="R64" s="77" t="s">
        <v>821</v>
      </c>
    </row>
    <row r="65" spans="1:18" ht="51" x14ac:dyDescent="0.25">
      <c r="A65" s="114">
        <f t="shared" si="0"/>
        <v>58</v>
      </c>
      <c r="B65" s="112" t="s">
        <v>176</v>
      </c>
      <c r="C65" s="53" t="s">
        <v>200</v>
      </c>
      <c r="D65" s="54" t="s">
        <v>202</v>
      </c>
      <c r="E65" s="79">
        <v>600149536</v>
      </c>
      <c r="F65" s="72" t="s">
        <v>830</v>
      </c>
      <c r="G65" s="80" t="s">
        <v>831</v>
      </c>
      <c r="H65" s="81">
        <v>2018</v>
      </c>
      <c r="I65" s="59">
        <v>2020</v>
      </c>
      <c r="J65" s="82" t="s">
        <v>762</v>
      </c>
      <c r="K65" s="59"/>
      <c r="L65" s="59"/>
      <c r="M65" s="59"/>
      <c r="N65" s="59"/>
      <c r="O65" s="59"/>
      <c r="P65" s="59"/>
      <c r="Q65" s="72"/>
      <c r="R65" s="77" t="s">
        <v>758</v>
      </c>
    </row>
    <row r="66" spans="1:18" ht="51" x14ac:dyDescent="0.25">
      <c r="A66" s="114">
        <f t="shared" si="0"/>
        <v>59</v>
      </c>
      <c r="B66" s="112" t="s">
        <v>176</v>
      </c>
      <c r="C66" s="53" t="s">
        <v>200</v>
      </c>
      <c r="D66" s="54" t="s">
        <v>202</v>
      </c>
      <c r="E66" s="79">
        <v>600149536</v>
      </c>
      <c r="F66" s="72" t="s">
        <v>832</v>
      </c>
      <c r="G66" s="96">
        <v>1000000</v>
      </c>
      <c r="H66" s="81">
        <v>2018</v>
      </c>
      <c r="I66" s="59">
        <v>2020</v>
      </c>
      <c r="J66" s="82" t="s">
        <v>757</v>
      </c>
      <c r="K66" s="59"/>
      <c r="L66" s="59"/>
      <c r="M66" s="59"/>
      <c r="N66" s="59"/>
      <c r="O66" s="59"/>
      <c r="P66" s="59"/>
      <c r="Q66" s="72"/>
      <c r="R66" s="77" t="s">
        <v>758</v>
      </c>
    </row>
    <row r="67" spans="1:18" ht="51" x14ac:dyDescent="0.25">
      <c r="A67" s="114">
        <f t="shared" si="0"/>
        <v>60</v>
      </c>
      <c r="B67" s="112" t="s">
        <v>176</v>
      </c>
      <c r="C67" s="53" t="s">
        <v>200</v>
      </c>
      <c r="D67" s="54" t="s">
        <v>201</v>
      </c>
      <c r="E67" s="79">
        <v>600149536</v>
      </c>
      <c r="F67" s="55" t="s">
        <v>833</v>
      </c>
      <c r="G67" s="56">
        <v>42000000</v>
      </c>
      <c r="H67" s="57">
        <v>2020</v>
      </c>
      <c r="I67" s="57">
        <v>2020</v>
      </c>
      <c r="J67" s="58" t="s">
        <v>757</v>
      </c>
      <c r="K67" s="57"/>
      <c r="L67" s="57"/>
      <c r="M67" s="57"/>
      <c r="N67" s="57"/>
      <c r="O67" s="57"/>
      <c r="P67" s="84"/>
      <c r="Q67" s="60"/>
      <c r="R67" s="61" t="s">
        <v>758</v>
      </c>
    </row>
    <row r="68" spans="1:18" ht="51" x14ac:dyDescent="0.25">
      <c r="A68" s="114">
        <f t="shared" si="0"/>
        <v>61</v>
      </c>
      <c r="B68" s="110" t="s">
        <v>177</v>
      </c>
      <c r="C68" s="79">
        <v>45211345</v>
      </c>
      <c r="D68" s="54" t="s">
        <v>205</v>
      </c>
      <c r="E68" s="79">
        <v>600149579</v>
      </c>
      <c r="F68" s="72" t="s">
        <v>834</v>
      </c>
      <c r="G68" s="80">
        <v>1100000</v>
      </c>
      <c r="H68" s="81">
        <v>2019</v>
      </c>
      <c r="I68" s="59">
        <v>2020</v>
      </c>
      <c r="J68" s="82" t="s">
        <v>757</v>
      </c>
      <c r="K68" s="59"/>
      <c r="L68" s="59"/>
      <c r="M68" s="59"/>
      <c r="N68" s="59"/>
      <c r="O68" s="59"/>
      <c r="P68" s="59"/>
      <c r="Q68" s="72"/>
      <c r="R68" s="77" t="s">
        <v>758</v>
      </c>
    </row>
    <row r="69" spans="1:18" ht="51" x14ac:dyDescent="0.25">
      <c r="A69" s="114">
        <f t="shared" si="0"/>
        <v>62</v>
      </c>
      <c r="B69" s="112" t="s">
        <v>177</v>
      </c>
      <c r="C69" s="79">
        <v>45211345</v>
      </c>
      <c r="D69" s="54" t="s">
        <v>203</v>
      </c>
      <c r="E69" s="79">
        <v>600149579</v>
      </c>
      <c r="F69" s="55" t="s">
        <v>835</v>
      </c>
      <c r="G69" s="56">
        <v>240000</v>
      </c>
      <c r="H69" s="57">
        <v>2020</v>
      </c>
      <c r="I69" s="57">
        <v>2021</v>
      </c>
      <c r="J69" s="58" t="s">
        <v>766</v>
      </c>
      <c r="K69" s="57"/>
      <c r="L69" s="57"/>
      <c r="M69" s="57"/>
      <c r="N69" s="57" t="s">
        <v>161</v>
      </c>
      <c r="O69" s="57"/>
      <c r="P69" s="57"/>
      <c r="Q69" s="60"/>
      <c r="R69" s="61" t="s">
        <v>758</v>
      </c>
    </row>
    <row r="70" spans="1:18" ht="51" x14ac:dyDescent="0.25">
      <c r="A70" s="114">
        <f t="shared" si="0"/>
        <v>63</v>
      </c>
      <c r="B70" s="110" t="s">
        <v>178</v>
      </c>
      <c r="C70" s="86" t="s">
        <v>206</v>
      </c>
      <c r="D70" s="88" t="s">
        <v>836</v>
      </c>
      <c r="E70" s="71">
        <v>600149617</v>
      </c>
      <c r="F70" s="55" t="s">
        <v>837</v>
      </c>
      <c r="G70" s="73">
        <v>1500000</v>
      </c>
      <c r="H70" s="74">
        <v>2018</v>
      </c>
      <c r="I70" s="75">
        <v>2021</v>
      </c>
      <c r="J70" s="76" t="s">
        <v>757</v>
      </c>
      <c r="K70" s="75"/>
      <c r="L70" s="75"/>
      <c r="M70" s="75"/>
      <c r="N70" s="75"/>
      <c r="O70" s="75" t="s">
        <v>783</v>
      </c>
      <c r="P70" s="75"/>
      <c r="Q70" s="72"/>
      <c r="R70" s="77" t="s">
        <v>821</v>
      </c>
    </row>
    <row r="71" spans="1:18" ht="38.25" x14ac:dyDescent="0.25">
      <c r="A71" s="114">
        <f t="shared" si="0"/>
        <v>64</v>
      </c>
      <c r="B71" s="110" t="s">
        <v>178</v>
      </c>
      <c r="C71" s="86" t="s">
        <v>206</v>
      </c>
      <c r="D71" s="88" t="s">
        <v>838</v>
      </c>
      <c r="E71" s="71">
        <v>600149617</v>
      </c>
      <c r="F71" s="55" t="s">
        <v>839</v>
      </c>
      <c r="G71" s="73">
        <v>30800000</v>
      </c>
      <c r="H71" s="74">
        <v>2018</v>
      </c>
      <c r="I71" s="75">
        <v>2019</v>
      </c>
      <c r="J71" s="76" t="s">
        <v>762</v>
      </c>
      <c r="K71" s="75" t="s">
        <v>783</v>
      </c>
      <c r="L71" s="75" t="s">
        <v>783</v>
      </c>
      <c r="M71" s="75" t="s">
        <v>783</v>
      </c>
      <c r="N71" s="75" t="s">
        <v>783</v>
      </c>
      <c r="O71" s="75" t="s">
        <v>783</v>
      </c>
      <c r="P71" s="75"/>
      <c r="Q71" s="72"/>
      <c r="R71" s="77" t="s">
        <v>821</v>
      </c>
    </row>
    <row r="72" spans="1:18" ht="51" x14ac:dyDescent="0.25">
      <c r="A72" s="114">
        <f t="shared" si="0"/>
        <v>65</v>
      </c>
      <c r="B72" s="110" t="s">
        <v>179</v>
      </c>
      <c r="C72" s="53" t="s">
        <v>214</v>
      </c>
      <c r="D72" s="72" t="s">
        <v>216</v>
      </c>
      <c r="E72" s="53" t="s">
        <v>215</v>
      </c>
      <c r="F72" s="72" t="s">
        <v>840</v>
      </c>
      <c r="G72" s="80">
        <v>1800000</v>
      </c>
      <c r="H72" s="81">
        <v>2018</v>
      </c>
      <c r="I72" s="59">
        <v>2019</v>
      </c>
      <c r="J72" s="82" t="s">
        <v>762</v>
      </c>
      <c r="K72" s="59"/>
      <c r="L72" s="59" t="s">
        <v>783</v>
      </c>
      <c r="M72" s="59"/>
      <c r="N72" s="59"/>
      <c r="O72" s="59" t="s">
        <v>783</v>
      </c>
      <c r="P72" s="59"/>
      <c r="Q72" s="72"/>
      <c r="R72" s="77" t="s">
        <v>821</v>
      </c>
    </row>
    <row r="73" spans="1:18" ht="51" x14ac:dyDescent="0.25">
      <c r="A73" s="114">
        <f t="shared" si="0"/>
        <v>66</v>
      </c>
      <c r="B73" s="112" t="s">
        <v>179</v>
      </c>
      <c r="C73" s="53" t="s">
        <v>214</v>
      </c>
      <c r="D73" s="54" t="s">
        <v>217</v>
      </c>
      <c r="E73" s="53" t="s">
        <v>215</v>
      </c>
      <c r="F73" s="55" t="s">
        <v>841</v>
      </c>
      <c r="G73" s="56">
        <v>1000000</v>
      </c>
      <c r="H73" s="57">
        <v>2020</v>
      </c>
      <c r="I73" s="57">
        <v>2022</v>
      </c>
      <c r="J73" s="58" t="s">
        <v>766</v>
      </c>
      <c r="K73" s="59"/>
      <c r="L73" s="59"/>
      <c r="M73" s="59"/>
      <c r="N73" s="57"/>
      <c r="O73" s="57"/>
      <c r="P73" s="57"/>
      <c r="Q73" s="60"/>
      <c r="R73" s="61" t="s">
        <v>758</v>
      </c>
    </row>
    <row r="74" spans="1:18" ht="38.25" x14ac:dyDescent="0.25">
      <c r="A74" s="114">
        <f t="shared" ref="A74:A116" si="1">ROW(A67)</f>
        <v>67</v>
      </c>
      <c r="B74" s="110" t="s">
        <v>279</v>
      </c>
      <c r="C74" s="86" t="s">
        <v>289</v>
      </c>
      <c r="D74" s="71">
        <v>150006870</v>
      </c>
      <c r="E74" s="71">
        <v>600149854</v>
      </c>
      <c r="F74" s="55" t="s">
        <v>842</v>
      </c>
      <c r="G74" s="73">
        <v>100000</v>
      </c>
      <c r="H74" s="74">
        <v>2018</v>
      </c>
      <c r="I74" s="75">
        <v>2023</v>
      </c>
      <c r="J74" s="76" t="s">
        <v>766</v>
      </c>
      <c r="K74" s="75"/>
      <c r="L74" s="75"/>
      <c r="M74" s="75"/>
      <c r="N74" s="75" t="s">
        <v>783</v>
      </c>
      <c r="O74" s="75"/>
      <c r="P74" s="75"/>
      <c r="Q74" s="72"/>
      <c r="R74" s="77" t="s">
        <v>758</v>
      </c>
    </row>
    <row r="75" spans="1:18" ht="38.25" x14ac:dyDescent="0.25">
      <c r="A75" s="114">
        <f t="shared" si="1"/>
        <v>68</v>
      </c>
      <c r="B75" s="111" t="s">
        <v>279</v>
      </c>
      <c r="C75" s="85" t="s">
        <v>289</v>
      </c>
      <c r="D75" s="85" t="s">
        <v>293</v>
      </c>
      <c r="E75" s="85" t="s">
        <v>290</v>
      </c>
      <c r="F75" s="58" t="s">
        <v>843</v>
      </c>
      <c r="G75" s="56">
        <v>300000</v>
      </c>
      <c r="H75" s="57">
        <v>2022</v>
      </c>
      <c r="I75" s="57">
        <v>2023</v>
      </c>
      <c r="J75" s="58" t="s">
        <v>766</v>
      </c>
      <c r="K75" s="57"/>
      <c r="L75" s="57"/>
      <c r="M75" s="57"/>
      <c r="N75" s="57"/>
      <c r="O75" s="57"/>
      <c r="P75" s="57"/>
      <c r="Q75" s="60"/>
      <c r="R75" s="61" t="s">
        <v>758</v>
      </c>
    </row>
    <row r="76" spans="1:18" ht="76.5" x14ac:dyDescent="0.25">
      <c r="A76" s="114">
        <f t="shared" si="1"/>
        <v>69</v>
      </c>
      <c r="B76" s="111" t="s">
        <v>280</v>
      </c>
      <c r="C76" s="71">
        <v>70939756</v>
      </c>
      <c r="D76" s="55" t="s">
        <v>299</v>
      </c>
      <c r="E76" s="71">
        <v>600149871</v>
      </c>
      <c r="F76" s="55" t="s">
        <v>844</v>
      </c>
      <c r="G76" s="73">
        <v>2150000</v>
      </c>
      <c r="H76" s="74">
        <v>2018</v>
      </c>
      <c r="I76" s="75">
        <v>2018</v>
      </c>
      <c r="J76" s="76" t="s">
        <v>757</v>
      </c>
      <c r="K76" s="75"/>
      <c r="L76" s="75"/>
      <c r="M76" s="75"/>
      <c r="N76" s="75"/>
      <c r="O76" s="75" t="s">
        <v>783</v>
      </c>
      <c r="P76" s="75"/>
      <c r="Q76" s="72"/>
      <c r="R76" s="77" t="s">
        <v>758</v>
      </c>
    </row>
    <row r="77" spans="1:18" ht="89.25" x14ac:dyDescent="0.25">
      <c r="A77" s="114">
        <f t="shared" si="1"/>
        <v>70</v>
      </c>
      <c r="B77" s="111" t="s">
        <v>280</v>
      </c>
      <c r="C77" s="71">
        <v>70939756</v>
      </c>
      <c r="D77" s="55" t="s">
        <v>299</v>
      </c>
      <c r="E77" s="71">
        <v>600149871</v>
      </c>
      <c r="F77" s="55" t="s">
        <v>845</v>
      </c>
      <c r="G77" s="73">
        <v>4050000</v>
      </c>
      <c r="H77" s="74">
        <v>2018</v>
      </c>
      <c r="I77" s="75">
        <v>2023</v>
      </c>
      <c r="J77" s="76" t="s">
        <v>757</v>
      </c>
      <c r="K77" s="75"/>
      <c r="L77" s="75"/>
      <c r="M77" s="75"/>
      <c r="N77" s="75"/>
      <c r="O77" s="75"/>
      <c r="P77" s="75"/>
      <c r="Q77" s="72"/>
      <c r="R77" s="77" t="s">
        <v>777</v>
      </c>
    </row>
    <row r="78" spans="1:18" ht="51" x14ac:dyDescent="0.25">
      <c r="A78" s="114">
        <f t="shared" si="1"/>
        <v>71</v>
      </c>
      <c r="B78" s="111" t="s">
        <v>280</v>
      </c>
      <c r="C78" s="71">
        <v>70939756</v>
      </c>
      <c r="D78" s="55" t="s">
        <v>297</v>
      </c>
      <c r="E78" s="71">
        <v>600149871</v>
      </c>
      <c r="F78" s="55" t="s">
        <v>846</v>
      </c>
      <c r="G78" s="73">
        <v>160000</v>
      </c>
      <c r="H78" s="74">
        <v>2018</v>
      </c>
      <c r="I78" s="75">
        <v>2020</v>
      </c>
      <c r="J78" s="76" t="s">
        <v>766</v>
      </c>
      <c r="K78" s="75"/>
      <c r="L78" s="75"/>
      <c r="M78" s="75"/>
      <c r="N78" s="75" t="s">
        <v>783</v>
      </c>
      <c r="O78" s="75"/>
      <c r="P78" s="75"/>
      <c r="Q78" s="72"/>
      <c r="R78" s="77" t="s">
        <v>758</v>
      </c>
    </row>
    <row r="79" spans="1:18" ht="51" x14ac:dyDescent="0.25">
      <c r="A79" s="114">
        <f t="shared" si="1"/>
        <v>72</v>
      </c>
      <c r="B79" s="111" t="s">
        <v>280</v>
      </c>
      <c r="C79" s="71">
        <v>70939756</v>
      </c>
      <c r="D79" s="55">
        <v>103092986</v>
      </c>
      <c r="E79" s="71">
        <v>600149871</v>
      </c>
      <c r="F79" s="55" t="s">
        <v>847</v>
      </c>
      <c r="G79" s="73">
        <v>130000</v>
      </c>
      <c r="H79" s="74">
        <v>2018</v>
      </c>
      <c r="I79" s="75">
        <v>2023</v>
      </c>
      <c r="J79" s="76" t="s">
        <v>766</v>
      </c>
      <c r="K79" s="75"/>
      <c r="L79" s="75"/>
      <c r="M79" s="75"/>
      <c r="N79" s="75"/>
      <c r="O79" s="75"/>
      <c r="P79" s="75"/>
      <c r="Q79" s="72"/>
      <c r="R79" s="77" t="s">
        <v>758</v>
      </c>
    </row>
    <row r="80" spans="1:18" ht="51" x14ac:dyDescent="0.25">
      <c r="A80" s="114">
        <f t="shared" si="1"/>
        <v>73</v>
      </c>
      <c r="B80" s="111" t="s">
        <v>280</v>
      </c>
      <c r="C80" s="71">
        <v>70939756</v>
      </c>
      <c r="D80" s="55" t="s">
        <v>848</v>
      </c>
      <c r="E80" s="71">
        <v>600149871</v>
      </c>
      <c r="F80" s="55" t="s">
        <v>849</v>
      </c>
      <c r="G80" s="73">
        <v>500000</v>
      </c>
      <c r="H80" s="74">
        <v>2018</v>
      </c>
      <c r="I80" s="74">
        <v>2019</v>
      </c>
      <c r="J80" s="76" t="s">
        <v>850</v>
      </c>
      <c r="K80" s="97" t="s">
        <v>851</v>
      </c>
      <c r="L80" s="75" t="s">
        <v>783</v>
      </c>
      <c r="M80" s="75"/>
      <c r="N80" s="75"/>
      <c r="O80" s="75"/>
      <c r="P80" s="75"/>
      <c r="Q80" s="72"/>
      <c r="R80" s="77" t="s">
        <v>758</v>
      </c>
    </row>
    <row r="81" spans="1:18" ht="51" x14ac:dyDescent="0.25">
      <c r="A81" s="114">
        <f t="shared" si="1"/>
        <v>74</v>
      </c>
      <c r="B81" s="111" t="s">
        <v>280</v>
      </c>
      <c r="C81" s="71">
        <v>70939756</v>
      </c>
      <c r="D81" s="55" t="s">
        <v>297</v>
      </c>
      <c r="E81" s="71">
        <v>600149871</v>
      </c>
      <c r="F81" s="55" t="s">
        <v>852</v>
      </c>
      <c r="G81" s="56">
        <v>500000</v>
      </c>
      <c r="H81" s="57">
        <v>2020</v>
      </c>
      <c r="I81" s="57">
        <v>2022</v>
      </c>
      <c r="J81" s="58" t="s">
        <v>762</v>
      </c>
      <c r="K81" s="57"/>
      <c r="L81" s="57" t="s">
        <v>161</v>
      </c>
      <c r="M81" s="89" t="s">
        <v>851</v>
      </c>
      <c r="N81" s="57"/>
      <c r="O81" s="57"/>
      <c r="P81" s="89"/>
      <c r="Q81" s="60"/>
      <c r="R81" s="61" t="s">
        <v>758</v>
      </c>
    </row>
    <row r="82" spans="1:18" ht="51" x14ac:dyDescent="0.25">
      <c r="A82" s="114">
        <f t="shared" si="1"/>
        <v>75</v>
      </c>
      <c r="B82" s="111" t="s">
        <v>280</v>
      </c>
      <c r="C82" s="71">
        <v>70939756</v>
      </c>
      <c r="D82" s="55" t="s">
        <v>296</v>
      </c>
      <c r="E82" s="71">
        <v>600149871</v>
      </c>
      <c r="F82" s="55" t="s">
        <v>853</v>
      </c>
      <c r="G82" s="56">
        <v>75000</v>
      </c>
      <c r="H82" s="57">
        <v>2020</v>
      </c>
      <c r="I82" s="57">
        <v>2023</v>
      </c>
      <c r="J82" s="58" t="s">
        <v>762</v>
      </c>
      <c r="K82" s="57" t="s">
        <v>161</v>
      </c>
      <c r="L82" s="89"/>
      <c r="M82" s="57"/>
      <c r="N82" s="57"/>
      <c r="O82" s="57"/>
      <c r="P82" s="89"/>
      <c r="Q82" s="60" t="s">
        <v>828</v>
      </c>
      <c r="R82" s="61" t="s">
        <v>758</v>
      </c>
    </row>
    <row r="83" spans="1:18" ht="51" x14ac:dyDescent="0.25">
      <c r="A83" s="114">
        <f t="shared" si="1"/>
        <v>76</v>
      </c>
      <c r="B83" s="111" t="s">
        <v>280</v>
      </c>
      <c r="C83" s="71">
        <v>70939756</v>
      </c>
      <c r="D83" s="55" t="s">
        <v>299</v>
      </c>
      <c r="E83" s="71">
        <v>600149871</v>
      </c>
      <c r="F83" s="55" t="s">
        <v>854</v>
      </c>
      <c r="G83" s="56">
        <v>150000</v>
      </c>
      <c r="H83" s="57">
        <v>2021</v>
      </c>
      <c r="I83" s="57">
        <v>2023</v>
      </c>
      <c r="J83" s="58" t="s">
        <v>757</v>
      </c>
      <c r="K83" s="75"/>
      <c r="L83" s="75"/>
      <c r="M83" s="75"/>
      <c r="N83" s="75"/>
      <c r="O83" s="75"/>
      <c r="P83" s="75"/>
      <c r="Q83" s="60"/>
      <c r="R83" s="61" t="s">
        <v>758</v>
      </c>
    </row>
    <row r="84" spans="1:18" ht="51" x14ac:dyDescent="0.25">
      <c r="A84" s="114">
        <f t="shared" si="1"/>
        <v>77</v>
      </c>
      <c r="B84" s="111" t="s">
        <v>280</v>
      </c>
      <c r="C84" s="71">
        <v>70939756</v>
      </c>
      <c r="D84" s="55" t="s">
        <v>298</v>
      </c>
      <c r="E84" s="71">
        <v>600149871</v>
      </c>
      <c r="F84" s="55" t="s">
        <v>855</v>
      </c>
      <c r="G84" s="56">
        <v>1000000</v>
      </c>
      <c r="H84" s="57">
        <v>2020</v>
      </c>
      <c r="I84" s="57">
        <v>2020</v>
      </c>
      <c r="J84" s="58" t="s">
        <v>762</v>
      </c>
      <c r="K84" s="57"/>
      <c r="L84" s="57"/>
      <c r="M84" s="57"/>
      <c r="N84" s="57"/>
      <c r="O84" s="57"/>
      <c r="P84" s="57" t="s">
        <v>161</v>
      </c>
      <c r="Q84" s="60"/>
      <c r="R84" s="61" t="s">
        <v>758</v>
      </c>
    </row>
    <row r="85" spans="1:18" ht="51" x14ac:dyDescent="0.25">
      <c r="A85" s="114">
        <f t="shared" si="1"/>
        <v>78</v>
      </c>
      <c r="B85" s="112" t="s">
        <v>281</v>
      </c>
      <c r="C85" s="71">
        <v>70918040</v>
      </c>
      <c r="D85" s="55" t="s">
        <v>856</v>
      </c>
      <c r="E85" s="71">
        <v>600149889</v>
      </c>
      <c r="F85" s="55" t="s">
        <v>857</v>
      </c>
      <c r="G85" s="73">
        <v>2000000</v>
      </c>
      <c r="H85" s="74">
        <v>2018</v>
      </c>
      <c r="I85" s="75">
        <v>2019</v>
      </c>
      <c r="J85" s="55" t="s">
        <v>762</v>
      </c>
      <c r="K85" s="75"/>
      <c r="L85" s="75"/>
      <c r="M85" s="75"/>
      <c r="N85" s="75"/>
      <c r="O85" s="75" t="s">
        <v>783</v>
      </c>
      <c r="P85" s="75" t="s">
        <v>783</v>
      </c>
      <c r="Q85" s="72"/>
      <c r="R85" s="77" t="s">
        <v>821</v>
      </c>
    </row>
    <row r="86" spans="1:18" ht="51" x14ac:dyDescent="0.25">
      <c r="A86" s="114">
        <f t="shared" si="1"/>
        <v>79</v>
      </c>
      <c r="B86" s="112" t="s">
        <v>281</v>
      </c>
      <c r="C86" s="71">
        <v>70918040</v>
      </c>
      <c r="D86" s="55" t="s">
        <v>856</v>
      </c>
      <c r="E86" s="71">
        <v>600149889</v>
      </c>
      <c r="F86" s="55" t="s">
        <v>858</v>
      </c>
      <c r="G86" s="73">
        <v>300000</v>
      </c>
      <c r="H86" s="74">
        <v>2018</v>
      </c>
      <c r="I86" s="75">
        <v>2018</v>
      </c>
      <c r="J86" s="76" t="s">
        <v>757</v>
      </c>
      <c r="K86" s="75"/>
      <c r="L86" s="75"/>
      <c r="M86" s="75"/>
      <c r="N86" s="75"/>
      <c r="O86" s="75" t="s">
        <v>783</v>
      </c>
      <c r="P86" s="75"/>
      <c r="Q86" s="72"/>
      <c r="R86" s="77" t="s">
        <v>821</v>
      </c>
    </row>
    <row r="87" spans="1:18" ht="38.25" x14ac:dyDescent="0.25">
      <c r="A87" s="114">
        <f t="shared" si="1"/>
        <v>80</v>
      </c>
      <c r="B87" s="110" t="s">
        <v>859</v>
      </c>
      <c r="C87" s="71">
        <v>70918261</v>
      </c>
      <c r="D87" s="55">
        <v>102100861</v>
      </c>
      <c r="E87" s="71">
        <v>600149820</v>
      </c>
      <c r="F87" s="55" t="s">
        <v>860</v>
      </c>
      <c r="G87" s="73">
        <v>800000</v>
      </c>
      <c r="H87" s="74">
        <v>2018</v>
      </c>
      <c r="I87" s="75">
        <v>2018</v>
      </c>
      <c r="J87" s="76" t="s">
        <v>757</v>
      </c>
      <c r="K87" s="75"/>
      <c r="L87" s="75"/>
      <c r="M87" s="75"/>
      <c r="N87" s="75"/>
      <c r="O87" s="75"/>
      <c r="P87" s="75"/>
      <c r="Q87" s="72"/>
      <c r="R87" s="77" t="s">
        <v>758</v>
      </c>
    </row>
    <row r="88" spans="1:18" ht="38.25" x14ac:dyDescent="0.25">
      <c r="A88" s="114">
        <f t="shared" si="1"/>
        <v>81</v>
      </c>
      <c r="B88" s="110" t="s">
        <v>859</v>
      </c>
      <c r="C88" s="71">
        <v>70918261</v>
      </c>
      <c r="D88" s="55">
        <v>150008686</v>
      </c>
      <c r="E88" s="71">
        <v>600149820</v>
      </c>
      <c r="F88" s="55" t="s">
        <v>861</v>
      </c>
      <c r="G88" s="73">
        <v>150000</v>
      </c>
      <c r="H88" s="74">
        <v>2018</v>
      </c>
      <c r="I88" s="75">
        <v>2018</v>
      </c>
      <c r="J88" s="76" t="s">
        <v>766</v>
      </c>
      <c r="K88" s="75"/>
      <c r="L88" s="75"/>
      <c r="M88" s="75"/>
      <c r="N88" s="75"/>
      <c r="O88" s="75"/>
      <c r="P88" s="75"/>
      <c r="Q88" s="72"/>
      <c r="R88" s="77" t="s">
        <v>758</v>
      </c>
    </row>
    <row r="89" spans="1:18" ht="38.25" x14ac:dyDescent="0.25">
      <c r="A89" s="114">
        <f t="shared" si="1"/>
        <v>82</v>
      </c>
      <c r="B89" s="110" t="s">
        <v>283</v>
      </c>
      <c r="C89" s="86" t="s">
        <v>305</v>
      </c>
      <c r="D89" s="55">
        <v>102780412</v>
      </c>
      <c r="E89" s="71">
        <v>600171647</v>
      </c>
      <c r="F89" s="55" t="s">
        <v>862</v>
      </c>
      <c r="G89" s="73">
        <v>100000</v>
      </c>
      <c r="H89" s="74">
        <v>2016</v>
      </c>
      <c r="I89" s="75">
        <v>2016</v>
      </c>
      <c r="J89" s="76" t="s">
        <v>757</v>
      </c>
      <c r="K89" s="75"/>
      <c r="L89" s="75"/>
      <c r="M89" s="75"/>
      <c r="N89" s="75"/>
      <c r="O89" s="75"/>
      <c r="P89" s="75"/>
      <c r="Q89" s="72"/>
      <c r="R89" s="77" t="s">
        <v>758</v>
      </c>
    </row>
    <row r="90" spans="1:18" ht="38.25" x14ac:dyDescent="0.25">
      <c r="A90" s="114">
        <f t="shared" si="1"/>
        <v>83</v>
      </c>
      <c r="B90" s="110" t="s">
        <v>283</v>
      </c>
      <c r="C90" s="86" t="s">
        <v>305</v>
      </c>
      <c r="D90" s="55" t="s">
        <v>863</v>
      </c>
      <c r="E90" s="71">
        <v>600171647</v>
      </c>
      <c r="F90" s="55" t="s">
        <v>864</v>
      </c>
      <c r="G90" s="73">
        <v>200000</v>
      </c>
      <c r="H90" s="74">
        <v>2016</v>
      </c>
      <c r="I90" s="75">
        <v>2016</v>
      </c>
      <c r="J90" s="76" t="s">
        <v>762</v>
      </c>
      <c r="K90" s="75"/>
      <c r="L90" s="75"/>
      <c r="M90" s="75"/>
      <c r="N90" s="75"/>
      <c r="O90" s="75"/>
      <c r="P90" s="75"/>
      <c r="Q90" s="72"/>
      <c r="R90" s="77" t="s">
        <v>758</v>
      </c>
    </row>
    <row r="91" spans="1:18" ht="51" x14ac:dyDescent="0.25">
      <c r="A91" s="114">
        <f t="shared" si="1"/>
        <v>84</v>
      </c>
      <c r="B91" s="111" t="s">
        <v>283</v>
      </c>
      <c r="C91" s="85" t="s">
        <v>305</v>
      </c>
      <c r="D91" s="85" t="s">
        <v>307</v>
      </c>
      <c r="E91" s="85" t="s">
        <v>306</v>
      </c>
      <c r="F91" s="58" t="s">
        <v>865</v>
      </c>
      <c r="G91" s="56">
        <v>60000</v>
      </c>
      <c r="H91" s="57">
        <v>2020</v>
      </c>
      <c r="I91" s="57">
        <v>2020</v>
      </c>
      <c r="J91" s="58" t="s">
        <v>757</v>
      </c>
      <c r="K91" s="57"/>
      <c r="L91" s="57"/>
      <c r="M91" s="57"/>
      <c r="N91" s="57"/>
      <c r="O91" s="57"/>
      <c r="P91" s="57"/>
      <c r="Q91" s="60"/>
      <c r="R91" s="61" t="s">
        <v>866</v>
      </c>
    </row>
    <row r="92" spans="1:18" ht="38.25" x14ac:dyDescent="0.25">
      <c r="A92" s="114">
        <f t="shared" si="1"/>
        <v>85</v>
      </c>
      <c r="B92" s="110" t="s">
        <v>283</v>
      </c>
      <c r="C92" s="86" t="s">
        <v>305</v>
      </c>
      <c r="D92" s="55" t="s">
        <v>867</v>
      </c>
      <c r="E92" s="71">
        <v>600171647</v>
      </c>
      <c r="F92" s="55" t="s">
        <v>868</v>
      </c>
      <c r="G92" s="73">
        <v>300000</v>
      </c>
      <c r="H92" s="74">
        <v>2016</v>
      </c>
      <c r="I92" s="75">
        <v>2016</v>
      </c>
      <c r="J92" s="76" t="s">
        <v>762</v>
      </c>
      <c r="K92" s="75"/>
      <c r="L92" s="75"/>
      <c r="M92" s="75"/>
      <c r="N92" s="75"/>
      <c r="O92" s="75"/>
      <c r="P92" s="75" t="s">
        <v>783</v>
      </c>
      <c r="Q92" s="72"/>
      <c r="R92" s="77" t="s">
        <v>758</v>
      </c>
    </row>
    <row r="93" spans="1:18" ht="38.25" x14ac:dyDescent="0.25">
      <c r="A93" s="114">
        <f t="shared" si="1"/>
        <v>86</v>
      </c>
      <c r="B93" s="110" t="s">
        <v>869</v>
      </c>
      <c r="C93" s="71">
        <v>70912181</v>
      </c>
      <c r="D93" s="55">
        <v>102768137</v>
      </c>
      <c r="E93" s="71">
        <v>600149901</v>
      </c>
      <c r="F93" s="55" t="s">
        <v>870</v>
      </c>
      <c r="G93" s="73">
        <v>1500000</v>
      </c>
      <c r="H93" s="74">
        <v>2019</v>
      </c>
      <c r="I93" s="75">
        <v>2022</v>
      </c>
      <c r="J93" s="76" t="s">
        <v>766</v>
      </c>
      <c r="K93" s="75"/>
      <c r="L93" s="75"/>
      <c r="M93" s="75"/>
      <c r="N93" s="75"/>
      <c r="O93" s="75"/>
      <c r="P93" s="75"/>
      <c r="Q93" s="72"/>
      <c r="R93" s="77" t="s">
        <v>758</v>
      </c>
    </row>
    <row r="94" spans="1:18" ht="38.25" x14ac:dyDescent="0.25">
      <c r="A94" s="114">
        <f t="shared" si="1"/>
        <v>87</v>
      </c>
      <c r="B94" s="110" t="s">
        <v>869</v>
      </c>
      <c r="C94" s="71">
        <v>70912181</v>
      </c>
      <c r="D94" s="55">
        <v>102768137</v>
      </c>
      <c r="E94" s="71">
        <v>600149901</v>
      </c>
      <c r="F94" s="55" t="s">
        <v>871</v>
      </c>
      <c r="G94" s="73">
        <v>1200000</v>
      </c>
      <c r="H94" s="74">
        <v>2019</v>
      </c>
      <c r="I94" s="75">
        <v>2020</v>
      </c>
      <c r="J94" s="76" t="s">
        <v>757</v>
      </c>
      <c r="K94" s="75"/>
      <c r="L94" s="75"/>
      <c r="M94" s="75"/>
      <c r="N94" s="75"/>
      <c r="O94" s="75"/>
      <c r="P94" s="75"/>
      <c r="Q94" s="72"/>
      <c r="R94" s="77" t="s">
        <v>758</v>
      </c>
    </row>
    <row r="95" spans="1:18" ht="38.25" x14ac:dyDescent="0.25">
      <c r="A95" s="114">
        <f t="shared" si="1"/>
        <v>88</v>
      </c>
      <c r="B95" s="110" t="s">
        <v>869</v>
      </c>
      <c r="C95" s="71">
        <v>70912181</v>
      </c>
      <c r="D95" s="55">
        <v>102768137</v>
      </c>
      <c r="E95" s="71">
        <v>600149901</v>
      </c>
      <c r="F95" s="55" t="s">
        <v>872</v>
      </c>
      <c r="G95" s="73">
        <v>2000000</v>
      </c>
      <c r="H95" s="74">
        <v>2018</v>
      </c>
      <c r="I95" s="75">
        <v>2023</v>
      </c>
      <c r="J95" s="76" t="s">
        <v>757</v>
      </c>
      <c r="K95" s="75"/>
      <c r="L95" s="75"/>
      <c r="M95" s="75"/>
      <c r="N95" s="75"/>
      <c r="O95" s="75"/>
      <c r="P95" s="75"/>
      <c r="Q95" s="72"/>
      <c r="R95" s="77" t="s">
        <v>758</v>
      </c>
    </row>
    <row r="96" spans="1:18" ht="38.25" x14ac:dyDescent="0.25">
      <c r="A96" s="114">
        <f t="shared" si="1"/>
        <v>89</v>
      </c>
      <c r="B96" s="110" t="s">
        <v>869</v>
      </c>
      <c r="C96" s="71">
        <v>70912181</v>
      </c>
      <c r="D96" s="55">
        <v>102768137</v>
      </c>
      <c r="E96" s="71">
        <v>600149901</v>
      </c>
      <c r="F96" s="55" t="s">
        <v>873</v>
      </c>
      <c r="G96" s="73">
        <v>350000</v>
      </c>
      <c r="H96" s="74">
        <v>2018</v>
      </c>
      <c r="I96" s="75">
        <v>2022</v>
      </c>
      <c r="J96" s="76" t="s">
        <v>766</v>
      </c>
      <c r="K96" s="75"/>
      <c r="L96" s="75"/>
      <c r="M96" s="75"/>
      <c r="N96" s="75"/>
      <c r="O96" s="75"/>
      <c r="P96" s="75"/>
      <c r="Q96" s="72"/>
      <c r="R96" s="77" t="s">
        <v>758</v>
      </c>
    </row>
    <row r="97" spans="1:18" ht="38.25" x14ac:dyDescent="0.25">
      <c r="A97" s="114">
        <f t="shared" si="1"/>
        <v>90</v>
      </c>
      <c r="B97" s="110" t="s">
        <v>869</v>
      </c>
      <c r="C97" s="71">
        <v>70912181</v>
      </c>
      <c r="D97" s="55">
        <v>102768137</v>
      </c>
      <c r="E97" s="71">
        <v>600149901</v>
      </c>
      <c r="F97" s="55" t="s">
        <v>874</v>
      </c>
      <c r="G97" s="73">
        <v>50000</v>
      </c>
      <c r="H97" s="74">
        <v>2018</v>
      </c>
      <c r="I97" s="75">
        <v>2020</v>
      </c>
      <c r="J97" s="76" t="s">
        <v>766</v>
      </c>
      <c r="K97" s="75"/>
      <c r="L97" s="75"/>
      <c r="M97" s="75"/>
      <c r="N97" s="75"/>
      <c r="O97" s="75"/>
      <c r="P97" s="75"/>
      <c r="Q97" s="72"/>
      <c r="R97" s="77" t="s">
        <v>758</v>
      </c>
    </row>
    <row r="98" spans="1:18" ht="63.75" x14ac:dyDescent="0.25">
      <c r="A98" s="114">
        <f t="shared" si="1"/>
        <v>91</v>
      </c>
      <c r="B98" s="111" t="s">
        <v>284</v>
      </c>
      <c r="C98" s="85" t="s">
        <v>309</v>
      </c>
      <c r="D98" s="85" t="s">
        <v>875</v>
      </c>
      <c r="E98" s="85" t="s">
        <v>310</v>
      </c>
      <c r="F98" s="58" t="s">
        <v>876</v>
      </c>
      <c r="G98" s="56">
        <v>500000</v>
      </c>
      <c r="H98" s="57">
        <v>2020</v>
      </c>
      <c r="I98" s="57">
        <v>2020</v>
      </c>
      <c r="J98" s="58" t="s">
        <v>757</v>
      </c>
      <c r="K98" s="57"/>
      <c r="L98" s="57"/>
      <c r="M98" s="57"/>
      <c r="N98" s="57"/>
      <c r="O98" s="57"/>
      <c r="P98" s="57"/>
      <c r="Q98" s="60"/>
      <c r="R98" s="61" t="s">
        <v>758</v>
      </c>
    </row>
    <row r="99" spans="1:18" ht="63.75" x14ac:dyDescent="0.25">
      <c r="A99" s="114">
        <f t="shared" si="1"/>
        <v>92</v>
      </c>
      <c r="B99" s="111" t="s">
        <v>284</v>
      </c>
      <c r="C99" s="85" t="s">
        <v>309</v>
      </c>
      <c r="D99" s="85" t="s">
        <v>875</v>
      </c>
      <c r="E99" s="85" t="s">
        <v>310</v>
      </c>
      <c r="F99" s="58" t="s">
        <v>877</v>
      </c>
      <c r="G99" s="56">
        <v>300000</v>
      </c>
      <c r="H99" s="57">
        <v>2020</v>
      </c>
      <c r="I99" s="57">
        <v>2020</v>
      </c>
      <c r="J99" s="58" t="s">
        <v>766</v>
      </c>
      <c r="K99" s="57"/>
      <c r="L99" s="57"/>
      <c r="M99" s="57"/>
      <c r="N99" s="57" t="s">
        <v>161</v>
      </c>
      <c r="O99" s="57"/>
      <c r="P99" s="57"/>
      <c r="Q99" s="60"/>
      <c r="R99" s="61" t="s">
        <v>866</v>
      </c>
    </row>
    <row r="100" spans="1:18" ht="51" x14ac:dyDescent="0.25">
      <c r="A100" s="114">
        <f t="shared" si="1"/>
        <v>93</v>
      </c>
      <c r="B100" s="110" t="s">
        <v>284</v>
      </c>
      <c r="C100" s="71">
        <v>5292930</v>
      </c>
      <c r="D100" s="55">
        <v>47658274</v>
      </c>
      <c r="E100" s="71">
        <v>691009678</v>
      </c>
      <c r="F100" s="55" t="s">
        <v>878</v>
      </c>
      <c r="G100" s="73">
        <v>1877000</v>
      </c>
      <c r="H100" s="74">
        <v>2018</v>
      </c>
      <c r="I100" s="75">
        <v>2020</v>
      </c>
      <c r="J100" s="76" t="s">
        <v>757</v>
      </c>
      <c r="K100" s="75"/>
      <c r="L100" s="75"/>
      <c r="M100" s="75"/>
      <c r="N100" s="75"/>
      <c r="O100" s="75" t="s">
        <v>783</v>
      </c>
      <c r="P100" s="75"/>
      <c r="Q100" s="72"/>
      <c r="R100" s="77" t="s">
        <v>758</v>
      </c>
    </row>
    <row r="101" spans="1:18" ht="51" x14ac:dyDescent="0.25">
      <c r="A101" s="114">
        <f t="shared" si="1"/>
        <v>94</v>
      </c>
      <c r="B101" s="110" t="s">
        <v>284</v>
      </c>
      <c r="C101" s="71">
        <v>5292930</v>
      </c>
      <c r="D101" s="55">
        <v>47658274</v>
      </c>
      <c r="E101" s="71">
        <v>691009678</v>
      </c>
      <c r="F101" s="55" t="s">
        <v>879</v>
      </c>
      <c r="G101" s="73">
        <v>700000</v>
      </c>
      <c r="H101" s="74">
        <v>2018</v>
      </c>
      <c r="I101" s="75">
        <v>2022</v>
      </c>
      <c r="J101" s="76" t="s">
        <v>766</v>
      </c>
      <c r="K101" s="75"/>
      <c r="L101" s="75"/>
      <c r="M101" s="75"/>
      <c r="N101" s="75"/>
      <c r="O101" s="75"/>
      <c r="P101" s="75"/>
      <c r="Q101" s="72"/>
      <c r="R101" s="77" t="s">
        <v>758</v>
      </c>
    </row>
    <row r="102" spans="1:18" ht="51" x14ac:dyDescent="0.25">
      <c r="A102" s="114">
        <f t="shared" si="1"/>
        <v>95</v>
      </c>
      <c r="B102" s="110" t="s">
        <v>284</v>
      </c>
      <c r="C102" s="71">
        <v>5292930</v>
      </c>
      <c r="D102" s="55">
        <v>47658274</v>
      </c>
      <c r="E102" s="71">
        <v>691009678</v>
      </c>
      <c r="F102" s="55" t="s">
        <v>880</v>
      </c>
      <c r="G102" s="73">
        <v>500000</v>
      </c>
      <c r="H102" s="74">
        <v>2018</v>
      </c>
      <c r="I102" s="75">
        <v>2020</v>
      </c>
      <c r="J102" s="76" t="s">
        <v>757</v>
      </c>
      <c r="K102" s="75"/>
      <c r="L102" s="75"/>
      <c r="M102" s="75"/>
      <c r="N102" s="75"/>
      <c r="O102" s="75" t="s">
        <v>783</v>
      </c>
      <c r="P102" s="75"/>
      <c r="Q102" s="72"/>
      <c r="R102" s="77" t="s">
        <v>758</v>
      </c>
    </row>
    <row r="103" spans="1:18" ht="51" x14ac:dyDescent="0.25">
      <c r="A103" s="114">
        <f t="shared" si="1"/>
        <v>96</v>
      </c>
      <c r="B103" s="110" t="s">
        <v>284</v>
      </c>
      <c r="C103" s="71">
        <v>5292930</v>
      </c>
      <c r="D103" s="55">
        <v>47658274</v>
      </c>
      <c r="E103" s="71">
        <v>691009678</v>
      </c>
      <c r="F103" s="55" t="s">
        <v>881</v>
      </c>
      <c r="G103" s="73">
        <v>500000</v>
      </c>
      <c r="H103" s="74">
        <v>2018</v>
      </c>
      <c r="I103" s="75">
        <v>2020</v>
      </c>
      <c r="J103" s="55" t="s">
        <v>882</v>
      </c>
      <c r="K103" s="75"/>
      <c r="L103" s="75" t="s">
        <v>783</v>
      </c>
      <c r="M103" s="75"/>
      <c r="N103" s="75"/>
      <c r="O103" s="75"/>
      <c r="P103" s="75"/>
      <c r="Q103" s="72"/>
      <c r="R103" s="77" t="s">
        <v>758</v>
      </c>
    </row>
    <row r="104" spans="1:18" ht="38.25" x14ac:dyDescent="0.25">
      <c r="A104" s="114">
        <f t="shared" si="1"/>
        <v>97</v>
      </c>
      <c r="B104" s="112" t="s">
        <v>883</v>
      </c>
      <c r="C104" s="79">
        <v>70918023</v>
      </c>
      <c r="D104" s="72">
        <v>102768161</v>
      </c>
      <c r="E104" s="79">
        <v>600149935</v>
      </c>
      <c r="F104" s="72" t="s">
        <v>884</v>
      </c>
      <c r="G104" s="80">
        <v>5000000</v>
      </c>
      <c r="H104" s="81">
        <v>2018</v>
      </c>
      <c r="I104" s="59">
        <v>2018</v>
      </c>
      <c r="J104" s="72" t="s">
        <v>762</v>
      </c>
      <c r="K104" s="59"/>
      <c r="L104" s="59"/>
      <c r="M104" s="59"/>
      <c r="N104" s="59"/>
      <c r="O104" s="59"/>
      <c r="P104" s="59"/>
      <c r="Q104" s="72"/>
      <c r="R104" s="77" t="s">
        <v>758</v>
      </c>
    </row>
    <row r="105" spans="1:18" ht="38.25" x14ac:dyDescent="0.25">
      <c r="A105" s="114">
        <f t="shared" si="1"/>
        <v>98</v>
      </c>
      <c r="B105" s="112" t="s">
        <v>883</v>
      </c>
      <c r="C105" s="79">
        <v>70918023</v>
      </c>
      <c r="D105" s="72" t="s">
        <v>885</v>
      </c>
      <c r="E105" s="79">
        <v>600149935</v>
      </c>
      <c r="F105" s="72" t="s">
        <v>886</v>
      </c>
      <c r="G105" s="80">
        <v>200000</v>
      </c>
      <c r="H105" s="81">
        <v>2018</v>
      </c>
      <c r="I105" s="59">
        <v>2018</v>
      </c>
      <c r="J105" s="82" t="s">
        <v>766</v>
      </c>
      <c r="K105" s="59" t="s">
        <v>783</v>
      </c>
      <c r="L105" s="59" t="s">
        <v>783</v>
      </c>
      <c r="M105" s="59" t="s">
        <v>783</v>
      </c>
      <c r="N105" s="59" t="s">
        <v>783</v>
      </c>
      <c r="O105" s="59"/>
      <c r="P105" s="59"/>
      <c r="Q105" s="72"/>
      <c r="R105" s="77" t="s">
        <v>758</v>
      </c>
    </row>
    <row r="106" spans="1:18" ht="51" x14ac:dyDescent="0.25">
      <c r="A106" s="114">
        <f t="shared" si="1"/>
        <v>99</v>
      </c>
      <c r="B106" s="111" t="s">
        <v>286</v>
      </c>
      <c r="C106" s="85" t="s">
        <v>317</v>
      </c>
      <c r="D106" s="85" t="s">
        <v>319</v>
      </c>
      <c r="E106" s="85" t="s">
        <v>318</v>
      </c>
      <c r="F106" s="58" t="s">
        <v>887</v>
      </c>
      <c r="G106" s="56">
        <v>4319391</v>
      </c>
      <c r="H106" s="57">
        <v>2020</v>
      </c>
      <c r="I106" s="57">
        <v>2020</v>
      </c>
      <c r="J106" s="58" t="s">
        <v>757</v>
      </c>
      <c r="K106" s="57"/>
      <c r="L106" s="57"/>
      <c r="M106" s="57"/>
      <c r="N106" s="57"/>
      <c r="O106" s="57"/>
      <c r="P106" s="57"/>
      <c r="Q106" s="60"/>
      <c r="R106" s="61" t="s">
        <v>758</v>
      </c>
    </row>
    <row r="107" spans="1:18" ht="51" x14ac:dyDescent="0.25">
      <c r="A107" s="114">
        <f t="shared" si="1"/>
        <v>100</v>
      </c>
      <c r="B107" s="111" t="s">
        <v>287</v>
      </c>
      <c r="C107" s="85" t="s">
        <v>321</v>
      </c>
      <c r="D107" s="85" t="s">
        <v>327</v>
      </c>
      <c r="E107" s="85" t="s">
        <v>322</v>
      </c>
      <c r="F107" s="58" t="s">
        <v>888</v>
      </c>
      <c r="G107" s="56">
        <v>2000000</v>
      </c>
      <c r="H107" s="57">
        <v>2020</v>
      </c>
      <c r="I107" s="57">
        <v>2022</v>
      </c>
      <c r="J107" s="58" t="s">
        <v>757</v>
      </c>
      <c r="K107" s="57"/>
      <c r="L107" s="57"/>
      <c r="M107" s="57"/>
      <c r="N107" s="57"/>
      <c r="O107" s="57"/>
      <c r="P107" s="57"/>
      <c r="Q107" s="60"/>
      <c r="R107" s="61" t="s">
        <v>758</v>
      </c>
    </row>
    <row r="108" spans="1:18" ht="38.25" x14ac:dyDescent="0.25">
      <c r="A108" s="114">
        <f t="shared" si="1"/>
        <v>101</v>
      </c>
      <c r="B108" s="111" t="s">
        <v>287</v>
      </c>
      <c r="C108" s="85" t="s">
        <v>321</v>
      </c>
      <c r="D108" s="85" t="s">
        <v>323</v>
      </c>
      <c r="E108" s="85" t="s">
        <v>322</v>
      </c>
      <c r="F108" s="58" t="s">
        <v>889</v>
      </c>
      <c r="G108" s="56">
        <v>800000</v>
      </c>
      <c r="H108" s="57">
        <v>2021</v>
      </c>
      <c r="I108" s="57">
        <v>2023</v>
      </c>
      <c r="J108" s="58" t="s">
        <v>762</v>
      </c>
      <c r="K108" s="57"/>
      <c r="L108" s="57"/>
      <c r="M108" s="57"/>
      <c r="N108" s="57"/>
      <c r="O108" s="57"/>
      <c r="P108" s="57"/>
      <c r="Q108" s="60"/>
      <c r="R108" s="61" t="s">
        <v>758</v>
      </c>
    </row>
    <row r="109" spans="1:18" ht="51" x14ac:dyDescent="0.25">
      <c r="A109" s="114">
        <f t="shared" si="1"/>
        <v>102</v>
      </c>
      <c r="B109" s="112" t="s">
        <v>287</v>
      </c>
      <c r="C109" s="79">
        <v>71295160</v>
      </c>
      <c r="D109" s="72" t="s">
        <v>890</v>
      </c>
      <c r="E109" s="79">
        <v>691005176</v>
      </c>
      <c r="F109" s="72" t="s">
        <v>891</v>
      </c>
      <c r="G109" s="80">
        <v>6000000</v>
      </c>
      <c r="H109" s="81">
        <v>2019</v>
      </c>
      <c r="I109" s="59">
        <v>2019</v>
      </c>
      <c r="J109" s="82" t="s">
        <v>757</v>
      </c>
      <c r="K109" s="59"/>
      <c r="L109" s="59"/>
      <c r="M109" s="59"/>
      <c r="N109" s="59"/>
      <c r="O109" s="59"/>
      <c r="P109" s="98"/>
      <c r="Q109" s="72"/>
      <c r="R109" s="77" t="s">
        <v>758</v>
      </c>
    </row>
    <row r="110" spans="1:18" ht="51" x14ac:dyDescent="0.25">
      <c r="A110" s="114">
        <f t="shared" si="1"/>
        <v>103</v>
      </c>
      <c r="B110" s="112" t="s">
        <v>287</v>
      </c>
      <c r="C110" s="79">
        <v>71295160</v>
      </c>
      <c r="D110" s="72" t="s">
        <v>890</v>
      </c>
      <c r="E110" s="79">
        <v>691005176</v>
      </c>
      <c r="F110" s="72" t="s">
        <v>892</v>
      </c>
      <c r="G110" s="80">
        <v>3000000</v>
      </c>
      <c r="H110" s="81">
        <v>2019</v>
      </c>
      <c r="I110" s="59">
        <v>2019</v>
      </c>
      <c r="J110" s="82" t="s">
        <v>757</v>
      </c>
      <c r="K110" s="59"/>
      <c r="L110" s="59"/>
      <c r="M110" s="59"/>
      <c r="N110" s="59"/>
      <c r="O110" s="59"/>
      <c r="P110" s="75"/>
      <c r="Q110" s="72"/>
      <c r="R110" s="77" t="s">
        <v>758</v>
      </c>
    </row>
    <row r="111" spans="1:18" ht="38.25" x14ac:dyDescent="0.25">
      <c r="A111" s="114">
        <f t="shared" si="1"/>
        <v>104</v>
      </c>
      <c r="B111" s="112" t="s">
        <v>287</v>
      </c>
      <c r="C111" s="79">
        <v>71295160</v>
      </c>
      <c r="D111" s="72" t="s">
        <v>893</v>
      </c>
      <c r="E111" s="79">
        <v>691005176</v>
      </c>
      <c r="F111" s="72" t="s">
        <v>356</v>
      </c>
      <c r="G111" s="80">
        <v>1000000</v>
      </c>
      <c r="H111" s="81">
        <v>2018</v>
      </c>
      <c r="I111" s="59">
        <v>2020</v>
      </c>
      <c r="J111" s="82" t="s">
        <v>762</v>
      </c>
      <c r="K111" s="59"/>
      <c r="L111" s="59"/>
      <c r="M111" s="59"/>
      <c r="N111" s="59" t="s">
        <v>783</v>
      </c>
      <c r="O111" s="59" t="s">
        <v>783</v>
      </c>
      <c r="P111" s="99"/>
      <c r="Q111" s="72"/>
      <c r="R111" s="77" t="s">
        <v>758</v>
      </c>
    </row>
    <row r="112" spans="1:18" ht="25.5" x14ac:dyDescent="0.25">
      <c r="A112" s="114">
        <f t="shared" si="1"/>
        <v>105</v>
      </c>
      <c r="B112" s="111" t="s">
        <v>385</v>
      </c>
      <c r="C112" s="85" t="s">
        <v>387</v>
      </c>
      <c r="D112" s="85" t="s">
        <v>895</v>
      </c>
      <c r="E112" s="85" t="s">
        <v>894</v>
      </c>
      <c r="F112" s="58" t="s">
        <v>896</v>
      </c>
      <c r="G112" s="56">
        <v>120000</v>
      </c>
      <c r="H112" s="57">
        <v>2020</v>
      </c>
      <c r="I112" s="57">
        <v>2020</v>
      </c>
      <c r="J112" s="58" t="s">
        <v>766</v>
      </c>
      <c r="K112" s="57"/>
      <c r="L112" s="57"/>
      <c r="M112" s="57"/>
      <c r="N112" s="57"/>
      <c r="O112" s="57"/>
      <c r="P112" s="57"/>
      <c r="Q112" s="60"/>
      <c r="R112" s="61" t="s">
        <v>758</v>
      </c>
    </row>
    <row r="113" spans="1:18" ht="38.25" x14ac:dyDescent="0.25">
      <c r="A113" s="114">
        <f t="shared" si="1"/>
        <v>106</v>
      </c>
      <c r="B113" s="112" t="s">
        <v>897</v>
      </c>
      <c r="C113" s="53" t="s">
        <v>898</v>
      </c>
      <c r="D113" s="54"/>
      <c r="E113" s="53"/>
      <c r="F113" s="55" t="s">
        <v>899</v>
      </c>
      <c r="G113" s="56">
        <v>350000</v>
      </c>
      <c r="H113" s="57">
        <v>2017</v>
      </c>
      <c r="I113" s="57">
        <v>2019</v>
      </c>
      <c r="J113" s="58" t="s">
        <v>900</v>
      </c>
      <c r="K113" s="59"/>
      <c r="L113" s="59" t="s">
        <v>783</v>
      </c>
      <c r="M113" s="59" t="s">
        <v>783</v>
      </c>
      <c r="N113" s="57"/>
      <c r="O113" s="57"/>
      <c r="P113" s="57"/>
      <c r="Q113" s="60"/>
      <c r="R113" s="61" t="s">
        <v>777</v>
      </c>
    </row>
    <row r="114" spans="1:18" ht="76.5" x14ac:dyDescent="0.25">
      <c r="A114" s="114">
        <f t="shared" si="1"/>
        <v>107</v>
      </c>
      <c r="B114" s="110" t="s">
        <v>288</v>
      </c>
      <c r="C114" s="86" t="s">
        <v>328</v>
      </c>
      <c r="D114" s="100" t="s">
        <v>901</v>
      </c>
      <c r="E114" s="71">
        <v>600027210</v>
      </c>
      <c r="F114" s="55" t="s">
        <v>902</v>
      </c>
      <c r="G114" s="73">
        <v>3000000</v>
      </c>
      <c r="H114" s="74">
        <v>2017</v>
      </c>
      <c r="I114" s="75">
        <v>2019</v>
      </c>
      <c r="J114" s="76" t="s">
        <v>757</v>
      </c>
      <c r="K114" s="71"/>
      <c r="L114" s="71"/>
      <c r="M114" s="71"/>
      <c r="N114" s="71"/>
      <c r="O114" s="71"/>
      <c r="P114" s="71"/>
      <c r="Q114" s="72"/>
      <c r="R114" s="77" t="s">
        <v>758</v>
      </c>
    </row>
    <row r="115" spans="1:18" ht="63.75" x14ac:dyDescent="0.25">
      <c r="A115" s="114">
        <f t="shared" si="1"/>
        <v>108</v>
      </c>
      <c r="B115" s="112" t="s">
        <v>288</v>
      </c>
      <c r="C115" s="53" t="s">
        <v>328</v>
      </c>
      <c r="D115" s="101" t="s">
        <v>329</v>
      </c>
      <c r="E115" s="79">
        <v>600027210</v>
      </c>
      <c r="F115" s="72" t="s">
        <v>903</v>
      </c>
      <c r="G115" s="80">
        <v>1000000</v>
      </c>
      <c r="H115" s="81">
        <v>2018</v>
      </c>
      <c r="I115" s="59">
        <v>2019</v>
      </c>
      <c r="J115" s="82" t="s">
        <v>757</v>
      </c>
      <c r="K115" s="59"/>
      <c r="L115" s="59"/>
      <c r="M115" s="59"/>
      <c r="N115" s="59"/>
      <c r="O115" s="59"/>
      <c r="P115" s="59"/>
      <c r="Q115" s="72"/>
      <c r="R115" s="77" t="s">
        <v>758</v>
      </c>
    </row>
    <row r="116" spans="1:18" ht="63.75" x14ac:dyDescent="0.25">
      <c r="A116" s="114">
        <f t="shared" si="1"/>
        <v>109</v>
      </c>
      <c r="B116" s="112" t="s">
        <v>288</v>
      </c>
      <c r="C116" s="53" t="s">
        <v>328</v>
      </c>
      <c r="D116" s="101" t="s">
        <v>904</v>
      </c>
      <c r="E116" s="79">
        <v>600027210</v>
      </c>
      <c r="F116" s="72" t="s">
        <v>905</v>
      </c>
      <c r="G116" s="80">
        <v>1000000</v>
      </c>
      <c r="H116" s="81">
        <v>2019</v>
      </c>
      <c r="I116" s="59">
        <v>2019</v>
      </c>
      <c r="J116" s="82" t="s">
        <v>757</v>
      </c>
      <c r="K116" s="59"/>
      <c r="L116" s="59"/>
      <c r="M116" s="59"/>
      <c r="N116" s="59"/>
      <c r="O116" s="59"/>
      <c r="P116" s="59"/>
      <c r="Q116" s="72"/>
      <c r="R116" s="77" t="s">
        <v>758</v>
      </c>
    </row>
    <row r="117" spans="1:18" ht="102.75" thickBot="1" x14ac:dyDescent="0.3">
      <c r="A117" s="115">
        <f t="shared" ref="A117" si="2">ROW(A110)</f>
        <v>110</v>
      </c>
      <c r="B117" s="113" t="s">
        <v>288</v>
      </c>
      <c r="C117" s="102" t="s">
        <v>328</v>
      </c>
      <c r="D117" s="102" t="s">
        <v>907</v>
      </c>
      <c r="E117" s="102" t="s">
        <v>906</v>
      </c>
      <c r="F117" s="103" t="s">
        <v>908</v>
      </c>
      <c r="G117" s="104">
        <v>700000</v>
      </c>
      <c r="H117" s="105">
        <v>2020</v>
      </c>
      <c r="I117" s="105">
        <v>2020</v>
      </c>
      <c r="J117" s="103" t="s">
        <v>757</v>
      </c>
      <c r="K117" s="105"/>
      <c r="L117" s="105"/>
      <c r="M117" s="105"/>
      <c r="N117" s="105"/>
      <c r="O117" s="105"/>
      <c r="P117" s="105"/>
      <c r="Q117" s="106"/>
      <c r="R117" s="107" t="s">
        <v>866</v>
      </c>
    </row>
    <row r="121" spans="1:18" x14ac:dyDescent="0.25">
      <c r="B121" s="3" t="s">
        <v>1769</v>
      </c>
      <c r="C121" s="14"/>
      <c r="D121" s="15"/>
      <c r="E121" s="15"/>
      <c r="F121" s="15"/>
      <c r="G121" s="20"/>
      <c r="H121" s="16"/>
      <c r="I121" s="17"/>
      <c r="J121" s="14"/>
      <c r="K121" s="13"/>
    </row>
    <row r="122" spans="1:18" x14ac:dyDescent="0.25">
      <c r="B122" s="3"/>
      <c r="C122" s="14"/>
      <c r="D122" s="15"/>
      <c r="E122" s="15"/>
      <c r="F122" s="15"/>
      <c r="G122" s="20"/>
      <c r="H122" s="16"/>
      <c r="I122" s="17"/>
      <c r="J122" s="14"/>
      <c r="K122" s="13"/>
    </row>
    <row r="123" spans="1:18" x14ac:dyDescent="0.25">
      <c r="B123" s="3"/>
      <c r="C123" s="14"/>
      <c r="D123" s="15"/>
      <c r="E123" s="15"/>
      <c r="F123" s="15"/>
      <c r="G123" s="20"/>
      <c r="H123" s="16"/>
      <c r="I123" s="17"/>
      <c r="J123" s="14"/>
      <c r="K123" s="13"/>
    </row>
    <row r="124" spans="1:18" x14ac:dyDescent="0.25">
      <c r="B124" s="3"/>
      <c r="C124" s="14"/>
      <c r="D124" s="15"/>
      <c r="E124" s="15"/>
      <c r="F124" s="15"/>
      <c r="G124" s="20"/>
      <c r="H124" s="16"/>
      <c r="I124" s="17"/>
      <c r="J124" s="14"/>
      <c r="K124" s="13"/>
    </row>
    <row r="125" spans="1:18" x14ac:dyDescent="0.25">
      <c r="B125" s="3"/>
      <c r="C125" s="14"/>
      <c r="D125" s="15"/>
      <c r="E125" s="15"/>
      <c r="F125" s="15"/>
      <c r="G125" s="20"/>
      <c r="H125" s="16"/>
      <c r="I125" s="17"/>
      <c r="J125" s="14"/>
      <c r="K125" s="13"/>
    </row>
    <row r="126" spans="1:18" x14ac:dyDescent="0.25">
      <c r="B126" s="3"/>
      <c r="C126" s="14"/>
      <c r="D126" s="15"/>
      <c r="E126" s="15"/>
      <c r="F126" s="15"/>
      <c r="G126" s="20"/>
      <c r="H126" s="16"/>
      <c r="I126" s="17"/>
      <c r="J126" s="14"/>
      <c r="K126" s="13"/>
    </row>
    <row r="127" spans="1:18" x14ac:dyDescent="0.25">
      <c r="B127" s="3"/>
      <c r="C127" s="14"/>
      <c r="D127" s="15"/>
      <c r="E127" s="15"/>
      <c r="F127" s="15"/>
      <c r="G127" s="20"/>
      <c r="H127" s="723" t="s">
        <v>938</v>
      </c>
      <c r="I127" s="724"/>
      <c r="J127" s="724"/>
      <c r="K127" s="724"/>
      <c r="L127" s="725"/>
      <c r="M127" s="725"/>
      <c r="N127" s="725"/>
      <c r="O127" s="725"/>
    </row>
    <row r="128" spans="1:18" x14ac:dyDescent="0.25">
      <c r="B128" s="3"/>
      <c r="C128" s="14"/>
      <c r="D128" s="15"/>
      <c r="E128" s="15"/>
      <c r="F128" s="15"/>
      <c r="G128" s="20"/>
      <c r="H128" s="723" t="s">
        <v>1513</v>
      </c>
      <c r="I128" s="724"/>
      <c r="J128" s="724"/>
      <c r="K128" s="724"/>
      <c r="L128" s="725"/>
      <c r="M128" s="725"/>
      <c r="N128" s="725"/>
      <c r="O128" s="725"/>
    </row>
  </sheetData>
  <mergeCells count="19">
    <mergeCell ref="H128:O128"/>
    <mergeCell ref="H127:O127"/>
    <mergeCell ref="O5:O7"/>
    <mergeCell ref="A4:A7"/>
    <mergeCell ref="A2:R2"/>
    <mergeCell ref="P5:P7"/>
    <mergeCell ref="B4:E4"/>
    <mergeCell ref="G4:G6"/>
    <mergeCell ref="H4:I5"/>
    <mergeCell ref="J4:J6"/>
    <mergeCell ref="K4:P4"/>
    <mergeCell ref="Q4:Q6"/>
    <mergeCell ref="R4:R6"/>
    <mergeCell ref="B5:B7"/>
    <mergeCell ref="C5:C6"/>
    <mergeCell ref="D5:D6"/>
    <mergeCell ref="E5:E6"/>
    <mergeCell ref="F5:F6"/>
    <mergeCell ref="K5:N5"/>
  </mergeCells>
  <pageMargins left="0.7" right="0.7" top="0.78740157499999996" bottom="0.78740157499999996" header="0.3" footer="0.3"/>
  <pageSetup paperSize="9"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vt:i4>
      </vt:variant>
    </vt:vector>
  </HeadingPairs>
  <TitlesOfParts>
    <vt:vector size="7" baseType="lpstr">
      <vt:lpstr>Pokyny, info</vt:lpstr>
      <vt:lpstr>MŠ</vt:lpstr>
      <vt:lpstr>ZŠ</vt:lpstr>
      <vt:lpstr>zajmové, neformalní, cel</vt:lpstr>
      <vt:lpstr>Realizované projekty-2021-2027</vt:lpstr>
      <vt:lpstr>Realizované projekty-2018-2021</vt:lpstr>
      <vt:lpstr>MŠ!Oblast_tisku</vt:lpstr>
    </vt:vector>
  </TitlesOfParts>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Kracman Ondřej</dc:creator>
  <cp:lastModifiedBy>Valčík Václav, Ing.</cp:lastModifiedBy>
  <cp:revision/>
  <cp:lastPrinted>2025-06-12T13:42:17Z</cp:lastPrinted>
  <dcterms:created xsi:type="dcterms:W3CDTF">2020-07-22T07:46:04Z</dcterms:created>
  <dcterms:modified xsi:type="dcterms:W3CDTF">2025-06-13T13:22:03Z</dcterms:modified>
</cp:coreProperties>
</file>