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el Straka\Desktop\INVESTICE_new\"/>
    </mc:Choice>
  </mc:AlternateContent>
  <bookViews>
    <workbookView xWindow="0" yWindow="0" windowWidth="28800" windowHeight="11730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6" l="1"/>
  <c r="M16" i="6"/>
  <c r="M15" i="6"/>
  <c r="M14" i="6"/>
  <c r="M13" i="6"/>
  <c r="M12" i="6"/>
  <c r="M11" i="6"/>
  <c r="M10" i="6"/>
  <c r="M9" i="6"/>
  <c r="M8" i="6"/>
  <c r="M7" i="6"/>
  <c r="M6" i="6" l="1"/>
  <c r="M5" i="6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4" i="6" l="1"/>
  <c r="M8" i="7"/>
  <c r="M7" i="7"/>
  <c r="L6" i="8" l="1"/>
  <c r="L5" i="8"/>
  <c r="M6" i="7"/>
</calcChain>
</file>

<file path=xl/sharedStrings.xml><?xml version="1.0" encoding="utf-8"?>
<sst xmlns="http://schemas.openxmlformats.org/spreadsheetml/2006/main" count="509" uniqueCount="186">
  <si>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</si>
  <si>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</si>
  <si>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</si>
  <si>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</si>
  <si>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</si>
  <si>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</si>
  <si>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</si>
  <si>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</si>
  <si>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</si>
  <si>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</si>
  <si>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</si>
  <si>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</si>
  <si>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</si>
  <si>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</si>
  <si>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</si>
  <si>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</si>
  <si>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</si>
  <si>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</si>
  <si>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</si>
  <si>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</si>
  <si>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</si>
  <si>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</si>
  <si>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</si>
  <si>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</si>
  <si>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</si>
  <si>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</si>
  <si>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</si>
  <si>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</si>
  <si>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</si>
  <si>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</si>
  <si>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</si>
  <si>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</si>
  <si>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</si>
  <si>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</si>
  <si>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</si>
  <si>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</si>
  <si>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</si>
  <si>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</si>
  <si>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</si>
  <si>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</si>
  <si>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</si>
  <si>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</si>
  <si>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</si>
  <si>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</si>
  <si>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</si>
  <si>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</si>
  <si>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</si>
  <si>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</si>
  <si>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</si>
  <si>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</si>
  <si>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</si>
  <si>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</si>
  <si>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</si>
  <si>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</si>
  <si>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</si>
  <si>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</si>
  <si>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</si>
  <si>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</si>
  <si>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</si>
  <si>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</si>
  <si>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</si>
  <si>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</si>
  <si>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</si>
  <si>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</si>
  <si>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</si>
  <si>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</si>
  <si>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</si>
  <si>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</si>
  <si>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</si>
  <si>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</si>
  <si>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</si>
  <si>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</si>
  <si>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</si>
  <si>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</si>
  <si>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</si>
  <si>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</si>
  <si>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</si>
  <si>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</si>
  <si>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</si>
  <si>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</si>
  <si>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</si>
  <si>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</si>
  <si>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</si>
  <si>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</si>
  <si>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</si>
  <si>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</si>
  <si>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</si>
  <si>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</si>
  <si>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</si>
  <si>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</si>
  <si>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</si>
  <si>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</si>
  <si>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</si>
  <si>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</si>
  <si>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</si>
  <si>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</si>
  <si>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</si>
  <si>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</si>
  <si>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</si>
  <si>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</si>
  <si>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</si>
  <si>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</si>
  <si>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</si>
  <si>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</si>
  <si>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</si>
  <si>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</si>
  <si>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</si>
  <si>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</si>
  <si>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</si>
  <si>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</si>
  <si>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</si>
  <si>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</si>
  <si>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</si>
  <si>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</si>
  <si>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</si>
  <si>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</si>
  <si>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</si>
  <si>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</si>
  <si>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</si>
  <si>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</si>
  <si>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</si>
  <si>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</si>
  <si>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r>
      <t>V případě, že je plánováno žádat o podporu investičního záměru do IROP, je třeba uvést záměr ZUŠ na listě "</t>
    </r>
    <r>
      <rPr>
        <i/>
        <sz val="12"/>
        <color theme="1"/>
        <rFont val="Calibri"/>
        <family val="2"/>
        <charset val="238"/>
        <scheme val="minor"/>
      </rPr>
      <t>zájmové, neformální, celoživotní učení</t>
    </r>
    <r>
      <rPr>
        <sz val="12"/>
        <color theme="1"/>
        <rFont val="Calibri"/>
        <family val="2"/>
        <charset val="238"/>
        <scheme val="minor"/>
      </rPr>
      <t>"</t>
    </r>
  </si>
  <si>
    <r>
      <rPr>
        <sz val="12"/>
        <rFont val="Calibri"/>
        <family val="2"/>
        <charset val="238"/>
        <scheme val="minor"/>
      </rPr>
      <t>je zveřejněn na stránkách</t>
    </r>
    <r>
      <rPr>
        <u/>
        <sz val="12"/>
        <rFont val="Calibri"/>
        <family val="2"/>
        <charset val="238"/>
        <scheme val="minor"/>
      </rPr>
      <t xml:space="preserve"> </t>
    </r>
    <r>
      <rPr>
        <u/>
        <sz val="12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2"/>
        <rFont val="Calibri"/>
        <family val="2"/>
        <charset val="238"/>
        <scheme val="minor"/>
      </rPr>
      <t xml:space="preserve">. </t>
    </r>
    <r>
      <rPr>
        <sz val="12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</si>
  <si>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ZŠ Údlice</t>
  </si>
  <si>
    <t>obec Údlice46787267</t>
  </si>
  <si>
    <t>Chomutov</t>
  </si>
  <si>
    <t>Údlice</t>
  </si>
  <si>
    <t>x</t>
  </si>
  <si>
    <t>ne</t>
  </si>
  <si>
    <t>obec Údlice</t>
  </si>
  <si>
    <t>Odborná učebna pro  žáky 1. st. Ve které se budouvyučovat přírodovědné předměty, práce s dig. technologiemi a v druhé části dne bude sloužit jako školní družina. Včetně vybavení .</t>
  </si>
  <si>
    <t>Rekonstrukce stávajícího zázemí pro pedagogy - sborovna.</t>
  </si>
  <si>
    <t>Učebna informatiky, přírodovědných předmětů a školní družina pro 1. st. ZŠ</t>
  </si>
  <si>
    <t>Stávající školní sborovna s nárůstem pedagogů a AP nestačí svým vybavením ani koncepcí. Záměrem je prostorové rozšíření - přístavba k stávající sborovně. Součástí bude i zázemí pro školní poradenské pracoviště + nové vybavení.</t>
  </si>
  <si>
    <t>stavební náčrt a popis řešení</t>
  </si>
  <si>
    <t>Základní škola Jirkov, Budovatelů 1563, okres Chomutov</t>
  </si>
  <si>
    <t>Město Jirkov</t>
  </si>
  <si>
    <t>00830275</t>
  </si>
  <si>
    <t>Modernizace odborných učeben ZŠ Jirkov, Budovatelů 1563</t>
  </si>
  <si>
    <t>Modernizace odborných učeben ZŠ Jirkov, Budovatelů 1563 II</t>
  </si>
  <si>
    <t>Jirkov</t>
  </si>
  <si>
    <t>Modernizace učeben pro výuku pracovních činností (cvičná kuchyňka, šití, dílny), chemické laboratoře, jazykových učeben, ICT učebny vč. modernizace kabinetů.</t>
  </si>
  <si>
    <t>Modernizace učeben pro výuku polytechnického vzdělávání, cizích jazyků a přírodních věd vč. modernizace kabinetů.</t>
  </si>
  <si>
    <t>rozpracovaná SP a PD</t>
  </si>
  <si>
    <t>nerelevantní</t>
  </si>
  <si>
    <t>Montessori rodinná mateřská škola o.p.s.</t>
  </si>
  <si>
    <t>Navýšení kapacity Montessori rodinné, mateřské školy o.p.s.</t>
  </si>
  <si>
    <t>Chomutov/okolní obce?</t>
  </si>
  <si>
    <t>navýšení kapacity</t>
  </si>
  <si>
    <t>projektový záměr</t>
  </si>
  <si>
    <t>Jedná se o navýšení kapcity v nových prostorách na minimálně 45 dětí</t>
  </si>
  <si>
    <t>Základní škola a mateřská škola Svět, Chomutov s.r.o.</t>
  </si>
  <si>
    <t>PhDr. Mgr. Eva Anna Popíková</t>
  </si>
  <si>
    <t>Vybudování nových prostor pro školní družinu</t>
  </si>
  <si>
    <t>Vybudování školní kuchyně a jídelny - bezbariérový vstup</t>
  </si>
  <si>
    <t>Modernizace
učeben ZŠ Svět
Učebna fyziky a
chemie pro výuku
přírodních věd a
pracovních
činností;
Multimediální
učebna pro výuku
cizích jazyků a
přírodních věd;
Učebna informatiky
pro výuku
informatiky,
přírodních věd a
cizích jazyků.
Projekt zajistí
bezbariérovou
dostupnost budovy
školy. Součástí
budou úpravy
venkovního
prostranství a
zajištění konektivity
školy k internetu.</t>
  </si>
  <si>
    <t>Vybudování odborných učeben</t>
  </si>
  <si>
    <t>Polytechnické hřiště</t>
  </si>
  <si>
    <t>Zateplení budovy ZŠ a MŠ, rekonstrukce a zateplení střechy budovy</t>
  </si>
  <si>
    <t>Stavební úpravy sklepních prostor, zázemí pro pedagogy</t>
  </si>
  <si>
    <t>Rekonstrukce a zařízení prostor
školy (dílny pro výuku
PČ, šatny pro žáky,
rekonstrukce
stávajících půdních
prostor - víceúčelové,
kanceláře, kabinety)</t>
  </si>
  <si>
    <t>Oprava a rekonstrukce podlahových krytin ve třídách v ZŠ v 1.patře a 2. patře</t>
  </si>
  <si>
    <t>Výtah (pro kuchyň)</t>
  </si>
  <si>
    <t>Parkovací stání</t>
  </si>
  <si>
    <t>Nový plot s podezdívkou</t>
  </si>
  <si>
    <t>Výměna osvětlení v budově MŠ a ZŠ</t>
  </si>
  <si>
    <t>Vybudování
knihovny a čítárny</t>
  </si>
  <si>
    <t>plánováno</t>
  </si>
  <si>
    <t xml:space="preserve">Rekonstrukce a
modernizace 
učeben ve vazbě na
klíčové kompetence – práce s
digitálními
technologiemi,
komunikace v
cizích jazycích,
technické a
řemeslné obory,
přírodní vědy a
bezbariérové
přístupy a
modernizace
konektivity
</t>
  </si>
  <si>
    <t>Venkovní učebna</t>
  </si>
  <si>
    <t xml:space="preserve">Zahrada - rekonstrukce </t>
  </si>
  <si>
    <t>Sauna</t>
  </si>
  <si>
    <t>Solná jeskyně</t>
  </si>
  <si>
    <t>Výukové herní prvky na zahradu</t>
  </si>
  <si>
    <t>Revitalizace školního hřiště</t>
  </si>
  <si>
    <t>Rekonstrukce vnitřních dveří, zárubní a prosklené stěny v zádveří</t>
  </si>
  <si>
    <t>Navýšení kapacity MŠ</t>
  </si>
  <si>
    <t xml:space="preserve">Rekonstrukce a výstavba šatny pro MŠ </t>
  </si>
  <si>
    <t>Oprava podlahových krytin v přízemí a třídách v MŠ</t>
  </si>
  <si>
    <t>Úprava venkovního prostředí</t>
  </si>
  <si>
    <t>Revitalizace pískoviště</t>
  </si>
  <si>
    <t xml:space="preserve">ZŠ Chomutov, Hornická, </t>
  </si>
  <si>
    <t>Město Chomutov</t>
  </si>
  <si>
    <t>Budování zázemí družiny</t>
  </si>
  <si>
    <t xml:space="preserve">Vytvoření oddělení školní družiny ze šatny, chodby.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</si>
</sst>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u/>
      <sz val="12"/>
      <color theme="4" tint="-0.49998474074526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9" fontId="21" fillId="0" borderId="0" applyFont="0" applyFill="0" applyBorder="0" applyAlignment="0" applyProtection="0"/>
  </cellStyleXfs>
  <cellXfs count="281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5" borderId="13" xfId="0" applyFill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17" fillId="0" borderId="0" xfId="0" applyFont="1" applyProtection="1">
      <protection locked="0"/>
    </xf>
    <xf numFmtId="3" fontId="17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5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7" fillId="0" borderId="0" xfId="0" applyFont="1" applyProtection="1"/>
    <xf numFmtId="0" fontId="20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22" fillId="0" borderId="0" xfId="0" applyFont="1" applyFill="1" applyProtection="1"/>
    <xf numFmtId="0" fontId="23" fillId="0" borderId="0" xfId="0" applyFont="1" applyFill="1" applyProtection="1"/>
    <xf numFmtId="0" fontId="24" fillId="0" borderId="0" xfId="0" applyFont="1" applyFill="1" applyProtection="1"/>
    <xf numFmtId="0" fontId="24" fillId="0" borderId="0" xfId="0" applyFont="1" applyProtection="1"/>
    <xf numFmtId="0" fontId="23" fillId="0" borderId="0" xfId="0" applyFont="1" applyProtection="1"/>
    <xf numFmtId="0" fontId="22" fillId="0" borderId="0" xfId="0" applyFont="1" applyProtection="1"/>
    <xf numFmtId="0" fontId="25" fillId="0" borderId="0" xfId="0" applyFont="1" applyProtection="1"/>
    <xf numFmtId="0" fontId="22" fillId="0" borderId="49" xfId="0" applyFont="1" applyBorder="1" applyProtection="1"/>
    <xf numFmtId="0" fontId="22" fillId="0" borderId="50" xfId="0" applyFont="1" applyBorder="1" applyProtection="1"/>
    <xf numFmtId="0" fontId="22" fillId="0" borderId="51" xfId="0" applyFont="1" applyBorder="1" applyAlignment="1" applyProtection="1">
      <alignment horizontal="center"/>
    </xf>
    <xf numFmtId="0" fontId="24" fillId="0" borderId="44" xfId="0" applyFont="1" applyFill="1" applyBorder="1" applyProtection="1"/>
    <xf numFmtId="0" fontId="24" fillId="0" borderId="0" xfId="0" applyFont="1" applyFill="1" applyBorder="1" applyProtection="1"/>
    <xf numFmtId="9" fontId="24" fillId="0" borderId="45" xfId="2" applyFont="1" applyFill="1" applyBorder="1" applyAlignment="1" applyProtection="1">
      <alignment horizontal="center"/>
    </xf>
    <xf numFmtId="0" fontId="24" fillId="3" borderId="44" xfId="0" applyFont="1" applyFill="1" applyBorder="1" applyProtection="1"/>
    <xf numFmtId="0" fontId="23" fillId="3" borderId="0" xfId="0" applyFont="1" applyFill="1" applyBorder="1" applyProtection="1"/>
    <xf numFmtId="9" fontId="24" fillId="3" borderId="45" xfId="2" applyFont="1" applyFill="1" applyBorder="1" applyAlignment="1" applyProtection="1">
      <alignment horizontal="center"/>
    </xf>
    <xf numFmtId="0" fontId="24" fillId="4" borderId="44" xfId="0" applyFont="1" applyFill="1" applyBorder="1" applyProtection="1"/>
    <xf numFmtId="0" fontId="23" fillId="4" borderId="0" xfId="0" applyFont="1" applyFill="1" applyBorder="1" applyProtection="1"/>
    <xf numFmtId="9" fontId="24" fillId="4" borderId="45" xfId="2" applyFont="1" applyFill="1" applyBorder="1" applyAlignment="1" applyProtection="1">
      <alignment horizontal="center"/>
    </xf>
    <xf numFmtId="0" fontId="24" fillId="4" borderId="46" xfId="0" applyFont="1" applyFill="1" applyBorder="1" applyProtection="1"/>
    <xf numFmtId="0" fontId="23" fillId="4" borderId="47" xfId="0" applyFont="1" applyFill="1" applyBorder="1" applyProtection="1"/>
    <xf numFmtId="9" fontId="24" fillId="4" borderId="48" xfId="2" applyFont="1" applyFill="1" applyBorder="1" applyAlignment="1" applyProtection="1">
      <alignment horizontal="center"/>
    </xf>
    <xf numFmtId="49" fontId="24" fillId="0" borderId="0" xfId="0" applyNumberFormat="1" applyFont="1" applyProtection="1"/>
    <xf numFmtId="0" fontId="26" fillId="0" borderId="0" xfId="0" applyFont="1" applyFill="1" applyProtection="1"/>
    <xf numFmtId="0" fontId="26" fillId="0" borderId="0" xfId="0" applyFont="1" applyProtection="1"/>
    <xf numFmtId="0" fontId="28" fillId="0" borderId="0" xfId="1" applyFont="1" applyProtection="1"/>
    <xf numFmtId="0" fontId="0" fillId="0" borderId="13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31" xfId="0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3" fontId="0" fillId="0" borderId="23" xfId="0" applyNumberFormat="1" applyBorder="1" applyAlignment="1" applyProtection="1">
      <alignment vertical="top" wrapText="1"/>
      <protection locked="0"/>
    </xf>
    <xf numFmtId="3" fontId="0" fillId="0" borderId="25" xfId="0" applyNumberFormat="1" applyBorder="1" applyAlignment="1" applyProtection="1">
      <alignment vertical="top" wrapText="1"/>
      <protection locked="0"/>
    </xf>
    <xf numFmtId="17" fontId="0" fillId="0" borderId="23" xfId="0" applyNumberFormat="1" applyBorder="1" applyAlignment="1" applyProtection="1">
      <alignment vertical="top" wrapText="1"/>
      <protection locked="0"/>
    </xf>
    <xf numFmtId="17" fontId="0" fillId="0" borderId="25" xfId="0" applyNumberFormat="1" applyBorder="1" applyAlignment="1" applyProtection="1">
      <alignment vertical="top" wrapText="1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0" fillId="0" borderId="25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3" xfId="0" applyBorder="1" applyAlignment="1" applyProtection="1">
      <alignment vertical="top"/>
      <protection locked="0"/>
    </xf>
    <xf numFmtId="3" fontId="0" fillId="0" borderId="1" xfId="0" applyNumberFormat="1" applyBorder="1" applyAlignment="1" applyProtection="1">
      <alignment vertical="top"/>
      <protection locked="0"/>
    </xf>
    <xf numFmtId="3" fontId="0" fillId="0" borderId="3" xfId="0" applyNumberFormat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31" xfId="0" applyBorder="1" applyAlignment="1" applyProtection="1">
      <alignment horizontal="center" vertical="top"/>
      <protection locked="0"/>
    </xf>
    <xf numFmtId="0" fontId="0" fillId="0" borderId="23" xfId="0" applyBorder="1" applyAlignment="1" applyProtection="1">
      <alignment vertical="top"/>
      <protection locked="0"/>
    </xf>
    <xf numFmtId="0" fontId="0" fillId="0" borderId="24" xfId="0" applyBorder="1" applyAlignment="1" applyProtection="1">
      <alignment vertical="top"/>
      <protection locked="0"/>
    </xf>
    <xf numFmtId="0" fontId="0" fillId="0" borderId="25" xfId="0" applyBorder="1" applyAlignment="1" applyProtection="1">
      <alignment vertical="top"/>
      <protection locked="0"/>
    </xf>
    <xf numFmtId="0" fontId="0" fillId="0" borderId="31" xfId="0" applyBorder="1" applyAlignment="1" applyProtection="1">
      <alignment vertical="top"/>
      <protection locked="0"/>
    </xf>
    <xf numFmtId="0" fontId="0" fillId="2" borderId="31" xfId="0" applyFill="1" applyBorder="1" applyAlignment="1" applyProtection="1">
      <alignment vertical="top" wrapText="1"/>
      <protection locked="0"/>
    </xf>
    <xf numFmtId="3" fontId="0" fillId="0" borderId="23" xfId="0" applyNumberFormat="1" applyBorder="1" applyAlignment="1" applyProtection="1">
      <alignment vertical="top"/>
      <protection locked="0"/>
    </xf>
    <xf numFmtId="3" fontId="0" fillId="0" borderId="25" xfId="0" applyNumberFormat="1" applyBorder="1" applyAlignment="1" applyProtection="1">
      <alignment vertical="top"/>
      <protection locked="0"/>
    </xf>
    <xf numFmtId="0" fontId="0" fillId="0" borderId="31" xfId="0" applyBorder="1" applyAlignment="1" applyProtection="1">
      <alignment horizontal="center" vertical="top" wrapText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3" fontId="0" fillId="0" borderId="4" xfId="0" applyNumberFormat="1" applyBorder="1" applyAlignment="1" applyProtection="1">
      <alignment vertical="top" wrapText="1"/>
      <protection locked="0"/>
    </xf>
    <xf numFmtId="3" fontId="0" fillId="0" borderId="6" xfId="0" applyNumberFormat="1" applyBorder="1" applyAlignment="1" applyProtection="1">
      <alignment vertical="top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/>
      <protection locked="0"/>
    </xf>
    <xf numFmtId="3" fontId="0" fillId="0" borderId="24" xfId="0" applyNumberFormat="1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2" borderId="31" xfId="0" applyFill="1" applyBorder="1" applyAlignment="1" applyProtection="1">
      <alignment vertical="center"/>
      <protection locked="0"/>
    </xf>
    <xf numFmtId="3" fontId="0" fillId="0" borderId="23" xfId="0" applyNumberFormat="1" applyBorder="1" applyAlignment="1" applyProtection="1">
      <alignment vertical="center"/>
      <protection locked="0"/>
    </xf>
    <xf numFmtId="3" fontId="0" fillId="0" borderId="25" xfId="0" applyNumberForma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52" xfId="0" applyFill="1" applyBorder="1" applyAlignment="1" applyProtection="1">
      <alignment vertical="center"/>
      <protection locked="0"/>
    </xf>
    <xf numFmtId="3" fontId="0" fillId="0" borderId="17" xfId="0" applyNumberFormat="1" applyBorder="1" applyAlignment="1" applyProtection="1">
      <alignment vertical="center"/>
      <protection locked="0"/>
    </xf>
    <xf numFmtId="3" fontId="0" fillId="0" borderId="19" xfId="0" applyNumberFormat="1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vertical="center" wrapText="1"/>
      <protection locked="0"/>
    </xf>
    <xf numFmtId="0" fontId="0" fillId="0" borderId="24" xfId="0" applyFill="1" applyBorder="1" applyAlignment="1" applyProtection="1">
      <alignment vertical="center" wrapText="1"/>
      <protection locked="0"/>
    </xf>
    <xf numFmtId="0" fontId="0" fillId="0" borderId="24" xfId="0" applyFill="1" applyBorder="1" applyAlignment="1" applyProtection="1">
      <alignment vertical="center"/>
      <protection locked="0"/>
    </xf>
    <xf numFmtId="3" fontId="0" fillId="0" borderId="24" xfId="0" applyNumberFormat="1" applyFill="1" applyBorder="1" applyAlignment="1" applyProtection="1">
      <alignment vertical="center"/>
      <protection locked="0"/>
    </xf>
    <xf numFmtId="0" fontId="0" fillId="0" borderId="25" xfId="0" applyFill="1" applyBorder="1" applyAlignment="1" applyProtection="1">
      <alignment vertical="center"/>
      <protection locked="0"/>
    </xf>
    <xf numFmtId="0" fontId="0" fillId="0" borderId="31" xfId="0" applyFill="1" applyBorder="1" applyAlignment="1" applyProtection="1">
      <alignment vertical="center" wrapText="1"/>
      <protection locked="0"/>
    </xf>
    <xf numFmtId="0" fontId="0" fillId="0" borderId="31" xfId="0" applyFill="1" applyBorder="1" applyAlignment="1" applyProtection="1">
      <alignment vertical="center"/>
      <protection locked="0"/>
    </xf>
    <xf numFmtId="3" fontId="0" fillId="0" borderId="23" xfId="0" applyNumberFormat="1" applyFill="1" applyBorder="1" applyAlignment="1" applyProtection="1">
      <alignment vertical="center"/>
      <protection locked="0"/>
    </xf>
    <xf numFmtId="3" fontId="0" fillId="0" borderId="25" xfId="0" applyNumberFormat="1" applyFill="1" applyBorder="1" applyAlignment="1" applyProtection="1">
      <alignment vertical="center"/>
      <protection locked="0"/>
    </xf>
    <xf numFmtId="0" fontId="0" fillId="0" borderId="23" xfId="0" applyFill="1" applyBorder="1" applyAlignment="1" applyProtection="1">
      <alignment vertical="center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3" fontId="4" fillId="0" borderId="24" xfId="0" applyNumberFormat="1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0" fontId="6" fillId="6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19" fillId="2" borderId="10" xfId="0" applyFont="1" applyFill="1" applyBorder="1" applyAlignment="1" applyProtection="1">
      <alignment horizontal="center" vertical="center" wrapText="1"/>
    </xf>
    <xf numFmtId="0" fontId="19" fillId="2" borderId="16" xfId="0" applyFont="1" applyFill="1" applyBorder="1" applyAlignment="1" applyProtection="1">
      <alignment horizontal="center" vertical="center" wrapText="1"/>
    </xf>
    <xf numFmtId="0" fontId="19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0" fillId="0" borderId="13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3" fontId="0" fillId="0" borderId="1" xfId="0" applyNumberFormat="1" applyBorder="1" applyAlignment="1" applyProtection="1">
      <alignment vertical="center"/>
      <protection locked="0"/>
    </xf>
    <xf numFmtId="3" fontId="0" fillId="0" borderId="3" xfId="0" applyNumberFormat="1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3"/>
  <sheetViews>
    <sheetView showGridLines="0" topLeftCell="A31" zoomScale="90" zoomScaleNormal="90" workbookViewId="0">
      <selection activeCell="E12" sqref="E12"/>
    </sheetView>
  </sheetViews>
  <sheetFormatPr defaultColWidth="8.85546875" defaultRowHeight="15" x14ac:dyDescent="0.25"/>
  <cols>
    <col min="1" max="1" width="17.5703125" style="48" customWidth="1"/>
    <col min="2" max="2" width="14.5703125" style="48" customWidth="1"/>
    <col min="3" max="3" width="14.85546875" style="48" customWidth="1"/>
    <col min="4" max="16384" width="8.85546875" style="48"/>
  </cols>
  <sheetData>
    <row r="1" spans="1:24" ht="21" x14ac:dyDescent="0.35">
      <c r="A1" s="47" t="s">
        <v>0</v>
      </c>
    </row>
    <row r="2" spans="1:24" ht="14.25" customHeight="1" x14ac:dyDescent="0.25"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24" ht="14.25" customHeight="1" x14ac:dyDescent="0.25">
      <c r="A3" s="69" t="s">
        <v>119</v>
      </c>
      <c r="B3" s="70"/>
      <c r="C3" s="70"/>
      <c r="D3" s="71"/>
      <c r="E3" s="71"/>
      <c r="F3" s="71"/>
      <c r="G3" s="71"/>
      <c r="H3" s="71"/>
      <c r="I3" s="71"/>
      <c r="J3" s="72"/>
      <c r="K3" s="72"/>
      <c r="L3" s="72"/>
      <c r="M3" s="72"/>
      <c r="N3" s="72"/>
      <c r="O3" s="73"/>
      <c r="P3" s="73"/>
      <c r="Q3" s="73"/>
      <c r="R3" s="73"/>
      <c r="S3" s="73"/>
      <c r="T3" s="73"/>
      <c r="U3" s="73"/>
      <c r="V3" s="73"/>
      <c r="W3" s="73"/>
      <c r="X3" s="73"/>
    </row>
    <row r="4" spans="1:24" ht="14.25" customHeight="1" x14ac:dyDescent="0.25">
      <c r="A4" s="71" t="s">
        <v>120</v>
      </c>
      <c r="B4" s="70"/>
      <c r="C4" s="70"/>
      <c r="D4" s="71"/>
      <c r="E4" s="71"/>
      <c r="F4" s="71"/>
      <c r="G4" s="71"/>
      <c r="H4" s="71"/>
      <c r="I4" s="71"/>
      <c r="J4" s="72"/>
      <c r="K4" s="72"/>
      <c r="L4" s="72"/>
      <c r="M4" s="72"/>
      <c r="N4" s="72"/>
      <c r="O4" s="73"/>
      <c r="P4" s="73"/>
      <c r="Q4" s="73"/>
      <c r="R4" s="73"/>
      <c r="S4" s="73"/>
      <c r="T4" s="73"/>
      <c r="U4" s="73"/>
      <c r="V4" s="73"/>
      <c r="W4" s="73"/>
      <c r="X4" s="73"/>
    </row>
    <row r="5" spans="1:24" ht="14.25" customHeight="1" x14ac:dyDescent="0.25">
      <c r="A5" s="73"/>
      <c r="B5" s="73"/>
      <c r="C5" s="73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24" ht="14.25" customHeight="1" x14ac:dyDescent="0.25">
      <c r="A6" s="74" t="s">
        <v>118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3"/>
      <c r="P6" s="73"/>
      <c r="Q6" s="73"/>
      <c r="R6" s="73"/>
      <c r="S6" s="73"/>
      <c r="T6" s="73"/>
      <c r="U6" s="73"/>
      <c r="V6" s="73"/>
      <c r="W6" s="73"/>
      <c r="X6" s="73"/>
    </row>
    <row r="7" spans="1:24" ht="14.25" customHeight="1" x14ac:dyDescent="0.25">
      <c r="A7" s="72" t="s">
        <v>108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3"/>
      <c r="P7" s="73"/>
      <c r="Q7" s="73"/>
      <c r="R7" s="73"/>
      <c r="S7" s="73"/>
      <c r="T7" s="73"/>
      <c r="U7" s="73"/>
      <c r="V7" s="73"/>
      <c r="W7" s="73"/>
      <c r="X7" s="73"/>
    </row>
    <row r="8" spans="1:24" ht="14.25" customHeight="1" x14ac:dyDescent="0.25">
      <c r="A8" s="72" t="s">
        <v>96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3"/>
      <c r="P8" s="73"/>
      <c r="Q8" s="73"/>
      <c r="R8" s="73"/>
      <c r="S8" s="73"/>
      <c r="T8" s="73"/>
      <c r="U8" s="73"/>
      <c r="V8" s="73"/>
      <c r="W8" s="73"/>
      <c r="X8" s="73"/>
    </row>
    <row r="9" spans="1:24" ht="14.25" customHeight="1" x14ac:dyDescent="0.25">
      <c r="A9" s="75"/>
      <c r="B9" s="73"/>
      <c r="C9" s="73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3"/>
      <c r="P9" s="73"/>
      <c r="Q9" s="73"/>
      <c r="R9" s="73"/>
      <c r="S9" s="73"/>
      <c r="T9" s="73"/>
      <c r="U9" s="73"/>
      <c r="V9" s="73"/>
      <c r="W9" s="73"/>
      <c r="X9" s="73"/>
    </row>
    <row r="10" spans="1:24" ht="14.25" customHeight="1" x14ac:dyDescent="0.25">
      <c r="A10" s="76" t="s">
        <v>86</v>
      </c>
      <c r="B10" s="77" t="s">
        <v>87</v>
      </c>
      <c r="C10" s="78" t="s">
        <v>88</v>
      </c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1:24" ht="14.25" customHeight="1" x14ac:dyDescent="0.25">
      <c r="A11" s="79" t="s">
        <v>103</v>
      </c>
      <c r="B11" s="80" t="s">
        <v>104</v>
      </c>
      <c r="C11" s="81" t="s">
        <v>107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3"/>
      <c r="P11" s="73"/>
      <c r="Q11" s="73"/>
      <c r="R11" s="73"/>
      <c r="S11" s="73"/>
      <c r="T11" s="73"/>
      <c r="U11" s="73"/>
      <c r="V11" s="73"/>
      <c r="W11" s="73"/>
      <c r="X11" s="73"/>
    </row>
    <row r="12" spans="1:24" ht="14.25" customHeight="1" x14ac:dyDescent="0.25">
      <c r="A12" s="82" t="s">
        <v>89</v>
      </c>
      <c r="B12" s="83" t="s">
        <v>101</v>
      </c>
      <c r="C12" s="84" t="s">
        <v>105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73"/>
      <c r="Q12" s="73"/>
      <c r="R12" s="73"/>
      <c r="S12" s="73"/>
      <c r="T12" s="73"/>
      <c r="U12" s="73"/>
      <c r="V12" s="73"/>
      <c r="W12" s="73"/>
      <c r="X12" s="73"/>
    </row>
    <row r="13" spans="1:24" ht="14.25" customHeight="1" x14ac:dyDescent="0.25">
      <c r="A13" s="82" t="s">
        <v>90</v>
      </c>
      <c r="B13" s="83" t="s">
        <v>101</v>
      </c>
      <c r="C13" s="84" t="s">
        <v>105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3"/>
      <c r="P13" s="73"/>
      <c r="Q13" s="73"/>
      <c r="R13" s="73"/>
      <c r="S13" s="73"/>
      <c r="T13" s="73"/>
      <c r="U13" s="73"/>
      <c r="V13" s="73"/>
      <c r="W13" s="73"/>
      <c r="X13" s="73"/>
    </row>
    <row r="14" spans="1:24" ht="14.25" customHeight="1" x14ac:dyDescent="0.25">
      <c r="A14" s="82" t="s">
        <v>92</v>
      </c>
      <c r="B14" s="83" t="s">
        <v>101</v>
      </c>
      <c r="C14" s="84" t="s">
        <v>105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3"/>
      <c r="P14" s="73"/>
      <c r="Q14" s="73"/>
      <c r="R14" s="73"/>
      <c r="S14" s="73"/>
      <c r="T14" s="73"/>
      <c r="U14" s="73"/>
      <c r="V14" s="73"/>
      <c r="W14" s="73"/>
      <c r="X14" s="73"/>
    </row>
    <row r="15" spans="1:24" ht="14.25" customHeight="1" x14ac:dyDescent="0.25">
      <c r="A15" s="82" t="s">
        <v>93</v>
      </c>
      <c r="B15" s="83" t="s">
        <v>101</v>
      </c>
      <c r="C15" s="84" t="s">
        <v>105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3"/>
      <c r="P15" s="73"/>
      <c r="Q15" s="73"/>
      <c r="R15" s="73"/>
      <c r="S15" s="73"/>
      <c r="T15" s="73"/>
      <c r="U15" s="73"/>
      <c r="V15" s="73"/>
      <c r="W15" s="73"/>
      <c r="X15" s="73"/>
    </row>
    <row r="16" spans="1:24" ht="14.25" customHeight="1" x14ac:dyDescent="0.25">
      <c r="A16" s="82" t="s">
        <v>94</v>
      </c>
      <c r="B16" s="83" t="s">
        <v>101</v>
      </c>
      <c r="C16" s="84" t="s">
        <v>105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3"/>
      <c r="P16" s="73"/>
      <c r="Q16" s="73"/>
      <c r="R16" s="73"/>
      <c r="S16" s="73"/>
      <c r="T16" s="73"/>
      <c r="U16" s="73"/>
      <c r="V16" s="73"/>
      <c r="W16" s="73"/>
      <c r="X16" s="73"/>
    </row>
    <row r="17" spans="1:24" ht="14.25" customHeight="1" x14ac:dyDescent="0.25">
      <c r="A17" s="85" t="s">
        <v>91</v>
      </c>
      <c r="B17" s="86" t="s">
        <v>102</v>
      </c>
      <c r="C17" s="87" t="s">
        <v>106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3"/>
      <c r="P17" s="73"/>
      <c r="Q17" s="73"/>
      <c r="R17" s="73"/>
      <c r="S17" s="73"/>
      <c r="T17" s="73"/>
      <c r="U17" s="73"/>
      <c r="V17" s="73"/>
      <c r="W17" s="73"/>
      <c r="X17" s="73"/>
    </row>
    <row r="18" spans="1:24" ht="14.25" customHeight="1" x14ac:dyDescent="0.25">
      <c r="A18" s="85" t="s">
        <v>95</v>
      </c>
      <c r="B18" s="86" t="s">
        <v>102</v>
      </c>
      <c r="C18" s="87" t="s">
        <v>106</v>
      </c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3"/>
      <c r="P18" s="73"/>
      <c r="Q18" s="73"/>
      <c r="R18" s="73"/>
      <c r="S18" s="73"/>
      <c r="T18" s="73"/>
      <c r="U18" s="73"/>
      <c r="V18" s="73"/>
      <c r="W18" s="73"/>
      <c r="X18" s="73"/>
    </row>
    <row r="19" spans="1:24" ht="14.25" customHeight="1" x14ac:dyDescent="0.25">
      <c r="A19" s="85" t="s">
        <v>97</v>
      </c>
      <c r="B19" s="86" t="s">
        <v>102</v>
      </c>
      <c r="C19" s="87" t="s">
        <v>106</v>
      </c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3"/>
      <c r="P19" s="73"/>
      <c r="Q19" s="73"/>
      <c r="R19" s="73"/>
      <c r="S19" s="73"/>
      <c r="T19" s="73"/>
      <c r="U19" s="73"/>
      <c r="V19" s="73"/>
      <c r="W19" s="73"/>
      <c r="X19" s="73"/>
    </row>
    <row r="20" spans="1:24" ht="14.25" customHeight="1" x14ac:dyDescent="0.25">
      <c r="A20" s="85" t="s">
        <v>98</v>
      </c>
      <c r="B20" s="86" t="s">
        <v>102</v>
      </c>
      <c r="C20" s="87" t="s">
        <v>106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3"/>
      <c r="P20" s="73"/>
      <c r="Q20" s="73"/>
      <c r="R20" s="73"/>
      <c r="S20" s="73"/>
      <c r="T20" s="73"/>
      <c r="U20" s="73"/>
      <c r="V20" s="73"/>
      <c r="W20" s="73"/>
      <c r="X20" s="73"/>
    </row>
    <row r="21" spans="1:24" ht="14.25" customHeight="1" x14ac:dyDescent="0.25">
      <c r="A21" s="85" t="s">
        <v>99</v>
      </c>
      <c r="B21" s="86" t="s">
        <v>102</v>
      </c>
      <c r="C21" s="87" t="s">
        <v>106</v>
      </c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3"/>
      <c r="P21" s="73"/>
      <c r="Q21" s="73"/>
      <c r="R21" s="73"/>
      <c r="S21" s="73"/>
      <c r="T21" s="73"/>
      <c r="U21" s="73"/>
      <c r="V21" s="73"/>
      <c r="W21" s="73"/>
      <c r="X21" s="73"/>
    </row>
    <row r="22" spans="1:24" ht="14.25" customHeight="1" x14ac:dyDescent="0.25">
      <c r="A22" s="85" t="s">
        <v>116</v>
      </c>
      <c r="B22" s="86" t="s">
        <v>102</v>
      </c>
      <c r="C22" s="87" t="s">
        <v>106</v>
      </c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3"/>
      <c r="P22" s="73"/>
      <c r="Q22" s="73"/>
      <c r="R22" s="73"/>
      <c r="S22" s="73"/>
      <c r="T22" s="73"/>
      <c r="U22" s="73"/>
      <c r="V22" s="73"/>
      <c r="W22" s="73"/>
      <c r="X22" s="73"/>
    </row>
    <row r="23" spans="1:24" ht="14.25" customHeight="1" x14ac:dyDescent="0.25">
      <c r="A23" s="85" t="s">
        <v>117</v>
      </c>
      <c r="B23" s="86" t="s">
        <v>102</v>
      </c>
      <c r="C23" s="87" t="s">
        <v>106</v>
      </c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3"/>
      <c r="P23" s="73"/>
      <c r="Q23" s="73"/>
      <c r="R23" s="73"/>
      <c r="S23" s="73"/>
      <c r="T23" s="73"/>
      <c r="U23" s="73"/>
      <c r="V23" s="73"/>
      <c r="W23" s="73"/>
      <c r="X23" s="73"/>
    </row>
    <row r="24" spans="1:24" ht="14.25" customHeight="1" x14ac:dyDescent="0.25">
      <c r="A24" s="88" t="s">
        <v>100</v>
      </c>
      <c r="B24" s="89" t="s">
        <v>102</v>
      </c>
      <c r="C24" s="90" t="s">
        <v>106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3"/>
      <c r="P24" s="73"/>
      <c r="Q24" s="73"/>
      <c r="R24" s="73"/>
      <c r="S24" s="73"/>
      <c r="T24" s="73"/>
      <c r="U24" s="73"/>
      <c r="V24" s="73"/>
      <c r="W24" s="73"/>
      <c r="X24" s="73"/>
    </row>
    <row r="25" spans="1:24" ht="14.25" customHeight="1" x14ac:dyDescent="0.25">
      <c r="A25" s="73"/>
      <c r="B25" s="72"/>
      <c r="C25" s="91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3"/>
      <c r="P25" s="73"/>
      <c r="Q25" s="73"/>
      <c r="R25" s="73"/>
      <c r="S25" s="73"/>
      <c r="T25" s="73"/>
      <c r="U25" s="73"/>
      <c r="V25" s="73"/>
      <c r="W25" s="73"/>
      <c r="X25" s="73"/>
    </row>
    <row r="26" spans="1:24" ht="15.75" x14ac:dyDescent="0.25">
      <c r="A26" s="7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</row>
    <row r="27" spans="1:24" ht="15.75" x14ac:dyDescent="0.25">
      <c r="A27" s="74" t="s">
        <v>1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</row>
    <row r="28" spans="1:24" ht="15.75" x14ac:dyDescent="0.25">
      <c r="A28" s="72" t="s">
        <v>2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</row>
    <row r="29" spans="1:24" ht="15.75" x14ac:dyDescent="0.25">
      <c r="A29" s="72" t="s">
        <v>121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</row>
    <row r="30" spans="1:24" ht="15.75" x14ac:dyDescent="0.25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</row>
    <row r="31" spans="1:24" ht="130.69999999999999" customHeight="1" x14ac:dyDescent="0.25">
      <c r="A31" s="72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</row>
    <row r="32" spans="1:24" ht="38.25" customHeight="1" x14ac:dyDescent="0.25">
      <c r="A32" s="75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</row>
    <row r="33" spans="1:24" ht="15.75" x14ac:dyDescent="0.25">
      <c r="A33" s="75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</row>
    <row r="34" spans="1:24" ht="15.75" x14ac:dyDescent="0.25">
      <c r="A34" s="92" t="s">
        <v>115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</row>
    <row r="35" spans="1:24" ht="15.75" x14ac:dyDescent="0.25">
      <c r="A35" s="70" t="s">
        <v>122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</row>
    <row r="36" spans="1:24" ht="15.75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</row>
    <row r="37" spans="1:24" ht="15.75" x14ac:dyDescent="0.25">
      <c r="A37" s="93" t="s">
        <v>3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</row>
    <row r="38" spans="1:24" ht="15.75" x14ac:dyDescent="0.25">
      <c r="A38" s="73" t="s">
        <v>113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</row>
    <row r="39" spans="1:24" ht="15.75" x14ac:dyDescent="0.2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</row>
    <row r="40" spans="1:24" ht="15.75" x14ac:dyDescent="0.25">
      <c r="A40" s="74" t="s">
        <v>4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</row>
    <row r="41" spans="1:24" ht="15.75" x14ac:dyDescent="0.25">
      <c r="A41" s="72" t="s">
        <v>114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</row>
    <row r="42" spans="1:24" ht="15.75" x14ac:dyDescent="0.25">
      <c r="A42" s="94" t="s">
        <v>123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</row>
    <row r="43" spans="1:24" x14ac:dyDescent="0.25">
      <c r="B43" s="50"/>
      <c r="C43" s="50"/>
      <c r="D43" s="50"/>
      <c r="E43" s="50"/>
      <c r="F43" s="50"/>
      <c r="G43" s="50"/>
    </row>
    <row r="44" spans="1:24" x14ac:dyDescent="0.25">
      <c r="A44" s="51"/>
      <c r="B44" s="50"/>
      <c r="C44" s="50"/>
      <c r="D44" s="50"/>
      <c r="E44" s="50"/>
      <c r="F44" s="50"/>
      <c r="G44" s="50"/>
    </row>
    <row r="45" spans="1:24" x14ac:dyDescent="0.25">
      <c r="B45" s="50"/>
      <c r="C45" s="50"/>
      <c r="D45" s="50"/>
      <c r="E45" s="50"/>
      <c r="F45" s="50"/>
      <c r="G45" s="50"/>
    </row>
    <row r="46" spans="1:24" x14ac:dyDescent="0.25">
      <c r="A46" s="50"/>
      <c r="B46" s="50"/>
      <c r="C46" s="50"/>
      <c r="D46" s="50"/>
      <c r="E46" s="50"/>
      <c r="F46" s="50"/>
      <c r="G46" s="50"/>
    </row>
    <row r="47" spans="1:24" x14ac:dyDescent="0.25">
      <c r="A47" s="50"/>
      <c r="B47" s="50"/>
      <c r="C47" s="50"/>
      <c r="D47" s="50"/>
      <c r="E47" s="50"/>
      <c r="F47" s="50"/>
      <c r="G47" s="50"/>
    </row>
    <row r="48" spans="1:24" x14ac:dyDescent="0.25">
      <c r="A48" s="50"/>
      <c r="B48" s="50"/>
      <c r="C48" s="50"/>
      <c r="D48" s="50"/>
      <c r="E48" s="50"/>
      <c r="F48" s="50"/>
      <c r="G48" s="50"/>
    </row>
    <row r="49" spans="1:7" x14ac:dyDescent="0.25">
      <c r="A49" s="50"/>
      <c r="B49" s="50"/>
      <c r="C49" s="50"/>
      <c r="D49" s="50"/>
      <c r="E49" s="50"/>
      <c r="F49" s="50"/>
      <c r="G49" s="50"/>
    </row>
    <row r="50" spans="1:7" x14ac:dyDescent="0.25">
      <c r="A50" s="50"/>
      <c r="B50" s="50"/>
      <c r="C50" s="50"/>
      <c r="D50" s="50"/>
      <c r="E50" s="50"/>
      <c r="F50" s="50"/>
      <c r="G50" s="50"/>
    </row>
    <row r="51" spans="1:7" x14ac:dyDescent="0.25">
      <c r="A51" s="50"/>
      <c r="B51" s="50"/>
      <c r="C51" s="50"/>
      <c r="D51" s="50"/>
      <c r="E51" s="50"/>
      <c r="F51" s="50"/>
      <c r="G51" s="50"/>
    </row>
    <row r="52" spans="1:7" x14ac:dyDescent="0.25">
      <c r="A52" s="50"/>
      <c r="B52" s="50"/>
      <c r="C52" s="50"/>
      <c r="D52" s="50"/>
      <c r="E52" s="50"/>
      <c r="F52" s="50"/>
      <c r="G52" s="50"/>
    </row>
    <row r="53" spans="1:7" x14ac:dyDescent="0.25">
      <c r="A53" s="50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55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workbookViewId="0">
      <selection activeCell="K15" sqref="K15"/>
    </sheetView>
  </sheetViews>
  <sheetFormatPr defaultColWidth="9.42578125" defaultRowHeight="15" x14ac:dyDescent="0.25"/>
  <cols>
    <col min="1" max="1" width="7.42578125" style="1" customWidth="1"/>
    <col min="2" max="2" width="9.42578125" style="1" customWidth="1"/>
    <col min="3" max="4" width="9.42578125" style="1"/>
    <col min="5" max="5" width="10.85546875" style="1" bestFit="1" customWidth="1"/>
    <col min="6" max="6" width="10" style="1" bestFit="1" customWidth="1"/>
    <col min="7" max="7" width="21" style="1" customWidth="1"/>
    <col min="8" max="9" width="12.85546875" style="1" customWidth="1"/>
    <col min="10" max="10" width="11.5703125" style="1" customWidth="1"/>
    <col min="11" max="11" width="42.42578125" style="1" customWidth="1"/>
    <col min="12" max="13" width="13.140625" style="20" customWidth="1"/>
    <col min="14" max="15" width="9.42578125" style="1"/>
    <col min="16" max="16" width="13.5703125" style="1" customWidth="1"/>
    <col min="17" max="17" width="13.42578125" style="1" customWidth="1"/>
    <col min="18" max="18" width="10.42578125" style="1" customWidth="1"/>
    <col min="19" max="16384" width="9.42578125" style="1"/>
  </cols>
  <sheetData>
    <row r="1" spans="1:19" ht="19.5" thickBot="1" x14ac:dyDescent="0.35">
      <c r="A1" s="175" t="s">
        <v>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7"/>
    </row>
    <row r="2" spans="1:19" ht="27.2" customHeight="1" x14ac:dyDescent="0.25">
      <c r="A2" s="178" t="s">
        <v>6</v>
      </c>
      <c r="B2" s="180" t="s">
        <v>7</v>
      </c>
      <c r="C2" s="181"/>
      <c r="D2" s="181"/>
      <c r="E2" s="181"/>
      <c r="F2" s="182"/>
      <c r="G2" s="178" t="s">
        <v>8</v>
      </c>
      <c r="H2" s="185" t="s">
        <v>9</v>
      </c>
      <c r="I2" s="187" t="s">
        <v>68</v>
      </c>
      <c r="J2" s="178" t="s">
        <v>10</v>
      </c>
      <c r="K2" s="178" t="s">
        <v>11</v>
      </c>
      <c r="L2" s="183" t="s">
        <v>12</v>
      </c>
      <c r="M2" s="184"/>
      <c r="N2" s="171" t="s">
        <v>13</v>
      </c>
      <c r="O2" s="172"/>
      <c r="P2" s="173" t="s">
        <v>14</v>
      </c>
      <c r="Q2" s="174"/>
      <c r="R2" s="171" t="s">
        <v>15</v>
      </c>
      <c r="S2" s="172"/>
    </row>
    <row r="3" spans="1:19" ht="102.75" thickBot="1" x14ac:dyDescent="0.3">
      <c r="A3" s="179"/>
      <c r="B3" s="52" t="s">
        <v>16</v>
      </c>
      <c r="C3" s="53" t="s">
        <v>17</v>
      </c>
      <c r="D3" s="53" t="s">
        <v>18</v>
      </c>
      <c r="E3" s="53" t="s">
        <v>19</v>
      </c>
      <c r="F3" s="54" t="s">
        <v>20</v>
      </c>
      <c r="G3" s="179"/>
      <c r="H3" s="186"/>
      <c r="I3" s="188"/>
      <c r="J3" s="179"/>
      <c r="K3" s="179"/>
      <c r="L3" s="55" t="s">
        <v>21</v>
      </c>
      <c r="M3" s="56" t="s">
        <v>84</v>
      </c>
      <c r="N3" s="57" t="s">
        <v>22</v>
      </c>
      <c r="O3" s="58" t="s">
        <v>23</v>
      </c>
      <c r="P3" s="59" t="s">
        <v>24</v>
      </c>
      <c r="Q3" s="60" t="s">
        <v>25</v>
      </c>
      <c r="R3" s="61" t="s">
        <v>26</v>
      </c>
      <c r="S3" s="58" t="s">
        <v>27</v>
      </c>
    </row>
    <row r="4" spans="1:19" s="108" customFormat="1" ht="90" x14ac:dyDescent="0.25">
      <c r="A4" s="95">
        <v>1</v>
      </c>
      <c r="B4" s="96" t="s">
        <v>146</v>
      </c>
      <c r="C4" s="97"/>
      <c r="D4" s="97">
        <v>22795634</v>
      </c>
      <c r="E4" s="97">
        <v>181037386</v>
      </c>
      <c r="F4" s="98">
        <v>691004285</v>
      </c>
      <c r="G4" s="99" t="s">
        <v>147</v>
      </c>
      <c r="H4" s="100" t="s">
        <v>100</v>
      </c>
      <c r="I4" s="100" t="s">
        <v>126</v>
      </c>
      <c r="J4" s="99" t="s">
        <v>148</v>
      </c>
      <c r="K4" s="101" t="s">
        <v>151</v>
      </c>
      <c r="L4" s="102">
        <v>25000000</v>
      </c>
      <c r="M4" s="103">
        <f>L4/100*85</f>
        <v>21250000</v>
      </c>
      <c r="N4" s="104">
        <v>44713</v>
      </c>
      <c r="O4" s="105">
        <v>45261</v>
      </c>
      <c r="P4" s="106" t="s">
        <v>149</v>
      </c>
      <c r="Q4" s="107"/>
      <c r="R4" s="100" t="s">
        <v>150</v>
      </c>
      <c r="S4" s="100"/>
    </row>
    <row r="5" spans="1:19" ht="255" x14ac:dyDescent="0.25">
      <c r="A5" s="155">
        <v>2</v>
      </c>
      <c r="B5" s="156" t="s">
        <v>152</v>
      </c>
      <c r="C5" s="157" t="s">
        <v>153</v>
      </c>
      <c r="D5" s="158">
        <v>5258537</v>
      </c>
      <c r="E5" s="170">
        <v>181090171</v>
      </c>
      <c r="F5" s="160">
        <v>691011133</v>
      </c>
      <c r="G5" s="161" t="s">
        <v>169</v>
      </c>
      <c r="H5" s="162" t="s">
        <v>100</v>
      </c>
      <c r="I5" s="162" t="s">
        <v>126</v>
      </c>
      <c r="J5" s="162" t="s">
        <v>126</v>
      </c>
      <c r="K5" s="162"/>
      <c r="L5" s="163">
        <v>20000000</v>
      </c>
      <c r="M5" s="164">
        <f>L5/100*85</f>
        <v>17000000</v>
      </c>
      <c r="N5" s="165">
        <v>2022</v>
      </c>
      <c r="O5" s="160">
        <v>2027</v>
      </c>
      <c r="P5" s="166" t="s">
        <v>128</v>
      </c>
      <c r="Q5" s="160"/>
      <c r="R5" s="162" t="s">
        <v>168</v>
      </c>
      <c r="S5" s="162" t="s">
        <v>129</v>
      </c>
    </row>
    <row r="6" spans="1:19" ht="105" x14ac:dyDescent="0.25">
      <c r="A6" s="155">
        <v>3</v>
      </c>
      <c r="B6" s="156" t="s">
        <v>152</v>
      </c>
      <c r="C6" s="157" t="s">
        <v>153</v>
      </c>
      <c r="D6" s="158">
        <v>5258537</v>
      </c>
      <c r="E6" s="170">
        <v>181090171</v>
      </c>
      <c r="F6" s="160">
        <v>691011133</v>
      </c>
      <c r="G6" s="161" t="s">
        <v>170</v>
      </c>
      <c r="H6" s="162" t="s">
        <v>100</v>
      </c>
      <c r="I6" s="162" t="s">
        <v>126</v>
      </c>
      <c r="J6" s="162" t="s">
        <v>126</v>
      </c>
      <c r="K6" s="162"/>
      <c r="L6" s="163">
        <v>800000</v>
      </c>
      <c r="M6" s="164">
        <f>L6/100*85</f>
        <v>680000</v>
      </c>
      <c r="N6" s="165"/>
      <c r="O6" s="160"/>
      <c r="P6" s="165" t="s">
        <v>128</v>
      </c>
      <c r="Q6" s="160"/>
      <c r="R6" s="162" t="s">
        <v>168</v>
      </c>
      <c r="S6" s="162" t="s">
        <v>129</v>
      </c>
    </row>
    <row r="7" spans="1:19" ht="105" x14ac:dyDescent="0.25">
      <c r="A7" s="155">
        <v>4</v>
      </c>
      <c r="B7" s="156" t="s">
        <v>152</v>
      </c>
      <c r="C7" s="157" t="s">
        <v>153</v>
      </c>
      <c r="D7" s="158">
        <v>5258537</v>
      </c>
      <c r="E7" s="170">
        <v>181090171</v>
      </c>
      <c r="F7" s="160">
        <v>691011133</v>
      </c>
      <c r="G7" s="161" t="s">
        <v>171</v>
      </c>
      <c r="H7" s="162" t="s">
        <v>100</v>
      </c>
      <c r="I7" s="162" t="s">
        <v>126</v>
      </c>
      <c r="J7" s="162" t="s">
        <v>126</v>
      </c>
      <c r="K7" s="162"/>
      <c r="L7" s="163">
        <v>2000000</v>
      </c>
      <c r="M7" s="164">
        <f t="shared" ref="M7:M17" si="0">L7/100*85</f>
        <v>1700000</v>
      </c>
      <c r="N7" s="165">
        <v>2022</v>
      </c>
      <c r="O7" s="160">
        <v>2027</v>
      </c>
      <c r="P7" s="165"/>
      <c r="Q7" s="160"/>
      <c r="R7" s="162" t="s">
        <v>168</v>
      </c>
      <c r="S7" s="162" t="s">
        <v>129</v>
      </c>
    </row>
    <row r="8" spans="1:19" ht="105" x14ac:dyDescent="0.25">
      <c r="A8" s="155">
        <v>5</v>
      </c>
      <c r="B8" s="156" t="s">
        <v>152</v>
      </c>
      <c r="C8" s="157" t="s">
        <v>153</v>
      </c>
      <c r="D8" s="158">
        <v>5258537</v>
      </c>
      <c r="E8" s="170">
        <v>181090171</v>
      </c>
      <c r="F8" s="160">
        <v>691011133</v>
      </c>
      <c r="G8" s="161" t="s">
        <v>172</v>
      </c>
      <c r="H8" s="162" t="s">
        <v>100</v>
      </c>
      <c r="I8" s="162" t="s">
        <v>126</v>
      </c>
      <c r="J8" s="162" t="s">
        <v>126</v>
      </c>
      <c r="K8" s="162"/>
      <c r="L8" s="163">
        <v>800000</v>
      </c>
      <c r="M8" s="164">
        <f t="shared" si="0"/>
        <v>680000</v>
      </c>
      <c r="N8" s="165">
        <v>2022</v>
      </c>
      <c r="O8" s="160">
        <v>2027</v>
      </c>
      <c r="P8" s="165"/>
      <c r="Q8" s="160"/>
      <c r="R8" s="162" t="s">
        <v>168</v>
      </c>
      <c r="S8" s="162" t="s">
        <v>129</v>
      </c>
    </row>
    <row r="9" spans="1:19" ht="105" x14ac:dyDescent="0.25">
      <c r="A9" s="155">
        <v>6</v>
      </c>
      <c r="B9" s="156" t="s">
        <v>152</v>
      </c>
      <c r="C9" s="157" t="s">
        <v>153</v>
      </c>
      <c r="D9" s="158">
        <v>5258537</v>
      </c>
      <c r="E9" s="170">
        <v>181090171</v>
      </c>
      <c r="F9" s="160">
        <v>691011133</v>
      </c>
      <c r="G9" s="161" t="s">
        <v>173</v>
      </c>
      <c r="H9" s="162" t="s">
        <v>100</v>
      </c>
      <c r="I9" s="162" t="s">
        <v>126</v>
      </c>
      <c r="J9" s="162" t="s">
        <v>126</v>
      </c>
      <c r="K9" s="162"/>
      <c r="L9" s="163">
        <v>4000000</v>
      </c>
      <c r="M9" s="164">
        <f t="shared" si="0"/>
        <v>3400000</v>
      </c>
      <c r="N9" s="165">
        <v>2022</v>
      </c>
      <c r="O9" s="160">
        <v>2027</v>
      </c>
      <c r="P9" s="166" t="s">
        <v>128</v>
      </c>
      <c r="Q9" s="160"/>
      <c r="R9" s="162" t="s">
        <v>168</v>
      </c>
      <c r="S9" s="162" t="s">
        <v>129</v>
      </c>
    </row>
    <row r="10" spans="1:19" ht="105" x14ac:dyDescent="0.25">
      <c r="A10" s="155">
        <v>7</v>
      </c>
      <c r="B10" s="156" t="s">
        <v>152</v>
      </c>
      <c r="C10" s="157" t="s">
        <v>153</v>
      </c>
      <c r="D10" s="158">
        <v>5258537</v>
      </c>
      <c r="E10" s="170">
        <v>181090171</v>
      </c>
      <c r="F10" s="160">
        <v>691011133</v>
      </c>
      <c r="G10" s="167" t="s">
        <v>174</v>
      </c>
      <c r="H10" s="162" t="s">
        <v>100</v>
      </c>
      <c r="I10" s="162" t="s">
        <v>126</v>
      </c>
      <c r="J10" s="162" t="s">
        <v>126</v>
      </c>
      <c r="K10" s="162"/>
      <c r="L10" s="163">
        <v>800000</v>
      </c>
      <c r="M10" s="164">
        <f t="shared" si="0"/>
        <v>680000</v>
      </c>
      <c r="N10" s="165">
        <v>2022</v>
      </c>
      <c r="O10" s="160">
        <v>2027</v>
      </c>
      <c r="P10" s="165"/>
      <c r="Q10" s="160"/>
      <c r="R10" s="162" t="s">
        <v>168</v>
      </c>
      <c r="S10" s="162" t="s">
        <v>129</v>
      </c>
    </row>
    <row r="11" spans="1:19" ht="105" x14ac:dyDescent="0.25">
      <c r="A11" s="155">
        <v>8</v>
      </c>
      <c r="B11" s="156" t="s">
        <v>152</v>
      </c>
      <c r="C11" s="157" t="s">
        <v>153</v>
      </c>
      <c r="D11" s="158">
        <v>5258537</v>
      </c>
      <c r="E11" s="170">
        <v>181090171</v>
      </c>
      <c r="F11" s="160">
        <v>691011133</v>
      </c>
      <c r="G11" s="168" t="s">
        <v>175</v>
      </c>
      <c r="H11" s="162" t="s">
        <v>100</v>
      </c>
      <c r="I11" s="162" t="s">
        <v>126</v>
      </c>
      <c r="J11" s="162" t="s">
        <v>126</v>
      </c>
      <c r="K11" s="162"/>
      <c r="L11" s="163">
        <v>5000000</v>
      </c>
      <c r="M11" s="164">
        <f t="shared" si="0"/>
        <v>4250000</v>
      </c>
      <c r="N11" s="165">
        <v>2022</v>
      </c>
      <c r="O11" s="160">
        <v>2027</v>
      </c>
      <c r="P11" s="165"/>
      <c r="Q11" s="160"/>
      <c r="R11" s="162" t="s">
        <v>168</v>
      </c>
      <c r="S11" s="162" t="s">
        <v>129</v>
      </c>
    </row>
    <row r="12" spans="1:19" ht="105" x14ac:dyDescent="0.25">
      <c r="A12" s="155">
        <v>9</v>
      </c>
      <c r="B12" s="156" t="s">
        <v>152</v>
      </c>
      <c r="C12" s="157" t="s">
        <v>153</v>
      </c>
      <c r="D12" s="158">
        <v>5258537</v>
      </c>
      <c r="E12" s="170">
        <v>181090171</v>
      </c>
      <c r="F12" s="160">
        <v>691011133</v>
      </c>
      <c r="G12" s="167" t="s">
        <v>176</v>
      </c>
      <c r="H12" s="162" t="s">
        <v>100</v>
      </c>
      <c r="I12" s="162" t="s">
        <v>126</v>
      </c>
      <c r="J12" s="162" t="s">
        <v>126</v>
      </c>
      <c r="K12" s="162"/>
      <c r="L12" s="163">
        <v>2000000</v>
      </c>
      <c r="M12" s="164">
        <f t="shared" si="0"/>
        <v>1700000</v>
      </c>
      <c r="N12" s="165">
        <v>2022</v>
      </c>
      <c r="O12" s="160">
        <v>2027</v>
      </c>
      <c r="P12" s="165"/>
      <c r="Q12" s="160"/>
      <c r="R12" s="162" t="s">
        <v>168</v>
      </c>
      <c r="S12" s="162" t="s">
        <v>129</v>
      </c>
    </row>
    <row r="13" spans="1:19" ht="105" x14ac:dyDescent="0.25">
      <c r="A13" s="155">
        <v>10</v>
      </c>
      <c r="B13" s="156" t="s">
        <v>152</v>
      </c>
      <c r="C13" s="157" t="s">
        <v>153</v>
      </c>
      <c r="D13" s="158">
        <v>5258537</v>
      </c>
      <c r="E13" s="170">
        <v>181090171</v>
      </c>
      <c r="F13" s="160">
        <v>691011133</v>
      </c>
      <c r="G13" s="161" t="s">
        <v>177</v>
      </c>
      <c r="H13" s="162" t="s">
        <v>100</v>
      </c>
      <c r="I13" s="162" t="s">
        <v>126</v>
      </c>
      <c r="J13" s="162" t="s">
        <v>126</v>
      </c>
      <c r="K13" s="162"/>
      <c r="L13" s="163">
        <v>5000000</v>
      </c>
      <c r="M13" s="164">
        <f t="shared" si="0"/>
        <v>4250000</v>
      </c>
      <c r="N13" s="165">
        <v>2022</v>
      </c>
      <c r="O13" s="160">
        <v>2027</v>
      </c>
      <c r="P13" s="165" t="s">
        <v>128</v>
      </c>
      <c r="Q13" s="160"/>
      <c r="R13" s="162" t="s">
        <v>168</v>
      </c>
      <c r="S13" s="162" t="s">
        <v>129</v>
      </c>
    </row>
    <row r="14" spans="1:19" ht="105" x14ac:dyDescent="0.25">
      <c r="A14" s="155">
        <v>11</v>
      </c>
      <c r="B14" s="156" t="s">
        <v>152</v>
      </c>
      <c r="C14" s="157" t="s">
        <v>153</v>
      </c>
      <c r="D14" s="158">
        <v>5258537</v>
      </c>
      <c r="E14" s="170">
        <v>181090171</v>
      </c>
      <c r="F14" s="160">
        <v>691011133</v>
      </c>
      <c r="G14" s="161" t="s">
        <v>178</v>
      </c>
      <c r="H14" s="162" t="s">
        <v>100</v>
      </c>
      <c r="I14" s="162" t="s">
        <v>126</v>
      </c>
      <c r="J14" s="162" t="s">
        <v>126</v>
      </c>
      <c r="K14" s="162"/>
      <c r="L14" s="163">
        <v>1000000</v>
      </c>
      <c r="M14" s="164">
        <f t="shared" si="0"/>
        <v>850000</v>
      </c>
      <c r="N14" s="165">
        <v>2022</v>
      </c>
      <c r="O14" s="160">
        <v>2027</v>
      </c>
      <c r="P14" s="165" t="s">
        <v>128</v>
      </c>
      <c r="Q14" s="160"/>
      <c r="R14" s="162" t="s">
        <v>168</v>
      </c>
      <c r="S14" s="162" t="s">
        <v>129</v>
      </c>
    </row>
    <row r="15" spans="1:19" ht="105" x14ac:dyDescent="0.25">
      <c r="A15" s="155">
        <v>12</v>
      </c>
      <c r="B15" s="156" t="s">
        <v>152</v>
      </c>
      <c r="C15" s="157" t="s">
        <v>153</v>
      </c>
      <c r="D15" s="158">
        <v>5258537</v>
      </c>
      <c r="E15" s="170">
        <v>181090171</v>
      </c>
      <c r="F15" s="160">
        <v>691011133</v>
      </c>
      <c r="G15" s="161" t="s">
        <v>179</v>
      </c>
      <c r="H15" s="162" t="s">
        <v>100</v>
      </c>
      <c r="I15" s="162" t="s">
        <v>126</v>
      </c>
      <c r="J15" s="162" t="s">
        <v>126</v>
      </c>
      <c r="K15" s="162"/>
      <c r="L15" s="163">
        <v>800000</v>
      </c>
      <c r="M15" s="164">
        <f t="shared" si="0"/>
        <v>680000</v>
      </c>
      <c r="N15" s="165">
        <v>2022</v>
      </c>
      <c r="O15" s="160">
        <v>2027</v>
      </c>
      <c r="P15" s="165" t="s">
        <v>128</v>
      </c>
      <c r="Q15" s="160"/>
      <c r="R15" s="162" t="s">
        <v>168</v>
      </c>
      <c r="S15" s="162" t="s">
        <v>129</v>
      </c>
    </row>
    <row r="16" spans="1:19" ht="105" x14ac:dyDescent="0.25">
      <c r="A16" s="155">
        <v>13</v>
      </c>
      <c r="B16" s="156" t="s">
        <v>152</v>
      </c>
      <c r="C16" s="157" t="s">
        <v>153</v>
      </c>
      <c r="D16" s="158">
        <v>5258537</v>
      </c>
      <c r="E16" s="170">
        <v>181090171</v>
      </c>
      <c r="F16" s="160">
        <v>691011133</v>
      </c>
      <c r="G16" s="167" t="s">
        <v>180</v>
      </c>
      <c r="H16" s="162" t="s">
        <v>100</v>
      </c>
      <c r="I16" s="162" t="s">
        <v>126</v>
      </c>
      <c r="J16" s="162" t="s">
        <v>126</v>
      </c>
      <c r="K16" s="162"/>
      <c r="L16" s="163">
        <v>1000000</v>
      </c>
      <c r="M16" s="164">
        <f t="shared" si="0"/>
        <v>850000</v>
      </c>
      <c r="N16" s="165">
        <v>2022</v>
      </c>
      <c r="O16" s="160">
        <v>2027</v>
      </c>
      <c r="P16" s="165"/>
      <c r="Q16" s="160"/>
      <c r="R16" s="162" t="s">
        <v>168</v>
      </c>
      <c r="S16" s="162" t="s">
        <v>129</v>
      </c>
    </row>
    <row r="17" spans="1:19" ht="105" x14ac:dyDescent="0.25">
      <c r="A17" s="155">
        <v>14</v>
      </c>
      <c r="B17" s="156" t="s">
        <v>152</v>
      </c>
      <c r="C17" s="157" t="s">
        <v>153</v>
      </c>
      <c r="D17" s="158">
        <v>5258537</v>
      </c>
      <c r="E17" s="170">
        <v>181090171</v>
      </c>
      <c r="F17" s="160">
        <v>691011133</v>
      </c>
      <c r="G17" s="169" t="s">
        <v>181</v>
      </c>
      <c r="H17" s="162" t="s">
        <v>100</v>
      </c>
      <c r="I17" s="162" t="s">
        <v>126</v>
      </c>
      <c r="J17" s="162" t="s">
        <v>126</v>
      </c>
      <c r="K17" s="162"/>
      <c r="L17" s="163">
        <v>800000</v>
      </c>
      <c r="M17" s="164">
        <f t="shared" si="0"/>
        <v>680000</v>
      </c>
      <c r="N17" s="165">
        <v>2022</v>
      </c>
      <c r="O17" s="160">
        <v>2027</v>
      </c>
      <c r="P17" s="165" t="s">
        <v>128</v>
      </c>
      <c r="Q17" s="160"/>
      <c r="R17" s="162" t="s">
        <v>168</v>
      </c>
      <c r="S17" s="162" t="s">
        <v>129</v>
      </c>
    </row>
    <row r="18" spans="1:19" x14ac:dyDescent="0.25">
      <c r="A18" s="155"/>
      <c r="B18" s="156"/>
      <c r="C18" s="157"/>
      <c r="D18" s="158"/>
      <c r="E18" s="159"/>
      <c r="F18" s="160"/>
      <c r="G18" s="169"/>
      <c r="H18" s="162"/>
      <c r="I18" s="162"/>
      <c r="J18" s="162"/>
      <c r="K18" s="162"/>
      <c r="L18" s="163"/>
      <c r="M18" s="164"/>
      <c r="N18" s="165"/>
      <c r="O18" s="160"/>
      <c r="P18" s="165"/>
      <c r="Q18" s="160"/>
      <c r="R18" s="162"/>
      <c r="S18" s="162"/>
    </row>
    <row r="19" spans="1:19" x14ac:dyDescent="0.25">
      <c r="A19" s="155"/>
      <c r="B19" s="156"/>
      <c r="C19" s="157"/>
      <c r="D19" s="158"/>
      <c r="E19" s="159"/>
      <c r="F19" s="160"/>
      <c r="G19" s="169"/>
      <c r="H19" s="162"/>
      <c r="I19" s="162"/>
      <c r="J19" s="162"/>
      <c r="K19" s="162"/>
      <c r="L19" s="163"/>
      <c r="M19" s="164"/>
      <c r="N19" s="165"/>
      <c r="O19" s="160"/>
      <c r="P19" s="165"/>
      <c r="Q19" s="160"/>
      <c r="R19" s="162"/>
      <c r="S19" s="162"/>
    </row>
    <row r="20" spans="1:19" x14ac:dyDescent="0.25">
      <c r="A20" s="155"/>
      <c r="B20" s="156"/>
      <c r="C20" s="157"/>
      <c r="D20" s="158"/>
      <c r="E20" s="159"/>
      <c r="F20" s="160"/>
      <c r="G20" s="169"/>
      <c r="H20" s="162"/>
      <c r="I20" s="162"/>
      <c r="J20" s="162"/>
      <c r="K20" s="162"/>
      <c r="L20" s="163"/>
      <c r="M20" s="164"/>
      <c r="N20" s="165"/>
      <c r="O20" s="160"/>
      <c r="P20" s="165"/>
      <c r="Q20" s="160"/>
      <c r="R20" s="162"/>
      <c r="S20" s="162"/>
    </row>
    <row r="21" spans="1:19" x14ac:dyDescent="0.25">
      <c r="A21" s="21" t="s">
        <v>31</v>
      </c>
      <c r="B21" s="21"/>
      <c r="C21" s="21"/>
    </row>
    <row r="22" spans="1:19" x14ac:dyDescent="0.25">
      <c r="A22" s="21" t="s">
        <v>110</v>
      </c>
      <c r="B22" s="21"/>
      <c r="C22" s="21"/>
    </row>
    <row r="24" spans="1:19" x14ac:dyDescent="0.25">
      <c r="A24" s="1" t="s">
        <v>32</v>
      </c>
    </row>
    <row r="26" spans="1:19" s="22" customFormat="1" x14ac:dyDescent="0.25">
      <c r="A26" s="2" t="s">
        <v>33</v>
      </c>
      <c r="B26" s="2"/>
      <c r="C26" s="2"/>
      <c r="L26" s="23"/>
      <c r="M26" s="23"/>
    </row>
    <row r="28" spans="1:19" x14ac:dyDescent="0.25">
      <c r="A28" s="2" t="s">
        <v>34</v>
      </c>
      <c r="B28" s="2"/>
      <c r="C28" s="2"/>
    </row>
    <row r="30" spans="1:19" x14ac:dyDescent="0.25">
      <c r="A3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1"/>
  <sheetViews>
    <sheetView tabSelected="1" topLeftCell="I19" workbookViewId="0">
      <selection activeCell="A21" sqref="A21:Z23"/>
    </sheetView>
  </sheetViews>
  <sheetFormatPr defaultColWidth="9.42578125" defaultRowHeight="15" x14ac:dyDescent="0.25"/>
  <cols>
    <col min="1" max="1" width="6.5703125" style="1" customWidth="1"/>
    <col min="2" max="4" width="9.42578125" style="1"/>
    <col min="5" max="5" width="10.85546875" style="1" bestFit="1" customWidth="1"/>
    <col min="6" max="6" width="9.85546875" style="1" bestFit="1" customWidth="1"/>
    <col min="7" max="7" width="16.42578125" style="1" customWidth="1"/>
    <col min="8" max="9" width="14.42578125" style="1" customWidth="1"/>
    <col min="10" max="10" width="14.5703125" style="1" customWidth="1"/>
    <col min="11" max="11" width="39.42578125" style="1" customWidth="1"/>
    <col min="12" max="12" width="13.85546875" style="20" customWidth="1"/>
    <col min="13" max="13" width="15.42578125" style="20" customWidth="1"/>
    <col min="14" max="15" width="9.425781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42578125" style="1" customWidth="1"/>
    <col min="25" max="26" width="10.42578125" style="1" customWidth="1"/>
    <col min="27" max="16384" width="9.42578125" style="1"/>
  </cols>
  <sheetData>
    <row r="1" spans="1:28" ht="18" customHeight="1" thickBot="1" x14ac:dyDescent="0.35">
      <c r="A1" s="216" t="s">
        <v>35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8"/>
    </row>
    <row r="2" spans="1:28" s="24" customFormat="1" ht="29.1" customHeight="1" thickBot="1" x14ac:dyDescent="0.3">
      <c r="A2" s="219" t="s">
        <v>6</v>
      </c>
      <c r="B2" s="189" t="s">
        <v>7</v>
      </c>
      <c r="C2" s="190"/>
      <c r="D2" s="190"/>
      <c r="E2" s="190"/>
      <c r="F2" s="191"/>
      <c r="G2" s="226" t="s">
        <v>8</v>
      </c>
      <c r="H2" s="208" t="s">
        <v>36</v>
      </c>
      <c r="I2" s="213" t="s">
        <v>68</v>
      </c>
      <c r="J2" s="229" t="s">
        <v>10</v>
      </c>
      <c r="K2" s="241" t="s">
        <v>11</v>
      </c>
      <c r="L2" s="192" t="s">
        <v>37</v>
      </c>
      <c r="M2" s="193"/>
      <c r="N2" s="194" t="s">
        <v>13</v>
      </c>
      <c r="O2" s="195"/>
      <c r="P2" s="236" t="s">
        <v>38</v>
      </c>
      <c r="Q2" s="237"/>
      <c r="R2" s="237"/>
      <c r="S2" s="237"/>
      <c r="T2" s="237"/>
      <c r="U2" s="237"/>
      <c r="V2" s="237"/>
      <c r="W2" s="238"/>
      <c r="X2" s="238"/>
      <c r="Y2" s="171" t="s">
        <v>15</v>
      </c>
      <c r="Z2" s="172"/>
    </row>
    <row r="3" spans="1:28" ht="14.85" customHeight="1" x14ac:dyDescent="0.25">
      <c r="A3" s="220"/>
      <c r="B3" s="226" t="s">
        <v>16</v>
      </c>
      <c r="C3" s="222" t="s">
        <v>17</v>
      </c>
      <c r="D3" s="222" t="s">
        <v>18</v>
      </c>
      <c r="E3" s="222" t="s">
        <v>19</v>
      </c>
      <c r="F3" s="224" t="s">
        <v>20</v>
      </c>
      <c r="G3" s="227"/>
      <c r="H3" s="209"/>
      <c r="I3" s="214"/>
      <c r="J3" s="230"/>
      <c r="K3" s="242"/>
      <c r="L3" s="200" t="s">
        <v>21</v>
      </c>
      <c r="M3" s="202" t="s">
        <v>85</v>
      </c>
      <c r="N3" s="204" t="s">
        <v>22</v>
      </c>
      <c r="O3" s="206" t="s">
        <v>23</v>
      </c>
      <c r="P3" s="239" t="s">
        <v>39</v>
      </c>
      <c r="Q3" s="240"/>
      <c r="R3" s="240"/>
      <c r="S3" s="241"/>
      <c r="T3" s="211" t="s">
        <v>40</v>
      </c>
      <c r="U3" s="232" t="s">
        <v>82</v>
      </c>
      <c r="V3" s="232" t="s">
        <v>83</v>
      </c>
      <c r="W3" s="211" t="s">
        <v>41</v>
      </c>
      <c r="X3" s="234" t="s">
        <v>69</v>
      </c>
      <c r="Y3" s="196" t="s">
        <v>26</v>
      </c>
      <c r="Z3" s="198" t="s">
        <v>27</v>
      </c>
    </row>
    <row r="4" spans="1:28" ht="80.099999999999994" customHeight="1" thickBot="1" x14ac:dyDescent="0.3">
      <c r="A4" s="221"/>
      <c r="B4" s="228"/>
      <c r="C4" s="223"/>
      <c r="D4" s="223"/>
      <c r="E4" s="223"/>
      <c r="F4" s="225"/>
      <c r="G4" s="228"/>
      <c r="H4" s="210"/>
      <c r="I4" s="215"/>
      <c r="J4" s="231"/>
      <c r="K4" s="243"/>
      <c r="L4" s="201"/>
      <c r="M4" s="203"/>
      <c r="N4" s="205"/>
      <c r="O4" s="207"/>
      <c r="P4" s="62" t="s">
        <v>62</v>
      </c>
      <c r="Q4" s="63" t="s">
        <v>42</v>
      </c>
      <c r="R4" s="63" t="s">
        <v>43</v>
      </c>
      <c r="S4" s="64" t="s">
        <v>44</v>
      </c>
      <c r="T4" s="212"/>
      <c r="U4" s="233"/>
      <c r="V4" s="233"/>
      <c r="W4" s="212"/>
      <c r="X4" s="235"/>
      <c r="Y4" s="197"/>
      <c r="Z4" s="199"/>
    </row>
    <row r="5" spans="1:28" s="116" customFormat="1" ht="90" x14ac:dyDescent="0.25">
      <c r="A5" s="109">
        <v>1</v>
      </c>
      <c r="B5" s="110" t="s">
        <v>124</v>
      </c>
      <c r="C5" s="111" t="s">
        <v>125</v>
      </c>
      <c r="D5" s="111"/>
      <c r="E5" s="111">
        <v>102129690</v>
      </c>
      <c r="F5" s="112">
        <v>600077000</v>
      </c>
      <c r="G5" s="99" t="s">
        <v>132</v>
      </c>
      <c r="H5" s="113" t="s">
        <v>100</v>
      </c>
      <c r="I5" s="113" t="s">
        <v>126</v>
      </c>
      <c r="J5" s="113" t="s">
        <v>127</v>
      </c>
      <c r="K5" s="101" t="s">
        <v>134</v>
      </c>
      <c r="L5" s="114">
        <v>6000000</v>
      </c>
      <c r="M5" s="115">
        <v>5100000</v>
      </c>
      <c r="N5" s="110">
        <v>2024</v>
      </c>
      <c r="O5" s="112">
        <v>2026</v>
      </c>
      <c r="P5" s="110"/>
      <c r="Q5" s="111"/>
      <c r="R5" s="111"/>
      <c r="S5" s="112"/>
      <c r="T5" s="113"/>
      <c r="U5" s="113" t="s">
        <v>128</v>
      </c>
      <c r="V5" s="113"/>
      <c r="W5" s="113"/>
      <c r="X5" s="113"/>
      <c r="Y5" s="96" t="s">
        <v>129</v>
      </c>
      <c r="Z5" s="112" t="s">
        <v>129</v>
      </c>
    </row>
    <row r="6" spans="1:28" s="116" customFormat="1" ht="90" x14ac:dyDescent="0.25">
      <c r="A6" s="117">
        <v>2</v>
      </c>
      <c r="B6" s="118" t="s">
        <v>124</v>
      </c>
      <c r="C6" s="119" t="s">
        <v>130</v>
      </c>
      <c r="D6" s="119">
        <v>46787267</v>
      </c>
      <c r="E6" s="119">
        <v>102129690</v>
      </c>
      <c r="F6" s="120">
        <v>600077000</v>
      </c>
      <c r="G6" s="100" t="s">
        <v>133</v>
      </c>
      <c r="H6" s="121" t="s">
        <v>100</v>
      </c>
      <c r="I6" s="121" t="s">
        <v>126</v>
      </c>
      <c r="J6" s="121" t="s">
        <v>127</v>
      </c>
      <c r="K6" s="122" t="s">
        <v>131</v>
      </c>
      <c r="L6" s="123">
        <v>17000000</v>
      </c>
      <c r="M6" s="124">
        <f>L6/100*85</f>
        <v>14450000</v>
      </c>
      <c r="N6" s="118">
        <v>2024</v>
      </c>
      <c r="O6" s="120">
        <v>2026</v>
      </c>
      <c r="P6" s="118"/>
      <c r="Q6" s="119" t="s">
        <v>128</v>
      </c>
      <c r="R6" s="119"/>
      <c r="S6" s="120" t="s">
        <v>128</v>
      </c>
      <c r="T6" s="121"/>
      <c r="U6" s="121"/>
      <c r="V6" s="121" t="s">
        <v>128</v>
      </c>
      <c r="W6" s="121" t="s">
        <v>128</v>
      </c>
      <c r="X6" s="121" t="s">
        <v>128</v>
      </c>
      <c r="Y6" s="106" t="s">
        <v>135</v>
      </c>
      <c r="Z6" s="120" t="s">
        <v>129</v>
      </c>
    </row>
    <row r="7" spans="1:28" s="108" customFormat="1" ht="120" x14ac:dyDescent="0.25">
      <c r="A7" s="125">
        <v>3</v>
      </c>
      <c r="B7" s="106" t="s">
        <v>136</v>
      </c>
      <c r="C7" s="126" t="s">
        <v>137</v>
      </c>
      <c r="D7" s="126" t="s">
        <v>138</v>
      </c>
      <c r="E7" s="126">
        <v>102129401</v>
      </c>
      <c r="F7" s="107">
        <v>600077420</v>
      </c>
      <c r="G7" s="100" t="s">
        <v>139</v>
      </c>
      <c r="H7" s="100" t="s">
        <v>100</v>
      </c>
      <c r="I7" s="100" t="s">
        <v>126</v>
      </c>
      <c r="J7" s="100" t="s">
        <v>141</v>
      </c>
      <c r="K7" s="100" t="s">
        <v>142</v>
      </c>
      <c r="L7" s="102">
        <v>9000000</v>
      </c>
      <c r="M7" s="103">
        <f>L7/100*85</f>
        <v>7650000</v>
      </c>
      <c r="N7" s="106">
        <v>2021</v>
      </c>
      <c r="O7" s="107">
        <v>2025</v>
      </c>
      <c r="P7" s="106" t="s">
        <v>128</v>
      </c>
      <c r="Q7" s="126" t="s">
        <v>128</v>
      </c>
      <c r="R7" s="126" t="s">
        <v>128</v>
      </c>
      <c r="S7" s="107" t="s">
        <v>128</v>
      </c>
      <c r="T7" s="100"/>
      <c r="U7" s="100"/>
      <c r="V7" s="100"/>
      <c r="W7" s="100"/>
      <c r="X7" s="100"/>
      <c r="Y7" s="106" t="s">
        <v>144</v>
      </c>
      <c r="Z7" s="107" t="s">
        <v>145</v>
      </c>
    </row>
    <row r="8" spans="1:28" s="108" customFormat="1" ht="120.75" thickBot="1" x14ac:dyDescent="0.3">
      <c r="A8" s="127">
        <v>4</v>
      </c>
      <c r="B8" s="128" t="s">
        <v>136</v>
      </c>
      <c r="C8" s="129" t="s">
        <v>137</v>
      </c>
      <c r="D8" s="129" t="s">
        <v>138</v>
      </c>
      <c r="E8" s="129">
        <v>102129401</v>
      </c>
      <c r="F8" s="130">
        <v>600077420</v>
      </c>
      <c r="G8" s="131" t="s">
        <v>140</v>
      </c>
      <c r="H8" s="131" t="s">
        <v>100</v>
      </c>
      <c r="I8" s="131" t="s">
        <v>126</v>
      </c>
      <c r="J8" s="131" t="s">
        <v>141</v>
      </c>
      <c r="K8" s="131" t="s">
        <v>143</v>
      </c>
      <c r="L8" s="132">
        <v>4000000</v>
      </c>
      <c r="M8" s="133">
        <f>L8/100*85</f>
        <v>3400000</v>
      </c>
      <c r="N8" s="128">
        <v>2022</v>
      </c>
      <c r="O8" s="130">
        <v>2025</v>
      </c>
      <c r="P8" s="128" t="s">
        <v>128</v>
      </c>
      <c r="Q8" s="129" t="s">
        <v>128</v>
      </c>
      <c r="R8" s="129" t="s">
        <v>128</v>
      </c>
      <c r="S8" s="130"/>
      <c r="T8" s="131"/>
      <c r="U8" s="131"/>
      <c r="V8" s="131"/>
      <c r="W8" s="131"/>
      <c r="X8" s="131"/>
      <c r="Y8" s="128"/>
      <c r="Z8" s="130" t="s">
        <v>145</v>
      </c>
    </row>
    <row r="9" spans="1:28" ht="105" x14ac:dyDescent="0.25">
      <c r="A9" s="134">
        <v>5</v>
      </c>
      <c r="B9" s="135" t="s">
        <v>152</v>
      </c>
      <c r="C9" s="136" t="s">
        <v>153</v>
      </c>
      <c r="D9" s="137">
        <v>5258537</v>
      </c>
      <c r="E9" s="138">
        <v>181090171</v>
      </c>
      <c r="F9" s="139">
        <v>691011133</v>
      </c>
      <c r="G9" s="140" t="s">
        <v>154</v>
      </c>
      <c r="H9" s="141" t="s">
        <v>100</v>
      </c>
      <c r="I9" s="141" t="s">
        <v>126</v>
      </c>
      <c r="J9" s="141" t="s">
        <v>126</v>
      </c>
      <c r="K9" s="142" t="s">
        <v>111</v>
      </c>
      <c r="L9" s="143">
        <v>1000000</v>
      </c>
      <c r="M9" s="144">
        <f>L9/100*85</f>
        <v>850000</v>
      </c>
      <c r="N9" s="145">
        <v>2022</v>
      </c>
      <c r="O9" s="139">
        <v>2027</v>
      </c>
      <c r="P9" s="145"/>
      <c r="Q9" s="137"/>
      <c r="R9" s="137"/>
      <c r="S9" s="139"/>
      <c r="T9" s="141"/>
      <c r="U9" s="141"/>
      <c r="V9" s="141"/>
      <c r="W9" s="134" t="s">
        <v>128</v>
      </c>
      <c r="X9" s="141"/>
      <c r="Y9" s="145" t="s">
        <v>168</v>
      </c>
      <c r="Z9" s="139" t="s">
        <v>129</v>
      </c>
      <c r="AA9" s="147"/>
      <c r="AB9" s="147"/>
    </row>
    <row r="10" spans="1:28" ht="105" x14ac:dyDescent="0.25">
      <c r="A10" s="134">
        <v>6</v>
      </c>
      <c r="B10" s="135" t="s">
        <v>152</v>
      </c>
      <c r="C10" s="136" t="s">
        <v>153</v>
      </c>
      <c r="D10" s="137">
        <v>5258537</v>
      </c>
      <c r="E10" s="138">
        <v>181090171</v>
      </c>
      <c r="F10" s="139">
        <v>691011133</v>
      </c>
      <c r="G10" s="146" t="s">
        <v>155</v>
      </c>
      <c r="H10" s="146" t="s">
        <v>100</v>
      </c>
      <c r="I10" s="141" t="s">
        <v>126</v>
      </c>
      <c r="J10" s="141" t="s">
        <v>126</v>
      </c>
      <c r="K10" s="142" t="s">
        <v>111</v>
      </c>
      <c r="L10" s="143">
        <v>15000000</v>
      </c>
      <c r="M10" s="144">
        <f>L10/100*85</f>
        <v>12750000</v>
      </c>
      <c r="N10" s="145">
        <v>2022</v>
      </c>
      <c r="O10" s="139">
        <v>2027</v>
      </c>
      <c r="P10" s="145"/>
      <c r="Q10" s="137"/>
      <c r="R10" s="137"/>
      <c r="S10" s="139"/>
      <c r="T10" s="141"/>
      <c r="U10" s="141"/>
      <c r="V10" s="141"/>
      <c r="W10" s="141"/>
      <c r="X10" s="141"/>
      <c r="Y10" s="145" t="s">
        <v>168</v>
      </c>
      <c r="Z10" s="139" t="s">
        <v>129</v>
      </c>
      <c r="AA10" s="147"/>
      <c r="AB10" s="147"/>
    </row>
    <row r="11" spans="1:28" ht="409.5" x14ac:dyDescent="0.25">
      <c r="A11" s="134">
        <v>7</v>
      </c>
      <c r="B11" s="135" t="s">
        <v>152</v>
      </c>
      <c r="C11" s="136" t="s">
        <v>153</v>
      </c>
      <c r="D11" s="137">
        <v>5258537</v>
      </c>
      <c r="E11" s="138">
        <v>181090171</v>
      </c>
      <c r="F11" s="139">
        <v>691011133</v>
      </c>
      <c r="G11" s="146" t="s">
        <v>156</v>
      </c>
      <c r="H11" s="141" t="s">
        <v>100</v>
      </c>
      <c r="I11" s="141" t="s">
        <v>126</v>
      </c>
      <c r="J11" s="141" t="s">
        <v>126</v>
      </c>
      <c r="K11" s="142" t="s">
        <v>111</v>
      </c>
      <c r="L11" s="143">
        <v>20000000</v>
      </c>
      <c r="M11" s="144">
        <f t="shared" ref="M11:M22" si="0">L11/100*85</f>
        <v>17000000</v>
      </c>
      <c r="N11" s="145">
        <v>2022</v>
      </c>
      <c r="O11" s="139">
        <v>2027</v>
      </c>
      <c r="P11" s="145" t="s">
        <v>128</v>
      </c>
      <c r="Q11" s="137" t="s">
        <v>128</v>
      </c>
      <c r="R11" s="137" t="s">
        <v>128</v>
      </c>
      <c r="S11" s="139" t="s">
        <v>128</v>
      </c>
      <c r="T11" s="141"/>
      <c r="U11" s="141"/>
      <c r="V11" s="141" t="s">
        <v>128</v>
      </c>
      <c r="W11" s="141"/>
      <c r="X11" s="141" t="s">
        <v>128</v>
      </c>
      <c r="Y11" s="145" t="s">
        <v>168</v>
      </c>
      <c r="Z11" s="139" t="s">
        <v>129</v>
      </c>
      <c r="AA11" s="147"/>
      <c r="AB11" s="147"/>
    </row>
    <row r="12" spans="1:28" ht="105" x14ac:dyDescent="0.25">
      <c r="A12" s="134">
        <v>8</v>
      </c>
      <c r="B12" s="135" t="s">
        <v>152</v>
      </c>
      <c r="C12" s="136" t="s">
        <v>153</v>
      </c>
      <c r="D12" s="137">
        <v>5258537</v>
      </c>
      <c r="E12" s="138">
        <v>181090171</v>
      </c>
      <c r="F12" s="139">
        <v>691011133</v>
      </c>
      <c r="G12" s="140" t="s">
        <v>157</v>
      </c>
      <c r="H12" s="141" t="s">
        <v>100</v>
      </c>
      <c r="I12" s="141" t="s">
        <v>126</v>
      </c>
      <c r="J12" s="141" t="s">
        <v>126</v>
      </c>
      <c r="K12" s="142" t="s">
        <v>111</v>
      </c>
      <c r="L12" s="143">
        <v>20000000</v>
      </c>
      <c r="M12" s="144">
        <f t="shared" si="0"/>
        <v>17000000</v>
      </c>
      <c r="N12" s="145">
        <v>2022</v>
      </c>
      <c r="O12" s="139">
        <v>2027</v>
      </c>
      <c r="P12" s="145"/>
      <c r="Q12" s="137"/>
      <c r="R12" s="137"/>
      <c r="S12" s="139"/>
      <c r="T12" s="141"/>
      <c r="U12" s="141"/>
      <c r="V12" s="141"/>
      <c r="W12" s="141"/>
      <c r="X12" s="141"/>
      <c r="Y12" s="145" t="s">
        <v>168</v>
      </c>
      <c r="Z12" s="139" t="s">
        <v>129</v>
      </c>
      <c r="AA12" s="147"/>
      <c r="AB12" s="147"/>
    </row>
    <row r="13" spans="1:28" ht="105" x14ac:dyDescent="0.25">
      <c r="A13" s="134">
        <v>9</v>
      </c>
      <c r="B13" s="135" t="s">
        <v>152</v>
      </c>
      <c r="C13" s="136" t="s">
        <v>153</v>
      </c>
      <c r="D13" s="137">
        <v>5258537</v>
      </c>
      <c r="E13" s="138">
        <v>181090171</v>
      </c>
      <c r="F13" s="139">
        <v>691011133</v>
      </c>
      <c r="G13" s="140" t="s">
        <v>158</v>
      </c>
      <c r="H13" s="141" t="s">
        <v>100</v>
      </c>
      <c r="I13" s="141" t="s">
        <v>126</v>
      </c>
      <c r="J13" s="141" t="s">
        <v>126</v>
      </c>
      <c r="K13" s="142" t="s">
        <v>111</v>
      </c>
      <c r="L13" s="143">
        <v>1000000</v>
      </c>
      <c r="M13" s="144">
        <f t="shared" si="0"/>
        <v>850000</v>
      </c>
      <c r="N13" s="145">
        <v>2022</v>
      </c>
      <c r="O13" s="139">
        <v>2027</v>
      </c>
      <c r="P13" s="145" t="s">
        <v>128</v>
      </c>
      <c r="Q13" s="137" t="s">
        <v>128</v>
      </c>
      <c r="R13" s="137"/>
      <c r="S13" s="139"/>
      <c r="T13" s="141"/>
      <c r="U13" s="141"/>
      <c r="V13" s="141"/>
      <c r="W13" s="141"/>
      <c r="X13" s="141"/>
      <c r="Y13" s="145" t="s">
        <v>168</v>
      </c>
      <c r="Z13" s="139" t="s">
        <v>129</v>
      </c>
      <c r="AA13" s="147"/>
      <c r="AB13" s="147"/>
    </row>
    <row r="14" spans="1:28" ht="105" x14ac:dyDescent="0.25">
      <c r="A14" s="134">
        <v>10</v>
      </c>
      <c r="B14" s="135" t="s">
        <v>152</v>
      </c>
      <c r="C14" s="136" t="s">
        <v>153</v>
      </c>
      <c r="D14" s="137">
        <v>5258537</v>
      </c>
      <c r="E14" s="138">
        <v>181090171</v>
      </c>
      <c r="F14" s="139">
        <v>691011133</v>
      </c>
      <c r="G14" s="146" t="s">
        <v>159</v>
      </c>
      <c r="H14" s="141" t="s">
        <v>100</v>
      </c>
      <c r="I14" s="141" t="s">
        <v>126</v>
      </c>
      <c r="J14" s="141" t="s">
        <v>126</v>
      </c>
      <c r="K14" s="142" t="s">
        <v>111</v>
      </c>
      <c r="L14" s="143">
        <v>30000000</v>
      </c>
      <c r="M14" s="144">
        <f t="shared" si="0"/>
        <v>25500000</v>
      </c>
      <c r="N14" s="145">
        <v>2022</v>
      </c>
      <c r="O14" s="139">
        <v>2027</v>
      </c>
      <c r="P14" s="145"/>
      <c r="Q14" s="137"/>
      <c r="R14" s="137"/>
      <c r="S14" s="139"/>
      <c r="T14" s="141"/>
      <c r="U14" s="141"/>
      <c r="V14" s="141"/>
      <c r="W14" s="141"/>
      <c r="X14" s="141"/>
      <c r="Y14" s="145" t="s">
        <v>168</v>
      </c>
      <c r="Z14" s="139" t="s">
        <v>129</v>
      </c>
      <c r="AA14" s="147"/>
      <c r="AB14" s="147"/>
    </row>
    <row r="15" spans="1:28" ht="105" x14ac:dyDescent="0.25">
      <c r="A15" s="134">
        <v>11</v>
      </c>
      <c r="B15" s="135" t="s">
        <v>152</v>
      </c>
      <c r="C15" s="136" t="s">
        <v>153</v>
      </c>
      <c r="D15" s="137">
        <v>5258537</v>
      </c>
      <c r="E15" s="138">
        <v>181090171</v>
      </c>
      <c r="F15" s="139">
        <v>691011133</v>
      </c>
      <c r="G15" s="140" t="s">
        <v>160</v>
      </c>
      <c r="H15" s="141" t="s">
        <v>100</v>
      </c>
      <c r="I15" s="141" t="s">
        <v>126</v>
      </c>
      <c r="J15" s="141" t="s">
        <v>126</v>
      </c>
      <c r="K15" s="142" t="s">
        <v>111</v>
      </c>
      <c r="L15" s="143">
        <v>5000000</v>
      </c>
      <c r="M15" s="144">
        <f t="shared" si="0"/>
        <v>4250000</v>
      </c>
      <c r="N15" s="145">
        <v>2022</v>
      </c>
      <c r="O15" s="139">
        <v>2027</v>
      </c>
      <c r="P15" s="145"/>
      <c r="Q15" s="137"/>
      <c r="R15" s="137"/>
      <c r="S15" s="139"/>
      <c r="T15" s="141"/>
      <c r="U15" s="141"/>
      <c r="V15" s="141"/>
      <c r="W15" s="141"/>
      <c r="X15" s="141"/>
      <c r="Y15" s="145" t="s">
        <v>168</v>
      </c>
      <c r="Z15" s="139" t="s">
        <v>129</v>
      </c>
      <c r="AA15" s="147"/>
      <c r="AB15" s="147"/>
    </row>
    <row r="16" spans="1:28" ht="195" x14ac:dyDescent="0.25">
      <c r="A16" s="134">
        <v>12</v>
      </c>
      <c r="B16" s="135" t="s">
        <v>152</v>
      </c>
      <c r="C16" s="136" t="s">
        <v>153</v>
      </c>
      <c r="D16" s="137">
        <v>5258537</v>
      </c>
      <c r="E16" s="138">
        <v>181090171</v>
      </c>
      <c r="F16" s="139">
        <v>691011133</v>
      </c>
      <c r="G16" s="146" t="s">
        <v>161</v>
      </c>
      <c r="H16" s="141" t="s">
        <v>100</v>
      </c>
      <c r="I16" s="141" t="s">
        <v>126</v>
      </c>
      <c r="J16" s="141" t="s">
        <v>126</v>
      </c>
      <c r="K16" s="142" t="s">
        <v>111</v>
      </c>
      <c r="L16" s="143">
        <v>10000000</v>
      </c>
      <c r="M16" s="144">
        <f t="shared" si="0"/>
        <v>8500000</v>
      </c>
      <c r="N16" s="145">
        <v>2022</v>
      </c>
      <c r="O16" s="139">
        <v>2027</v>
      </c>
      <c r="P16" s="145"/>
      <c r="Q16" s="137"/>
      <c r="R16" s="137"/>
      <c r="S16" s="139"/>
      <c r="T16" s="141"/>
      <c r="U16" s="141"/>
      <c r="V16" s="141"/>
      <c r="W16" s="141"/>
      <c r="X16" s="141"/>
      <c r="Y16" s="145" t="s">
        <v>168</v>
      </c>
      <c r="Z16" s="139" t="s">
        <v>129</v>
      </c>
      <c r="AA16" s="147"/>
      <c r="AB16" s="147"/>
    </row>
    <row r="17" spans="1:28" ht="105" x14ac:dyDescent="0.25">
      <c r="A17" s="134">
        <v>13</v>
      </c>
      <c r="B17" s="135" t="s">
        <v>152</v>
      </c>
      <c r="C17" s="136" t="s">
        <v>153</v>
      </c>
      <c r="D17" s="137">
        <v>5258537</v>
      </c>
      <c r="E17" s="138">
        <v>181090171</v>
      </c>
      <c r="F17" s="139">
        <v>691011133</v>
      </c>
      <c r="G17" s="146" t="s">
        <v>162</v>
      </c>
      <c r="H17" s="141" t="s">
        <v>100</v>
      </c>
      <c r="I17" s="141" t="s">
        <v>126</v>
      </c>
      <c r="J17" s="141" t="s">
        <v>126</v>
      </c>
      <c r="K17" s="142" t="s">
        <v>111</v>
      </c>
      <c r="L17" s="143">
        <v>4000000</v>
      </c>
      <c r="M17" s="144">
        <f t="shared" si="0"/>
        <v>3400000</v>
      </c>
      <c r="N17" s="145">
        <v>2022</v>
      </c>
      <c r="O17" s="139">
        <v>2027</v>
      </c>
      <c r="P17" s="145"/>
      <c r="Q17" s="137"/>
      <c r="R17" s="137"/>
      <c r="S17" s="139"/>
      <c r="T17" s="141"/>
      <c r="U17" s="141"/>
      <c r="V17" s="141"/>
      <c r="W17" s="141"/>
      <c r="X17" s="141"/>
      <c r="Y17" s="145" t="s">
        <v>168</v>
      </c>
      <c r="Z17" s="139" t="s">
        <v>129</v>
      </c>
      <c r="AA17" s="147"/>
      <c r="AB17" s="147"/>
    </row>
    <row r="18" spans="1:28" ht="105" x14ac:dyDescent="0.25">
      <c r="A18" s="134">
        <v>14</v>
      </c>
      <c r="B18" s="135" t="s">
        <v>152</v>
      </c>
      <c r="C18" s="136" t="s">
        <v>153</v>
      </c>
      <c r="D18" s="137">
        <v>5258537</v>
      </c>
      <c r="E18" s="138">
        <v>181090171</v>
      </c>
      <c r="F18" s="139">
        <v>691011133</v>
      </c>
      <c r="G18" s="147" t="s">
        <v>163</v>
      </c>
      <c r="H18" s="141" t="s">
        <v>100</v>
      </c>
      <c r="I18" s="141" t="s">
        <v>126</v>
      </c>
      <c r="J18" s="141" t="s">
        <v>126</v>
      </c>
      <c r="K18" s="142" t="s">
        <v>111</v>
      </c>
      <c r="L18" s="143">
        <v>2000000</v>
      </c>
      <c r="M18" s="144">
        <f t="shared" si="0"/>
        <v>1700000</v>
      </c>
      <c r="N18" s="145">
        <v>2022</v>
      </c>
      <c r="O18" s="139">
        <v>2027</v>
      </c>
      <c r="P18" s="145"/>
      <c r="Q18" s="137"/>
      <c r="R18" s="137"/>
      <c r="S18" s="139"/>
      <c r="T18" s="141"/>
      <c r="U18" s="141"/>
      <c r="V18" s="141"/>
      <c r="W18" s="141"/>
      <c r="X18" s="141"/>
      <c r="Y18" s="145" t="s">
        <v>168</v>
      </c>
      <c r="Z18" s="139" t="s">
        <v>129</v>
      </c>
      <c r="AA18" s="147"/>
      <c r="AB18" s="147"/>
    </row>
    <row r="19" spans="1:28" ht="105" x14ac:dyDescent="0.25">
      <c r="A19" s="134">
        <v>15</v>
      </c>
      <c r="B19" s="135" t="s">
        <v>152</v>
      </c>
      <c r="C19" s="136" t="s">
        <v>153</v>
      </c>
      <c r="D19" s="137">
        <v>5258537</v>
      </c>
      <c r="E19" s="138">
        <v>181090171</v>
      </c>
      <c r="F19" s="139">
        <v>691011133</v>
      </c>
      <c r="G19" s="147" t="s">
        <v>164</v>
      </c>
      <c r="H19" s="141" t="s">
        <v>100</v>
      </c>
      <c r="I19" s="141" t="s">
        <v>126</v>
      </c>
      <c r="J19" s="141" t="s">
        <v>126</v>
      </c>
      <c r="K19" s="142" t="s">
        <v>111</v>
      </c>
      <c r="L19" s="143">
        <v>1000000</v>
      </c>
      <c r="M19" s="144">
        <f t="shared" si="0"/>
        <v>850000</v>
      </c>
      <c r="N19" s="145">
        <v>2022</v>
      </c>
      <c r="O19" s="139">
        <v>2027</v>
      </c>
      <c r="P19" s="145"/>
      <c r="Q19" s="137"/>
      <c r="R19" s="137"/>
      <c r="S19" s="139"/>
      <c r="T19" s="141"/>
      <c r="U19" s="141"/>
      <c r="V19" s="141"/>
      <c r="W19" s="141"/>
      <c r="X19" s="141"/>
      <c r="Y19" s="145" t="s">
        <v>168</v>
      </c>
      <c r="Z19" s="139" t="s">
        <v>129</v>
      </c>
      <c r="AA19" s="147"/>
      <c r="AB19" s="147"/>
    </row>
    <row r="20" spans="1:28" ht="105" x14ac:dyDescent="0.25">
      <c r="A20" s="134">
        <v>16</v>
      </c>
      <c r="B20" s="135" t="s">
        <v>152</v>
      </c>
      <c r="C20" s="136" t="s">
        <v>153</v>
      </c>
      <c r="D20" s="137">
        <v>5258537</v>
      </c>
      <c r="E20" s="138">
        <v>181090171</v>
      </c>
      <c r="F20" s="139">
        <v>691011133</v>
      </c>
      <c r="G20" s="140" t="s">
        <v>165</v>
      </c>
      <c r="H20" s="141" t="s">
        <v>100</v>
      </c>
      <c r="I20" s="141" t="s">
        <v>126</v>
      </c>
      <c r="J20" s="141" t="s">
        <v>126</v>
      </c>
      <c r="K20" s="148"/>
      <c r="L20" s="149">
        <v>2000000</v>
      </c>
      <c r="M20" s="150">
        <f t="shared" si="0"/>
        <v>1700000</v>
      </c>
      <c r="N20" s="145">
        <v>2022</v>
      </c>
      <c r="O20" s="139">
        <v>2027</v>
      </c>
      <c r="P20" s="151"/>
      <c r="Q20" s="152"/>
      <c r="R20" s="152"/>
      <c r="S20" s="153"/>
      <c r="T20" s="154"/>
      <c r="U20" s="154"/>
      <c r="V20" s="154"/>
      <c r="W20" s="154"/>
      <c r="X20" s="154"/>
      <c r="Y20" s="145" t="s">
        <v>168</v>
      </c>
      <c r="Z20" s="139" t="s">
        <v>129</v>
      </c>
      <c r="AA20" s="147"/>
      <c r="AB20" s="147"/>
    </row>
    <row r="21" spans="1:28" ht="105" x14ac:dyDescent="0.25">
      <c r="A21" s="134">
        <v>17</v>
      </c>
      <c r="B21" s="135" t="s">
        <v>152</v>
      </c>
      <c r="C21" s="136" t="s">
        <v>153</v>
      </c>
      <c r="D21" s="137">
        <v>5258537</v>
      </c>
      <c r="E21" s="138">
        <v>181090171</v>
      </c>
      <c r="F21" s="139">
        <v>691011133</v>
      </c>
      <c r="G21" s="140" t="s">
        <v>166</v>
      </c>
      <c r="H21" s="141" t="s">
        <v>100</v>
      </c>
      <c r="I21" s="141" t="s">
        <v>126</v>
      </c>
      <c r="J21" s="141" t="s">
        <v>126</v>
      </c>
      <c r="K21" s="148"/>
      <c r="L21" s="149">
        <v>2000000</v>
      </c>
      <c r="M21" s="150">
        <f t="shared" si="0"/>
        <v>1700000</v>
      </c>
      <c r="N21" s="145">
        <v>2022</v>
      </c>
      <c r="O21" s="139">
        <v>2027</v>
      </c>
      <c r="P21" s="151"/>
      <c r="Q21" s="152"/>
      <c r="R21" s="152"/>
      <c r="S21" s="153"/>
      <c r="T21" s="154"/>
      <c r="U21" s="154"/>
      <c r="V21" s="154"/>
      <c r="W21" s="154"/>
      <c r="X21" s="154"/>
      <c r="Y21" s="145" t="s">
        <v>168</v>
      </c>
      <c r="Z21" s="139" t="s">
        <v>129</v>
      </c>
      <c r="AA21" s="147"/>
      <c r="AB21" s="147"/>
    </row>
    <row r="22" spans="1:28" ht="105.75" thickBot="1" x14ac:dyDescent="0.3">
      <c r="A22" s="134">
        <v>18</v>
      </c>
      <c r="B22" s="135" t="s">
        <v>152</v>
      </c>
      <c r="C22" s="136" t="s">
        <v>153</v>
      </c>
      <c r="D22" s="137">
        <v>5258537</v>
      </c>
      <c r="E22" s="138">
        <v>181090171</v>
      </c>
      <c r="F22" s="139">
        <v>691011133</v>
      </c>
      <c r="G22" s="146" t="s">
        <v>167</v>
      </c>
      <c r="H22" s="146" t="s">
        <v>100</v>
      </c>
      <c r="I22" s="141" t="s">
        <v>126</v>
      </c>
      <c r="J22" s="141" t="s">
        <v>126</v>
      </c>
      <c r="K22" s="142"/>
      <c r="L22" s="143">
        <v>800000</v>
      </c>
      <c r="M22" s="144">
        <f t="shared" si="0"/>
        <v>680000</v>
      </c>
      <c r="N22" s="145">
        <v>2022</v>
      </c>
      <c r="O22" s="139">
        <v>2027</v>
      </c>
      <c r="P22" s="145"/>
      <c r="Q22" s="137"/>
      <c r="R22" s="137"/>
      <c r="S22" s="139"/>
      <c r="T22" s="141"/>
      <c r="U22" s="141"/>
      <c r="V22" s="141"/>
      <c r="W22" s="141"/>
      <c r="X22" s="141"/>
      <c r="Y22" s="145" t="s">
        <v>168</v>
      </c>
      <c r="Z22" s="139" t="s">
        <v>129</v>
      </c>
      <c r="AA22" s="147"/>
      <c r="AB22" s="147"/>
    </row>
    <row r="23" spans="1:28" ht="60" x14ac:dyDescent="0.25">
      <c r="A23" s="134">
        <v>19</v>
      </c>
      <c r="B23" s="135" t="s">
        <v>182</v>
      </c>
      <c r="C23" s="136" t="s">
        <v>183</v>
      </c>
      <c r="D23" s="136">
        <v>46789723</v>
      </c>
      <c r="E23" s="136">
        <v>102129312</v>
      </c>
      <c r="F23" s="280">
        <v>600077365</v>
      </c>
      <c r="G23" s="146" t="s">
        <v>184</v>
      </c>
      <c r="H23" s="146" t="s">
        <v>100</v>
      </c>
      <c r="I23" s="141" t="s">
        <v>126</v>
      </c>
      <c r="J23" s="141" t="s">
        <v>126</v>
      </c>
      <c r="K23" s="101" t="s">
        <v>185</v>
      </c>
      <c r="L23" s="278">
        <v>1500000</v>
      </c>
      <c r="M23" s="279">
        <v>1275000</v>
      </c>
      <c r="N23" s="276">
        <v>2022</v>
      </c>
      <c r="O23" s="277">
        <v>2027</v>
      </c>
      <c r="P23" s="5"/>
      <c r="Q23" s="6"/>
      <c r="R23" s="6"/>
      <c r="S23" s="7"/>
      <c r="T23" s="275"/>
      <c r="U23" s="275"/>
      <c r="V23" s="275"/>
      <c r="W23" s="113" t="s">
        <v>128</v>
      </c>
      <c r="X23" s="113"/>
      <c r="Y23" s="276" t="s">
        <v>168</v>
      </c>
      <c r="Z23" s="277" t="s">
        <v>129</v>
      </c>
    </row>
    <row r="24" spans="1:28" x14ac:dyDescent="0.25">
      <c r="C24" s="21"/>
      <c r="D24" s="21"/>
      <c r="E24" s="21"/>
    </row>
    <row r="25" spans="1:28" x14ac:dyDescent="0.25">
      <c r="C25" s="21"/>
      <c r="D25" s="21"/>
      <c r="E25" s="21"/>
      <c r="F25" s="21"/>
    </row>
    <row r="26" spans="1:28" x14ac:dyDescent="0.25">
      <c r="C26" s="21"/>
      <c r="D26" s="21"/>
      <c r="E26" s="21"/>
      <c r="F26" s="21"/>
    </row>
    <row r="27" spans="1:28" x14ac:dyDescent="0.25">
      <c r="A27" s="21" t="s">
        <v>29</v>
      </c>
      <c r="C27" s="21"/>
      <c r="D27" s="21"/>
      <c r="E27" s="21"/>
      <c r="F27" s="21"/>
    </row>
    <row r="28" spans="1:28" x14ac:dyDescent="0.25">
      <c r="C28" s="21"/>
      <c r="D28" s="21"/>
      <c r="E28" s="21"/>
      <c r="F28" s="21"/>
    </row>
    <row r="29" spans="1:28" x14ac:dyDescent="0.25">
      <c r="C29" s="21"/>
      <c r="D29" s="21"/>
      <c r="E29" s="21"/>
      <c r="F29" s="21"/>
    </row>
    <row r="30" spans="1:28" x14ac:dyDescent="0.25">
      <c r="C30" s="21"/>
      <c r="D30" s="21"/>
      <c r="E30" s="21"/>
      <c r="F30" s="21"/>
    </row>
    <row r="31" spans="1:28" x14ac:dyDescent="0.25">
      <c r="C31" s="21"/>
      <c r="D31" s="21"/>
      <c r="E31" s="21"/>
      <c r="F31" s="21"/>
    </row>
    <row r="32" spans="1:28" x14ac:dyDescent="0.25">
      <c r="A32" s="21" t="s">
        <v>30</v>
      </c>
      <c r="B32" s="21"/>
    </row>
    <row r="33" spans="1:28" x14ac:dyDescent="0.25">
      <c r="A33" s="25" t="s">
        <v>45</v>
      </c>
      <c r="B33" s="21"/>
    </row>
    <row r="34" spans="1:28" x14ac:dyDescent="0.25">
      <c r="A34" s="21" t="s">
        <v>31</v>
      </c>
      <c r="B34" s="21"/>
    </row>
    <row r="35" spans="1:28" x14ac:dyDescent="0.25">
      <c r="A35" s="21" t="s">
        <v>110</v>
      </c>
      <c r="B35" s="21"/>
    </row>
    <row r="37" spans="1:28" x14ac:dyDescent="0.25">
      <c r="A37" s="1" t="s">
        <v>46</v>
      </c>
      <c r="B37" s="21"/>
    </row>
    <row r="38" spans="1:28" x14ac:dyDescent="0.25">
      <c r="B38" s="21"/>
    </row>
    <row r="39" spans="1:28" x14ac:dyDescent="0.25">
      <c r="A39" s="26" t="s">
        <v>78</v>
      </c>
      <c r="B39" s="26"/>
      <c r="C39" s="26"/>
      <c r="D39" s="26"/>
      <c r="E39" s="26"/>
      <c r="F39" s="26"/>
      <c r="G39" s="26"/>
      <c r="H39" s="26"/>
    </row>
    <row r="40" spans="1:28" x14ac:dyDescent="0.25">
      <c r="A40" s="26" t="s">
        <v>74</v>
      </c>
      <c r="B40" s="26"/>
      <c r="C40" s="26"/>
      <c r="D40" s="26"/>
      <c r="E40" s="26"/>
      <c r="F40" s="26"/>
      <c r="G40" s="26"/>
      <c r="H40" s="26"/>
    </row>
    <row r="41" spans="1:28" x14ac:dyDescent="0.25">
      <c r="A41" s="26" t="s">
        <v>70</v>
      </c>
      <c r="B41" s="26"/>
      <c r="C41" s="26"/>
      <c r="D41" s="26"/>
      <c r="E41" s="26"/>
      <c r="F41" s="26"/>
      <c r="G41" s="26"/>
      <c r="H41" s="26"/>
    </row>
    <row r="42" spans="1:28" x14ac:dyDescent="0.25">
      <c r="A42" s="26" t="s">
        <v>71</v>
      </c>
      <c r="B42" s="26"/>
      <c r="C42" s="26"/>
      <c r="D42" s="26"/>
      <c r="E42" s="26"/>
      <c r="F42" s="26"/>
      <c r="G42" s="26"/>
      <c r="H42" s="26"/>
    </row>
    <row r="43" spans="1:28" x14ac:dyDescent="0.25">
      <c r="A43" s="26" t="s">
        <v>72</v>
      </c>
      <c r="B43" s="26"/>
      <c r="C43" s="26"/>
      <c r="D43" s="26"/>
      <c r="E43" s="26"/>
      <c r="F43" s="26"/>
      <c r="G43" s="26"/>
      <c r="H43" s="26"/>
    </row>
    <row r="44" spans="1:28" s="26" customFormat="1" x14ac:dyDescent="0.25">
      <c r="A44" s="26" t="s">
        <v>73</v>
      </c>
      <c r="I44" s="1"/>
      <c r="J44" s="1"/>
      <c r="K44" s="1"/>
      <c r="L44" s="20"/>
      <c r="M44" s="20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s="26" customFormat="1" x14ac:dyDescent="0.25">
      <c r="A45" s="26" t="s">
        <v>76</v>
      </c>
      <c r="I45" s="1"/>
      <c r="J45" s="1"/>
      <c r="K45" s="1"/>
      <c r="L45" s="20"/>
      <c r="M45" s="20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25">
      <c r="A46" s="3" t="s">
        <v>75</v>
      </c>
      <c r="B46" s="3"/>
      <c r="C46" s="3"/>
      <c r="D46" s="3"/>
      <c r="E46" s="3"/>
    </row>
    <row r="47" spans="1:28" s="24" customFormat="1" x14ac:dyDescent="0.25">
      <c r="A47" s="26" t="s">
        <v>77</v>
      </c>
      <c r="B47" s="26"/>
      <c r="C47" s="26"/>
      <c r="D47" s="26"/>
      <c r="E47" s="26"/>
      <c r="F47" s="26"/>
      <c r="L47" s="27"/>
      <c r="M47" s="27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s="31" customFormat="1" x14ac:dyDescent="0.25">
      <c r="A48" s="26" t="s">
        <v>48</v>
      </c>
      <c r="B48" s="26"/>
      <c r="C48" s="26"/>
      <c r="D48" s="26"/>
      <c r="E48" s="26"/>
      <c r="F48" s="26"/>
      <c r="G48" s="24"/>
      <c r="H48" s="24"/>
      <c r="I48" s="24"/>
      <c r="J48" s="24"/>
      <c r="K48" s="24"/>
      <c r="L48" s="27"/>
      <c r="M48" s="27"/>
      <c r="N48" s="24"/>
      <c r="O48" s="24"/>
      <c r="P48" s="24"/>
      <c r="Q48" s="24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25">
      <c r="A49" s="26"/>
      <c r="B49" s="26"/>
      <c r="C49" s="26"/>
      <c r="D49" s="26"/>
      <c r="E49" s="26"/>
      <c r="F49" s="26"/>
      <c r="G49" s="24"/>
      <c r="H49" s="24"/>
      <c r="I49" s="24"/>
      <c r="J49" s="24"/>
      <c r="K49" s="24"/>
      <c r="L49" s="27"/>
      <c r="M49" s="27"/>
      <c r="N49" s="24"/>
      <c r="O49" s="24"/>
      <c r="P49" s="24"/>
      <c r="Q49" s="24"/>
    </row>
    <row r="50" spans="1:28" x14ac:dyDescent="0.25">
      <c r="A50" s="26" t="s">
        <v>79</v>
      </c>
      <c r="B50" s="26"/>
      <c r="C50" s="26"/>
      <c r="D50" s="26"/>
      <c r="E50" s="26"/>
      <c r="F50" s="26"/>
      <c r="G50" s="24"/>
      <c r="H50" s="24"/>
      <c r="I50" s="24"/>
      <c r="J50" s="24"/>
      <c r="K50" s="24"/>
      <c r="L50" s="27"/>
      <c r="M50" s="27"/>
      <c r="N50" s="24"/>
      <c r="O50" s="24"/>
      <c r="P50" s="24"/>
      <c r="Q50" s="24"/>
    </row>
    <row r="51" spans="1:28" x14ac:dyDescent="0.25">
      <c r="A51" s="26" t="s">
        <v>67</v>
      </c>
      <c r="B51" s="26"/>
      <c r="C51" s="26"/>
      <c r="D51" s="26"/>
      <c r="E51" s="26"/>
      <c r="F51" s="26"/>
      <c r="G51" s="24"/>
      <c r="H51" s="24"/>
      <c r="I51" s="24"/>
      <c r="J51" s="24"/>
      <c r="K51" s="24"/>
      <c r="L51" s="27"/>
      <c r="M51" s="27"/>
      <c r="N51" s="24"/>
      <c r="O51" s="24"/>
      <c r="P51" s="24"/>
      <c r="Q51" s="24"/>
    </row>
    <row r="53" spans="1:28" x14ac:dyDescent="0.25">
      <c r="A53" s="1" t="s">
        <v>49</v>
      </c>
    </row>
    <row r="54" spans="1:28" x14ac:dyDescent="0.25">
      <c r="A54" s="2" t="s">
        <v>50</v>
      </c>
    </row>
    <row r="55" spans="1:28" x14ac:dyDescent="0.25">
      <c r="A55" s="1" t="s">
        <v>51</v>
      </c>
    </row>
    <row r="57" spans="1:28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8"/>
      <c r="M57" s="28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</row>
    <row r="58" spans="1:28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8"/>
      <c r="M58" s="28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</row>
    <row r="59" spans="1:28" x14ac:dyDescent="0.25">
      <c r="A59" s="29"/>
      <c r="B59" s="30"/>
      <c r="C59" s="24"/>
      <c r="D59" s="24"/>
      <c r="E59" s="24"/>
      <c r="F59" s="24"/>
      <c r="G59" s="24"/>
      <c r="H59" s="24"/>
      <c r="I59" s="24"/>
    </row>
    <row r="60" spans="1:28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7"/>
      <c r="M60" s="27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x14ac:dyDescent="0.25">
      <c r="A61" s="26"/>
      <c r="B61" s="26"/>
      <c r="C61" s="26"/>
      <c r="D61" s="26"/>
      <c r="E61" s="26"/>
      <c r="F61" s="26"/>
      <c r="G61" s="26"/>
      <c r="H61" s="26"/>
      <c r="I61" s="24"/>
      <c r="J61" s="31"/>
      <c r="K61" s="31"/>
      <c r="L61" s="32"/>
      <c r="M61" s="32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opLeftCell="B1" zoomScaleNormal="100" workbookViewId="0">
      <selection activeCell="B18" sqref="B18"/>
    </sheetView>
  </sheetViews>
  <sheetFormatPr defaultColWidth="8.5703125" defaultRowHeight="15" x14ac:dyDescent="0.25"/>
  <cols>
    <col min="1" max="1" width="14.42578125" style="1" hidden="1" customWidth="1"/>
    <col min="2" max="2" width="7.42578125" style="1" customWidth="1"/>
    <col min="3" max="3" width="18.42578125" style="1" customWidth="1"/>
    <col min="4" max="4" width="17.5703125" style="1" customWidth="1"/>
    <col min="5" max="5" width="9.5703125" style="1" customWidth="1"/>
    <col min="6" max="6" width="22.42578125" style="1" customWidth="1"/>
    <col min="7" max="8" width="13.5703125" style="1" customWidth="1"/>
    <col min="9" max="9" width="16.5703125" style="1" customWidth="1"/>
    <col min="10" max="10" width="39.42578125" style="1" customWidth="1"/>
    <col min="11" max="11" width="12.5703125" style="20" customWidth="1"/>
    <col min="12" max="12" width="13" style="20" customWidth="1"/>
    <col min="13" max="13" width="9" style="1" customWidth="1"/>
    <col min="14" max="14" width="8.5703125" style="1"/>
    <col min="15" max="18" width="11.140625" style="1" customWidth="1"/>
    <col min="19" max="20" width="10.5703125" style="1" customWidth="1"/>
    <col min="21" max="16384" width="8.5703125" style="1"/>
  </cols>
  <sheetData>
    <row r="1" spans="1:20" ht="21.75" customHeight="1" thickBot="1" x14ac:dyDescent="0.35">
      <c r="A1" s="244" t="s">
        <v>52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6"/>
    </row>
    <row r="2" spans="1:20" ht="30" customHeight="1" thickBot="1" x14ac:dyDescent="0.3">
      <c r="A2" s="180" t="s">
        <v>53</v>
      </c>
      <c r="B2" s="178" t="s">
        <v>6</v>
      </c>
      <c r="C2" s="226" t="s">
        <v>54</v>
      </c>
      <c r="D2" s="222"/>
      <c r="E2" s="222"/>
      <c r="F2" s="249" t="s">
        <v>8</v>
      </c>
      <c r="G2" s="271" t="s">
        <v>36</v>
      </c>
      <c r="H2" s="187" t="s">
        <v>68</v>
      </c>
      <c r="I2" s="185" t="s">
        <v>10</v>
      </c>
      <c r="J2" s="253" t="s">
        <v>11</v>
      </c>
      <c r="K2" s="183" t="s">
        <v>55</v>
      </c>
      <c r="L2" s="184"/>
      <c r="M2" s="256" t="s">
        <v>13</v>
      </c>
      <c r="N2" s="257"/>
      <c r="O2" s="265" t="s">
        <v>56</v>
      </c>
      <c r="P2" s="266"/>
      <c r="Q2" s="266"/>
      <c r="R2" s="266"/>
      <c r="S2" s="256" t="s">
        <v>15</v>
      </c>
      <c r="T2" s="257"/>
    </row>
    <row r="3" spans="1:20" ht="22.35" customHeight="1" thickBot="1" x14ac:dyDescent="0.3">
      <c r="A3" s="247"/>
      <c r="B3" s="260"/>
      <c r="C3" s="261" t="s">
        <v>57</v>
      </c>
      <c r="D3" s="263" t="s">
        <v>58</v>
      </c>
      <c r="E3" s="263" t="s">
        <v>59</v>
      </c>
      <c r="F3" s="250"/>
      <c r="G3" s="272"/>
      <c r="H3" s="274"/>
      <c r="I3" s="252"/>
      <c r="J3" s="254"/>
      <c r="K3" s="269" t="s">
        <v>60</v>
      </c>
      <c r="L3" s="269" t="s">
        <v>109</v>
      </c>
      <c r="M3" s="196" t="s">
        <v>22</v>
      </c>
      <c r="N3" s="198" t="s">
        <v>23</v>
      </c>
      <c r="O3" s="267" t="s">
        <v>39</v>
      </c>
      <c r="P3" s="268"/>
      <c r="Q3" s="268"/>
      <c r="R3" s="268"/>
      <c r="S3" s="258" t="s">
        <v>61</v>
      </c>
      <c r="T3" s="259" t="s">
        <v>27</v>
      </c>
    </row>
    <row r="4" spans="1:20" ht="68.25" customHeight="1" thickBot="1" x14ac:dyDescent="0.3">
      <c r="A4" s="248"/>
      <c r="B4" s="179"/>
      <c r="C4" s="262"/>
      <c r="D4" s="264"/>
      <c r="E4" s="264"/>
      <c r="F4" s="251"/>
      <c r="G4" s="273"/>
      <c r="H4" s="188"/>
      <c r="I4" s="186"/>
      <c r="J4" s="255"/>
      <c r="K4" s="270"/>
      <c r="L4" s="270"/>
      <c r="M4" s="197"/>
      <c r="N4" s="199"/>
      <c r="O4" s="65" t="s">
        <v>62</v>
      </c>
      <c r="P4" s="66" t="s">
        <v>42</v>
      </c>
      <c r="Q4" s="67" t="s">
        <v>43</v>
      </c>
      <c r="R4" s="68" t="s">
        <v>63</v>
      </c>
      <c r="S4" s="205"/>
      <c r="T4" s="207"/>
    </row>
    <row r="5" spans="1:20" x14ac:dyDescent="0.25">
      <c r="A5" s="33">
        <v>1</v>
      </c>
      <c r="B5" s="4">
        <v>1</v>
      </c>
      <c r="C5" s="34"/>
      <c r="D5" s="35"/>
      <c r="E5" s="36"/>
      <c r="F5" s="37"/>
      <c r="G5" s="37"/>
      <c r="H5" s="37"/>
      <c r="I5" s="37"/>
      <c r="J5" s="8" t="s">
        <v>112</v>
      </c>
      <c r="K5" s="38">
        <v>10000000</v>
      </c>
      <c r="L5" s="39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25">
      <c r="A6" s="33">
        <v>2</v>
      </c>
      <c r="B6" s="9">
        <v>2</v>
      </c>
      <c r="C6" s="10"/>
      <c r="D6" s="11"/>
      <c r="E6" s="12"/>
      <c r="F6" s="13"/>
      <c r="G6" s="13"/>
      <c r="H6" s="13"/>
      <c r="I6" s="13"/>
      <c r="J6" s="14" t="s">
        <v>111</v>
      </c>
      <c r="K6" s="40">
        <v>10000000</v>
      </c>
      <c r="L6" s="41">
        <f>K6/100*85</f>
        <v>8500000</v>
      </c>
      <c r="M6" s="10"/>
      <c r="N6" s="12"/>
      <c r="O6" s="10"/>
      <c r="P6" s="11"/>
      <c r="Q6" s="11"/>
      <c r="R6" s="12"/>
      <c r="S6" s="10"/>
      <c r="T6" s="12"/>
    </row>
    <row r="7" spans="1:20" x14ac:dyDescent="0.25">
      <c r="A7" s="33">
        <v>3</v>
      </c>
      <c r="B7" s="9">
        <v>3</v>
      </c>
      <c r="C7" s="10"/>
      <c r="D7" s="11"/>
      <c r="E7" s="12"/>
      <c r="F7" s="13"/>
      <c r="G7" s="13"/>
      <c r="H7" s="13"/>
      <c r="I7" s="13"/>
      <c r="J7" s="13"/>
      <c r="K7" s="40"/>
      <c r="L7" s="41"/>
      <c r="M7" s="10"/>
      <c r="N7" s="12"/>
      <c r="O7" s="10"/>
      <c r="P7" s="11"/>
      <c r="Q7" s="11"/>
      <c r="R7" s="12"/>
      <c r="S7" s="10"/>
      <c r="T7" s="12"/>
    </row>
    <row r="8" spans="1:20" ht="15.75" thickBot="1" x14ac:dyDescent="0.3">
      <c r="A8" s="33"/>
      <c r="B8" s="15" t="s">
        <v>28</v>
      </c>
      <c r="C8" s="16"/>
      <c r="D8" s="17"/>
      <c r="E8" s="18"/>
      <c r="F8" s="19"/>
      <c r="G8" s="19"/>
      <c r="H8" s="19"/>
      <c r="I8" s="19"/>
      <c r="J8" s="19"/>
      <c r="K8" s="42"/>
      <c r="L8" s="43"/>
      <c r="M8" s="16"/>
      <c r="N8" s="18"/>
      <c r="O8" s="16"/>
      <c r="P8" s="17"/>
      <c r="Q8" s="17"/>
      <c r="R8" s="18"/>
      <c r="S8" s="16"/>
      <c r="T8" s="18"/>
    </row>
    <row r="9" spans="1:20" x14ac:dyDescent="0.25">
      <c r="A9" s="33"/>
      <c r="B9" s="44"/>
      <c r="C9" s="33"/>
      <c r="D9" s="33"/>
      <c r="E9" s="33"/>
      <c r="F9" s="33"/>
      <c r="G9" s="33"/>
      <c r="H9" s="33"/>
      <c r="I9" s="33"/>
      <c r="J9" s="33"/>
      <c r="K9" s="45"/>
      <c r="L9" s="45"/>
      <c r="M9" s="33"/>
      <c r="N9" s="33"/>
      <c r="O9" s="33"/>
      <c r="P9" s="33"/>
      <c r="Q9" s="33"/>
      <c r="R9" s="33"/>
      <c r="S9" s="33"/>
      <c r="T9" s="33"/>
    </row>
    <row r="10" spans="1:20" x14ac:dyDescent="0.25">
      <c r="A10" s="33"/>
      <c r="B10" s="44"/>
      <c r="C10" s="33"/>
      <c r="D10" s="33"/>
      <c r="E10" s="33"/>
      <c r="F10" s="33"/>
      <c r="G10" s="33"/>
      <c r="H10" s="33"/>
      <c r="I10" s="33"/>
      <c r="J10" s="33"/>
      <c r="K10" s="45"/>
      <c r="L10" s="45"/>
      <c r="M10" s="33"/>
      <c r="N10" s="33"/>
      <c r="O10" s="33"/>
      <c r="P10" s="33"/>
      <c r="Q10" s="33"/>
      <c r="R10" s="33"/>
      <c r="S10" s="33"/>
      <c r="T10" s="33"/>
    </row>
    <row r="11" spans="1:20" x14ac:dyDescent="0.25">
      <c r="A11" s="33"/>
      <c r="B11" s="44"/>
      <c r="C11" s="33"/>
      <c r="D11" s="33"/>
      <c r="E11" s="33"/>
      <c r="F11" s="33"/>
      <c r="G11" s="33"/>
      <c r="H11" s="33"/>
      <c r="I11" s="33"/>
      <c r="J11" s="33"/>
      <c r="K11" s="45"/>
      <c r="L11" s="45"/>
      <c r="M11" s="33"/>
      <c r="N11" s="33"/>
      <c r="O11" s="33"/>
      <c r="P11" s="33"/>
      <c r="Q11" s="33"/>
      <c r="R11" s="33"/>
      <c r="S11" s="33"/>
      <c r="T11" s="33"/>
    </row>
    <row r="13" spans="1:20" x14ac:dyDescent="0.25">
      <c r="B13" s="1" t="s">
        <v>29</v>
      </c>
    </row>
    <row r="16" spans="1:20" x14ac:dyDescent="0.25">
      <c r="A16" s="33" t="s">
        <v>64</v>
      </c>
      <c r="B16" s="33"/>
    </row>
    <row r="17" spans="1:12" x14ac:dyDescent="0.25">
      <c r="A17" s="33"/>
      <c r="B17" s="46" t="s">
        <v>65</v>
      </c>
    </row>
    <row r="18" spans="1:12" ht="16.149999999999999" customHeight="1" x14ac:dyDescent="0.25">
      <c r="B18" s="1" t="s">
        <v>66</v>
      </c>
    </row>
    <row r="19" spans="1:12" x14ac:dyDescent="0.25">
      <c r="B19" s="21" t="s">
        <v>31</v>
      </c>
    </row>
    <row r="20" spans="1:12" x14ac:dyDescent="0.25">
      <c r="B20" s="21" t="s">
        <v>110</v>
      </c>
    </row>
    <row r="22" spans="1:12" x14ac:dyDescent="0.25">
      <c r="B22" s="1" t="s">
        <v>46</v>
      </c>
    </row>
    <row r="24" spans="1:12" x14ac:dyDescent="0.25">
      <c r="A24" s="3" t="s">
        <v>47</v>
      </c>
      <c r="B24" s="26" t="s">
        <v>81</v>
      </c>
      <c r="C24" s="26"/>
      <c r="D24" s="26"/>
      <c r="E24" s="26"/>
      <c r="F24" s="26"/>
      <c r="G24" s="26"/>
      <c r="H24" s="26"/>
      <c r="I24" s="26"/>
      <c r="J24" s="26"/>
      <c r="K24" s="28"/>
      <c r="L24" s="28"/>
    </row>
    <row r="25" spans="1:12" x14ac:dyDescent="0.25">
      <c r="A25" s="3" t="s">
        <v>48</v>
      </c>
      <c r="B25" s="26" t="s">
        <v>74</v>
      </c>
      <c r="C25" s="26"/>
      <c r="D25" s="26"/>
      <c r="E25" s="26"/>
      <c r="F25" s="26"/>
      <c r="G25" s="26"/>
      <c r="H25" s="26"/>
      <c r="I25" s="26"/>
      <c r="J25" s="26"/>
      <c r="K25" s="28"/>
      <c r="L25" s="28"/>
    </row>
    <row r="26" spans="1:12" x14ac:dyDescent="0.25">
      <c r="A26" s="3"/>
      <c r="B26" s="26" t="s">
        <v>70</v>
      </c>
      <c r="C26" s="26"/>
      <c r="D26" s="26"/>
      <c r="E26" s="26"/>
      <c r="F26" s="26"/>
      <c r="G26" s="26"/>
      <c r="H26" s="26"/>
      <c r="I26" s="26"/>
      <c r="J26" s="26"/>
      <c r="K26" s="28"/>
      <c r="L26" s="28"/>
    </row>
    <row r="27" spans="1:12" x14ac:dyDescent="0.25">
      <c r="A27" s="3"/>
      <c r="B27" s="26" t="s">
        <v>71</v>
      </c>
      <c r="C27" s="26"/>
      <c r="D27" s="26"/>
      <c r="E27" s="26"/>
      <c r="F27" s="26"/>
      <c r="G27" s="26"/>
      <c r="H27" s="26"/>
      <c r="I27" s="26"/>
      <c r="J27" s="26"/>
      <c r="K27" s="28"/>
      <c r="L27" s="28"/>
    </row>
    <row r="28" spans="1:12" x14ac:dyDescent="0.25">
      <c r="A28" s="3"/>
      <c r="B28" s="26" t="s">
        <v>72</v>
      </c>
      <c r="C28" s="26"/>
      <c r="D28" s="26"/>
      <c r="E28" s="26"/>
      <c r="F28" s="26"/>
      <c r="G28" s="26"/>
      <c r="H28" s="26"/>
      <c r="I28" s="26"/>
      <c r="J28" s="26"/>
      <c r="K28" s="28"/>
      <c r="L28" s="28"/>
    </row>
    <row r="29" spans="1:12" x14ac:dyDescent="0.25">
      <c r="A29" s="3"/>
      <c r="B29" s="26" t="s">
        <v>73</v>
      </c>
      <c r="C29" s="26"/>
      <c r="D29" s="26"/>
      <c r="E29" s="26"/>
      <c r="F29" s="26"/>
      <c r="G29" s="26"/>
      <c r="H29" s="26"/>
      <c r="I29" s="26"/>
      <c r="J29" s="26"/>
      <c r="K29" s="28"/>
      <c r="L29" s="28"/>
    </row>
    <row r="30" spans="1:12" x14ac:dyDescent="0.25">
      <c r="A30" s="3"/>
      <c r="B30" s="26" t="s">
        <v>76</v>
      </c>
      <c r="C30" s="26"/>
      <c r="D30" s="26"/>
      <c r="E30" s="26"/>
      <c r="F30" s="26"/>
      <c r="G30" s="26"/>
      <c r="H30" s="26"/>
      <c r="I30" s="26"/>
      <c r="J30" s="26"/>
      <c r="K30" s="28"/>
      <c r="L30" s="28"/>
    </row>
    <row r="31" spans="1:12" x14ac:dyDescent="0.25">
      <c r="A31" s="3"/>
      <c r="B31" s="26"/>
      <c r="C31" s="26"/>
      <c r="D31" s="26"/>
      <c r="E31" s="26"/>
      <c r="F31" s="26"/>
      <c r="G31" s="26"/>
      <c r="H31" s="26"/>
      <c r="I31" s="26"/>
      <c r="J31" s="26"/>
      <c r="K31" s="28"/>
      <c r="L31" s="28"/>
    </row>
    <row r="32" spans="1:12" x14ac:dyDescent="0.25">
      <c r="A32" s="3"/>
      <c r="B32" s="26" t="s">
        <v>80</v>
      </c>
      <c r="C32" s="26"/>
      <c r="D32" s="26"/>
      <c r="E32" s="26"/>
      <c r="F32" s="26"/>
      <c r="G32" s="26"/>
      <c r="H32" s="26"/>
      <c r="I32" s="26"/>
      <c r="J32" s="26"/>
      <c r="K32" s="28"/>
      <c r="L32" s="28"/>
    </row>
    <row r="33" spans="1:12" x14ac:dyDescent="0.25">
      <c r="A33" s="3"/>
      <c r="B33" s="26" t="s">
        <v>48</v>
      </c>
      <c r="C33" s="26"/>
      <c r="D33" s="26"/>
      <c r="E33" s="26"/>
      <c r="F33" s="26"/>
      <c r="G33" s="26"/>
      <c r="H33" s="26"/>
      <c r="I33" s="26"/>
      <c r="J33" s="26"/>
      <c r="K33" s="28"/>
      <c r="L33" s="28"/>
    </row>
    <row r="34" spans="1:12" x14ac:dyDescent="0.25">
      <c r="B34" s="26"/>
      <c r="C34" s="26"/>
      <c r="D34" s="26"/>
      <c r="E34" s="26"/>
      <c r="F34" s="26"/>
      <c r="G34" s="26"/>
      <c r="H34" s="26"/>
      <c r="I34" s="26"/>
      <c r="J34" s="26"/>
      <c r="K34" s="28"/>
      <c r="L34" s="28"/>
    </row>
    <row r="35" spans="1:12" x14ac:dyDescent="0.25">
      <c r="B35" s="26" t="s">
        <v>79</v>
      </c>
      <c r="C35" s="26"/>
      <c r="D35" s="26"/>
      <c r="E35" s="26"/>
      <c r="F35" s="26"/>
      <c r="G35" s="26"/>
      <c r="H35" s="26"/>
      <c r="I35" s="26"/>
      <c r="J35" s="26"/>
      <c r="K35" s="28"/>
      <c r="L35" s="28"/>
    </row>
    <row r="36" spans="1:12" x14ac:dyDescent="0.25">
      <c r="B36" s="26" t="s">
        <v>67</v>
      </c>
      <c r="C36" s="26"/>
      <c r="D36" s="26"/>
      <c r="E36" s="26"/>
      <c r="F36" s="26"/>
      <c r="G36" s="26"/>
      <c r="H36" s="26"/>
      <c r="I36" s="26"/>
      <c r="J36" s="26"/>
      <c r="K36" s="28"/>
      <c r="L36" s="28"/>
    </row>
    <row r="37" spans="1:12" ht="16.149999999999999" customHeight="1" x14ac:dyDescent="0.25"/>
    <row r="38" spans="1:12" x14ac:dyDescent="0.25">
      <c r="B38" s="1" t="s">
        <v>49</v>
      </c>
    </row>
    <row r="39" spans="1:12" x14ac:dyDescent="0.25">
      <c r="B39" s="1" t="s">
        <v>50</v>
      </c>
    </row>
    <row r="40" spans="1:12" x14ac:dyDescent="0.25">
      <c r="B40" s="1" t="s">
        <v>51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104a4cd-1400-468e-be1b-c7aad71d7d5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Karel Straka</cp:lastModifiedBy>
  <cp:revision/>
  <cp:lastPrinted>2021-09-22T08:06:20Z</cp:lastPrinted>
  <dcterms:created xsi:type="dcterms:W3CDTF">2020-07-22T07:46:04Z</dcterms:created>
  <dcterms:modified xsi:type="dcterms:W3CDTF">2021-12-07T14:14:16Z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