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01\Desktop\MAP III\Realizace MAP III\Strategický rámec dokumentu MAP\14. 12. 2022\"/>
    </mc:Choice>
  </mc:AlternateContent>
  <xr:revisionPtr revIDLastSave="0" documentId="8_{88BF42EC-040F-4267-B725-09F425A0FAFF}" xr6:coauthVersionLast="36" xr6:coauthVersionMax="36" xr10:uidLastSave="{00000000-0000-0000-0000-000000000000}"/>
  <bookViews>
    <workbookView xWindow="0" yWindow="0" windowWidth="7980" windowHeight="5090" tabRatio="448" activeTab="1" xr2:uid="{00000000-000D-0000-FFFF-FFFF00000000}"/>
  </bookViews>
  <sheets>
    <sheet name="ZŠ" sheetId="1" r:id="rId1"/>
    <sheet name="MŠ" sheetId="2" r:id="rId2"/>
  </sheets>
  <definedNames>
    <definedName name="_xlnm.Print_Titles" localSheetId="1">MŠ!$2:$3</definedName>
    <definedName name="_xlnm.Print_Titles" localSheetId="0">ZŠ!$2:$4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4" i="1" l="1"/>
  <c r="M75" i="1"/>
  <c r="M73" i="1" l="1"/>
  <c r="M72" i="1"/>
  <c r="M71" i="1" l="1"/>
  <c r="M24" i="2" l="1"/>
  <c r="M34" i="1"/>
  <c r="M27" i="2"/>
  <c r="M70" i="1" l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26" i="2" l="1"/>
  <c r="M53" i="1"/>
  <c r="M52" i="1"/>
  <c r="M51" i="1"/>
  <c r="M50" i="1" l="1"/>
  <c r="M49" i="1"/>
  <c r="M48" i="1"/>
  <c r="M25" i="2" l="1"/>
  <c r="M47" i="1"/>
  <c r="M46" i="1" l="1"/>
  <c r="M45" i="1" l="1"/>
  <c r="M44" i="1"/>
  <c r="M43" i="1" l="1"/>
  <c r="M42" i="1"/>
  <c r="M41" i="1"/>
  <c r="M40" i="1"/>
  <c r="M39" i="1"/>
  <c r="M23" i="2" l="1"/>
  <c r="M22" i="2"/>
  <c r="M21" i="2"/>
  <c r="M20" i="2"/>
  <c r="M19" i="2"/>
  <c r="M18" i="2"/>
  <c r="M17" i="2"/>
  <c r="M16" i="2" l="1"/>
  <c r="M15" i="2"/>
  <c r="M38" i="1"/>
  <c r="M37" i="1"/>
  <c r="M36" i="1" l="1"/>
  <c r="M35" i="1"/>
  <c r="M33" i="1" l="1"/>
  <c r="M32" i="1"/>
  <c r="M31" i="1"/>
  <c r="M30" i="1"/>
  <c r="M29" i="1"/>
  <c r="M28" i="1"/>
  <c r="M27" i="1"/>
  <c r="M26" i="1"/>
  <c r="M25" i="1" l="1"/>
  <c r="M24" i="1"/>
  <c r="M23" i="1"/>
  <c r="M22" i="1"/>
  <c r="M21" i="1" l="1"/>
  <c r="M20" i="1"/>
  <c r="M17" i="1" l="1"/>
  <c r="M11" i="2"/>
  <c r="M10" i="2" l="1"/>
  <c r="M16" i="1" l="1"/>
  <c r="M15" i="1"/>
  <c r="M14" i="1"/>
  <c r="M13" i="1"/>
  <c r="M12" i="1"/>
  <c r="M11" i="1"/>
  <c r="M9" i="2"/>
  <c r="M8" i="2"/>
  <c r="M7" i="2"/>
  <c r="M10" i="1" l="1"/>
  <c r="M9" i="1"/>
  <c r="M8" i="1"/>
  <c r="M7" i="1" l="1"/>
  <c r="M6" i="2" l="1"/>
  <c r="M5" i="2"/>
  <c r="M6" i="1"/>
  <c r="M5" i="1"/>
  <c r="M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map01</author>
  </authors>
  <commentList>
    <comment ref="G4" authorId="0" shapeId="0" xr:uid="{01F72F98-0063-4B21-8AD2-546D326C00A5}">
      <text>
        <r>
          <rPr>
            <b/>
            <sz val="9"/>
            <color indexed="81"/>
            <rFont val="Tahoma"/>
            <family val="2"/>
            <charset val="238"/>
          </rPr>
          <t>map01:</t>
        </r>
        <r>
          <rPr>
            <sz val="9"/>
            <color indexed="81"/>
            <rFont val="Tahoma"/>
            <family val="2"/>
            <charset val="238"/>
          </rPr>
          <t xml:space="preserve">
doplnit do MAP 14.12.2022 - nyní se neobjevuje na uzemni dimenzi</t>
        </r>
      </text>
    </comment>
    <comment ref="J10" authorId="0" shapeId="0" xr:uid="{C8FAD909-2460-4D34-91CE-0EC9F75E3C88}">
      <text>
        <r>
          <rPr>
            <b/>
            <sz val="9"/>
            <color indexed="81"/>
            <rFont val="Tahoma"/>
            <family val="2"/>
            <charset val="238"/>
          </rPr>
          <t>map01:</t>
        </r>
        <r>
          <rPr>
            <sz val="9"/>
            <color indexed="81"/>
            <rFont val="Tahoma"/>
            <family val="2"/>
            <charset val="238"/>
          </rPr>
          <t xml:space="preserve">
doplnit do SR 14.12.2022 - nyní se neobjevuje na územní dimenzi</t>
        </r>
      </text>
    </comment>
  </commentList>
</comments>
</file>

<file path=xl/sharedStrings.xml><?xml version="1.0" encoding="utf-8"?>
<sst xmlns="http://schemas.openxmlformats.org/spreadsheetml/2006/main" count="1426" uniqueCount="308">
  <si>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</si>
  <si>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</si>
  <si>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</si>
  <si>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</si>
  <si>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</si>
  <si>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</si>
  <si>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</si>
  <si>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</si>
  <si>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</si>
  <si>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</si>
  <si>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</si>
  <si>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</si>
  <si>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</si>
  <si>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</si>
  <si>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</si>
  <si>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</si>
  <si>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</si>
  <si>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</si>
  <si>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</si>
  <si>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</si>
  <si>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</si>
  <si>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</si>
  <si>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</si>
  <si>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</si>
  <si>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</si>
  <si>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</si>
  <si>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</si>
  <si>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</si>
  <si>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</si>
  <si>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</si>
  <si>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</si>
  <si>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</si>
  <si>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</si>
  <si>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x</t>
  </si>
  <si>
    <t>v přípravě</t>
  </si>
  <si>
    <t>Město Kyjov</t>
  </si>
  <si>
    <t>Kyjov</t>
  </si>
  <si>
    <t>ne</t>
  </si>
  <si>
    <t>ZŠ a MŠ Kyjov-Bohuslavice</t>
  </si>
  <si>
    <t>Venkovní učebna</t>
  </si>
  <si>
    <t>Kyjov-Bohuslavice</t>
  </si>
  <si>
    <t>ano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</si>
  <si>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</si>
  <si>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</si>
  <si>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</si>
  <si>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</si>
  <si>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</si>
  <si>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</si>
  <si>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</si>
  <si>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Jihomoravský</t>
  </si>
  <si>
    <t>Bzenec</t>
  </si>
  <si>
    <t>studie</t>
  </si>
  <si>
    <t>I/2023</t>
  </si>
  <si>
    <t>XII/2024</t>
  </si>
  <si>
    <t>XII/2023</t>
  </si>
  <si>
    <t>XII/2027</t>
  </si>
  <si>
    <t>XII/2025</t>
  </si>
  <si>
    <t>Obec Mouchnice</t>
  </si>
  <si>
    <t>MŠ Mouchnice</t>
  </si>
  <si>
    <t>Mouchnice</t>
  </si>
  <si>
    <t>Vybudování dřevěné venkovní účebny se stoly a lavicemi, která bude sloužit pro venkovní vzdělávání</t>
  </si>
  <si>
    <t>ZŠ a MŠ T. G. Masaryka</t>
  </si>
  <si>
    <t>Obec Hovorany</t>
  </si>
  <si>
    <t>Hovorany</t>
  </si>
  <si>
    <t xml:space="preserve">Vybudování venkovní učebny na pozemku v areálu školy k výuce a relaxaci. Vybavení učebny potřebným nábytkem, pomůckami k výuce. Úprava okolí s workoutovými prvky. </t>
  </si>
  <si>
    <t xml:space="preserve">ne </t>
  </si>
  <si>
    <t xml:space="preserve">ZŠ a MŠ T. G. Masaryka </t>
  </si>
  <si>
    <t>Zkvalitnění výuky pěstitelských prací</t>
  </si>
  <si>
    <t xml:space="preserve">Vybudování vyvýšených záhonů na školním pozemku na záhony s ukázkou prací při pěstování místních plodin a bylin, nákup nářadí. </t>
  </si>
  <si>
    <t>Zahrada MŠ</t>
  </si>
  <si>
    <t xml:space="preserve">Hovorany </t>
  </si>
  <si>
    <t xml:space="preserve">Obnova a doplnění hracích a interaktivních prvků, venkovních tabulí a záhonků k ukázce pěstování plodin. </t>
  </si>
  <si>
    <t xml:space="preserve">Zázemí pro učitelky MŠ </t>
  </si>
  <si>
    <t xml:space="preserve">Vybudování nových prostor u stávající budovy MŠ s vybavením, sociálním zařízením, kabinety pro učitele a pro individuální práce s dětmi. </t>
  </si>
  <si>
    <t>ZŠ a MŠ Sobůlky</t>
  </si>
  <si>
    <t>Obec Sobůlky</t>
  </si>
  <si>
    <t>709 896 99</t>
  </si>
  <si>
    <t>Technika, příroda a sport</t>
  </si>
  <si>
    <t>Jihomoravský kraj</t>
  </si>
  <si>
    <t>Sobůlky</t>
  </si>
  <si>
    <t>Rekonstrukce počitačové sítě, venkovní učebna, atletické doskočiště</t>
  </si>
  <si>
    <t>Základní škola a Mateřská škola Jana Ámose Komenského</t>
  </si>
  <si>
    <t>Obec Žeravice</t>
  </si>
  <si>
    <t>Polytechnické vzdělávání v ZŠ a MŠ Žeravice</t>
  </si>
  <si>
    <t>Žeravice</t>
  </si>
  <si>
    <t>Stávající brownfield - přiléhající k budově ZŠ - bude přebudován a vybaven pro kompexní polytechnickou výuku s propojením od MŠ, SOU, SŠ, volnočasové aktivity a provázáním s lokální ekonomikou - jak se co dělá pro rozvoj řemesel, udržitelný život v obci a vzdělávání pro život. Součástí projektu bude i digitalizace školy s provázáním výstupů projektu do odborných učeben. Digitalizace bude obsahovat možnost distančního on-line vyučování v různých jazycích i pro souběžnou - hybridní výuku. Základem bude server a multimediální učebna v přímo navazujícím prostoru polytechnického vzdělávání.</t>
  </si>
  <si>
    <t>Schválení projektů zastupitelstvem obce</t>
  </si>
  <si>
    <t>Přírodovědné vzdělávání v ZŠ a MŠ Žeravice</t>
  </si>
  <si>
    <t>Stávající brownfield - přiléhající k budově ZŠ - bude přebudován a vybaven pro kompexní přírodovědnou výuku s přírodovědným skleníkem a propojením vzdělávání od MŠ, SOU, SŠ, volnočasové aktivity a lokální ekonomikou pro udržitelný život v obci, enviromentální výuku a vzdělávání pro život.  Součástí projektu bude i digitalizace školy s provázáním výstupů projektu do odborných učeben. Digitalizace bude obsahovat možnost distančního on-line vyučování v rúzných jazycích i pro souběžnou - hybridní výuku. Základem bude server a multimediální učebna v navazujícím prostoru přírodovědného vzdělávání.</t>
  </si>
  <si>
    <t>Sportovní zázemí ZŠ Žeravice</t>
  </si>
  <si>
    <t>ZŠ a MŠ v současné době nedisponuje tělocvičnou. Jako tělocvična slouží prostor běžné třídy, který nesplňuje prostorové, ani hygienické parametry! Venkovní areál školy nabízí možnost výstavby sportovního zařízení pro ZŠ i MŠ i volnočasové aktivity. Tělocvična by měla standardní rozměry pro činnosti ZŠ, MŠ i školní družiny, volnočasové aktivity. Součástí by bylo i nezbytné sociálně technické zázemí. Prostory by byly digitalizovány s prostředím školy pro sdílení dat, projekce i provázání výuky například v přírodních vědách (biologie člověka apod.).</t>
  </si>
  <si>
    <t>ZŠ a MŠ Žarošice</t>
  </si>
  <si>
    <t>obec Žarošice</t>
  </si>
  <si>
    <t>Rekonstrukce MŠ</t>
  </si>
  <si>
    <t>Žarošice</t>
  </si>
  <si>
    <t>Venkovní hřiště MŠ</t>
  </si>
  <si>
    <t>vybavení MŠ</t>
  </si>
  <si>
    <t>Dopravní hřiště</t>
  </si>
  <si>
    <t>terénní úpravy, nový asfaltový povrch, nátěr hřiště, nákup přříslušenství</t>
  </si>
  <si>
    <t>Jazykový zahraniční pobyt žáků</t>
  </si>
  <si>
    <t>výjezd žáků a ped. doprovodu do zahraniční, návštěva domácností, školy</t>
  </si>
  <si>
    <t>Renovace a rozšíření školní jídelny</t>
  </si>
  <si>
    <t>Rekonstrukce podlah na chodbách – 3 etapy (3 patra)</t>
  </si>
  <si>
    <t>Herní prvky pro nejmenší</t>
  </si>
  <si>
    <t>Renovace venkovní učebny</t>
  </si>
  <si>
    <t>Zelený stín</t>
  </si>
  <si>
    <t>aktualizace projektu</t>
  </si>
  <si>
    <t>ZŠ a MŠ Vlkoš</t>
  </si>
  <si>
    <t>obec Vlkoš</t>
  </si>
  <si>
    <t>Vlkoš</t>
  </si>
  <si>
    <t>nové elektrorozvody celé budovy</t>
  </si>
  <si>
    <t>stavební úpravy zničené terasy</t>
  </si>
  <si>
    <t>stavební dodělání místnosti- podlaha, omítky</t>
  </si>
  <si>
    <t>ZŠ Vlkoš</t>
  </si>
  <si>
    <t>Obec Vlkoš</t>
  </si>
  <si>
    <t>Rekonstrukce výdejny stravy</t>
  </si>
  <si>
    <t>JmK</t>
  </si>
  <si>
    <t>Rekonstrukce sociálního zařízení</t>
  </si>
  <si>
    <t>Výstavba nových učeben</t>
  </si>
  <si>
    <t>ZŠ a MŠ Bzenec</t>
  </si>
  <si>
    <t>Modernizace odborných učeben</t>
  </si>
  <si>
    <t>Modernizace odborných učeben na 2. st. ZŠ</t>
  </si>
  <si>
    <t>I/2024</t>
  </si>
  <si>
    <t>Vybudování polytechnického pavilonu</t>
  </si>
  <si>
    <t xml:space="preserve"> ZŠ a MŠ Sobůlky</t>
  </si>
  <si>
    <t>Modernizace IT učebny</t>
  </si>
  <si>
    <t>Modernizace a multifunkčnost počítačové učebny s celkovou rekonstrukcí počítačové sítě včetně počítačů.</t>
  </si>
  <si>
    <t>Rozběhová dráha s doskočištěm</t>
  </si>
  <si>
    <t>Vybudování chybějícího zázemí pro atletiku - skok daleký.</t>
  </si>
  <si>
    <t>Venkovní učebna Archimedes</t>
  </si>
  <si>
    <t>Venkovní enviromentálně edukační centrum s nejmodernějsími prvky           a technologiemi.</t>
  </si>
  <si>
    <t>Radost ze hry</t>
  </si>
  <si>
    <t>Obnova stávajícího hřistě pro MŠ a ZŠ      s  novými funkčními prvky.</t>
  </si>
  <si>
    <t>ZŠ a MŠ Bukovany</t>
  </si>
  <si>
    <t>Obec Bukovany</t>
  </si>
  <si>
    <t> 102379874</t>
  </si>
  <si>
    <t>Revitalizace učebny I.</t>
  </si>
  <si>
    <t>Bukovany</t>
  </si>
  <si>
    <t>nová elektroinstalace, výmalba, snížení stropu, podlahy, nábytek, počítačové vybavení</t>
  </si>
  <si>
    <t>Revitalizace učebnyI II.</t>
  </si>
  <si>
    <t>Revitalizace toalet dívky</t>
  </si>
  <si>
    <t>nová elektroinstalace, výmalba, snížení stropu, podlahy, sanita</t>
  </si>
  <si>
    <t>Elektroinstalace v ZŠ</t>
  </si>
  <si>
    <t>nová elektroinstalace v ZŠ, snížení stropu, podlaha, výmalba, nábytek, technické vybavení, zabezpečovací systém</t>
  </si>
  <si>
    <t>Chodba v ZŠ</t>
  </si>
  <si>
    <t>Nová elektroinstalace, snížení stropů, podlaha, nábytek</t>
  </si>
  <si>
    <t>Revitalizace školní dvůr</t>
  </si>
  <si>
    <t>pergola, úprava povrchu, oplocení, brána</t>
  </si>
  <si>
    <t>Revitalizece ŠD</t>
  </si>
  <si>
    <t>nová elektroinstalace, technické vybavení, výmalba</t>
  </si>
  <si>
    <t>Revitalizace ŠJ</t>
  </si>
  <si>
    <t>nová elektroinstalace, snížení stropu, nábytek, vstupní dveře,</t>
  </si>
  <si>
    <t>Revitalizace třídy I. v MŠ</t>
  </si>
  <si>
    <t>elektroinstalace, snížení stropu, podlaha, výmalba, nábytek, technické vybavení</t>
  </si>
  <si>
    <t>Revitalizace třídy II. v MŠ</t>
  </si>
  <si>
    <t>Elektroinstalace v MŠ</t>
  </si>
  <si>
    <t>Toalety v MŠ</t>
  </si>
  <si>
    <t>Chodba v MŠ</t>
  </si>
  <si>
    <t>Oplocení školní zahrady</t>
  </si>
  <si>
    <t>OBEC VACENOVICE</t>
  </si>
  <si>
    <t>Energetická soběstačnost</t>
  </si>
  <si>
    <t>Vacenovice</t>
  </si>
  <si>
    <t>Rekonstrukce kotelny, tepelné čerpadlo</t>
  </si>
  <si>
    <t>NE</t>
  </si>
  <si>
    <t>Klimatizace ve škole</t>
  </si>
  <si>
    <t>Klimatizace v rohových učebnách</t>
  </si>
  <si>
    <t>Bylinkový ráj</t>
  </si>
  <si>
    <t>Bylinkové vysoké záhony s relaxační zónou</t>
  </si>
  <si>
    <t>Bezpečná škola</t>
  </si>
  <si>
    <t>Bezpečnostní vchodové dveře se zádveřím</t>
  </si>
  <si>
    <t>Tvořím, tvoříš, tvoříme</t>
  </si>
  <si>
    <t>Dřevostavba- DÍLNY SE ZÁZEMÍM</t>
  </si>
  <si>
    <t>ZŠ a MŠ Domanín</t>
  </si>
  <si>
    <t>Obec Domanín</t>
  </si>
  <si>
    <t>107 607 522</t>
  </si>
  <si>
    <t>600 115 712</t>
  </si>
  <si>
    <t>Rekonstrukce budovy s přístavbou</t>
  </si>
  <si>
    <t>Domanín</t>
  </si>
  <si>
    <t>Rekonstrukce stávající budovy, přístavba zázemí školy</t>
  </si>
  <si>
    <t>II/2023</t>
  </si>
  <si>
    <t>zpracovaná projektová dokumentace pro provádění stavby</t>
  </si>
  <si>
    <t>ANO</t>
  </si>
  <si>
    <t>Přístavba tělocvičny</t>
  </si>
  <si>
    <t>zpracovaná projektová dokumentace pro vydání společného povolení</t>
  </si>
  <si>
    <t>MZŠ Vracov</t>
  </si>
  <si>
    <t>Město Vracov</t>
  </si>
  <si>
    <t>Praktickou výukou na MZŠ Vracov k modernímu životu</t>
  </si>
  <si>
    <t>JMK</t>
  </si>
  <si>
    <t>Vracov</t>
  </si>
  <si>
    <t>Modernizace učeben pro praktické činnosti, informatiku a cizí jazyky</t>
  </si>
  <si>
    <t>XII/2026</t>
  </si>
  <si>
    <t>ZŠ a MŠ Dambořice</t>
  </si>
  <si>
    <t>Obec Dambořice</t>
  </si>
  <si>
    <t>Archimedes</t>
  </si>
  <si>
    <t>Dambořice</t>
  </si>
  <si>
    <t>Venkovní učebna pro vzdělávání</t>
  </si>
  <si>
    <t>Novostavba MŠ</t>
  </si>
  <si>
    <t xml:space="preserve">Novostavba MŠ vedle ZŠ </t>
  </si>
  <si>
    <t>X</t>
  </si>
  <si>
    <t>Masarykova základní škola</t>
  </si>
  <si>
    <t>Město Ždánice</t>
  </si>
  <si>
    <t>Rekonstrukce odborných učeben</t>
  </si>
  <si>
    <t>Ždánice</t>
  </si>
  <si>
    <t xml:space="preserve"> zpracována projektová dokumentace</t>
  </si>
  <si>
    <t>Rekonstrukce dvou oddělení školní družiny</t>
  </si>
  <si>
    <t>zpracována projektová dokumentace</t>
  </si>
  <si>
    <t>Rekonstrukce odborné učebny Fy</t>
  </si>
  <si>
    <t>ZŠ a MŠ Moravany</t>
  </si>
  <si>
    <t>Obec Moravany</t>
  </si>
  <si>
    <t>Rekonstrukce školní jídelny</t>
  </si>
  <si>
    <t>Moravany</t>
  </si>
  <si>
    <t>rekonstrukce šatny a zázemí ŠJ (stavební úprava sprchy a wc, nábytek do kanceláře jídelny a šatny kuchařky)</t>
  </si>
  <si>
    <t>VI/2023</t>
  </si>
  <si>
    <t>Školní dvůr</t>
  </si>
  <si>
    <t>úprava školního dvora pro potřeby dětí</t>
  </si>
  <si>
    <t>Rekonstrukce školní družiny</t>
  </si>
  <si>
    <t>nový nábytek do tříd a školní družiny, oprava podlah tříd ZŠ</t>
  </si>
  <si>
    <t>Rekonstrukce odborných kabinetů</t>
  </si>
  <si>
    <t>Rekonstrukce odborných kabinetů, kanceláři ZŠ</t>
  </si>
  <si>
    <t>Rekonstrukce zahrady MŠ</t>
  </si>
  <si>
    <t>Rekonstrukce/revitalizace zahrady MŠ</t>
  </si>
  <si>
    <t>Základní škola J. A. Komenského</t>
  </si>
  <si>
    <t>Environmentální zahrada s venkovními učebnami</t>
  </si>
  <si>
    <t>Vybudování školní environmentální zahrady s venkovními učebnami, biotopem, školním náměstíčkem, úpravou travnatých ploch, výsadbou dřevin, zahradnickým zákoutím, edukativními, hracími a relaxačními prvky.</t>
  </si>
  <si>
    <t>Revize studie z roku 2015 podle aktuálního zadání.</t>
  </si>
  <si>
    <t>Školní zahrada na Seifertově náměstí</t>
  </si>
  <si>
    <t>Vybudování školní environmentální zahrady s venkovní učebnou, školním hřištěm, úpravou travnatých ploch, výsadbou dřevin, edukativními, hracími a relaxačními prvky.</t>
  </si>
  <si>
    <t>Zpracována studie zahrady.</t>
  </si>
  <si>
    <t>Modernizace učeben na ZŠ J. A. Komenského</t>
  </si>
  <si>
    <t>Modernizace následujících samostatných odborných učeben: učebna polytechniky, jazyková učebna, učebna ICT, učebna dílen/praktických činností. Dále je součástí modernizace dalších samostatných učeben.</t>
  </si>
  <si>
    <t>Ve fázi přípravy.</t>
  </si>
  <si>
    <t>Venkovní učebna a vodní prvek</t>
  </si>
  <si>
    <t xml:space="preserve">Zřízení moderní venkovní učebny s ostrovním systémem s FTV panely sloužící jako edukační a komunitní centrum. K vzdělávacím účelům bude také vybudován biotop s doprovodnou vegetací a naučnými prvky. </t>
  </si>
  <si>
    <t>Venkovní učebna a naučné prvky</t>
  </si>
  <si>
    <t>Zřízení moderní venkovní učebny s ostrovním systémem s FTV panely, meteostanicí sloužící jako multifunkční edukační centrum. Doplněno venkovní hydrometeorologickou stanicí, smyslovými prvky a prvky sloužícími k rekreační a zájmové činnosti.</t>
  </si>
  <si>
    <t>Školní náměstíčko s pergolou</t>
  </si>
  <si>
    <t>Vytvoření multifunkčního prostoru se zastřešeným posezením. Určeno k výuce, formálnímu i neformálnímu setkávání, odpočinkové a zájmové činnosti.</t>
  </si>
  <si>
    <t>Zahradnické zázemí s ovocným sadem</t>
  </si>
  <si>
    <t>Vytvoření pěstebních ploch - záhonů a vyvýšených záhonů doplněných zpevněnými plochami a kompostéry. Doplněno výsadbou ovocného sadu.</t>
  </si>
  <si>
    <t xml:space="preserve">Venkovní učebna ve školní zahradě na Seifertově náměstí </t>
  </si>
  <si>
    <t>Zřízení moderní venkovní učebny s ostrovním systémem s FTV panely sloužící jako edukační a komunitní centrum. Doplněna okrasnými i naučnými výsadbami, smyslovou stezkou, lavičkami a pingpongovým 
stolem.</t>
  </si>
  <si>
    <t>Hřišťová plocha a sportoviště</t>
  </si>
  <si>
    <t>Vybudování hřiště pro míčové hry doplněného o workoutové a parkurové prvky.</t>
  </si>
  <si>
    <t>Zahradnický koutek s vyvýšenými záhony</t>
  </si>
  <si>
    <t>vyvýšené záhony pro pìstování bylin, kvìtin a drobného sezónního ovoce a zeleniny. Poblíž budou umístìny nauèné cedule kvùli možné výuce sortimentu.</t>
  </si>
  <si>
    <t>Učebna polytechniky</t>
  </si>
  <si>
    <t>Vybudování moderní učebny polytechniky.</t>
  </si>
  <si>
    <t>Učebna ICT</t>
  </si>
  <si>
    <t>Modernizace učebny ICT.</t>
  </si>
  <si>
    <t>Jazyková učebna</t>
  </si>
  <si>
    <t>Modernizace jazykové učebny.</t>
  </si>
  <si>
    <t>Učebna praktických činností</t>
  </si>
  <si>
    <t>Modernizace učebny praktických činností.</t>
  </si>
  <si>
    <t>Učebny 1. stupně</t>
  </si>
  <si>
    <t>Modernizace učeben 1. stupně.</t>
  </si>
  <si>
    <t>Učebny 2. stupně</t>
  </si>
  <si>
    <t>Modernizace učeben 2. stupně.</t>
  </si>
  <si>
    <t>Elektroinstalace, snížení stropu, podlaha, výmalba, nábytek, technické vybavení</t>
  </si>
  <si>
    <t>Nová elektroinstalace, snížení stropů, výmalba, podlahy</t>
  </si>
  <si>
    <t>Nové rozvody vody, nová elektroinstalace, podlahy, výmalba, sanity, dveře, snížení stropu</t>
  </si>
  <si>
    <t>Nové oplocení a zabezpečení školní zahrady</t>
  </si>
  <si>
    <t>Nové rozvody vody, nová elektroinstalace, podlahy, výmalba, sanity, dveře, stupačky, snížení stropu</t>
  </si>
  <si>
    <t>Rekonstrukce WC a umývárny</t>
  </si>
  <si>
    <t>Půdní vestavba, rozšíření kapacity, rekonstrukce výdejny, stabilní ložnice</t>
  </si>
  <si>
    <t>Nové herní prvky, úprava terénu, zabudování venkovní sprchy</t>
  </si>
  <si>
    <t>Nábytek do tříd - stoly, židle, úložné prostory, koberce, postýlky, herní sady, vzdělávací prvky</t>
  </si>
  <si>
    <t>Pořízení a montáž nového povrchu namísto stávající sedmdesátileté dlažby</t>
  </si>
  <si>
    <t>Zakoupení nových herních prvků, instalace v terénu kolem školy</t>
  </si>
  <si>
    <t>Zastřešení, obnova sezení pro žáky, zabudování technického aparátu, pořízení mobilní interaktivní tabule, tabule</t>
  </si>
  <si>
    <t xml:space="preserve">Drobné stavební úpravy a  nové vybavení </t>
  </si>
  <si>
    <t>Kompletní rekonstrukce sociáního zařízení</t>
  </si>
  <si>
    <t>Výstavba nových učeben ŠD</t>
  </si>
  <si>
    <t>Zvětšení prostoru pro výdej stravy, zvýšení kapacity výdejny v závslosti na zvýšení počtu strávníků, stoly, židle</t>
  </si>
  <si>
    <t>MŠ Vacenovice</t>
  </si>
  <si>
    <t>Obec Vacenovice</t>
  </si>
  <si>
    <t xml:space="preserve">Rekonstrukce MŠ </t>
  </si>
  <si>
    <t>Úprava vnitřních prostor mateřské školky a jídelny</t>
  </si>
  <si>
    <t>Zpracovaná PD</t>
  </si>
  <si>
    <t>Zabezpečovací systém</t>
  </si>
  <si>
    <t>Přístupový a kamerový systém</t>
  </si>
  <si>
    <t>e</t>
  </si>
  <si>
    <t>Toalety učitelé</t>
  </si>
  <si>
    <t>Rekonstrukce elektroinstalace</t>
  </si>
  <si>
    <t>Oprava terasy</t>
  </si>
  <si>
    <t>Zbudování relexační místnosti</t>
  </si>
  <si>
    <t>ZŠ Vacenovice</t>
  </si>
  <si>
    <t>V zahradě MŠ vybudovat zákoutí se stínem,   zastínění pískoviště se zelenou střechou, vybudování vodního prvku pro výuku environmentální výchovy - místo budou využívat i žáci ZŠ pro odpolední aktivity i výuku.</t>
  </si>
  <si>
    <t>ZŠ Šardice</t>
  </si>
  <si>
    <t>Obec Šardice</t>
  </si>
  <si>
    <t>Multifunkční učebna</t>
  </si>
  <si>
    <t>Šardice</t>
  </si>
  <si>
    <t>ZŠ Montessori Kyjov</t>
  </si>
  <si>
    <t>Dobrý start, z.s.</t>
  </si>
  <si>
    <t>08849510</t>
  </si>
  <si>
    <t>Vybavení multifunkčních učeben,družiny</t>
  </si>
  <si>
    <t>Vybavení učeben pro výuku cizích jazyků, přírodních věd, polytechnického vzdělávání a práce s digitálními technologiemi. Kromě výuky v ZŠ využitelné také pro zájmové a neformální vzdělávání i komunitní aktivity. Vybavení nové učebny jako moderní prostor pro družinu a zájmové kroužky.</t>
  </si>
  <si>
    <t>V/2023</t>
  </si>
  <si>
    <t>Rekonstrukce nových prostor školy</t>
  </si>
  <si>
    <t>Stavební úpravy nové budovy školy v dlouhodobém pronájmu. Nová dispozice místností, el.  rozvody, úpravy podlah, vybudování světlovodů. Vybudování učeben, zázemí, šaten.</t>
  </si>
  <si>
    <t>V/2024</t>
  </si>
  <si>
    <t>Vybavení učebny nábytkem, ICT a další - využitelné pro různé předměty a další, napr. přednášky, prezentace</t>
  </si>
  <si>
    <t>ZŠ a MŠ Svatobořice-Mistřín</t>
  </si>
  <si>
    <t>Svatobořice-Mistřín</t>
  </si>
  <si>
    <t>zpracovaná studie</t>
  </si>
  <si>
    <t>Venkovní učebna pro vzdělávání + venkovní úpravy prostoru pro družinu</t>
  </si>
  <si>
    <t>Obec Svatobořice-Mistřín</t>
  </si>
  <si>
    <t>Rekonstrukce sportovního hřiště - oplocení, celková rekonstrukce skoku dalekého a prostor pro vrh koulí apod.</t>
  </si>
  <si>
    <t>Rekonstrukce sportoviště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</si>
</sst>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000A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1" fontId="2" fillId="2" borderId="17" xfId="0" applyNumberFormat="1" applyFont="1" applyFill="1" applyBorder="1" applyAlignment="1" applyProtection="1">
      <alignment horizontal="center" vertical="center" wrapText="1"/>
    </xf>
    <xf numFmtId="1" fontId="2" fillId="2" borderId="15" xfId="0" applyNumberFormat="1" applyFont="1" applyFill="1" applyBorder="1" applyAlignment="1" applyProtection="1">
      <alignment horizontal="center" vertical="center" wrapText="1"/>
    </xf>
    <xf numFmtId="3" fontId="5" fillId="0" borderId="14" xfId="0" applyNumberFormat="1" applyFont="1" applyFill="1" applyBorder="1" applyAlignment="1" applyProtection="1">
      <alignment vertical="center" wrapText="1"/>
    </xf>
    <xf numFmtId="3" fontId="5" fillId="0" borderId="15" xfId="0" applyNumberFormat="1" applyFont="1" applyFill="1" applyBorder="1" applyAlignment="1" applyProtection="1">
      <alignment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0" borderId="15" xfId="0" applyFont="1" applyFill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>
      <alignment horizontal="center" vertical="center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3" fontId="0" fillId="0" borderId="16" xfId="0" applyNumberFormat="1" applyFont="1" applyBorder="1" applyAlignment="1" applyProtection="1">
      <alignment horizontal="center" vertical="center"/>
      <protection locked="0"/>
    </xf>
    <xf numFmtId="2" fontId="0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horizontal="center" vertical="center"/>
    </xf>
    <xf numFmtId="0" fontId="0" fillId="0" borderId="16" xfId="0" applyBorder="1" applyAlignment="1" applyProtection="1">
      <alignment horizontal="left" vertical="center" wrapText="1"/>
      <protection locked="0"/>
    </xf>
    <xf numFmtId="3" fontId="0" fillId="0" borderId="16" xfId="0" applyNumberForma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3" fontId="20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  <protection locked="0"/>
    </xf>
    <xf numFmtId="3" fontId="0" fillId="0" borderId="16" xfId="0" applyNumberFormat="1" applyBorder="1" applyAlignment="1" applyProtection="1">
      <alignment horizontal="center" vertical="center" wrapText="1"/>
      <protection locked="0"/>
    </xf>
    <xf numFmtId="14" fontId="0" fillId="0" borderId="16" xfId="0" applyNumberFormat="1" applyBorder="1" applyAlignment="1" applyProtection="1">
      <alignment horizontal="center" vertical="center" wrapText="1"/>
      <protection locked="0"/>
    </xf>
    <xf numFmtId="3" fontId="20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left" vertical="center" wrapText="1"/>
    </xf>
    <xf numFmtId="3" fontId="0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left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3" fontId="0" fillId="0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9" xfId="0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Fill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>
      <alignment horizontal="left" vertical="center" wrapText="1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16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3" fontId="0" fillId="0" borderId="9" xfId="0" applyNumberFormat="1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3" fontId="0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3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</xf>
    <xf numFmtId="3" fontId="5" fillId="0" borderId="16" xfId="0" applyNumberFormat="1" applyFont="1" applyBorder="1" applyAlignment="1" applyProtection="1">
      <alignment horizontal="center" vertical="center" wrapText="1"/>
      <protection locked="0"/>
    </xf>
    <xf numFmtId="14" fontId="5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 wrapText="1"/>
    </xf>
    <xf numFmtId="17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  <protection locked="0"/>
    </xf>
    <xf numFmtId="17" fontId="0" fillId="0" borderId="16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3" fontId="0" fillId="0" borderId="16" xfId="0" applyNumberForma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0" borderId="16" xfId="0" applyFill="1" applyBorder="1" applyAlignment="1" applyProtection="1">
      <alignment horizontal="left" vertical="center"/>
      <protection locked="0"/>
    </xf>
    <xf numFmtId="0" fontId="0" fillId="0" borderId="16" xfId="0" applyFont="1" applyFill="1" applyBorder="1" applyAlignment="1" applyProtection="1">
      <alignment horizontal="center" vertical="center" wrapText="1"/>
      <protection locked="0"/>
    </xf>
    <xf numFmtId="17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>
      <alignment horizontal="center" vertical="center" wrapText="1"/>
    </xf>
    <xf numFmtId="17" fontId="0" fillId="0" borderId="16" xfId="0" applyNumberFormat="1" applyFont="1" applyBorder="1" applyAlignment="1" applyProtection="1">
      <alignment horizontal="center" vertical="center" wrapText="1"/>
      <protection locked="0"/>
    </xf>
    <xf numFmtId="14" fontId="0" fillId="0" borderId="16" xfId="0" applyNumberFormat="1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left" vertical="center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0" borderId="16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</xf>
    <xf numFmtId="0" fontId="5" fillId="0" borderId="16" xfId="0" applyFont="1" applyBorder="1" applyAlignment="1" applyProtection="1">
      <alignment vertical="center" wrapText="1"/>
    </xf>
    <xf numFmtId="0" fontId="0" fillId="0" borderId="16" xfId="0" applyFill="1" applyBorder="1" applyAlignment="1" applyProtection="1">
      <alignment vertical="center" wrapText="1"/>
      <protection locked="0"/>
    </xf>
    <xf numFmtId="3" fontId="0" fillId="0" borderId="16" xfId="0" applyNumberFormat="1" applyBorder="1" applyAlignment="1" applyProtection="1">
      <alignment vertical="center" wrapText="1"/>
      <protection locked="0"/>
    </xf>
    <xf numFmtId="49" fontId="0" fillId="0" borderId="16" xfId="0" applyNumberFormat="1" applyBorder="1" applyAlignment="1" applyProtection="1">
      <alignment vertical="center" wrapText="1"/>
      <protection locked="0"/>
    </xf>
    <xf numFmtId="49" fontId="0" fillId="0" borderId="16" xfId="0" applyNumberFormat="1" applyBorder="1" applyAlignment="1" applyProtection="1">
      <alignment vertical="center" wrapText="1"/>
    </xf>
    <xf numFmtId="14" fontId="0" fillId="0" borderId="16" xfId="0" applyNumberForma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</xf>
    <xf numFmtId="3" fontId="0" fillId="0" borderId="17" xfId="0" applyNumberFormat="1" applyBorder="1" applyAlignment="1" applyProtection="1">
      <alignment vertical="center" wrapText="1"/>
      <protection locked="0"/>
    </xf>
    <xf numFmtId="14" fontId="0" fillId="0" borderId="17" xfId="0" applyNumberFormat="1" applyBorder="1" applyAlignment="1" applyProtection="1">
      <alignment vertical="center" wrapText="1"/>
      <protection locked="0"/>
    </xf>
    <xf numFmtId="0" fontId="0" fillId="0" borderId="16" xfId="0" applyBorder="1" applyAlignment="1">
      <alignment wrapText="1"/>
    </xf>
    <xf numFmtId="3" fontId="0" fillId="0" borderId="16" xfId="0" applyNumberFormat="1" applyFill="1" applyBorder="1" applyAlignment="1" applyProtection="1">
      <alignment vertical="center" wrapText="1"/>
      <protection locked="0"/>
    </xf>
    <xf numFmtId="0" fontId="0" fillId="0" borderId="16" xfId="0" applyBorder="1"/>
    <xf numFmtId="0" fontId="0" fillId="0" borderId="1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3" fontId="20" fillId="0" borderId="16" xfId="0" applyNumberFormat="1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vertical="center" wrapText="1"/>
      <protection locked="0"/>
    </xf>
    <xf numFmtId="0" fontId="15" fillId="0" borderId="24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11" fillId="2" borderId="28" xfId="0" applyFont="1" applyFill="1" applyBorder="1" applyAlignment="1" applyProtection="1">
      <alignment horizontal="center" vertical="center" wrapText="1"/>
    </xf>
    <xf numFmtId="0" fontId="11" fillId="2" borderId="29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3" fontId="5" fillId="0" borderId="24" xfId="0" applyNumberFormat="1" applyFont="1" applyFill="1" applyBorder="1" applyAlignment="1" applyProtection="1">
      <alignment horizontal="center" vertical="center" wrapText="1"/>
    </xf>
    <xf numFmtId="3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3" fontId="1" fillId="0" borderId="18" xfId="0" applyNumberFormat="1" applyFont="1" applyFill="1" applyBorder="1" applyAlignment="1" applyProtection="1">
      <alignment horizontal="center" vertical="center"/>
      <protection locked="0"/>
    </xf>
    <xf numFmtId="3" fontId="1" fillId="0" borderId="19" xfId="0" applyNumberFormat="1" applyFont="1" applyFill="1" applyBorder="1" applyAlignment="1" applyProtection="1">
      <alignment horizontal="center" vertical="center"/>
      <protection locked="0"/>
    </xf>
    <xf numFmtId="3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3" fontId="2" fillId="0" borderId="18" xfId="0" applyNumberFormat="1" applyFont="1" applyFill="1" applyBorder="1" applyAlignment="1" applyProtection="1">
      <alignment horizontal="center" vertical="center"/>
    </xf>
    <xf numFmtId="3" fontId="2" fillId="0" borderId="20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12" fillId="0" borderId="18" xfId="0" applyFont="1" applyFill="1" applyBorder="1" applyAlignment="1" applyProtection="1">
      <alignment horizontal="center"/>
    </xf>
    <xf numFmtId="0" fontId="12" fillId="0" borderId="19" xfId="0" applyFont="1" applyFill="1" applyBorder="1" applyAlignment="1" applyProtection="1">
      <alignment horizontal="center"/>
    </xf>
    <xf numFmtId="0" fontId="12" fillId="0" borderId="2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5"/>
  <sheetViews>
    <sheetView topLeftCell="C1" zoomScale="75" zoomScaleNormal="75" workbookViewId="0">
      <pane ySplit="4" topLeftCell="A5" activePane="bottomLeft" state="frozen"/>
      <selection pane="bottomLeft" activeCell="M76" sqref="M76"/>
    </sheetView>
  </sheetViews>
  <sheetFormatPr defaultRowHeight="14.5" x14ac:dyDescent="0.35"/>
  <cols>
    <col min="1" max="1" width="6.54296875" style="19" customWidth="1"/>
    <col min="2" max="2" width="9.1796875" customWidth="1"/>
    <col min="3" max="3" width="11" customWidth="1"/>
    <col min="4" max="4" width="10.7265625" bestFit="1" customWidth="1"/>
    <col min="5" max="5" width="13.54296875" customWidth="1"/>
    <col min="6" max="6" width="11.453125" bestFit="1" customWidth="1"/>
    <col min="7" max="7" width="14.26953125" customWidth="1"/>
    <col min="8" max="8" width="12.54296875" bestFit="1" customWidth="1"/>
    <col min="9" max="9" width="9.26953125" customWidth="1"/>
    <col min="10" max="10" width="11.81640625" bestFit="1" customWidth="1"/>
    <col min="11" max="11" width="29.453125" customWidth="1"/>
    <col min="12" max="12" width="13" customWidth="1"/>
    <col min="13" max="13" width="14.7265625" customWidth="1"/>
    <col min="14" max="14" width="8.81640625" bestFit="1" customWidth="1"/>
    <col min="25" max="25" width="10.54296875" customWidth="1"/>
  </cols>
  <sheetData>
    <row r="1" spans="1:26" ht="19" thickBot="1" x14ac:dyDescent="0.4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3"/>
    </row>
    <row r="2" spans="1:26" ht="15" thickBot="1" x14ac:dyDescent="0.4">
      <c r="A2" s="154" t="s">
        <v>1</v>
      </c>
      <c r="B2" s="156" t="s">
        <v>2</v>
      </c>
      <c r="C2" s="157"/>
      <c r="D2" s="157"/>
      <c r="E2" s="157"/>
      <c r="F2" s="158"/>
      <c r="G2" s="159" t="s">
        <v>3</v>
      </c>
      <c r="H2" s="161" t="s">
        <v>4</v>
      </c>
      <c r="I2" s="163" t="s">
        <v>5</v>
      </c>
      <c r="J2" s="159" t="s">
        <v>6</v>
      </c>
      <c r="K2" s="159" t="s">
        <v>7</v>
      </c>
      <c r="L2" s="165" t="s">
        <v>8</v>
      </c>
      <c r="M2" s="166"/>
      <c r="N2" s="167" t="s">
        <v>9</v>
      </c>
      <c r="O2" s="168"/>
      <c r="P2" s="169" t="s">
        <v>10</v>
      </c>
      <c r="Q2" s="170"/>
      <c r="R2" s="170"/>
      <c r="S2" s="170"/>
      <c r="T2" s="171"/>
      <c r="U2" s="171"/>
      <c r="V2" s="171"/>
      <c r="W2" s="171"/>
      <c r="X2" s="172"/>
      <c r="Y2" s="167" t="s">
        <v>11</v>
      </c>
      <c r="Z2" s="168"/>
    </row>
    <row r="3" spans="1:26" x14ac:dyDescent="0.35">
      <c r="A3" s="155"/>
      <c r="B3" s="173" t="s">
        <v>12</v>
      </c>
      <c r="C3" s="175" t="s">
        <v>13</v>
      </c>
      <c r="D3" s="175" t="s">
        <v>14</v>
      </c>
      <c r="E3" s="175" t="s">
        <v>15</v>
      </c>
      <c r="F3" s="143" t="s">
        <v>16</v>
      </c>
      <c r="G3" s="160"/>
      <c r="H3" s="162"/>
      <c r="I3" s="164"/>
      <c r="J3" s="160"/>
      <c r="K3" s="160"/>
      <c r="L3" s="145" t="s">
        <v>17</v>
      </c>
      <c r="M3" s="146" t="s">
        <v>18</v>
      </c>
      <c r="N3" s="147" t="s">
        <v>19</v>
      </c>
      <c r="O3" s="132" t="s">
        <v>20</v>
      </c>
      <c r="P3" s="134" t="s">
        <v>21</v>
      </c>
      <c r="Q3" s="135"/>
      <c r="R3" s="135"/>
      <c r="S3" s="136"/>
      <c r="T3" s="137" t="s">
        <v>22</v>
      </c>
      <c r="U3" s="139" t="s">
        <v>23</v>
      </c>
      <c r="V3" s="141" t="s">
        <v>24</v>
      </c>
      <c r="W3" s="139" t="s">
        <v>25</v>
      </c>
      <c r="X3" s="149" t="s">
        <v>26</v>
      </c>
      <c r="Y3" s="130" t="s">
        <v>27</v>
      </c>
      <c r="Z3" s="131" t="s">
        <v>28</v>
      </c>
    </row>
    <row r="4" spans="1:26" ht="81.650000000000006" customHeight="1" thickBot="1" x14ac:dyDescent="0.4">
      <c r="A4" s="155"/>
      <c r="B4" s="174"/>
      <c r="C4" s="176"/>
      <c r="D4" s="176"/>
      <c r="E4" s="176"/>
      <c r="F4" s="144"/>
      <c r="G4" s="160"/>
      <c r="H4" s="162"/>
      <c r="I4" s="164"/>
      <c r="J4" s="160"/>
      <c r="K4" s="160"/>
      <c r="L4" s="145"/>
      <c r="M4" s="146"/>
      <c r="N4" s="148"/>
      <c r="O4" s="133"/>
      <c r="P4" s="12" t="s">
        <v>29</v>
      </c>
      <c r="Q4" s="13" t="s">
        <v>30</v>
      </c>
      <c r="R4" s="13" t="s">
        <v>31</v>
      </c>
      <c r="S4" s="20" t="s">
        <v>32</v>
      </c>
      <c r="T4" s="138"/>
      <c r="U4" s="140"/>
      <c r="V4" s="142"/>
      <c r="W4" s="140"/>
      <c r="X4" s="150"/>
      <c r="Y4" s="130"/>
      <c r="Z4" s="131"/>
    </row>
    <row r="5" spans="1:26" ht="87" x14ac:dyDescent="0.35">
      <c r="A5" s="52">
        <v>1</v>
      </c>
      <c r="B5" s="33" t="s">
        <v>61</v>
      </c>
      <c r="C5" s="33" t="s">
        <v>62</v>
      </c>
      <c r="D5" s="67">
        <v>70995753</v>
      </c>
      <c r="E5" s="33">
        <v>102391343</v>
      </c>
      <c r="F5" s="67">
        <v>600115909</v>
      </c>
      <c r="G5" s="58" t="s">
        <v>39</v>
      </c>
      <c r="H5" s="67" t="s">
        <v>49</v>
      </c>
      <c r="I5" s="67" t="s">
        <v>36</v>
      </c>
      <c r="J5" s="67" t="s">
        <v>63</v>
      </c>
      <c r="K5" s="59" t="s">
        <v>64</v>
      </c>
      <c r="L5" s="68">
        <v>4000000</v>
      </c>
      <c r="M5" s="68">
        <f>L5/100*70</f>
        <v>2800000</v>
      </c>
      <c r="N5" s="67">
        <v>2022</v>
      </c>
      <c r="O5" s="67">
        <v>2027</v>
      </c>
      <c r="P5" s="67" t="s">
        <v>33</v>
      </c>
      <c r="Q5" s="67" t="s">
        <v>33</v>
      </c>
      <c r="R5" s="67" t="s">
        <v>33</v>
      </c>
      <c r="S5" s="67" t="s">
        <v>33</v>
      </c>
      <c r="T5" s="67"/>
      <c r="U5" s="67" t="s">
        <v>33</v>
      </c>
      <c r="V5" s="67" t="s">
        <v>33</v>
      </c>
      <c r="W5" s="67" t="s">
        <v>33</v>
      </c>
      <c r="X5" s="67" t="s">
        <v>33</v>
      </c>
      <c r="Y5" s="67" t="s">
        <v>34</v>
      </c>
      <c r="Z5" s="69" t="s">
        <v>65</v>
      </c>
    </row>
    <row r="6" spans="1:26" ht="72.5" x14ac:dyDescent="0.35">
      <c r="A6" s="53">
        <v>2</v>
      </c>
      <c r="B6" s="22" t="s">
        <v>66</v>
      </c>
      <c r="C6" s="22" t="s">
        <v>62</v>
      </c>
      <c r="D6" s="21">
        <v>70995753</v>
      </c>
      <c r="E6" s="21">
        <v>102391343</v>
      </c>
      <c r="F6" s="21">
        <v>600115909</v>
      </c>
      <c r="G6" s="48" t="s">
        <v>67</v>
      </c>
      <c r="H6" s="21" t="s">
        <v>49</v>
      </c>
      <c r="I6" s="21" t="s">
        <v>36</v>
      </c>
      <c r="J6" s="21" t="s">
        <v>63</v>
      </c>
      <c r="K6" s="27" t="s">
        <v>68</v>
      </c>
      <c r="L6" s="70">
        <v>700000</v>
      </c>
      <c r="M6" s="28">
        <f>L6/100*70</f>
        <v>490000</v>
      </c>
      <c r="N6" s="21">
        <v>2022</v>
      </c>
      <c r="O6" s="21">
        <v>2027</v>
      </c>
      <c r="P6" s="21"/>
      <c r="Q6" s="21" t="s">
        <v>33</v>
      </c>
      <c r="R6" s="21" t="s">
        <v>33</v>
      </c>
      <c r="S6" s="21"/>
      <c r="T6" s="21"/>
      <c r="U6" s="21"/>
      <c r="V6" s="21"/>
      <c r="W6" s="21"/>
      <c r="X6" s="21"/>
      <c r="Y6" s="21" t="s">
        <v>34</v>
      </c>
      <c r="Z6" s="71" t="s">
        <v>65</v>
      </c>
    </row>
    <row r="7" spans="1:26" ht="43.5" x14ac:dyDescent="0.35">
      <c r="A7" s="54">
        <v>3</v>
      </c>
      <c r="B7" s="22" t="s">
        <v>74</v>
      </c>
      <c r="C7" s="22" t="s">
        <v>75</v>
      </c>
      <c r="D7" s="21" t="s">
        <v>76</v>
      </c>
      <c r="E7" s="25">
        <v>102391025</v>
      </c>
      <c r="F7" s="26">
        <v>600115798</v>
      </c>
      <c r="G7" s="48" t="s">
        <v>77</v>
      </c>
      <c r="H7" s="22" t="s">
        <v>78</v>
      </c>
      <c r="I7" s="21" t="s">
        <v>36</v>
      </c>
      <c r="J7" s="21" t="s">
        <v>79</v>
      </c>
      <c r="K7" s="27" t="s">
        <v>80</v>
      </c>
      <c r="L7" s="28">
        <v>4000000</v>
      </c>
      <c r="M7" s="28">
        <f t="shared" ref="M7" si="0">L7/100*70</f>
        <v>2800000</v>
      </c>
      <c r="N7" s="21" t="s">
        <v>52</v>
      </c>
      <c r="O7" s="29" t="s">
        <v>56</v>
      </c>
      <c r="P7" s="23" t="s">
        <v>33</v>
      </c>
      <c r="Q7" s="23" t="s">
        <v>33</v>
      </c>
      <c r="R7" s="23" t="s">
        <v>33</v>
      </c>
      <c r="S7" s="23" t="s">
        <v>33</v>
      </c>
      <c r="T7" s="23"/>
      <c r="U7" s="23"/>
      <c r="V7" s="23" t="s">
        <v>33</v>
      </c>
      <c r="W7" s="23" t="s">
        <v>33</v>
      </c>
      <c r="X7" s="23" t="s">
        <v>33</v>
      </c>
      <c r="Y7" s="23" t="s">
        <v>34</v>
      </c>
      <c r="Z7" s="55" t="s">
        <v>37</v>
      </c>
    </row>
    <row r="8" spans="1:26" ht="290" x14ac:dyDescent="0.35">
      <c r="A8" s="53">
        <v>4</v>
      </c>
      <c r="B8" s="22" t="s">
        <v>81</v>
      </c>
      <c r="C8" s="22" t="s">
        <v>82</v>
      </c>
      <c r="D8" s="22">
        <v>70993611</v>
      </c>
      <c r="E8" s="22">
        <v>102391831</v>
      </c>
      <c r="F8" s="22">
        <v>600115496</v>
      </c>
      <c r="G8" s="48" t="s">
        <v>83</v>
      </c>
      <c r="H8" s="22" t="s">
        <v>49</v>
      </c>
      <c r="I8" s="22" t="s">
        <v>36</v>
      </c>
      <c r="J8" s="22" t="s">
        <v>84</v>
      </c>
      <c r="K8" s="27" t="s">
        <v>85</v>
      </c>
      <c r="L8" s="28">
        <v>19000000</v>
      </c>
      <c r="M8" s="28">
        <f>L8/100*70</f>
        <v>13300000</v>
      </c>
      <c r="N8" s="21">
        <v>2023</v>
      </c>
      <c r="O8" s="21">
        <v>2025</v>
      </c>
      <c r="P8" s="21" t="s">
        <v>33</v>
      </c>
      <c r="Q8" s="21" t="s">
        <v>33</v>
      </c>
      <c r="R8" s="21" t="s">
        <v>33</v>
      </c>
      <c r="S8" s="21" t="s">
        <v>33</v>
      </c>
      <c r="T8" s="21"/>
      <c r="U8" s="21"/>
      <c r="V8" s="21" t="s">
        <v>33</v>
      </c>
      <c r="W8" s="21" t="s">
        <v>33</v>
      </c>
      <c r="X8" s="21" t="s">
        <v>33</v>
      </c>
      <c r="Y8" s="22" t="s">
        <v>86</v>
      </c>
      <c r="Z8" s="71" t="s">
        <v>37</v>
      </c>
    </row>
    <row r="9" spans="1:26" ht="304.5" x14ac:dyDescent="0.35">
      <c r="A9" s="54">
        <v>5</v>
      </c>
      <c r="B9" s="22" t="s">
        <v>81</v>
      </c>
      <c r="C9" s="22" t="s">
        <v>82</v>
      </c>
      <c r="D9" s="22">
        <v>70993611</v>
      </c>
      <c r="E9" s="22">
        <v>102391831</v>
      </c>
      <c r="F9" s="22">
        <v>600115496</v>
      </c>
      <c r="G9" s="48" t="s">
        <v>87</v>
      </c>
      <c r="H9" s="22" t="s">
        <v>49</v>
      </c>
      <c r="I9" s="22" t="s">
        <v>36</v>
      </c>
      <c r="J9" s="22" t="s">
        <v>84</v>
      </c>
      <c r="K9" s="27" t="s">
        <v>88</v>
      </c>
      <c r="L9" s="28">
        <v>17000000</v>
      </c>
      <c r="M9" s="28">
        <f t="shared" ref="M9:M16" si="1">L9/100*70</f>
        <v>11900000</v>
      </c>
      <c r="N9" s="21">
        <v>2023</v>
      </c>
      <c r="O9" s="21">
        <v>2025</v>
      </c>
      <c r="P9" s="21" t="s">
        <v>33</v>
      </c>
      <c r="Q9" s="21" t="s">
        <v>33</v>
      </c>
      <c r="R9" s="21" t="s">
        <v>33</v>
      </c>
      <c r="S9" s="21" t="s">
        <v>33</v>
      </c>
      <c r="T9" s="21"/>
      <c r="U9" s="21"/>
      <c r="V9" s="21" t="s">
        <v>33</v>
      </c>
      <c r="W9" s="21" t="s">
        <v>33</v>
      </c>
      <c r="X9" s="21" t="s">
        <v>33</v>
      </c>
      <c r="Y9" s="22" t="s">
        <v>86</v>
      </c>
      <c r="Z9" s="71" t="s">
        <v>37</v>
      </c>
    </row>
    <row r="10" spans="1:26" ht="275.5" x14ac:dyDescent="0.35">
      <c r="A10" s="53">
        <v>6</v>
      </c>
      <c r="B10" s="22" t="s">
        <v>81</v>
      </c>
      <c r="C10" s="22" t="s">
        <v>82</v>
      </c>
      <c r="D10" s="22">
        <v>70993611</v>
      </c>
      <c r="E10" s="22">
        <v>102391831</v>
      </c>
      <c r="F10" s="22">
        <v>600115496</v>
      </c>
      <c r="G10" s="48" t="s">
        <v>89</v>
      </c>
      <c r="H10" s="22" t="s">
        <v>49</v>
      </c>
      <c r="I10" s="22" t="s">
        <v>36</v>
      </c>
      <c r="J10" s="22" t="s">
        <v>36</v>
      </c>
      <c r="K10" s="48" t="s">
        <v>90</v>
      </c>
      <c r="L10" s="28">
        <v>50000000</v>
      </c>
      <c r="M10" s="28">
        <f t="shared" si="1"/>
        <v>35000000</v>
      </c>
      <c r="N10" s="21">
        <v>2023</v>
      </c>
      <c r="O10" s="21">
        <v>2026</v>
      </c>
      <c r="P10" s="21"/>
      <c r="Q10" s="21" t="s">
        <v>33</v>
      </c>
      <c r="R10" s="21"/>
      <c r="S10" s="21" t="s">
        <v>33</v>
      </c>
      <c r="T10" s="21"/>
      <c r="U10" s="21"/>
      <c r="V10" s="21" t="s">
        <v>33</v>
      </c>
      <c r="W10" s="21" t="s">
        <v>33</v>
      </c>
      <c r="X10" s="21" t="s">
        <v>33</v>
      </c>
      <c r="Y10" s="22" t="s">
        <v>86</v>
      </c>
      <c r="Z10" s="71" t="s">
        <v>37</v>
      </c>
    </row>
    <row r="11" spans="1:26" ht="43.5" x14ac:dyDescent="0.35">
      <c r="A11" s="54">
        <v>7</v>
      </c>
      <c r="B11" s="22" t="s">
        <v>91</v>
      </c>
      <c r="C11" s="22" t="s">
        <v>92</v>
      </c>
      <c r="D11" s="22">
        <v>70924538</v>
      </c>
      <c r="E11" s="45">
        <v>102391793</v>
      </c>
      <c r="F11" s="22">
        <v>600115534</v>
      </c>
      <c r="G11" s="48" t="s">
        <v>97</v>
      </c>
      <c r="H11" s="22" t="s">
        <v>49</v>
      </c>
      <c r="I11" s="22" t="s">
        <v>36</v>
      </c>
      <c r="J11" s="22" t="s">
        <v>94</v>
      </c>
      <c r="K11" s="27" t="s">
        <v>98</v>
      </c>
      <c r="L11" s="72">
        <v>5000000</v>
      </c>
      <c r="M11" s="47">
        <f t="shared" si="1"/>
        <v>3500000</v>
      </c>
      <c r="N11" s="22">
        <v>2025</v>
      </c>
      <c r="O11" s="22">
        <v>2027</v>
      </c>
      <c r="P11" s="22" t="s">
        <v>33</v>
      </c>
      <c r="Q11" s="22" t="s">
        <v>33</v>
      </c>
      <c r="R11" s="22" t="s">
        <v>33</v>
      </c>
      <c r="S11" s="22" t="s">
        <v>33</v>
      </c>
      <c r="T11" s="22"/>
      <c r="U11" s="22" t="s">
        <v>33</v>
      </c>
      <c r="V11" s="22" t="s">
        <v>33</v>
      </c>
      <c r="W11" s="22" t="s">
        <v>33</v>
      </c>
      <c r="X11" s="22" t="s">
        <v>33</v>
      </c>
      <c r="Y11" s="22"/>
      <c r="Z11" s="30" t="s">
        <v>37</v>
      </c>
    </row>
    <row r="12" spans="1:26" ht="43.5" x14ac:dyDescent="0.35">
      <c r="A12" s="53">
        <v>8</v>
      </c>
      <c r="B12" s="22" t="s">
        <v>91</v>
      </c>
      <c r="C12" s="22" t="s">
        <v>92</v>
      </c>
      <c r="D12" s="22">
        <v>70924538</v>
      </c>
      <c r="E12" s="45">
        <v>102391793</v>
      </c>
      <c r="F12" s="22">
        <v>600115534</v>
      </c>
      <c r="G12" s="48" t="s">
        <v>99</v>
      </c>
      <c r="H12" s="22" t="s">
        <v>49</v>
      </c>
      <c r="I12" s="22" t="s">
        <v>36</v>
      </c>
      <c r="J12" s="22" t="s">
        <v>94</v>
      </c>
      <c r="K12" s="48" t="s">
        <v>100</v>
      </c>
      <c r="L12" s="47">
        <v>750000</v>
      </c>
      <c r="M12" s="47">
        <f t="shared" si="1"/>
        <v>525000</v>
      </c>
      <c r="N12" s="22">
        <v>2025</v>
      </c>
      <c r="O12" s="22">
        <v>2027</v>
      </c>
      <c r="P12" s="22" t="s">
        <v>33</v>
      </c>
      <c r="Q12" s="22" t="s">
        <v>33</v>
      </c>
      <c r="R12" s="22" t="s">
        <v>33</v>
      </c>
      <c r="S12" s="22" t="s">
        <v>33</v>
      </c>
      <c r="T12" s="22"/>
      <c r="U12" s="22" t="s">
        <v>33</v>
      </c>
      <c r="V12" s="22" t="s">
        <v>33</v>
      </c>
      <c r="W12" s="22" t="s">
        <v>33</v>
      </c>
      <c r="X12" s="22" t="s">
        <v>33</v>
      </c>
      <c r="Y12" s="22"/>
      <c r="Z12" s="30" t="s">
        <v>37</v>
      </c>
    </row>
    <row r="13" spans="1:26" ht="58" x14ac:dyDescent="0.35">
      <c r="A13" s="54">
        <v>9</v>
      </c>
      <c r="B13" s="22" t="s">
        <v>91</v>
      </c>
      <c r="C13" s="22" t="s">
        <v>92</v>
      </c>
      <c r="D13" s="22">
        <v>70924538</v>
      </c>
      <c r="E13" s="45">
        <v>102391793</v>
      </c>
      <c r="F13" s="22">
        <v>600115534</v>
      </c>
      <c r="G13" s="61" t="s">
        <v>101</v>
      </c>
      <c r="H13" s="22" t="s">
        <v>49</v>
      </c>
      <c r="I13" s="22" t="s">
        <v>36</v>
      </c>
      <c r="J13" s="22" t="s">
        <v>94</v>
      </c>
      <c r="K13" s="48" t="s">
        <v>272</v>
      </c>
      <c r="L13" s="47">
        <v>1500000</v>
      </c>
      <c r="M13" s="47">
        <f t="shared" si="1"/>
        <v>1050000</v>
      </c>
      <c r="N13" s="22">
        <v>2022</v>
      </c>
      <c r="O13" s="22">
        <v>2027</v>
      </c>
      <c r="P13" s="22" t="s">
        <v>33</v>
      </c>
      <c r="Q13" s="22" t="s">
        <v>33</v>
      </c>
      <c r="R13" s="22" t="s">
        <v>33</v>
      </c>
      <c r="S13" s="22" t="s">
        <v>33</v>
      </c>
      <c r="T13" s="22"/>
      <c r="U13" s="22" t="s">
        <v>33</v>
      </c>
      <c r="V13" s="22" t="s">
        <v>33</v>
      </c>
      <c r="W13" s="22" t="s">
        <v>33</v>
      </c>
      <c r="X13" s="22" t="s">
        <v>33</v>
      </c>
      <c r="Y13" s="22" t="s">
        <v>41</v>
      </c>
      <c r="Z13" s="30" t="s">
        <v>37</v>
      </c>
    </row>
    <row r="14" spans="1:26" ht="58" x14ac:dyDescent="0.35">
      <c r="A14" s="53">
        <v>10</v>
      </c>
      <c r="B14" s="22" t="s">
        <v>91</v>
      </c>
      <c r="C14" s="22" t="s">
        <v>92</v>
      </c>
      <c r="D14" s="22">
        <v>70924538</v>
      </c>
      <c r="E14" s="45">
        <v>102391793</v>
      </c>
      <c r="F14" s="22">
        <v>600115534</v>
      </c>
      <c r="G14" s="61" t="s">
        <v>102</v>
      </c>
      <c r="H14" s="22" t="s">
        <v>49</v>
      </c>
      <c r="I14" s="22" t="s">
        <v>36</v>
      </c>
      <c r="J14" s="22" t="s">
        <v>94</v>
      </c>
      <c r="K14" s="48" t="s">
        <v>266</v>
      </c>
      <c r="L14" s="47">
        <v>3000000</v>
      </c>
      <c r="M14" s="47">
        <f t="shared" si="1"/>
        <v>2100000</v>
      </c>
      <c r="N14" s="22">
        <v>2025</v>
      </c>
      <c r="O14" s="22">
        <v>2027</v>
      </c>
      <c r="P14" s="22" t="s">
        <v>33</v>
      </c>
      <c r="Q14" s="22" t="s">
        <v>33</v>
      </c>
      <c r="R14" s="22" t="s">
        <v>33</v>
      </c>
      <c r="S14" s="22" t="s">
        <v>33</v>
      </c>
      <c r="T14" s="22"/>
      <c r="U14" s="22" t="s">
        <v>33</v>
      </c>
      <c r="V14" s="22" t="s">
        <v>33</v>
      </c>
      <c r="W14" s="22" t="s">
        <v>33</v>
      </c>
      <c r="X14" s="22" t="s">
        <v>33</v>
      </c>
      <c r="Y14" s="22"/>
      <c r="Z14" s="30" t="s">
        <v>37</v>
      </c>
    </row>
    <row r="15" spans="1:26" ht="29" x14ac:dyDescent="0.35">
      <c r="A15" s="54">
        <v>11</v>
      </c>
      <c r="B15" s="22" t="s">
        <v>91</v>
      </c>
      <c r="C15" s="22" t="s">
        <v>92</v>
      </c>
      <c r="D15" s="22">
        <v>70924538</v>
      </c>
      <c r="E15" s="45">
        <v>102391793</v>
      </c>
      <c r="F15" s="22">
        <v>600115534</v>
      </c>
      <c r="G15" s="48" t="s">
        <v>103</v>
      </c>
      <c r="H15" s="22" t="s">
        <v>49</v>
      </c>
      <c r="I15" s="22" t="s">
        <v>36</v>
      </c>
      <c r="J15" s="22" t="s">
        <v>94</v>
      </c>
      <c r="K15" s="48" t="s">
        <v>267</v>
      </c>
      <c r="L15" s="47">
        <v>500000</v>
      </c>
      <c r="M15" s="47">
        <f t="shared" si="1"/>
        <v>350000</v>
      </c>
      <c r="N15" s="22">
        <v>2023</v>
      </c>
      <c r="O15" s="22">
        <v>2025</v>
      </c>
      <c r="P15" s="22" t="s">
        <v>33</v>
      </c>
      <c r="Q15" s="22" t="s">
        <v>33</v>
      </c>
      <c r="R15" s="22" t="s">
        <v>33</v>
      </c>
      <c r="S15" s="22" t="s">
        <v>33</v>
      </c>
      <c r="T15" s="22"/>
      <c r="U15" s="22" t="s">
        <v>33</v>
      </c>
      <c r="V15" s="22" t="s">
        <v>33</v>
      </c>
      <c r="W15" s="22" t="s">
        <v>33</v>
      </c>
      <c r="X15" s="22" t="s">
        <v>33</v>
      </c>
      <c r="Y15" s="22"/>
      <c r="Z15" s="30" t="s">
        <v>37</v>
      </c>
    </row>
    <row r="16" spans="1:26" ht="58" x14ac:dyDescent="0.35">
      <c r="A16" s="53">
        <v>12</v>
      </c>
      <c r="B16" s="22" t="s">
        <v>91</v>
      </c>
      <c r="C16" s="22" t="s">
        <v>92</v>
      </c>
      <c r="D16" s="22">
        <v>70924538</v>
      </c>
      <c r="E16" s="45">
        <v>102391793</v>
      </c>
      <c r="F16" s="22">
        <v>600115534</v>
      </c>
      <c r="G16" s="48" t="s">
        <v>104</v>
      </c>
      <c r="H16" s="22" t="s">
        <v>49</v>
      </c>
      <c r="I16" s="22" t="s">
        <v>36</v>
      </c>
      <c r="J16" s="22" t="s">
        <v>94</v>
      </c>
      <c r="K16" s="48" t="s">
        <v>268</v>
      </c>
      <c r="L16" s="47">
        <v>1000000</v>
      </c>
      <c r="M16" s="47">
        <f t="shared" si="1"/>
        <v>700000</v>
      </c>
      <c r="N16" s="22">
        <v>2025</v>
      </c>
      <c r="O16" s="22">
        <v>2027</v>
      </c>
      <c r="P16" s="22" t="s">
        <v>33</v>
      </c>
      <c r="Q16" s="22" t="s">
        <v>33</v>
      </c>
      <c r="R16" s="22" t="s">
        <v>33</v>
      </c>
      <c r="S16" s="22" t="s">
        <v>33</v>
      </c>
      <c r="T16" s="22"/>
      <c r="U16" s="22" t="s">
        <v>33</v>
      </c>
      <c r="V16" s="22" t="s">
        <v>33</v>
      </c>
      <c r="W16" s="22" t="s">
        <v>33</v>
      </c>
      <c r="X16" s="22" t="s">
        <v>33</v>
      </c>
      <c r="Y16" s="22"/>
      <c r="Z16" s="30"/>
    </row>
    <row r="17" spans="1:26" ht="29" x14ac:dyDescent="0.35">
      <c r="A17" s="54">
        <v>13</v>
      </c>
      <c r="B17" s="31" t="s">
        <v>113</v>
      </c>
      <c r="C17" s="31" t="s">
        <v>114</v>
      </c>
      <c r="D17" s="31">
        <v>70299668</v>
      </c>
      <c r="E17" s="31">
        <v>102391106</v>
      </c>
      <c r="F17" s="31">
        <v>600115836</v>
      </c>
      <c r="G17" s="36" t="s">
        <v>115</v>
      </c>
      <c r="H17" s="31" t="s">
        <v>116</v>
      </c>
      <c r="I17" s="31" t="s">
        <v>36</v>
      </c>
      <c r="J17" s="31" t="s">
        <v>109</v>
      </c>
      <c r="K17" s="88" t="s">
        <v>269</v>
      </c>
      <c r="L17" s="42">
        <v>1000000</v>
      </c>
      <c r="M17" s="42">
        <f>L17/100*70</f>
        <v>700000</v>
      </c>
      <c r="N17" s="79" t="s">
        <v>52</v>
      </c>
      <c r="O17" s="79" t="s">
        <v>56</v>
      </c>
      <c r="P17" s="31"/>
      <c r="Q17" s="31"/>
      <c r="R17" s="31"/>
      <c r="S17" s="31"/>
      <c r="T17" s="31"/>
      <c r="U17" s="31"/>
      <c r="V17" s="31"/>
      <c r="W17" s="31"/>
      <c r="X17" s="31"/>
      <c r="Y17" s="31" t="s">
        <v>34</v>
      </c>
      <c r="Z17" s="32" t="s">
        <v>37</v>
      </c>
    </row>
    <row r="18" spans="1:26" ht="43.5" x14ac:dyDescent="0.35">
      <c r="A18" s="53">
        <v>14</v>
      </c>
      <c r="B18" s="31" t="s">
        <v>113</v>
      </c>
      <c r="C18" s="31" t="s">
        <v>114</v>
      </c>
      <c r="D18" s="31">
        <v>70299668</v>
      </c>
      <c r="E18" s="31">
        <v>102391106</v>
      </c>
      <c r="F18" s="31">
        <v>600115836</v>
      </c>
      <c r="G18" s="36" t="s">
        <v>117</v>
      </c>
      <c r="H18" s="31" t="s">
        <v>116</v>
      </c>
      <c r="I18" s="31" t="s">
        <v>36</v>
      </c>
      <c r="J18" s="31" t="s">
        <v>109</v>
      </c>
      <c r="K18" s="41" t="s">
        <v>270</v>
      </c>
      <c r="L18" s="50">
        <v>1000000</v>
      </c>
      <c r="M18" s="50">
        <v>700000</v>
      </c>
      <c r="N18" s="79" t="s">
        <v>52</v>
      </c>
      <c r="O18" s="79" t="s">
        <v>56</v>
      </c>
      <c r="P18" s="31"/>
      <c r="Q18" s="31"/>
      <c r="R18" s="31"/>
      <c r="S18" s="31"/>
      <c r="T18" s="31"/>
      <c r="U18" s="31"/>
      <c r="V18" s="31"/>
      <c r="W18" s="31"/>
      <c r="X18" s="31"/>
      <c r="Y18" s="31" t="s">
        <v>34</v>
      </c>
      <c r="Z18" s="32" t="s">
        <v>37</v>
      </c>
    </row>
    <row r="19" spans="1:26" ht="29" x14ac:dyDescent="0.35">
      <c r="A19" s="54">
        <v>15</v>
      </c>
      <c r="B19" s="31" t="s">
        <v>113</v>
      </c>
      <c r="C19" s="31" t="s">
        <v>114</v>
      </c>
      <c r="D19" s="31">
        <v>70299668</v>
      </c>
      <c r="E19" s="31">
        <v>102391106</v>
      </c>
      <c r="F19" s="31">
        <v>600115836</v>
      </c>
      <c r="G19" s="36" t="s">
        <v>118</v>
      </c>
      <c r="H19" s="31" t="s">
        <v>116</v>
      </c>
      <c r="I19" s="31" t="s">
        <v>36</v>
      </c>
      <c r="J19" s="31" t="s">
        <v>109</v>
      </c>
      <c r="K19" s="36" t="s">
        <v>271</v>
      </c>
      <c r="L19" s="42">
        <v>2000000</v>
      </c>
      <c r="M19" s="42">
        <v>1400000</v>
      </c>
      <c r="N19" s="79" t="s">
        <v>52</v>
      </c>
      <c r="O19" s="79" t="s">
        <v>56</v>
      </c>
      <c r="P19" s="31" t="s">
        <v>33</v>
      </c>
      <c r="Q19" s="31" t="s">
        <v>33</v>
      </c>
      <c r="R19" s="31" t="s">
        <v>33</v>
      </c>
      <c r="S19" s="31" t="s">
        <v>33</v>
      </c>
      <c r="T19" s="31"/>
      <c r="U19" s="31"/>
      <c r="V19" s="31" t="s">
        <v>33</v>
      </c>
      <c r="W19" s="31" t="s">
        <v>33</v>
      </c>
      <c r="X19" s="31" t="s">
        <v>33</v>
      </c>
      <c r="Y19" s="31" t="s">
        <v>34</v>
      </c>
      <c r="Z19" s="32" t="s">
        <v>37</v>
      </c>
    </row>
    <row r="20" spans="1:26" ht="43.5" x14ac:dyDescent="0.35">
      <c r="A20" s="53">
        <v>16</v>
      </c>
      <c r="B20" s="31" t="s">
        <v>119</v>
      </c>
      <c r="C20" s="31" t="s">
        <v>50</v>
      </c>
      <c r="D20" s="34">
        <v>49939840</v>
      </c>
      <c r="E20" s="80">
        <v>49939840</v>
      </c>
      <c r="F20" s="34">
        <v>600115674</v>
      </c>
      <c r="G20" s="36" t="s">
        <v>120</v>
      </c>
      <c r="H20" s="34" t="s">
        <v>49</v>
      </c>
      <c r="I20" s="34" t="s">
        <v>36</v>
      </c>
      <c r="J20" s="34" t="s">
        <v>50</v>
      </c>
      <c r="K20" s="89" t="s">
        <v>121</v>
      </c>
      <c r="L20" s="37">
        <v>6000000</v>
      </c>
      <c r="M20" s="37">
        <f>L20*70%</f>
        <v>4200000</v>
      </c>
      <c r="N20" s="82" t="s">
        <v>122</v>
      </c>
      <c r="O20" s="82" t="s">
        <v>55</v>
      </c>
      <c r="P20" s="34" t="s">
        <v>33</v>
      </c>
      <c r="Q20" s="34" t="s">
        <v>33</v>
      </c>
      <c r="R20" s="34" t="s">
        <v>33</v>
      </c>
      <c r="S20" s="34" t="s">
        <v>33</v>
      </c>
      <c r="T20" s="34"/>
      <c r="U20" s="34"/>
      <c r="V20" s="34"/>
      <c r="W20" s="34"/>
      <c r="X20" s="34" t="s">
        <v>33</v>
      </c>
      <c r="Y20" s="34" t="s">
        <v>34</v>
      </c>
      <c r="Z20" s="83" t="s">
        <v>37</v>
      </c>
    </row>
    <row r="21" spans="1:26" ht="43.5" x14ac:dyDescent="0.35">
      <c r="A21" s="54">
        <v>17</v>
      </c>
      <c r="B21" s="31" t="s">
        <v>119</v>
      </c>
      <c r="C21" s="34" t="s">
        <v>50</v>
      </c>
      <c r="D21" s="34">
        <v>49939840</v>
      </c>
      <c r="E21" s="80">
        <v>49939840</v>
      </c>
      <c r="F21" s="34">
        <v>600115674</v>
      </c>
      <c r="G21" s="36" t="s">
        <v>123</v>
      </c>
      <c r="H21" s="34" t="s">
        <v>49</v>
      </c>
      <c r="I21" s="34" t="s">
        <v>36</v>
      </c>
      <c r="J21" s="34" t="s">
        <v>50</v>
      </c>
      <c r="K21" s="62" t="s">
        <v>123</v>
      </c>
      <c r="L21" s="84">
        <v>10000000</v>
      </c>
      <c r="M21" s="37">
        <f>L21*70%</f>
        <v>7000000</v>
      </c>
      <c r="N21" s="82" t="s">
        <v>122</v>
      </c>
      <c r="O21" s="82" t="s">
        <v>55</v>
      </c>
      <c r="P21" s="34"/>
      <c r="Q21" s="34" t="s">
        <v>33</v>
      </c>
      <c r="R21" s="34" t="s">
        <v>33</v>
      </c>
      <c r="S21" s="34" t="s">
        <v>33</v>
      </c>
      <c r="T21" s="34"/>
      <c r="U21" s="34"/>
      <c r="V21" s="34"/>
      <c r="W21" s="34"/>
      <c r="X21" s="34" t="s">
        <v>33</v>
      </c>
      <c r="Y21" s="34" t="s">
        <v>34</v>
      </c>
      <c r="Z21" s="83" t="s">
        <v>37</v>
      </c>
    </row>
    <row r="22" spans="1:26" ht="58" x14ac:dyDescent="0.35">
      <c r="A22" s="53">
        <v>18</v>
      </c>
      <c r="B22" s="31" t="s">
        <v>124</v>
      </c>
      <c r="C22" s="31" t="s">
        <v>75</v>
      </c>
      <c r="D22" s="34">
        <v>70989699</v>
      </c>
      <c r="E22" s="34">
        <v>102391025</v>
      </c>
      <c r="F22" s="34">
        <v>600115798</v>
      </c>
      <c r="G22" s="36" t="s">
        <v>125</v>
      </c>
      <c r="H22" s="31" t="s">
        <v>78</v>
      </c>
      <c r="I22" s="34" t="s">
        <v>36</v>
      </c>
      <c r="J22" s="34" t="s">
        <v>79</v>
      </c>
      <c r="K22" s="36" t="s">
        <v>126</v>
      </c>
      <c r="L22" s="42">
        <v>800000</v>
      </c>
      <c r="M22" s="37">
        <f>L22/100*70</f>
        <v>560000</v>
      </c>
      <c r="N22" s="34" t="s">
        <v>52</v>
      </c>
      <c r="O22" s="34" t="s">
        <v>55</v>
      </c>
      <c r="P22" s="81" t="s">
        <v>33</v>
      </c>
      <c r="Q22" s="81" t="s">
        <v>33</v>
      </c>
      <c r="R22" s="81" t="s">
        <v>33</v>
      </c>
      <c r="S22" s="81" t="s">
        <v>33</v>
      </c>
      <c r="T22" s="81"/>
      <c r="U22" s="81"/>
      <c r="V22" s="81" t="s">
        <v>33</v>
      </c>
      <c r="W22" s="81" t="s">
        <v>33</v>
      </c>
      <c r="X22" s="81" t="s">
        <v>33</v>
      </c>
      <c r="Y22" s="49" t="s">
        <v>34</v>
      </c>
      <c r="Z22" s="85" t="s">
        <v>37</v>
      </c>
    </row>
    <row r="23" spans="1:26" ht="43.5" x14ac:dyDescent="0.35">
      <c r="A23" s="54">
        <v>19</v>
      </c>
      <c r="B23" s="31" t="s">
        <v>124</v>
      </c>
      <c r="C23" s="31" t="s">
        <v>75</v>
      </c>
      <c r="D23" s="34">
        <v>70989699</v>
      </c>
      <c r="E23" s="34">
        <v>102391025</v>
      </c>
      <c r="F23" s="34">
        <v>600115798</v>
      </c>
      <c r="G23" s="36" t="s">
        <v>127</v>
      </c>
      <c r="H23" s="31" t="s">
        <v>78</v>
      </c>
      <c r="I23" s="34" t="s">
        <v>36</v>
      </c>
      <c r="J23" s="31" t="s">
        <v>79</v>
      </c>
      <c r="K23" s="36" t="s">
        <v>128</v>
      </c>
      <c r="L23" s="42">
        <v>800000</v>
      </c>
      <c r="M23" s="37">
        <f>L23/100*70</f>
        <v>560000</v>
      </c>
      <c r="N23" s="34" t="s">
        <v>52</v>
      </c>
      <c r="O23" s="34" t="s">
        <v>55</v>
      </c>
      <c r="P23" s="81"/>
      <c r="Q23" s="81"/>
      <c r="R23" s="81"/>
      <c r="S23" s="81"/>
      <c r="T23" s="81"/>
      <c r="U23" s="81"/>
      <c r="V23" s="81" t="s">
        <v>33</v>
      </c>
      <c r="W23" s="81" t="s">
        <v>33</v>
      </c>
      <c r="X23" s="81"/>
      <c r="Y23" s="49" t="s">
        <v>34</v>
      </c>
      <c r="Z23" s="85" t="s">
        <v>37</v>
      </c>
    </row>
    <row r="24" spans="1:26" ht="58" x14ac:dyDescent="0.35">
      <c r="A24" s="53">
        <v>20</v>
      </c>
      <c r="B24" s="51" t="s">
        <v>74</v>
      </c>
      <c r="C24" s="31" t="s">
        <v>75</v>
      </c>
      <c r="D24" s="35">
        <v>70989699</v>
      </c>
      <c r="E24" s="73">
        <v>102391025</v>
      </c>
      <c r="F24" s="35">
        <v>600115798</v>
      </c>
      <c r="G24" s="36" t="s">
        <v>129</v>
      </c>
      <c r="H24" s="31" t="s">
        <v>78</v>
      </c>
      <c r="I24" s="34" t="s">
        <v>36</v>
      </c>
      <c r="J24" s="34" t="s">
        <v>79</v>
      </c>
      <c r="K24" s="41" t="s">
        <v>130</v>
      </c>
      <c r="L24" s="37">
        <v>3500000</v>
      </c>
      <c r="M24" s="37">
        <f>L24/100*70</f>
        <v>2450000</v>
      </c>
      <c r="N24" s="34" t="s">
        <v>52</v>
      </c>
      <c r="O24" s="34" t="s">
        <v>55</v>
      </c>
      <c r="P24" s="81" t="s">
        <v>33</v>
      </c>
      <c r="Q24" s="81" t="s">
        <v>33</v>
      </c>
      <c r="R24" s="81" t="s">
        <v>33</v>
      </c>
      <c r="S24" s="81" t="s">
        <v>33</v>
      </c>
      <c r="T24" s="81"/>
      <c r="U24" s="81"/>
      <c r="V24" s="81"/>
      <c r="W24" s="81"/>
      <c r="X24" s="81"/>
      <c r="Y24" s="49" t="s">
        <v>34</v>
      </c>
      <c r="Z24" s="85" t="s">
        <v>37</v>
      </c>
    </row>
    <row r="25" spans="1:26" ht="29" x14ac:dyDescent="0.35">
      <c r="A25" s="54">
        <v>21</v>
      </c>
      <c r="B25" s="51" t="s">
        <v>74</v>
      </c>
      <c r="C25" s="31" t="s">
        <v>75</v>
      </c>
      <c r="D25" s="35">
        <v>70989699</v>
      </c>
      <c r="E25" s="73">
        <v>102391025</v>
      </c>
      <c r="F25" s="35">
        <v>600115798</v>
      </c>
      <c r="G25" s="36" t="s">
        <v>131</v>
      </c>
      <c r="H25" s="31" t="s">
        <v>78</v>
      </c>
      <c r="I25" s="34" t="s">
        <v>36</v>
      </c>
      <c r="J25" s="34" t="s">
        <v>79</v>
      </c>
      <c r="K25" s="41" t="s">
        <v>132</v>
      </c>
      <c r="L25" s="37">
        <v>1000000</v>
      </c>
      <c r="M25" s="37">
        <f>L25/100*70</f>
        <v>700000</v>
      </c>
      <c r="N25" s="34" t="s">
        <v>52</v>
      </c>
      <c r="O25" s="34" t="s">
        <v>55</v>
      </c>
      <c r="P25" s="86"/>
      <c r="Q25" s="86"/>
      <c r="R25" s="86"/>
      <c r="S25" s="86"/>
      <c r="T25" s="86"/>
      <c r="U25" s="86"/>
      <c r="V25" s="86" t="s">
        <v>33</v>
      </c>
      <c r="W25" s="86" t="s">
        <v>33</v>
      </c>
      <c r="X25" s="86"/>
      <c r="Y25" s="49" t="s">
        <v>34</v>
      </c>
      <c r="Z25" s="85" t="s">
        <v>37</v>
      </c>
    </row>
    <row r="26" spans="1:26" ht="39" x14ac:dyDescent="0.35">
      <c r="A26" s="53">
        <v>22</v>
      </c>
      <c r="B26" s="15" t="s">
        <v>133</v>
      </c>
      <c r="C26" s="15" t="s">
        <v>134</v>
      </c>
      <c r="D26" s="15">
        <v>70984042</v>
      </c>
      <c r="E26" s="74" t="s">
        <v>135</v>
      </c>
      <c r="F26" s="74">
        <v>600116123</v>
      </c>
      <c r="G26" s="64" t="s">
        <v>136</v>
      </c>
      <c r="H26" s="15" t="s">
        <v>49</v>
      </c>
      <c r="I26" s="15" t="s">
        <v>36</v>
      </c>
      <c r="J26" s="15" t="s">
        <v>137</v>
      </c>
      <c r="K26" s="64" t="s">
        <v>138</v>
      </c>
      <c r="L26" s="75">
        <v>2000000</v>
      </c>
      <c r="M26" s="75">
        <f>L26*70%</f>
        <v>1400000</v>
      </c>
      <c r="N26" s="76" t="s">
        <v>52</v>
      </c>
      <c r="O26" s="76" t="s">
        <v>55</v>
      </c>
      <c r="P26" s="15"/>
      <c r="Q26" s="15" t="s">
        <v>33</v>
      </c>
      <c r="R26" s="15"/>
      <c r="S26" s="15"/>
      <c r="T26" s="15" t="s">
        <v>33</v>
      </c>
      <c r="U26" s="15"/>
      <c r="V26" s="15"/>
      <c r="W26" s="15"/>
      <c r="X26" s="15"/>
      <c r="Y26" s="15" t="s">
        <v>34</v>
      </c>
      <c r="Z26" s="16" t="s">
        <v>37</v>
      </c>
    </row>
    <row r="27" spans="1:26" ht="39" x14ac:dyDescent="0.35">
      <c r="A27" s="54">
        <v>23</v>
      </c>
      <c r="B27" s="15" t="s">
        <v>133</v>
      </c>
      <c r="C27" s="15" t="s">
        <v>134</v>
      </c>
      <c r="D27" s="15">
        <v>70984042</v>
      </c>
      <c r="E27" s="74" t="s">
        <v>135</v>
      </c>
      <c r="F27" s="15">
        <v>600116123</v>
      </c>
      <c r="G27" s="64" t="s">
        <v>139</v>
      </c>
      <c r="H27" s="15" t="s">
        <v>49</v>
      </c>
      <c r="I27" s="15" t="s">
        <v>36</v>
      </c>
      <c r="J27" s="15" t="s">
        <v>137</v>
      </c>
      <c r="K27" s="64" t="s">
        <v>138</v>
      </c>
      <c r="L27" s="75">
        <v>2000000</v>
      </c>
      <c r="M27" s="75">
        <f t="shared" ref="M27:M34" si="2">L27*70%</f>
        <v>1400000</v>
      </c>
      <c r="N27" s="76" t="s">
        <v>52</v>
      </c>
      <c r="O27" s="76" t="s">
        <v>55</v>
      </c>
      <c r="P27" s="15"/>
      <c r="Q27" s="15"/>
      <c r="R27" s="15"/>
      <c r="S27" s="15" t="s">
        <v>33</v>
      </c>
      <c r="T27" s="15" t="s">
        <v>33</v>
      </c>
      <c r="U27" s="15"/>
      <c r="V27" s="15"/>
      <c r="W27" s="15"/>
      <c r="X27" s="15"/>
      <c r="Y27" s="15" t="s">
        <v>34</v>
      </c>
      <c r="Z27" s="16" t="s">
        <v>37</v>
      </c>
    </row>
    <row r="28" spans="1:26" ht="26" x14ac:dyDescent="0.35">
      <c r="A28" s="53">
        <v>24</v>
      </c>
      <c r="B28" s="15" t="s">
        <v>133</v>
      </c>
      <c r="C28" s="15" t="s">
        <v>134</v>
      </c>
      <c r="D28" s="15">
        <v>70984042</v>
      </c>
      <c r="E28" s="74" t="s">
        <v>135</v>
      </c>
      <c r="F28" s="15">
        <v>600116123</v>
      </c>
      <c r="G28" s="64" t="s">
        <v>140</v>
      </c>
      <c r="H28" s="15" t="s">
        <v>49</v>
      </c>
      <c r="I28" s="15" t="s">
        <v>36</v>
      </c>
      <c r="J28" s="15" t="s">
        <v>137</v>
      </c>
      <c r="K28" s="64" t="s">
        <v>141</v>
      </c>
      <c r="L28" s="75">
        <v>2000000</v>
      </c>
      <c r="M28" s="75">
        <f t="shared" si="2"/>
        <v>1400000</v>
      </c>
      <c r="N28" s="76" t="s">
        <v>52</v>
      </c>
      <c r="O28" s="76" t="s">
        <v>55</v>
      </c>
      <c r="P28" s="15"/>
      <c r="Q28" s="15"/>
      <c r="R28" s="15"/>
      <c r="S28" s="15"/>
      <c r="T28" s="15"/>
      <c r="U28" s="15"/>
      <c r="V28" s="15"/>
      <c r="W28" s="15"/>
      <c r="X28" s="15"/>
      <c r="Y28" s="15" t="s">
        <v>34</v>
      </c>
      <c r="Z28" s="16" t="s">
        <v>37</v>
      </c>
    </row>
    <row r="29" spans="1:26" ht="52" x14ac:dyDescent="0.35">
      <c r="A29" s="54">
        <v>25</v>
      </c>
      <c r="B29" s="15" t="s">
        <v>133</v>
      </c>
      <c r="C29" s="15" t="s">
        <v>134</v>
      </c>
      <c r="D29" s="15">
        <v>70984042</v>
      </c>
      <c r="E29" s="74" t="s">
        <v>135</v>
      </c>
      <c r="F29" s="15">
        <v>600116123</v>
      </c>
      <c r="G29" s="64" t="s">
        <v>142</v>
      </c>
      <c r="H29" s="15" t="s">
        <v>49</v>
      </c>
      <c r="I29" s="15" t="s">
        <v>36</v>
      </c>
      <c r="J29" s="15" t="s">
        <v>137</v>
      </c>
      <c r="K29" s="64" t="s">
        <v>143</v>
      </c>
      <c r="L29" s="75">
        <v>3000000</v>
      </c>
      <c r="M29" s="75">
        <f t="shared" si="2"/>
        <v>2100000</v>
      </c>
      <c r="N29" s="76" t="s">
        <v>52</v>
      </c>
      <c r="O29" s="76" t="s">
        <v>55</v>
      </c>
      <c r="P29" s="15"/>
      <c r="Q29" s="15"/>
      <c r="R29" s="15"/>
      <c r="S29" s="15"/>
      <c r="T29" s="15"/>
      <c r="U29" s="15"/>
      <c r="V29" s="15"/>
      <c r="W29" s="15"/>
      <c r="X29" s="15"/>
      <c r="Y29" s="15" t="s">
        <v>34</v>
      </c>
      <c r="Z29" s="16" t="s">
        <v>37</v>
      </c>
    </row>
    <row r="30" spans="1:26" ht="26" x14ac:dyDescent="0.35">
      <c r="A30" s="53">
        <v>26</v>
      </c>
      <c r="B30" s="15" t="s">
        <v>133</v>
      </c>
      <c r="C30" s="15" t="s">
        <v>134</v>
      </c>
      <c r="D30" s="15">
        <v>70984042</v>
      </c>
      <c r="E30" s="74" t="s">
        <v>135</v>
      </c>
      <c r="F30" s="15">
        <v>600116123</v>
      </c>
      <c r="G30" s="64" t="s">
        <v>144</v>
      </c>
      <c r="H30" s="15" t="s">
        <v>49</v>
      </c>
      <c r="I30" s="15" t="s">
        <v>36</v>
      </c>
      <c r="J30" s="15" t="s">
        <v>137</v>
      </c>
      <c r="K30" s="64" t="s">
        <v>145</v>
      </c>
      <c r="L30" s="75">
        <v>2000000</v>
      </c>
      <c r="M30" s="75">
        <f t="shared" si="2"/>
        <v>1400000</v>
      </c>
      <c r="N30" s="76" t="s">
        <v>52</v>
      </c>
      <c r="O30" s="76" t="s">
        <v>55</v>
      </c>
      <c r="P30" s="15"/>
      <c r="Q30" s="15"/>
      <c r="R30" s="15"/>
      <c r="S30" s="15"/>
      <c r="T30" s="15"/>
      <c r="U30" s="15"/>
      <c r="V30" s="15"/>
      <c r="W30" s="15"/>
      <c r="X30" s="15"/>
      <c r="Y30" s="15" t="s">
        <v>34</v>
      </c>
      <c r="Z30" s="16" t="s">
        <v>37</v>
      </c>
    </row>
    <row r="31" spans="1:26" ht="26" x14ac:dyDescent="0.35">
      <c r="A31" s="54">
        <v>27</v>
      </c>
      <c r="B31" s="15" t="s">
        <v>133</v>
      </c>
      <c r="C31" s="15" t="s">
        <v>134</v>
      </c>
      <c r="D31" s="15">
        <v>70984042</v>
      </c>
      <c r="E31" s="74" t="s">
        <v>135</v>
      </c>
      <c r="F31" s="15">
        <v>600116123</v>
      </c>
      <c r="G31" s="64" t="s">
        <v>146</v>
      </c>
      <c r="H31" s="15" t="s">
        <v>49</v>
      </c>
      <c r="I31" s="15" t="s">
        <v>36</v>
      </c>
      <c r="J31" s="15" t="s">
        <v>137</v>
      </c>
      <c r="K31" s="64" t="s">
        <v>147</v>
      </c>
      <c r="L31" s="75">
        <v>3000000</v>
      </c>
      <c r="M31" s="75">
        <f t="shared" si="2"/>
        <v>2100000</v>
      </c>
      <c r="N31" s="76" t="s">
        <v>52</v>
      </c>
      <c r="O31" s="76" t="s">
        <v>55</v>
      </c>
      <c r="P31" s="15" t="s">
        <v>33</v>
      </c>
      <c r="Q31" s="15" t="s">
        <v>33</v>
      </c>
      <c r="R31" s="15" t="s">
        <v>33</v>
      </c>
      <c r="S31" s="15" t="s">
        <v>33</v>
      </c>
      <c r="T31" s="15"/>
      <c r="U31" s="15"/>
      <c r="V31" s="15"/>
      <c r="W31" s="15"/>
      <c r="X31" s="15" t="s">
        <v>33</v>
      </c>
      <c r="Y31" s="15" t="s">
        <v>34</v>
      </c>
      <c r="Z31" s="16" t="s">
        <v>37</v>
      </c>
    </row>
    <row r="32" spans="1:26" ht="26" x14ac:dyDescent="0.35">
      <c r="A32" s="53">
        <v>28</v>
      </c>
      <c r="B32" s="15" t="s">
        <v>133</v>
      </c>
      <c r="C32" s="15" t="s">
        <v>134</v>
      </c>
      <c r="D32" s="15">
        <v>70984042</v>
      </c>
      <c r="E32" s="74">
        <v>118600656</v>
      </c>
      <c r="F32" s="15">
        <v>600116123</v>
      </c>
      <c r="G32" s="64" t="s">
        <v>148</v>
      </c>
      <c r="H32" s="15" t="s">
        <v>49</v>
      </c>
      <c r="I32" s="15" t="s">
        <v>36</v>
      </c>
      <c r="J32" s="15" t="s">
        <v>137</v>
      </c>
      <c r="K32" s="64" t="s">
        <v>149</v>
      </c>
      <c r="L32" s="75">
        <v>1000000</v>
      </c>
      <c r="M32" s="75">
        <f t="shared" si="2"/>
        <v>700000</v>
      </c>
      <c r="N32" s="76" t="s">
        <v>52</v>
      </c>
      <c r="O32" s="76" t="s">
        <v>55</v>
      </c>
      <c r="P32" s="15"/>
      <c r="Q32" s="15"/>
      <c r="R32" s="15"/>
      <c r="S32" s="15"/>
      <c r="T32" s="15"/>
      <c r="U32" s="15"/>
      <c r="V32" s="15" t="s">
        <v>33</v>
      </c>
      <c r="W32" s="15" t="s">
        <v>33</v>
      </c>
      <c r="X32" s="15" t="s">
        <v>33</v>
      </c>
      <c r="Y32" s="15" t="s">
        <v>34</v>
      </c>
      <c r="Z32" s="16" t="s">
        <v>37</v>
      </c>
    </row>
    <row r="33" spans="1:26" ht="26" x14ac:dyDescent="0.35">
      <c r="A33" s="54">
        <v>29</v>
      </c>
      <c r="B33" s="15" t="s">
        <v>133</v>
      </c>
      <c r="C33" s="15" t="s">
        <v>134</v>
      </c>
      <c r="D33" s="15">
        <v>70984042</v>
      </c>
      <c r="E33" s="74">
        <v>150070560</v>
      </c>
      <c r="F33" s="15">
        <v>600116123</v>
      </c>
      <c r="G33" s="64" t="s">
        <v>150</v>
      </c>
      <c r="H33" s="15" t="s">
        <v>49</v>
      </c>
      <c r="I33" s="15" t="s">
        <v>36</v>
      </c>
      <c r="J33" s="15" t="s">
        <v>137</v>
      </c>
      <c r="K33" s="64" t="s">
        <v>151</v>
      </c>
      <c r="L33" s="75">
        <v>2000000</v>
      </c>
      <c r="M33" s="75">
        <f t="shared" si="2"/>
        <v>1400000</v>
      </c>
      <c r="N33" s="76" t="s">
        <v>52</v>
      </c>
      <c r="O33" s="76" t="s">
        <v>55</v>
      </c>
      <c r="P33" s="15"/>
      <c r="Q33" s="15"/>
      <c r="R33" s="15"/>
      <c r="S33" s="15"/>
      <c r="T33" s="15"/>
      <c r="U33" s="15"/>
      <c r="V33" s="15"/>
      <c r="W33" s="15"/>
      <c r="X33" s="15"/>
      <c r="Y33" s="15" t="s">
        <v>34</v>
      </c>
      <c r="Z33" s="16" t="s">
        <v>37</v>
      </c>
    </row>
    <row r="34" spans="1:26" ht="26" x14ac:dyDescent="0.35">
      <c r="A34" s="53">
        <v>30</v>
      </c>
      <c r="B34" s="15" t="s">
        <v>133</v>
      </c>
      <c r="C34" s="15" t="s">
        <v>134</v>
      </c>
      <c r="D34" s="15">
        <v>70984042</v>
      </c>
      <c r="E34" s="74">
        <v>150070560</v>
      </c>
      <c r="F34" s="15">
        <v>600116123</v>
      </c>
      <c r="G34" s="64" t="s">
        <v>278</v>
      </c>
      <c r="H34" s="15" t="s">
        <v>49</v>
      </c>
      <c r="I34" s="15" t="s">
        <v>36</v>
      </c>
      <c r="J34" s="15" t="s">
        <v>137</v>
      </c>
      <c r="K34" s="64" t="s">
        <v>279</v>
      </c>
      <c r="L34" s="75">
        <v>2000000</v>
      </c>
      <c r="M34" s="75">
        <f t="shared" si="2"/>
        <v>1400000</v>
      </c>
      <c r="N34" s="76" t="s">
        <v>52</v>
      </c>
      <c r="O34" s="76" t="s">
        <v>55</v>
      </c>
      <c r="P34" s="15"/>
      <c r="Q34" s="15"/>
      <c r="R34" s="15"/>
      <c r="S34" s="15"/>
      <c r="T34" s="15"/>
      <c r="U34" s="15"/>
      <c r="V34" s="15"/>
      <c r="W34" s="15"/>
      <c r="X34" s="15"/>
      <c r="Y34" s="15" t="s">
        <v>34</v>
      </c>
      <c r="Z34" s="16" t="s">
        <v>280</v>
      </c>
    </row>
    <row r="35" spans="1:26" ht="43.5" x14ac:dyDescent="0.35">
      <c r="A35" s="54">
        <v>31</v>
      </c>
      <c r="B35" s="31" t="s">
        <v>119</v>
      </c>
      <c r="C35" s="31" t="s">
        <v>50</v>
      </c>
      <c r="D35" s="34">
        <v>49939840</v>
      </c>
      <c r="E35" s="80">
        <v>49939840</v>
      </c>
      <c r="F35" s="34">
        <v>600115674</v>
      </c>
      <c r="G35" s="36" t="s">
        <v>120</v>
      </c>
      <c r="H35" s="34" t="s">
        <v>49</v>
      </c>
      <c r="I35" s="34" t="s">
        <v>36</v>
      </c>
      <c r="J35" s="34" t="s">
        <v>50</v>
      </c>
      <c r="K35" s="89" t="s">
        <v>121</v>
      </c>
      <c r="L35" s="37">
        <v>6000000</v>
      </c>
      <c r="M35" s="37">
        <f>L35*70%</f>
        <v>4200000</v>
      </c>
      <c r="N35" s="82" t="s">
        <v>122</v>
      </c>
      <c r="O35" s="82" t="s">
        <v>55</v>
      </c>
      <c r="P35" s="34" t="s">
        <v>33</v>
      </c>
      <c r="Q35" s="34" t="s">
        <v>33</v>
      </c>
      <c r="R35" s="34" t="s">
        <v>33</v>
      </c>
      <c r="S35" s="34" t="s">
        <v>33</v>
      </c>
      <c r="T35" s="34"/>
      <c r="U35" s="34"/>
      <c r="V35" s="34"/>
      <c r="W35" s="34"/>
      <c r="X35" s="34" t="s">
        <v>33</v>
      </c>
      <c r="Y35" s="34" t="s">
        <v>34</v>
      </c>
      <c r="Z35" s="83" t="s">
        <v>37</v>
      </c>
    </row>
    <row r="36" spans="1:26" ht="43.5" x14ac:dyDescent="0.35">
      <c r="A36" s="53">
        <v>32</v>
      </c>
      <c r="B36" s="31" t="s">
        <v>119</v>
      </c>
      <c r="C36" s="34" t="s">
        <v>50</v>
      </c>
      <c r="D36" s="34">
        <v>49939840</v>
      </c>
      <c r="E36" s="80">
        <v>49939840</v>
      </c>
      <c r="F36" s="34">
        <v>600115674</v>
      </c>
      <c r="G36" s="36" t="s">
        <v>123</v>
      </c>
      <c r="H36" s="34" t="s">
        <v>49</v>
      </c>
      <c r="I36" s="34" t="s">
        <v>36</v>
      </c>
      <c r="J36" s="34" t="s">
        <v>50</v>
      </c>
      <c r="K36" s="62" t="s">
        <v>123</v>
      </c>
      <c r="L36" s="84">
        <v>10000000</v>
      </c>
      <c r="M36" s="37">
        <f>L36*70%</f>
        <v>7000000</v>
      </c>
      <c r="N36" s="82" t="s">
        <v>122</v>
      </c>
      <c r="O36" s="82" t="s">
        <v>55</v>
      </c>
      <c r="P36" s="34"/>
      <c r="Q36" s="34" t="s">
        <v>33</v>
      </c>
      <c r="R36" s="34" t="s">
        <v>33</v>
      </c>
      <c r="S36" s="34" t="s">
        <v>33</v>
      </c>
      <c r="T36" s="34"/>
      <c r="U36" s="34"/>
      <c r="V36" s="34"/>
      <c r="W36" s="34"/>
      <c r="X36" s="34" t="s">
        <v>33</v>
      </c>
      <c r="Y36" s="34" t="s">
        <v>34</v>
      </c>
      <c r="Z36" s="83" t="s">
        <v>37</v>
      </c>
    </row>
    <row r="37" spans="1:26" ht="87" x14ac:dyDescent="0.35">
      <c r="A37" s="54">
        <v>33</v>
      </c>
      <c r="B37" s="31" t="s">
        <v>61</v>
      </c>
      <c r="C37" s="31" t="s">
        <v>62</v>
      </c>
      <c r="D37" s="34">
        <v>70995753</v>
      </c>
      <c r="E37" s="31">
        <v>102391343</v>
      </c>
      <c r="F37" s="87">
        <v>600115909</v>
      </c>
      <c r="G37" s="36" t="s">
        <v>39</v>
      </c>
      <c r="H37" s="34" t="s">
        <v>49</v>
      </c>
      <c r="I37" s="34" t="s">
        <v>36</v>
      </c>
      <c r="J37" s="34" t="s">
        <v>63</v>
      </c>
      <c r="K37" s="41" t="s">
        <v>64</v>
      </c>
      <c r="L37" s="37">
        <v>4000000</v>
      </c>
      <c r="M37" s="37">
        <f>L37/100*70</f>
        <v>2800000</v>
      </c>
      <c r="N37" s="34">
        <v>2022</v>
      </c>
      <c r="O37" s="34">
        <v>2027</v>
      </c>
      <c r="P37" s="34" t="s">
        <v>33</v>
      </c>
      <c r="Q37" s="34" t="s">
        <v>33</v>
      </c>
      <c r="R37" s="34" t="s">
        <v>33</v>
      </c>
      <c r="S37" s="34" t="s">
        <v>33</v>
      </c>
      <c r="T37" s="34"/>
      <c r="U37" s="34" t="s">
        <v>33</v>
      </c>
      <c r="V37" s="34" t="s">
        <v>33</v>
      </c>
      <c r="W37" s="34" t="s">
        <v>33</v>
      </c>
      <c r="X37" s="34" t="s">
        <v>33</v>
      </c>
      <c r="Y37" s="34" t="s">
        <v>34</v>
      </c>
      <c r="Z37" s="83" t="s">
        <v>65</v>
      </c>
    </row>
    <row r="38" spans="1:26" ht="72.5" x14ac:dyDescent="0.35">
      <c r="A38" s="53">
        <v>34</v>
      </c>
      <c r="B38" s="31" t="s">
        <v>66</v>
      </c>
      <c r="C38" s="31" t="s">
        <v>62</v>
      </c>
      <c r="D38" s="34">
        <v>70995753</v>
      </c>
      <c r="E38" s="34">
        <v>102391343</v>
      </c>
      <c r="F38" s="87">
        <v>600115909</v>
      </c>
      <c r="G38" s="36" t="s">
        <v>67</v>
      </c>
      <c r="H38" s="34" t="s">
        <v>49</v>
      </c>
      <c r="I38" s="34" t="s">
        <v>36</v>
      </c>
      <c r="J38" s="34" t="s">
        <v>63</v>
      </c>
      <c r="K38" s="41" t="s">
        <v>68</v>
      </c>
      <c r="L38" s="84">
        <v>700000</v>
      </c>
      <c r="M38" s="37">
        <f>L38/100*70</f>
        <v>490000</v>
      </c>
      <c r="N38" s="34">
        <v>2022</v>
      </c>
      <c r="O38" s="34">
        <v>2027</v>
      </c>
      <c r="P38" s="34"/>
      <c r="Q38" s="34" t="s">
        <v>33</v>
      </c>
      <c r="R38" s="34" t="s">
        <v>33</v>
      </c>
      <c r="S38" s="34"/>
      <c r="T38" s="34"/>
      <c r="U38" s="34"/>
      <c r="V38" s="34"/>
      <c r="W38" s="34"/>
      <c r="X38" s="34"/>
      <c r="Y38" s="34" t="s">
        <v>34</v>
      </c>
      <c r="Z38" s="83" t="s">
        <v>65</v>
      </c>
    </row>
    <row r="39" spans="1:26" ht="39" x14ac:dyDescent="0.35">
      <c r="A39" s="54">
        <v>35</v>
      </c>
      <c r="B39" s="15" t="s">
        <v>285</v>
      </c>
      <c r="C39" s="15" t="s">
        <v>159</v>
      </c>
      <c r="D39" s="22">
        <v>70995273</v>
      </c>
      <c r="E39" s="22">
        <v>102391084</v>
      </c>
      <c r="F39" s="22">
        <v>600115828</v>
      </c>
      <c r="G39" s="48" t="s">
        <v>160</v>
      </c>
      <c r="H39" s="22" t="s">
        <v>49</v>
      </c>
      <c r="I39" s="22" t="s">
        <v>36</v>
      </c>
      <c r="J39" s="22" t="s">
        <v>161</v>
      </c>
      <c r="K39" s="27" t="s">
        <v>162</v>
      </c>
      <c r="L39" s="47">
        <v>5000000</v>
      </c>
      <c r="M39" s="47">
        <f>L39*70%</f>
        <v>3500000</v>
      </c>
      <c r="N39" s="22" t="s">
        <v>52</v>
      </c>
      <c r="O39" s="22" t="s">
        <v>55</v>
      </c>
      <c r="P39" s="22"/>
      <c r="Q39" s="22"/>
      <c r="R39" s="22"/>
      <c r="S39" s="22"/>
      <c r="T39" s="22"/>
      <c r="U39" s="22"/>
      <c r="V39" s="22"/>
      <c r="W39" s="22"/>
      <c r="X39" s="22"/>
      <c r="Y39" s="22" t="s">
        <v>34</v>
      </c>
      <c r="Z39" s="30" t="s">
        <v>163</v>
      </c>
    </row>
    <row r="40" spans="1:26" ht="39" x14ac:dyDescent="0.35">
      <c r="A40" s="53">
        <v>36</v>
      </c>
      <c r="B40" s="15" t="s">
        <v>285</v>
      </c>
      <c r="C40" s="15" t="s">
        <v>159</v>
      </c>
      <c r="D40" s="22">
        <v>70995273</v>
      </c>
      <c r="E40" s="22">
        <v>102391084</v>
      </c>
      <c r="F40" s="22">
        <v>600115828</v>
      </c>
      <c r="G40" s="48" t="s">
        <v>164</v>
      </c>
      <c r="H40" s="22" t="s">
        <v>49</v>
      </c>
      <c r="I40" s="22" t="s">
        <v>36</v>
      </c>
      <c r="J40" s="22" t="s">
        <v>161</v>
      </c>
      <c r="K40" s="27" t="s">
        <v>165</v>
      </c>
      <c r="L40" s="72">
        <v>500000</v>
      </c>
      <c r="M40" s="47">
        <f t="shared" ref="M40:M43" si="3">L40*70%</f>
        <v>350000</v>
      </c>
      <c r="N40" s="22" t="s">
        <v>52</v>
      </c>
      <c r="O40" s="22" t="s">
        <v>56</v>
      </c>
      <c r="P40" s="22"/>
      <c r="Q40" s="22"/>
      <c r="R40" s="22"/>
      <c r="S40" s="22"/>
      <c r="T40" s="22"/>
      <c r="U40" s="22"/>
      <c r="V40" s="22"/>
      <c r="W40" s="22"/>
      <c r="X40" s="22"/>
      <c r="Y40" s="22" t="s">
        <v>34</v>
      </c>
      <c r="Z40" s="30" t="s">
        <v>163</v>
      </c>
    </row>
    <row r="41" spans="1:26" ht="39" x14ac:dyDescent="0.35">
      <c r="A41" s="54">
        <v>37</v>
      </c>
      <c r="B41" s="15" t="s">
        <v>285</v>
      </c>
      <c r="C41" s="15" t="s">
        <v>159</v>
      </c>
      <c r="D41" s="22">
        <v>70995273</v>
      </c>
      <c r="E41" s="22">
        <v>102391084</v>
      </c>
      <c r="F41" s="22">
        <v>600115828</v>
      </c>
      <c r="G41" s="48" t="s">
        <v>166</v>
      </c>
      <c r="H41" s="22" t="s">
        <v>49</v>
      </c>
      <c r="I41" s="22" t="s">
        <v>36</v>
      </c>
      <c r="J41" s="22" t="s">
        <v>161</v>
      </c>
      <c r="K41" s="48" t="s">
        <v>167</v>
      </c>
      <c r="L41" s="47">
        <v>500000</v>
      </c>
      <c r="M41" s="47">
        <f>L41*70%</f>
        <v>350000</v>
      </c>
      <c r="N41" s="22" t="s">
        <v>52</v>
      </c>
      <c r="O41" s="22" t="s">
        <v>56</v>
      </c>
      <c r="P41" s="22" t="s">
        <v>33</v>
      </c>
      <c r="Q41" s="22" t="s">
        <v>33</v>
      </c>
      <c r="R41" s="22"/>
      <c r="S41" s="22"/>
      <c r="T41" s="22"/>
      <c r="U41" s="22"/>
      <c r="V41" s="22" t="s">
        <v>33</v>
      </c>
      <c r="W41" s="22" t="s">
        <v>33</v>
      </c>
      <c r="X41" s="22"/>
      <c r="Y41" s="22" t="s">
        <v>34</v>
      </c>
      <c r="Z41" s="30" t="s">
        <v>163</v>
      </c>
    </row>
    <row r="42" spans="1:26" ht="39" x14ac:dyDescent="0.35">
      <c r="A42" s="53">
        <v>38</v>
      </c>
      <c r="B42" s="15" t="s">
        <v>285</v>
      </c>
      <c r="C42" s="15" t="s">
        <v>159</v>
      </c>
      <c r="D42" s="22">
        <v>70995273</v>
      </c>
      <c r="E42" s="22">
        <v>102391084</v>
      </c>
      <c r="F42" s="22">
        <v>600115828</v>
      </c>
      <c r="G42" s="48" t="s">
        <v>168</v>
      </c>
      <c r="H42" s="22" t="s">
        <v>49</v>
      </c>
      <c r="I42" s="22" t="s">
        <v>36</v>
      </c>
      <c r="J42" s="22" t="s">
        <v>161</v>
      </c>
      <c r="K42" s="48" t="s">
        <v>169</v>
      </c>
      <c r="L42" s="47">
        <v>500000</v>
      </c>
      <c r="M42" s="47">
        <f t="shared" si="3"/>
        <v>350000</v>
      </c>
      <c r="N42" s="22" t="s">
        <v>52</v>
      </c>
      <c r="O42" s="22" t="s">
        <v>55</v>
      </c>
      <c r="P42" s="22"/>
      <c r="Q42" s="22"/>
      <c r="R42" s="22"/>
      <c r="S42" s="22"/>
      <c r="T42" s="22"/>
      <c r="U42" s="22"/>
      <c r="V42" s="22"/>
      <c r="W42" s="22"/>
      <c r="X42" s="22"/>
      <c r="Y42" s="22" t="s">
        <v>34</v>
      </c>
      <c r="Z42" s="30" t="s">
        <v>163</v>
      </c>
    </row>
    <row r="43" spans="1:26" ht="39" x14ac:dyDescent="0.35">
      <c r="A43" s="54">
        <v>39</v>
      </c>
      <c r="B43" s="15" t="s">
        <v>285</v>
      </c>
      <c r="C43" s="15" t="s">
        <v>159</v>
      </c>
      <c r="D43" s="22">
        <v>70995273</v>
      </c>
      <c r="E43" s="22">
        <v>102391084</v>
      </c>
      <c r="F43" s="22">
        <v>600115828</v>
      </c>
      <c r="G43" s="48" t="s">
        <v>170</v>
      </c>
      <c r="H43" s="22" t="s">
        <v>49</v>
      </c>
      <c r="I43" s="22" t="s">
        <v>36</v>
      </c>
      <c r="J43" s="22" t="s">
        <v>161</v>
      </c>
      <c r="K43" s="27" t="s">
        <v>171</v>
      </c>
      <c r="L43" s="72">
        <v>3500000</v>
      </c>
      <c r="M43" s="47">
        <f t="shared" si="3"/>
        <v>2450000</v>
      </c>
      <c r="N43" s="22" t="s">
        <v>52</v>
      </c>
      <c r="O43" s="22" t="s">
        <v>55</v>
      </c>
      <c r="P43" s="22"/>
      <c r="Q43" s="22" t="s">
        <v>33</v>
      </c>
      <c r="R43" s="22" t="s">
        <v>33</v>
      </c>
      <c r="S43" s="22" t="s">
        <v>33</v>
      </c>
      <c r="T43" s="22"/>
      <c r="U43" s="22"/>
      <c r="V43" s="22" t="s">
        <v>33</v>
      </c>
      <c r="W43" s="22" t="s">
        <v>33</v>
      </c>
      <c r="X43" s="22" t="s">
        <v>33</v>
      </c>
      <c r="Y43" s="22" t="s">
        <v>34</v>
      </c>
      <c r="Z43" s="30" t="s">
        <v>163</v>
      </c>
    </row>
    <row r="44" spans="1:26" ht="61" customHeight="1" x14ac:dyDescent="0.35">
      <c r="A44" s="53">
        <v>40</v>
      </c>
      <c r="B44" s="38" t="s">
        <v>172</v>
      </c>
      <c r="C44" s="38" t="s">
        <v>173</v>
      </c>
      <c r="D44" s="39">
        <v>71003754</v>
      </c>
      <c r="E44" s="77" t="s">
        <v>174</v>
      </c>
      <c r="F44" s="77" t="s">
        <v>175</v>
      </c>
      <c r="G44" s="65" t="s">
        <v>176</v>
      </c>
      <c r="H44" s="38" t="s">
        <v>49</v>
      </c>
      <c r="I44" s="38" t="s">
        <v>36</v>
      </c>
      <c r="J44" s="38" t="s">
        <v>177</v>
      </c>
      <c r="K44" s="60" t="s">
        <v>178</v>
      </c>
      <c r="L44" s="40">
        <v>35000000</v>
      </c>
      <c r="M44" s="40">
        <f>L44*70%</f>
        <v>24500000</v>
      </c>
      <c r="N44" s="38" t="s">
        <v>179</v>
      </c>
      <c r="O44" s="38" t="s">
        <v>55</v>
      </c>
      <c r="P44" s="38" t="s">
        <v>33</v>
      </c>
      <c r="Q44" s="38" t="s">
        <v>33</v>
      </c>
      <c r="R44" s="38" t="s">
        <v>33</v>
      </c>
      <c r="S44" s="38" t="s">
        <v>33</v>
      </c>
      <c r="T44" s="38" t="s">
        <v>33</v>
      </c>
      <c r="U44" s="38" t="s">
        <v>33</v>
      </c>
      <c r="V44" s="38"/>
      <c r="W44" s="38" t="s">
        <v>33</v>
      </c>
      <c r="X44" s="38" t="s">
        <v>33</v>
      </c>
      <c r="Y44" s="38" t="s">
        <v>180</v>
      </c>
      <c r="Z44" s="56" t="s">
        <v>181</v>
      </c>
    </row>
    <row r="45" spans="1:26" ht="53.5" customHeight="1" x14ac:dyDescent="0.35">
      <c r="A45" s="54">
        <v>41</v>
      </c>
      <c r="B45" s="38" t="s">
        <v>172</v>
      </c>
      <c r="C45" s="38" t="s">
        <v>173</v>
      </c>
      <c r="D45" s="39">
        <v>71003754</v>
      </c>
      <c r="E45" s="77" t="s">
        <v>174</v>
      </c>
      <c r="F45" s="77" t="s">
        <v>175</v>
      </c>
      <c r="G45" s="65" t="s">
        <v>182</v>
      </c>
      <c r="H45" s="38" t="s">
        <v>49</v>
      </c>
      <c r="I45" s="38" t="s">
        <v>36</v>
      </c>
      <c r="J45" s="38" t="s">
        <v>177</v>
      </c>
      <c r="K45" s="60" t="s">
        <v>182</v>
      </c>
      <c r="L45" s="40">
        <v>60000000</v>
      </c>
      <c r="M45" s="40">
        <f>L45*70%</f>
        <v>42000000</v>
      </c>
      <c r="N45" s="38" t="s">
        <v>179</v>
      </c>
      <c r="O45" s="38" t="s">
        <v>55</v>
      </c>
      <c r="P45" s="38"/>
      <c r="Q45" s="38"/>
      <c r="R45" s="38"/>
      <c r="S45" s="38"/>
      <c r="T45" s="38"/>
      <c r="U45" s="38"/>
      <c r="V45" s="38" t="s">
        <v>33</v>
      </c>
      <c r="W45" s="38" t="s">
        <v>33</v>
      </c>
      <c r="X45" s="38"/>
      <c r="Y45" s="38" t="s">
        <v>183</v>
      </c>
      <c r="Z45" s="56" t="s">
        <v>181</v>
      </c>
    </row>
    <row r="46" spans="1:26" ht="84" customHeight="1" x14ac:dyDescent="0.35">
      <c r="A46" s="53">
        <v>42</v>
      </c>
      <c r="B46" s="31" t="s">
        <v>184</v>
      </c>
      <c r="C46" s="31" t="s">
        <v>185</v>
      </c>
      <c r="D46" s="31">
        <v>48847682</v>
      </c>
      <c r="E46" s="31">
        <v>600115585</v>
      </c>
      <c r="F46" s="31">
        <v>600115585</v>
      </c>
      <c r="G46" s="36" t="s">
        <v>186</v>
      </c>
      <c r="H46" s="31" t="s">
        <v>187</v>
      </c>
      <c r="I46" s="31" t="s">
        <v>36</v>
      </c>
      <c r="J46" s="31" t="s">
        <v>188</v>
      </c>
      <c r="K46" s="41" t="s">
        <v>189</v>
      </c>
      <c r="L46" s="42">
        <v>4000000</v>
      </c>
      <c r="M46" s="42">
        <f>L46*70%</f>
        <v>2800000</v>
      </c>
      <c r="N46" s="43" t="s">
        <v>52</v>
      </c>
      <c r="O46" s="43" t="s">
        <v>190</v>
      </c>
      <c r="P46" s="31" t="s">
        <v>33</v>
      </c>
      <c r="Q46" s="31" t="s">
        <v>33</v>
      </c>
      <c r="R46" s="31" t="s">
        <v>33</v>
      </c>
      <c r="S46" s="31" t="s">
        <v>33</v>
      </c>
      <c r="T46" s="31"/>
      <c r="U46" s="31"/>
      <c r="V46" s="31"/>
      <c r="W46" s="31"/>
      <c r="X46" s="31" t="s">
        <v>33</v>
      </c>
      <c r="Y46" s="31" t="s">
        <v>34</v>
      </c>
      <c r="Z46" s="32" t="s">
        <v>37</v>
      </c>
    </row>
    <row r="47" spans="1:26" ht="41.5" customHeight="1" x14ac:dyDescent="0.35">
      <c r="A47" s="54">
        <v>43</v>
      </c>
      <c r="B47" s="39" t="s">
        <v>191</v>
      </c>
      <c r="C47" s="39" t="s">
        <v>192</v>
      </c>
      <c r="D47" s="78">
        <v>70995711</v>
      </c>
      <c r="E47" s="78">
        <v>102391211</v>
      </c>
      <c r="F47" s="39">
        <v>600115879</v>
      </c>
      <c r="G47" s="65" t="s">
        <v>193</v>
      </c>
      <c r="H47" s="25" t="s">
        <v>187</v>
      </c>
      <c r="I47" s="25" t="s">
        <v>36</v>
      </c>
      <c r="J47" s="25" t="s">
        <v>194</v>
      </c>
      <c r="K47" s="66" t="s">
        <v>195</v>
      </c>
      <c r="L47" s="128">
        <v>4000000</v>
      </c>
      <c r="M47" s="44">
        <f>L47*70%</f>
        <v>2800000</v>
      </c>
      <c r="N47" s="25" t="s">
        <v>52</v>
      </c>
      <c r="O47" s="25" t="s">
        <v>53</v>
      </c>
      <c r="P47" s="25" t="s">
        <v>33</v>
      </c>
      <c r="Q47" s="25" t="s">
        <v>33</v>
      </c>
      <c r="R47" s="25" t="s">
        <v>33</v>
      </c>
      <c r="S47" s="25" t="s">
        <v>33</v>
      </c>
      <c r="T47" s="25"/>
      <c r="U47" s="25"/>
      <c r="V47" s="25"/>
      <c r="W47" s="25" t="s">
        <v>33</v>
      </c>
      <c r="X47" s="25" t="s">
        <v>33</v>
      </c>
      <c r="Y47" s="25" t="s">
        <v>51</v>
      </c>
      <c r="Z47" s="57" t="s">
        <v>37</v>
      </c>
    </row>
    <row r="48" spans="1:26" ht="52" x14ac:dyDescent="0.35">
      <c r="A48" s="53">
        <v>44</v>
      </c>
      <c r="B48" s="15" t="s">
        <v>199</v>
      </c>
      <c r="C48" s="31" t="s">
        <v>200</v>
      </c>
      <c r="D48" s="31">
        <v>62812947</v>
      </c>
      <c r="E48" s="31">
        <v>102391807</v>
      </c>
      <c r="F48" s="31">
        <v>600116085</v>
      </c>
      <c r="G48" s="36" t="s">
        <v>201</v>
      </c>
      <c r="H48" s="31" t="s">
        <v>49</v>
      </c>
      <c r="I48" s="31" t="s">
        <v>36</v>
      </c>
      <c r="J48" s="31" t="s">
        <v>202</v>
      </c>
      <c r="K48" s="36" t="s">
        <v>201</v>
      </c>
      <c r="L48" s="42">
        <v>10000000</v>
      </c>
      <c r="M48" s="42">
        <f>L48*70%</f>
        <v>7000000</v>
      </c>
      <c r="N48" s="31" t="s">
        <v>122</v>
      </c>
      <c r="O48" s="31" t="s">
        <v>53</v>
      </c>
      <c r="P48" s="31" t="s">
        <v>33</v>
      </c>
      <c r="Q48" s="31" t="s">
        <v>33</v>
      </c>
      <c r="R48" s="31" t="s">
        <v>33</v>
      </c>
      <c r="S48" s="31" t="s">
        <v>33</v>
      </c>
      <c r="T48" s="31"/>
      <c r="U48" s="31"/>
      <c r="V48" s="31"/>
      <c r="W48" s="31"/>
      <c r="X48" s="31" t="s">
        <v>33</v>
      </c>
      <c r="Y48" s="15" t="s">
        <v>203</v>
      </c>
      <c r="Z48" s="32" t="s">
        <v>37</v>
      </c>
    </row>
    <row r="49" spans="1:26" ht="52" x14ac:dyDescent="0.35">
      <c r="A49" s="54">
        <v>45</v>
      </c>
      <c r="B49" s="15" t="s">
        <v>199</v>
      </c>
      <c r="C49" s="31" t="s">
        <v>200</v>
      </c>
      <c r="D49" s="31">
        <v>62812947</v>
      </c>
      <c r="E49" s="31">
        <v>102391807</v>
      </c>
      <c r="F49" s="31">
        <v>600116085</v>
      </c>
      <c r="G49" s="36" t="s">
        <v>204</v>
      </c>
      <c r="H49" s="31" t="s">
        <v>49</v>
      </c>
      <c r="I49" s="31" t="s">
        <v>36</v>
      </c>
      <c r="J49" s="31" t="s">
        <v>202</v>
      </c>
      <c r="K49" s="36" t="s">
        <v>204</v>
      </c>
      <c r="L49" s="50">
        <v>4500000</v>
      </c>
      <c r="M49" s="42">
        <f t="shared" ref="M49:M50" si="4">L49*70%</f>
        <v>3150000</v>
      </c>
      <c r="N49" s="31" t="s">
        <v>122</v>
      </c>
      <c r="O49" s="31" t="s">
        <v>53</v>
      </c>
      <c r="P49" s="31"/>
      <c r="Q49" s="31" t="s">
        <v>33</v>
      </c>
      <c r="R49" s="31" t="s">
        <v>33</v>
      </c>
      <c r="S49" s="31" t="s">
        <v>33</v>
      </c>
      <c r="T49" s="31"/>
      <c r="U49" s="31"/>
      <c r="V49" s="31"/>
      <c r="W49" s="31" t="s">
        <v>33</v>
      </c>
      <c r="X49" s="31" t="s">
        <v>33</v>
      </c>
      <c r="Y49" s="15" t="s">
        <v>205</v>
      </c>
      <c r="Z49" s="32" t="s">
        <v>37</v>
      </c>
    </row>
    <row r="50" spans="1:26" ht="52" x14ac:dyDescent="0.35">
      <c r="A50" s="53">
        <v>46</v>
      </c>
      <c r="B50" s="15" t="s">
        <v>199</v>
      </c>
      <c r="C50" s="31" t="s">
        <v>200</v>
      </c>
      <c r="D50" s="31">
        <v>62812947</v>
      </c>
      <c r="E50" s="31">
        <v>102391807</v>
      </c>
      <c r="F50" s="31">
        <v>600116085</v>
      </c>
      <c r="G50" s="36" t="s">
        <v>206</v>
      </c>
      <c r="H50" s="31" t="s">
        <v>49</v>
      </c>
      <c r="I50" s="31" t="s">
        <v>36</v>
      </c>
      <c r="J50" s="31" t="s">
        <v>202</v>
      </c>
      <c r="K50" s="36" t="s">
        <v>206</v>
      </c>
      <c r="L50" s="42">
        <v>1000000</v>
      </c>
      <c r="M50" s="42">
        <f t="shared" si="4"/>
        <v>700000</v>
      </c>
      <c r="N50" s="31" t="s">
        <v>122</v>
      </c>
      <c r="O50" s="31" t="s">
        <v>53</v>
      </c>
      <c r="P50" s="31"/>
      <c r="Q50" s="31" t="s">
        <v>33</v>
      </c>
      <c r="R50" s="31" t="s">
        <v>33</v>
      </c>
      <c r="S50" s="31" t="s">
        <v>33</v>
      </c>
      <c r="T50" s="31"/>
      <c r="U50" s="31" t="s">
        <v>33</v>
      </c>
      <c r="V50" s="31"/>
      <c r="W50" s="31"/>
      <c r="X50" s="31"/>
      <c r="Y50" s="15" t="s">
        <v>205</v>
      </c>
      <c r="Z50" s="32" t="s">
        <v>37</v>
      </c>
    </row>
    <row r="51" spans="1:26" ht="58" x14ac:dyDescent="0.35">
      <c r="A51" s="54">
        <v>47</v>
      </c>
      <c r="B51" s="22" t="s">
        <v>207</v>
      </c>
      <c r="C51" s="22" t="s">
        <v>208</v>
      </c>
      <c r="D51" s="45">
        <v>71009825</v>
      </c>
      <c r="E51" s="45">
        <v>103167056</v>
      </c>
      <c r="F51" s="45">
        <v>600115755</v>
      </c>
      <c r="G51" s="48" t="s">
        <v>209</v>
      </c>
      <c r="H51" s="22" t="s">
        <v>49</v>
      </c>
      <c r="I51" s="22" t="s">
        <v>36</v>
      </c>
      <c r="J51" s="22" t="s">
        <v>210</v>
      </c>
      <c r="K51" s="46" t="s">
        <v>211</v>
      </c>
      <c r="L51" s="22">
        <v>1500000</v>
      </c>
      <c r="M51" s="47">
        <f>L51*70%</f>
        <v>1050000</v>
      </c>
      <c r="N51" s="22" t="s">
        <v>212</v>
      </c>
      <c r="O51" s="22" t="s">
        <v>55</v>
      </c>
      <c r="P51" s="22"/>
      <c r="Q51" s="22"/>
      <c r="R51" s="22"/>
      <c r="S51" s="22"/>
      <c r="T51" s="22"/>
      <c r="U51" s="22"/>
      <c r="V51" s="22"/>
      <c r="W51" s="22"/>
      <c r="X51" s="22"/>
      <c r="Y51" s="22" t="s">
        <v>34</v>
      </c>
      <c r="Z51" s="30" t="s">
        <v>37</v>
      </c>
    </row>
    <row r="52" spans="1:26" ht="43.5" x14ac:dyDescent="0.35">
      <c r="A52" s="53">
        <v>48</v>
      </c>
      <c r="B52" s="22" t="s">
        <v>207</v>
      </c>
      <c r="C52" s="22" t="s">
        <v>208</v>
      </c>
      <c r="D52" s="22">
        <v>71009825</v>
      </c>
      <c r="E52" s="45">
        <v>102379980</v>
      </c>
      <c r="F52" s="22">
        <v>600115755</v>
      </c>
      <c r="G52" s="48" t="s">
        <v>213</v>
      </c>
      <c r="H52" s="22" t="s">
        <v>49</v>
      </c>
      <c r="I52" s="22" t="s">
        <v>36</v>
      </c>
      <c r="J52" s="22" t="s">
        <v>210</v>
      </c>
      <c r="K52" s="46" t="s">
        <v>214</v>
      </c>
      <c r="L52" s="22">
        <v>1500000</v>
      </c>
      <c r="M52" s="47">
        <f t="shared" ref="M52:M54" si="5">L52*70%</f>
        <v>1050000</v>
      </c>
      <c r="N52" s="22" t="s">
        <v>212</v>
      </c>
      <c r="O52" s="22" t="s">
        <v>55</v>
      </c>
      <c r="P52" s="22"/>
      <c r="Q52" s="22" t="s">
        <v>33</v>
      </c>
      <c r="R52" s="22" t="s">
        <v>33</v>
      </c>
      <c r="S52" s="22"/>
      <c r="T52" s="22"/>
      <c r="U52" s="22"/>
      <c r="V52" s="22" t="s">
        <v>33</v>
      </c>
      <c r="W52" s="22"/>
      <c r="X52" s="22"/>
      <c r="Y52" s="22" t="s">
        <v>34</v>
      </c>
      <c r="Z52" s="30" t="s">
        <v>37</v>
      </c>
    </row>
    <row r="53" spans="1:26" ht="43.5" x14ac:dyDescent="0.35">
      <c r="A53" s="54">
        <v>49</v>
      </c>
      <c r="B53" s="22" t="s">
        <v>207</v>
      </c>
      <c r="C53" s="22" t="s">
        <v>208</v>
      </c>
      <c r="D53" s="22">
        <v>71009825</v>
      </c>
      <c r="E53" s="45">
        <v>150052847</v>
      </c>
      <c r="F53" s="22">
        <v>600115755</v>
      </c>
      <c r="G53" s="48" t="s">
        <v>215</v>
      </c>
      <c r="H53" s="22" t="s">
        <v>49</v>
      </c>
      <c r="I53" s="22" t="s">
        <v>36</v>
      </c>
      <c r="J53" s="22" t="s">
        <v>210</v>
      </c>
      <c r="K53" s="46" t="s">
        <v>216</v>
      </c>
      <c r="L53" s="22">
        <v>1000000</v>
      </c>
      <c r="M53" s="47">
        <f t="shared" si="5"/>
        <v>700000</v>
      </c>
      <c r="N53" s="22" t="s">
        <v>212</v>
      </c>
      <c r="O53" s="22" t="s">
        <v>55</v>
      </c>
      <c r="P53" s="22" t="s">
        <v>33</v>
      </c>
      <c r="Q53" s="22" t="s">
        <v>33</v>
      </c>
      <c r="R53" s="22" t="s">
        <v>33</v>
      </c>
      <c r="S53" s="22" t="s">
        <v>33</v>
      </c>
      <c r="T53" s="22"/>
      <c r="U53" s="22"/>
      <c r="V53" s="22"/>
      <c r="W53" s="22" t="s">
        <v>33</v>
      </c>
      <c r="X53" s="22" t="s">
        <v>33</v>
      </c>
      <c r="Y53" s="22" t="s">
        <v>34</v>
      </c>
      <c r="Z53" s="30" t="s">
        <v>37</v>
      </c>
    </row>
    <row r="54" spans="1:26" ht="43.5" x14ac:dyDescent="0.35">
      <c r="A54" s="53">
        <v>50</v>
      </c>
      <c r="B54" s="22" t="s">
        <v>207</v>
      </c>
      <c r="C54" s="22" t="s">
        <v>208</v>
      </c>
      <c r="D54" s="22">
        <v>71009825</v>
      </c>
      <c r="E54" s="45">
        <v>102379980</v>
      </c>
      <c r="F54" s="22">
        <v>600115755</v>
      </c>
      <c r="G54" s="48" t="s">
        <v>217</v>
      </c>
      <c r="H54" s="22" t="s">
        <v>49</v>
      </c>
      <c r="I54" s="22" t="s">
        <v>36</v>
      </c>
      <c r="J54" s="22" t="s">
        <v>210</v>
      </c>
      <c r="K54" s="48" t="s">
        <v>218</v>
      </c>
      <c r="L54" s="47">
        <v>1000000</v>
      </c>
      <c r="M54" s="47">
        <f t="shared" si="5"/>
        <v>700000</v>
      </c>
      <c r="N54" s="22" t="s">
        <v>212</v>
      </c>
      <c r="O54" s="22" t="s">
        <v>55</v>
      </c>
      <c r="P54" s="22"/>
      <c r="Q54" s="22"/>
      <c r="R54" s="22"/>
      <c r="S54" s="22" t="s">
        <v>33</v>
      </c>
      <c r="T54" s="22"/>
      <c r="U54" s="22"/>
      <c r="V54" s="22"/>
      <c r="W54" s="22"/>
      <c r="X54" s="22" t="s">
        <v>33</v>
      </c>
      <c r="Y54" s="22" t="s">
        <v>34</v>
      </c>
      <c r="Z54" s="30" t="s">
        <v>37</v>
      </c>
    </row>
    <row r="55" spans="1:26" ht="116" x14ac:dyDescent="0.35">
      <c r="A55" s="54">
        <v>51</v>
      </c>
      <c r="B55" s="31" t="s">
        <v>221</v>
      </c>
      <c r="C55" s="31" t="s">
        <v>35</v>
      </c>
      <c r="D55" s="31">
        <v>48847721</v>
      </c>
      <c r="E55" s="15">
        <v>600115500</v>
      </c>
      <c r="F55" s="15">
        <v>600115500</v>
      </c>
      <c r="G55" s="36" t="s">
        <v>222</v>
      </c>
      <c r="H55" s="31" t="s">
        <v>78</v>
      </c>
      <c r="I55" s="31" t="s">
        <v>36</v>
      </c>
      <c r="J55" s="31" t="s">
        <v>36</v>
      </c>
      <c r="K55" s="41" t="s">
        <v>223</v>
      </c>
      <c r="L55" s="42">
        <v>16000000</v>
      </c>
      <c r="M55" s="42">
        <f>L55/100*70</f>
        <v>11200000</v>
      </c>
      <c r="N55" s="31" t="s">
        <v>52</v>
      </c>
      <c r="O55" s="31" t="s">
        <v>55</v>
      </c>
      <c r="P55" s="31" t="s">
        <v>33</v>
      </c>
      <c r="Q55" s="31" t="s">
        <v>33</v>
      </c>
      <c r="R55" s="31" t="s">
        <v>33</v>
      </c>
      <c r="S55" s="31" t="s">
        <v>33</v>
      </c>
      <c r="T55" s="31"/>
      <c r="U55" s="31" t="s">
        <v>33</v>
      </c>
      <c r="V55" s="31" t="s">
        <v>33</v>
      </c>
      <c r="W55" s="31" t="s">
        <v>33</v>
      </c>
      <c r="X55" s="31" t="s">
        <v>33</v>
      </c>
      <c r="Y55" s="31" t="s">
        <v>224</v>
      </c>
      <c r="Z55" s="32" t="s">
        <v>37</v>
      </c>
    </row>
    <row r="56" spans="1:26" ht="101.5" x14ac:dyDescent="0.35">
      <c r="A56" s="53">
        <v>52</v>
      </c>
      <c r="B56" s="31" t="s">
        <v>221</v>
      </c>
      <c r="C56" s="31" t="s">
        <v>35</v>
      </c>
      <c r="D56" s="31">
        <v>48847721</v>
      </c>
      <c r="E56" s="15">
        <v>600115500</v>
      </c>
      <c r="F56" s="15">
        <v>600115500</v>
      </c>
      <c r="G56" s="36" t="s">
        <v>225</v>
      </c>
      <c r="H56" s="31" t="s">
        <v>78</v>
      </c>
      <c r="I56" s="31" t="s">
        <v>36</v>
      </c>
      <c r="J56" s="31" t="s">
        <v>36</v>
      </c>
      <c r="K56" s="41" t="s">
        <v>226</v>
      </c>
      <c r="L56" s="50">
        <v>10000000</v>
      </c>
      <c r="M56" s="42">
        <f t="shared" ref="M56:M63" si="6">L56/100*70</f>
        <v>7000000</v>
      </c>
      <c r="N56" s="31" t="s">
        <v>52</v>
      </c>
      <c r="O56" s="31" t="s">
        <v>55</v>
      </c>
      <c r="P56" s="31" t="s">
        <v>33</v>
      </c>
      <c r="Q56" s="31" t="s">
        <v>33</v>
      </c>
      <c r="R56" s="31" t="s">
        <v>33</v>
      </c>
      <c r="S56" s="31" t="s">
        <v>33</v>
      </c>
      <c r="T56" s="31"/>
      <c r="U56" s="31" t="s">
        <v>33</v>
      </c>
      <c r="V56" s="31" t="s">
        <v>33</v>
      </c>
      <c r="W56" s="31" t="s">
        <v>33</v>
      </c>
      <c r="X56" s="31" t="s">
        <v>33</v>
      </c>
      <c r="Y56" s="31" t="s">
        <v>227</v>
      </c>
      <c r="Z56" s="32" t="s">
        <v>37</v>
      </c>
    </row>
    <row r="57" spans="1:26" ht="101.5" x14ac:dyDescent="0.35">
      <c r="A57" s="54">
        <v>53</v>
      </c>
      <c r="B57" s="31" t="s">
        <v>221</v>
      </c>
      <c r="C57" s="31" t="s">
        <v>35</v>
      </c>
      <c r="D57" s="31">
        <v>48847721</v>
      </c>
      <c r="E57" s="15">
        <v>600115500</v>
      </c>
      <c r="F57" s="15">
        <v>600115500</v>
      </c>
      <c r="G57" s="36" t="s">
        <v>228</v>
      </c>
      <c r="H57" s="31" t="s">
        <v>78</v>
      </c>
      <c r="I57" s="31" t="s">
        <v>36</v>
      </c>
      <c r="J57" s="31" t="s">
        <v>36</v>
      </c>
      <c r="K57" s="36" t="s">
        <v>229</v>
      </c>
      <c r="L57" s="42">
        <v>12000000</v>
      </c>
      <c r="M57" s="42">
        <f t="shared" si="6"/>
        <v>8400000</v>
      </c>
      <c r="N57" s="31" t="s">
        <v>52</v>
      </c>
      <c r="O57" s="31" t="s">
        <v>55</v>
      </c>
      <c r="P57" s="31" t="s">
        <v>33</v>
      </c>
      <c r="Q57" s="31" t="s">
        <v>33</v>
      </c>
      <c r="R57" s="31" t="s">
        <v>33</v>
      </c>
      <c r="S57" s="31" t="s">
        <v>33</v>
      </c>
      <c r="T57" s="31"/>
      <c r="U57" s="31" t="s">
        <v>33</v>
      </c>
      <c r="V57" s="31" t="s">
        <v>33</v>
      </c>
      <c r="W57" s="31" t="s">
        <v>33</v>
      </c>
      <c r="X57" s="31" t="s">
        <v>33</v>
      </c>
      <c r="Y57" s="31" t="s">
        <v>230</v>
      </c>
      <c r="Z57" s="32" t="s">
        <v>37</v>
      </c>
    </row>
    <row r="58" spans="1:26" ht="116" x14ac:dyDescent="0.35">
      <c r="A58" s="53">
        <v>54</v>
      </c>
      <c r="B58" s="31" t="s">
        <v>221</v>
      </c>
      <c r="C58" s="31" t="s">
        <v>35</v>
      </c>
      <c r="D58" s="31">
        <v>48847721</v>
      </c>
      <c r="E58" s="15">
        <v>600115500</v>
      </c>
      <c r="F58" s="15">
        <v>600115500</v>
      </c>
      <c r="G58" s="36" t="s">
        <v>231</v>
      </c>
      <c r="H58" s="31" t="s">
        <v>78</v>
      </c>
      <c r="I58" s="31" t="s">
        <v>36</v>
      </c>
      <c r="J58" s="31" t="s">
        <v>36</v>
      </c>
      <c r="K58" s="36" t="s">
        <v>232</v>
      </c>
      <c r="L58" s="42">
        <v>6000000</v>
      </c>
      <c r="M58" s="42">
        <f t="shared" si="6"/>
        <v>4200000</v>
      </c>
      <c r="N58" s="31" t="s">
        <v>52</v>
      </c>
      <c r="O58" s="31" t="s">
        <v>55</v>
      </c>
      <c r="P58" s="31" t="s">
        <v>33</v>
      </c>
      <c r="Q58" s="31" t="s">
        <v>33</v>
      </c>
      <c r="R58" s="31" t="s">
        <v>33</v>
      </c>
      <c r="S58" s="31" t="s">
        <v>33</v>
      </c>
      <c r="T58" s="31"/>
      <c r="U58" s="31" t="s">
        <v>33</v>
      </c>
      <c r="V58" s="31" t="s">
        <v>33</v>
      </c>
      <c r="W58" s="31" t="s">
        <v>33</v>
      </c>
      <c r="X58" s="31" t="s">
        <v>33</v>
      </c>
      <c r="Y58" s="31" t="s">
        <v>230</v>
      </c>
      <c r="Z58" s="32" t="s">
        <v>37</v>
      </c>
    </row>
    <row r="59" spans="1:26" ht="130.5" x14ac:dyDescent="0.35">
      <c r="A59" s="54">
        <v>55</v>
      </c>
      <c r="B59" s="31" t="s">
        <v>221</v>
      </c>
      <c r="C59" s="31" t="s">
        <v>35</v>
      </c>
      <c r="D59" s="31">
        <v>48847721</v>
      </c>
      <c r="E59" s="15">
        <v>600115500</v>
      </c>
      <c r="F59" s="15">
        <v>600115500</v>
      </c>
      <c r="G59" s="36" t="s">
        <v>233</v>
      </c>
      <c r="H59" s="31" t="s">
        <v>78</v>
      </c>
      <c r="I59" s="31" t="s">
        <v>36</v>
      </c>
      <c r="J59" s="31" t="s">
        <v>36</v>
      </c>
      <c r="K59" s="36" t="s">
        <v>234</v>
      </c>
      <c r="L59" s="42">
        <v>4000000</v>
      </c>
      <c r="M59" s="42">
        <f t="shared" si="6"/>
        <v>2800000</v>
      </c>
      <c r="N59" s="31" t="s">
        <v>52</v>
      </c>
      <c r="O59" s="31" t="s">
        <v>55</v>
      </c>
      <c r="P59" s="31" t="s">
        <v>33</v>
      </c>
      <c r="Q59" s="31" t="s">
        <v>33</v>
      </c>
      <c r="R59" s="31" t="s">
        <v>33</v>
      </c>
      <c r="S59" s="31" t="s">
        <v>33</v>
      </c>
      <c r="T59" s="31"/>
      <c r="U59" s="31" t="s">
        <v>33</v>
      </c>
      <c r="V59" s="31" t="s">
        <v>33</v>
      </c>
      <c r="W59" s="31" t="s">
        <v>33</v>
      </c>
      <c r="X59" s="31" t="s">
        <v>33</v>
      </c>
      <c r="Y59" s="31" t="s">
        <v>230</v>
      </c>
      <c r="Z59" s="32" t="s">
        <v>37</v>
      </c>
    </row>
    <row r="60" spans="1:26" ht="87" x14ac:dyDescent="0.35">
      <c r="A60" s="53">
        <v>56</v>
      </c>
      <c r="B60" s="31" t="s">
        <v>221</v>
      </c>
      <c r="C60" s="31" t="s">
        <v>35</v>
      </c>
      <c r="D60" s="31">
        <v>48847721</v>
      </c>
      <c r="E60" s="15">
        <v>600115500</v>
      </c>
      <c r="F60" s="15">
        <v>600115500</v>
      </c>
      <c r="G60" s="36" t="s">
        <v>235</v>
      </c>
      <c r="H60" s="31" t="s">
        <v>78</v>
      </c>
      <c r="I60" s="31" t="s">
        <v>36</v>
      </c>
      <c r="J60" s="31" t="s">
        <v>36</v>
      </c>
      <c r="K60" s="36" t="s">
        <v>236</v>
      </c>
      <c r="L60" s="42">
        <v>3500000</v>
      </c>
      <c r="M60" s="42">
        <f t="shared" si="6"/>
        <v>2450000</v>
      </c>
      <c r="N60" s="31" t="s">
        <v>52</v>
      </c>
      <c r="O60" s="31" t="s">
        <v>55</v>
      </c>
      <c r="P60" s="31" t="s">
        <v>33</v>
      </c>
      <c r="Q60" s="31" t="s">
        <v>33</v>
      </c>
      <c r="R60" s="31" t="s">
        <v>33</v>
      </c>
      <c r="S60" s="31" t="s">
        <v>33</v>
      </c>
      <c r="T60" s="31"/>
      <c r="U60" s="31" t="s">
        <v>33</v>
      </c>
      <c r="V60" s="31" t="s">
        <v>33</v>
      </c>
      <c r="W60" s="31" t="s">
        <v>33</v>
      </c>
      <c r="X60" s="31" t="s">
        <v>33</v>
      </c>
      <c r="Y60" s="31" t="s">
        <v>230</v>
      </c>
      <c r="Z60" s="32" t="s">
        <v>37</v>
      </c>
    </row>
    <row r="61" spans="1:26" ht="87" x14ac:dyDescent="0.35">
      <c r="A61" s="54">
        <v>57</v>
      </c>
      <c r="B61" s="31" t="s">
        <v>221</v>
      </c>
      <c r="C61" s="31" t="s">
        <v>35</v>
      </c>
      <c r="D61" s="31">
        <v>48847721</v>
      </c>
      <c r="E61" s="15">
        <v>600115500</v>
      </c>
      <c r="F61" s="15">
        <v>600115500</v>
      </c>
      <c r="G61" s="36" t="s">
        <v>237</v>
      </c>
      <c r="H61" s="31" t="s">
        <v>78</v>
      </c>
      <c r="I61" s="31" t="s">
        <v>36</v>
      </c>
      <c r="J61" s="31" t="s">
        <v>36</v>
      </c>
      <c r="K61" s="36" t="s">
        <v>238</v>
      </c>
      <c r="L61" s="42">
        <v>3000000</v>
      </c>
      <c r="M61" s="42">
        <f t="shared" si="6"/>
        <v>2100000</v>
      </c>
      <c r="N61" s="31" t="s">
        <v>52</v>
      </c>
      <c r="O61" s="31" t="s">
        <v>55</v>
      </c>
      <c r="P61" s="31"/>
      <c r="Q61" s="31" t="s">
        <v>33</v>
      </c>
      <c r="R61" s="31" t="s">
        <v>33</v>
      </c>
      <c r="S61" s="31"/>
      <c r="T61" s="31"/>
      <c r="U61" s="31"/>
      <c r="V61" s="31"/>
      <c r="W61" s="31" t="s">
        <v>33</v>
      </c>
      <c r="X61" s="31"/>
      <c r="Y61" s="31" t="s">
        <v>230</v>
      </c>
      <c r="Z61" s="32" t="s">
        <v>37</v>
      </c>
    </row>
    <row r="62" spans="1:26" ht="116" x14ac:dyDescent="0.35">
      <c r="A62" s="53">
        <v>58</v>
      </c>
      <c r="B62" s="31" t="s">
        <v>221</v>
      </c>
      <c r="C62" s="31" t="s">
        <v>35</v>
      </c>
      <c r="D62" s="31">
        <v>48847721</v>
      </c>
      <c r="E62" s="15">
        <v>600115500</v>
      </c>
      <c r="F62" s="15">
        <v>600115500</v>
      </c>
      <c r="G62" s="36" t="s">
        <v>239</v>
      </c>
      <c r="H62" s="31" t="s">
        <v>78</v>
      </c>
      <c r="I62" s="31" t="s">
        <v>36</v>
      </c>
      <c r="J62" s="31" t="s">
        <v>36</v>
      </c>
      <c r="K62" s="36" t="s">
        <v>240</v>
      </c>
      <c r="L62" s="42">
        <v>4500000</v>
      </c>
      <c r="M62" s="42">
        <f t="shared" si="6"/>
        <v>3150000</v>
      </c>
      <c r="N62" s="31" t="s">
        <v>52</v>
      </c>
      <c r="O62" s="31" t="s">
        <v>55</v>
      </c>
      <c r="P62" s="31" t="s">
        <v>33</v>
      </c>
      <c r="Q62" s="31" t="s">
        <v>33</v>
      </c>
      <c r="R62" s="31" t="s">
        <v>33</v>
      </c>
      <c r="S62" s="31" t="s">
        <v>33</v>
      </c>
      <c r="T62" s="31"/>
      <c r="U62" s="31" t="s">
        <v>33</v>
      </c>
      <c r="V62" s="31" t="s">
        <v>33</v>
      </c>
      <c r="W62" s="31" t="s">
        <v>33</v>
      </c>
      <c r="X62" s="31" t="s">
        <v>33</v>
      </c>
      <c r="Y62" s="31" t="s">
        <v>230</v>
      </c>
      <c r="Z62" s="32" t="s">
        <v>37</v>
      </c>
    </row>
    <row r="63" spans="1:26" ht="58" x14ac:dyDescent="0.35">
      <c r="A63" s="54">
        <v>59</v>
      </c>
      <c r="B63" s="31" t="s">
        <v>221</v>
      </c>
      <c r="C63" s="31" t="s">
        <v>35</v>
      </c>
      <c r="D63" s="31">
        <v>48847721</v>
      </c>
      <c r="E63" s="15">
        <v>600115500</v>
      </c>
      <c r="F63" s="15">
        <v>600115500</v>
      </c>
      <c r="G63" s="36" t="s">
        <v>241</v>
      </c>
      <c r="H63" s="31" t="s">
        <v>78</v>
      </c>
      <c r="I63" s="31" t="s">
        <v>36</v>
      </c>
      <c r="J63" s="31" t="s">
        <v>36</v>
      </c>
      <c r="K63" s="36" t="s">
        <v>242</v>
      </c>
      <c r="L63" s="42">
        <v>5000000</v>
      </c>
      <c r="M63" s="42">
        <f t="shared" si="6"/>
        <v>3500000</v>
      </c>
      <c r="N63" s="31" t="s">
        <v>52</v>
      </c>
      <c r="O63" s="31" t="s">
        <v>55</v>
      </c>
      <c r="P63" s="31"/>
      <c r="Q63" s="31"/>
      <c r="R63" s="31"/>
      <c r="S63" s="31"/>
      <c r="T63" s="31"/>
      <c r="U63" s="31"/>
      <c r="V63" s="31" t="s">
        <v>33</v>
      </c>
      <c r="W63" s="31" t="s">
        <v>33</v>
      </c>
      <c r="X63" s="31"/>
      <c r="Y63" s="31" t="s">
        <v>230</v>
      </c>
      <c r="Z63" s="32" t="s">
        <v>37</v>
      </c>
    </row>
    <row r="64" spans="1:26" ht="87" x14ac:dyDescent="0.35">
      <c r="A64" s="53">
        <v>60</v>
      </c>
      <c r="B64" s="31" t="s">
        <v>221</v>
      </c>
      <c r="C64" s="31" t="s">
        <v>35</v>
      </c>
      <c r="D64" s="31">
        <v>48847721</v>
      </c>
      <c r="E64" s="15">
        <v>600115500</v>
      </c>
      <c r="F64" s="15">
        <v>600115500</v>
      </c>
      <c r="G64" s="36" t="s">
        <v>243</v>
      </c>
      <c r="H64" s="31" t="s">
        <v>78</v>
      </c>
      <c r="I64" s="31" t="s">
        <v>36</v>
      </c>
      <c r="J64" s="31" t="s">
        <v>36</v>
      </c>
      <c r="K64" s="63" t="s">
        <v>244</v>
      </c>
      <c r="L64" s="42">
        <v>2000000</v>
      </c>
      <c r="M64" s="42">
        <f>L64/100*70</f>
        <v>1400000</v>
      </c>
      <c r="N64" s="31" t="s">
        <v>52</v>
      </c>
      <c r="O64" s="31" t="s">
        <v>55</v>
      </c>
      <c r="P64" s="31"/>
      <c r="Q64" s="31" t="s">
        <v>33</v>
      </c>
      <c r="R64" s="31" t="s">
        <v>33</v>
      </c>
      <c r="S64" s="31"/>
      <c r="T64" s="31"/>
      <c r="U64" s="31"/>
      <c r="V64" s="31"/>
      <c r="W64" s="31" t="s">
        <v>33</v>
      </c>
      <c r="X64" s="31"/>
      <c r="Y64" s="31" t="s">
        <v>230</v>
      </c>
      <c r="Z64" s="32" t="s">
        <v>37</v>
      </c>
    </row>
    <row r="65" spans="1:26" ht="58" x14ac:dyDescent="0.35">
      <c r="A65" s="54">
        <v>61</v>
      </c>
      <c r="B65" s="31" t="s">
        <v>221</v>
      </c>
      <c r="C65" s="31" t="s">
        <v>35</v>
      </c>
      <c r="D65" s="31">
        <v>48847721</v>
      </c>
      <c r="E65" s="15">
        <v>600115500</v>
      </c>
      <c r="F65" s="15">
        <v>600115500</v>
      </c>
      <c r="G65" s="36" t="s">
        <v>245</v>
      </c>
      <c r="H65" s="31" t="s">
        <v>78</v>
      </c>
      <c r="I65" s="31" t="s">
        <v>36</v>
      </c>
      <c r="J65" s="31" t="s">
        <v>36</v>
      </c>
      <c r="K65" s="41" t="s">
        <v>246</v>
      </c>
      <c r="L65" s="50">
        <v>2000000</v>
      </c>
      <c r="M65" s="42">
        <f t="shared" ref="M65:M70" si="7">L65/100*70</f>
        <v>1400000</v>
      </c>
      <c r="N65" s="31" t="s">
        <v>52</v>
      </c>
      <c r="O65" s="31" t="s">
        <v>55</v>
      </c>
      <c r="P65" s="31" t="s">
        <v>33</v>
      </c>
      <c r="Q65" s="31" t="s">
        <v>33</v>
      </c>
      <c r="R65" s="31" t="s">
        <v>33</v>
      </c>
      <c r="S65" s="31" t="s">
        <v>33</v>
      </c>
      <c r="T65" s="31"/>
      <c r="U65" s="31"/>
      <c r="V65" s="31"/>
      <c r="W65" s="31" t="s">
        <v>33</v>
      </c>
      <c r="X65" s="31" t="s">
        <v>33</v>
      </c>
      <c r="Y65" s="31" t="s">
        <v>230</v>
      </c>
      <c r="Z65" s="32" t="s">
        <v>37</v>
      </c>
    </row>
    <row r="66" spans="1:26" ht="58" x14ac:dyDescent="0.35">
      <c r="A66" s="53">
        <v>62</v>
      </c>
      <c r="B66" s="31" t="s">
        <v>221</v>
      </c>
      <c r="C66" s="31" t="s">
        <v>35</v>
      </c>
      <c r="D66" s="31">
        <v>48847721</v>
      </c>
      <c r="E66" s="15">
        <v>600115500</v>
      </c>
      <c r="F66" s="15">
        <v>600115500</v>
      </c>
      <c r="G66" s="36" t="s">
        <v>247</v>
      </c>
      <c r="H66" s="31" t="s">
        <v>78</v>
      </c>
      <c r="I66" s="31" t="s">
        <v>36</v>
      </c>
      <c r="J66" s="31" t="s">
        <v>36</v>
      </c>
      <c r="K66" s="36" t="s">
        <v>248</v>
      </c>
      <c r="L66" s="42">
        <v>2000000</v>
      </c>
      <c r="M66" s="42">
        <f t="shared" si="7"/>
        <v>1400000</v>
      </c>
      <c r="N66" s="31" t="s">
        <v>52</v>
      </c>
      <c r="O66" s="31" t="s">
        <v>55</v>
      </c>
      <c r="P66" s="31" t="s">
        <v>33</v>
      </c>
      <c r="Q66" s="31" t="s">
        <v>33</v>
      </c>
      <c r="R66" s="31" t="s">
        <v>33</v>
      </c>
      <c r="S66" s="31" t="s">
        <v>33</v>
      </c>
      <c r="T66" s="31"/>
      <c r="U66" s="31" t="s">
        <v>33</v>
      </c>
      <c r="V66" s="31" t="s">
        <v>33</v>
      </c>
      <c r="W66" s="31" t="s">
        <v>33</v>
      </c>
      <c r="X66" s="31" t="s">
        <v>33</v>
      </c>
      <c r="Y66" s="31" t="s">
        <v>230</v>
      </c>
      <c r="Z66" s="32" t="s">
        <v>37</v>
      </c>
    </row>
    <row r="67" spans="1:26" ht="58" x14ac:dyDescent="0.35">
      <c r="A67" s="54">
        <v>63</v>
      </c>
      <c r="B67" s="31" t="s">
        <v>221</v>
      </c>
      <c r="C67" s="31" t="s">
        <v>35</v>
      </c>
      <c r="D67" s="31">
        <v>48847721</v>
      </c>
      <c r="E67" s="15">
        <v>600115500</v>
      </c>
      <c r="F67" s="15">
        <v>600115500</v>
      </c>
      <c r="G67" s="36" t="s">
        <v>249</v>
      </c>
      <c r="H67" s="31" t="s">
        <v>78</v>
      </c>
      <c r="I67" s="31" t="s">
        <v>36</v>
      </c>
      <c r="J67" s="31" t="s">
        <v>36</v>
      </c>
      <c r="K67" s="36" t="s">
        <v>250</v>
      </c>
      <c r="L67" s="42">
        <v>2000000</v>
      </c>
      <c r="M67" s="42">
        <f t="shared" si="7"/>
        <v>1400000</v>
      </c>
      <c r="N67" s="31" t="s">
        <v>52</v>
      </c>
      <c r="O67" s="31" t="s">
        <v>55</v>
      </c>
      <c r="P67" s="31" t="s">
        <v>33</v>
      </c>
      <c r="Q67" s="31"/>
      <c r="R67" s="31"/>
      <c r="S67" s="31" t="s">
        <v>33</v>
      </c>
      <c r="T67" s="31"/>
      <c r="U67" s="31" t="s">
        <v>33</v>
      </c>
      <c r="V67" s="31"/>
      <c r="W67" s="31" t="s">
        <v>33</v>
      </c>
      <c r="X67" s="31" t="s">
        <v>33</v>
      </c>
      <c r="Y67" s="31" t="s">
        <v>230</v>
      </c>
      <c r="Z67" s="32" t="s">
        <v>37</v>
      </c>
    </row>
    <row r="68" spans="1:26" ht="58" x14ac:dyDescent="0.35">
      <c r="A68" s="53">
        <v>64</v>
      </c>
      <c r="B68" s="31" t="s">
        <v>221</v>
      </c>
      <c r="C68" s="31" t="s">
        <v>35</v>
      </c>
      <c r="D68" s="31">
        <v>48847721</v>
      </c>
      <c r="E68" s="15">
        <v>600115500</v>
      </c>
      <c r="F68" s="15">
        <v>600115500</v>
      </c>
      <c r="G68" s="36" t="s">
        <v>251</v>
      </c>
      <c r="H68" s="31" t="s">
        <v>78</v>
      </c>
      <c r="I68" s="31" t="s">
        <v>36</v>
      </c>
      <c r="J68" s="31" t="s">
        <v>36</v>
      </c>
      <c r="K68" s="36" t="s">
        <v>252</v>
      </c>
      <c r="L68" s="42">
        <v>2000000</v>
      </c>
      <c r="M68" s="42">
        <f t="shared" si="7"/>
        <v>1400000</v>
      </c>
      <c r="N68" s="31" t="s">
        <v>52</v>
      </c>
      <c r="O68" s="31" t="s">
        <v>55</v>
      </c>
      <c r="P68" s="31"/>
      <c r="Q68" s="31" t="s">
        <v>33</v>
      </c>
      <c r="R68" s="31" t="s">
        <v>33</v>
      </c>
      <c r="S68" s="31"/>
      <c r="T68" s="31"/>
      <c r="U68" s="31"/>
      <c r="V68" s="31"/>
      <c r="W68" s="31" t="s">
        <v>33</v>
      </c>
      <c r="X68" s="31" t="s">
        <v>33</v>
      </c>
      <c r="Y68" s="31" t="s">
        <v>230</v>
      </c>
      <c r="Z68" s="32" t="s">
        <v>37</v>
      </c>
    </row>
    <row r="69" spans="1:26" ht="58" x14ac:dyDescent="0.35">
      <c r="A69" s="54">
        <v>65</v>
      </c>
      <c r="B69" s="31" t="s">
        <v>221</v>
      </c>
      <c r="C69" s="31" t="s">
        <v>35</v>
      </c>
      <c r="D69" s="31">
        <v>48847721</v>
      </c>
      <c r="E69" s="15">
        <v>600115500</v>
      </c>
      <c r="F69" s="15">
        <v>600115500</v>
      </c>
      <c r="G69" s="36" t="s">
        <v>253</v>
      </c>
      <c r="H69" s="31" t="s">
        <v>78</v>
      </c>
      <c r="I69" s="31" t="s">
        <v>36</v>
      </c>
      <c r="J69" s="31" t="s">
        <v>36</v>
      </c>
      <c r="K69" s="36" t="s">
        <v>254</v>
      </c>
      <c r="L69" s="42">
        <v>8000000</v>
      </c>
      <c r="M69" s="42">
        <f t="shared" si="7"/>
        <v>5600000</v>
      </c>
      <c r="N69" s="31" t="s">
        <v>52</v>
      </c>
      <c r="O69" s="31" t="s">
        <v>55</v>
      </c>
      <c r="P69" s="31" t="s">
        <v>33</v>
      </c>
      <c r="Q69" s="31" t="s">
        <v>33</v>
      </c>
      <c r="R69" s="31" t="s">
        <v>33</v>
      </c>
      <c r="S69" s="31" t="s">
        <v>33</v>
      </c>
      <c r="T69" s="31"/>
      <c r="U69" s="31" t="s">
        <v>33</v>
      </c>
      <c r="V69" s="31" t="s">
        <v>33</v>
      </c>
      <c r="W69" s="31" t="s">
        <v>33</v>
      </c>
      <c r="X69" s="31" t="s">
        <v>33</v>
      </c>
      <c r="Y69" s="31" t="s">
        <v>230</v>
      </c>
      <c r="Z69" s="32" t="s">
        <v>37</v>
      </c>
    </row>
    <row r="70" spans="1:26" ht="58" x14ac:dyDescent="0.35">
      <c r="A70" s="102">
        <v>66</v>
      </c>
      <c r="B70" s="103" t="s">
        <v>221</v>
      </c>
      <c r="C70" s="103" t="s">
        <v>35</v>
      </c>
      <c r="D70" s="103">
        <v>48847721</v>
      </c>
      <c r="E70" s="104">
        <v>600115500</v>
      </c>
      <c r="F70" s="104">
        <v>600115500</v>
      </c>
      <c r="G70" s="105" t="s">
        <v>255</v>
      </c>
      <c r="H70" s="103" t="s">
        <v>78</v>
      </c>
      <c r="I70" s="103" t="s">
        <v>36</v>
      </c>
      <c r="J70" s="103" t="s">
        <v>36</v>
      </c>
      <c r="K70" s="105" t="s">
        <v>256</v>
      </c>
      <c r="L70" s="106">
        <v>8000000</v>
      </c>
      <c r="M70" s="106">
        <f t="shared" si="7"/>
        <v>5600000</v>
      </c>
      <c r="N70" s="103" t="s">
        <v>52</v>
      </c>
      <c r="O70" s="103" t="s">
        <v>55</v>
      </c>
      <c r="P70" s="103" t="s">
        <v>33</v>
      </c>
      <c r="Q70" s="103" t="s">
        <v>33</v>
      </c>
      <c r="R70" s="103" t="s">
        <v>33</v>
      </c>
      <c r="S70" s="103" t="s">
        <v>33</v>
      </c>
      <c r="T70" s="103"/>
      <c r="U70" s="103" t="s">
        <v>33</v>
      </c>
      <c r="V70" s="103"/>
      <c r="W70" s="103" t="s">
        <v>33</v>
      </c>
      <c r="X70" s="103" t="s">
        <v>33</v>
      </c>
      <c r="Y70" s="103" t="s">
        <v>230</v>
      </c>
      <c r="Z70" s="107" t="s">
        <v>37</v>
      </c>
    </row>
    <row r="71" spans="1:26" ht="58" x14ac:dyDescent="0.35">
      <c r="A71" s="127">
        <v>67</v>
      </c>
      <c r="B71" s="108" t="s">
        <v>287</v>
      </c>
      <c r="C71" s="108" t="s">
        <v>288</v>
      </c>
      <c r="D71" s="109">
        <v>70995346</v>
      </c>
      <c r="E71" s="110">
        <v>102391688</v>
      </c>
      <c r="F71" s="110">
        <v>600116042</v>
      </c>
      <c r="G71" s="108" t="s">
        <v>289</v>
      </c>
      <c r="H71" s="108" t="s">
        <v>49</v>
      </c>
      <c r="I71" s="108" t="s">
        <v>36</v>
      </c>
      <c r="J71" s="108" t="s">
        <v>290</v>
      </c>
      <c r="K71" s="111" t="s">
        <v>300</v>
      </c>
      <c r="L71" s="112">
        <v>2500000</v>
      </c>
      <c r="M71" s="112">
        <f>L71*70%</f>
        <v>1750000</v>
      </c>
      <c r="N71" s="108" t="s">
        <v>52</v>
      </c>
      <c r="O71" s="108" t="s">
        <v>55</v>
      </c>
      <c r="P71" s="31" t="s">
        <v>33</v>
      </c>
      <c r="Q71" s="31" t="s">
        <v>33</v>
      </c>
      <c r="R71" s="31" t="s">
        <v>33</v>
      </c>
      <c r="S71" s="31" t="s">
        <v>33</v>
      </c>
      <c r="T71" s="31"/>
      <c r="U71" s="31" t="s">
        <v>33</v>
      </c>
      <c r="V71" s="31" t="s">
        <v>33</v>
      </c>
      <c r="W71" s="31"/>
      <c r="X71" s="31" t="s">
        <v>33</v>
      </c>
      <c r="Y71" s="108" t="s">
        <v>34</v>
      </c>
      <c r="Z71" s="116" t="s">
        <v>37</v>
      </c>
    </row>
    <row r="72" spans="1:26" ht="145" x14ac:dyDescent="0.35">
      <c r="A72" s="53">
        <v>68</v>
      </c>
      <c r="B72" s="14" t="s">
        <v>291</v>
      </c>
      <c r="C72" s="108" t="s">
        <v>292</v>
      </c>
      <c r="D72" s="113" t="s">
        <v>293</v>
      </c>
      <c r="E72" s="114">
        <v>181110423</v>
      </c>
      <c r="F72" s="108">
        <v>691013853</v>
      </c>
      <c r="G72" s="108" t="s">
        <v>294</v>
      </c>
      <c r="H72" s="108" t="s">
        <v>49</v>
      </c>
      <c r="I72" s="108" t="s">
        <v>36</v>
      </c>
      <c r="J72" s="108" t="s">
        <v>36</v>
      </c>
      <c r="K72" s="108" t="s">
        <v>295</v>
      </c>
      <c r="L72" s="112">
        <v>1000000</v>
      </c>
      <c r="M72" s="112">
        <f>L72*70%</f>
        <v>700000</v>
      </c>
      <c r="N72" s="115" t="s">
        <v>296</v>
      </c>
      <c r="O72" s="115" t="s">
        <v>54</v>
      </c>
      <c r="P72" s="31" t="s">
        <v>33</v>
      </c>
      <c r="Q72" s="31" t="s">
        <v>33</v>
      </c>
      <c r="R72" s="31" t="s">
        <v>33</v>
      </c>
      <c r="S72" s="31" t="s">
        <v>33</v>
      </c>
      <c r="T72" s="31"/>
      <c r="U72" s="31"/>
      <c r="V72" s="31" t="s">
        <v>33</v>
      </c>
      <c r="W72" s="31" t="s">
        <v>33</v>
      </c>
      <c r="X72" s="31" t="s">
        <v>33</v>
      </c>
      <c r="Y72" s="31" t="s">
        <v>34</v>
      </c>
      <c r="Z72" s="32" t="s">
        <v>37</v>
      </c>
    </row>
    <row r="73" spans="1:26" ht="101.5" x14ac:dyDescent="0.35">
      <c r="A73" s="126">
        <v>69</v>
      </c>
      <c r="B73" s="117" t="s">
        <v>291</v>
      </c>
      <c r="C73" s="118" t="s">
        <v>292</v>
      </c>
      <c r="D73" s="119" t="s">
        <v>293</v>
      </c>
      <c r="E73" s="120">
        <v>181110423</v>
      </c>
      <c r="F73" s="118">
        <v>691013853</v>
      </c>
      <c r="G73" s="118" t="s">
        <v>297</v>
      </c>
      <c r="H73" s="118" t="s">
        <v>49</v>
      </c>
      <c r="I73" s="118" t="s">
        <v>36</v>
      </c>
      <c r="J73" s="118" t="s">
        <v>36</v>
      </c>
      <c r="K73" s="118" t="s">
        <v>298</v>
      </c>
      <c r="L73" s="121">
        <v>3000000</v>
      </c>
      <c r="M73" s="121">
        <f>L73*70%</f>
        <v>2100000</v>
      </c>
      <c r="N73" s="122" t="s">
        <v>212</v>
      </c>
      <c r="O73" s="122" t="s">
        <v>299</v>
      </c>
      <c r="P73" s="103" t="s">
        <v>33</v>
      </c>
      <c r="Q73" s="103" t="s">
        <v>33</v>
      </c>
      <c r="R73" s="103" t="s">
        <v>33</v>
      </c>
      <c r="S73" s="103" t="s">
        <v>33</v>
      </c>
      <c r="T73" s="103"/>
      <c r="U73" s="103"/>
      <c r="V73" s="103" t="s">
        <v>33</v>
      </c>
      <c r="W73" s="103" t="s">
        <v>33</v>
      </c>
      <c r="X73" s="103" t="s">
        <v>33</v>
      </c>
      <c r="Y73" s="103" t="s">
        <v>34</v>
      </c>
      <c r="Z73" s="107" t="s">
        <v>37</v>
      </c>
    </row>
    <row r="74" spans="1:26" ht="58" x14ac:dyDescent="0.35">
      <c r="A74" s="24">
        <v>70</v>
      </c>
      <c r="B74" s="123" t="s">
        <v>301</v>
      </c>
      <c r="C74" s="129" t="s">
        <v>305</v>
      </c>
      <c r="D74" s="111">
        <v>70938482</v>
      </c>
      <c r="E74" s="111">
        <v>102391645</v>
      </c>
      <c r="F74" s="111">
        <v>600116034</v>
      </c>
      <c r="G74" s="111" t="s">
        <v>307</v>
      </c>
      <c r="H74" s="108" t="s">
        <v>49</v>
      </c>
      <c r="I74" s="111" t="s">
        <v>36</v>
      </c>
      <c r="J74" s="111" t="s">
        <v>302</v>
      </c>
      <c r="K74" s="111" t="s">
        <v>306</v>
      </c>
      <c r="L74" s="124">
        <v>4000000</v>
      </c>
      <c r="M74" s="112">
        <f t="shared" ref="M74:M75" si="8">L74*70%</f>
        <v>2800000</v>
      </c>
      <c r="N74" s="111" t="s">
        <v>52</v>
      </c>
      <c r="O74" s="111" t="s">
        <v>55</v>
      </c>
      <c r="P74" s="125"/>
      <c r="Q74" s="125"/>
      <c r="R74" s="125"/>
      <c r="S74" s="125"/>
      <c r="T74" s="125"/>
      <c r="U74" s="125"/>
      <c r="V74" s="49" t="s">
        <v>33</v>
      </c>
      <c r="W74" s="49" t="s">
        <v>33</v>
      </c>
      <c r="X74" s="125"/>
      <c r="Y74" s="49" t="s">
        <v>303</v>
      </c>
      <c r="Z74" s="49" t="s">
        <v>37</v>
      </c>
    </row>
    <row r="75" spans="1:26" ht="43.5" x14ac:dyDescent="0.35">
      <c r="A75" s="24">
        <v>71</v>
      </c>
      <c r="B75" s="123" t="s">
        <v>301</v>
      </c>
      <c r="C75" s="129" t="s">
        <v>305</v>
      </c>
      <c r="D75" s="111">
        <v>70938482</v>
      </c>
      <c r="E75" s="111">
        <v>102391645</v>
      </c>
      <c r="F75" s="111">
        <v>600116034</v>
      </c>
      <c r="G75" s="111" t="s">
        <v>39</v>
      </c>
      <c r="H75" s="108" t="s">
        <v>49</v>
      </c>
      <c r="I75" s="111" t="s">
        <v>36</v>
      </c>
      <c r="J75" s="111" t="s">
        <v>302</v>
      </c>
      <c r="K75" s="111" t="s">
        <v>304</v>
      </c>
      <c r="L75" s="124">
        <v>4000000</v>
      </c>
      <c r="M75" s="112">
        <f t="shared" si="8"/>
        <v>2800000</v>
      </c>
      <c r="N75" s="111" t="s">
        <v>52</v>
      </c>
      <c r="O75" s="111" t="s">
        <v>55</v>
      </c>
      <c r="P75" s="49" t="s">
        <v>33</v>
      </c>
      <c r="Q75" s="49" t="s">
        <v>33</v>
      </c>
      <c r="R75" s="49" t="s">
        <v>33</v>
      </c>
      <c r="S75" s="49" t="s">
        <v>33</v>
      </c>
      <c r="T75" s="125"/>
      <c r="U75" s="49" t="s">
        <v>33</v>
      </c>
      <c r="V75" s="49" t="s">
        <v>33</v>
      </c>
      <c r="W75" s="49" t="s">
        <v>33</v>
      </c>
      <c r="X75" s="49" t="s">
        <v>33</v>
      </c>
      <c r="Y75" s="49" t="s">
        <v>303</v>
      </c>
      <c r="Z75" s="49" t="s">
        <v>37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7"/>
  <sheetViews>
    <sheetView tabSelected="1" topLeftCell="A17" zoomScale="75" zoomScaleNormal="75" workbookViewId="0">
      <selection activeCell="D29" sqref="D29"/>
    </sheetView>
  </sheetViews>
  <sheetFormatPr defaultRowHeight="14.5" x14ac:dyDescent="0.35"/>
  <cols>
    <col min="1" max="1" width="8.7265625" style="18"/>
    <col min="2" max="2" width="12.453125" customWidth="1"/>
    <col min="3" max="3" width="12.26953125" customWidth="1"/>
    <col min="4" max="4" width="12.7265625" customWidth="1"/>
    <col min="5" max="5" width="14.26953125" customWidth="1"/>
    <col min="6" max="6" width="14.453125" customWidth="1"/>
    <col min="7" max="7" width="24.81640625" style="99" customWidth="1"/>
    <col min="8" max="8" width="12.54296875" bestFit="1" customWidth="1"/>
    <col min="10" max="10" width="10.81640625" customWidth="1"/>
    <col min="11" max="11" width="42.54296875" style="99" customWidth="1"/>
    <col min="12" max="12" width="13" customWidth="1"/>
    <col min="13" max="13" width="14" customWidth="1"/>
    <col min="14" max="15" width="8.81640625" bestFit="1" customWidth="1"/>
    <col min="17" max="17" width="8" customWidth="1"/>
    <col min="18" max="18" width="11.1796875" customWidth="1"/>
  </cols>
  <sheetData>
    <row r="1" spans="1:22" ht="19" thickBot="1" x14ac:dyDescent="0.5">
      <c r="A1" s="181" t="s">
        <v>42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</row>
    <row r="2" spans="1:22" x14ac:dyDescent="0.35">
      <c r="A2" s="154" t="s">
        <v>1</v>
      </c>
      <c r="B2" s="184" t="s">
        <v>2</v>
      </c>
      <c r="C2" s="185"/>
      <c r="D2" s="185"/>
      <c r="E2" s="185"/>
      <c r="F2" s="186"/>
      <c r="G2" s="187" t="s">
        <v>3</v>
      </c>
      <c r="H2" s="189" t="s">
        <v>43</v>
      </c>
      <c r="I2" s="191" t="s">
        <v>5</v>
      </c>
      <c r="J2" s="154" t="s">
        <v>6</v>
      </c>
      <c r="K2" s="187" t="s">
        <v>7</v>
      </c>
      <c r="L2" s="193" t="s">
        <v>44</v>
      </c>
      <c r="M2" s="194"/>
      <c r="N2" s="179" t="s">
        <v>9</v>
      </c>
      <c r="O2" s="180"/>
      <c r="P2" s="177" t="s">
        <v>45</v>
      </c>
      <c r="Q2" s="178"/>
      <c r="R2" s="179" t="s">
        <v>11</v>
      </c>
      <c r="S2" s="180"/>
    </row>
    <row r="3" spans="1:22" ht="144.5" x14ac:dyDescent="0.35">
      <c r="A3" s="155"/>
      <c r="B3" s="3" t="s">
        <v>12</v>
      </c>
      <c r="C3" s="4" t="s">
        <v>13</v>
      </c>
      <c r="D3" s="4" t="s">
        <v>14</v>
      </c>
      <c r="E3" s="5" t="s">
        <v>15</v>
      </c>
      <c r="F3" s="6" t="s">
        <v>16</v>
      </c>
      <c r="G3" s="188"/>
      <c r="H3" s="190"/>
      <c r="I3" s="192"/>
      <c r="J3" s="155"/>
      <c r="K3" s="188"/>
      <c r="L3" s="7" t="s">
        <v>17</v>
      </c>
      <c r="M3" s="8" t="s">
        <v>46</v>
      </c>
      <c r="N3" s="1" t="s">
        <v>19</v>
      </c>
      <c r="O3" s="2" t="s">
        <v>20</v>
      </c>
      <c r="P3" s="9" t="s">
        <v>47</v>
      </c>
      <c r="Q3" s="10" t="s">
        <v>48</v>
      </c>
      <c r="R3" s="11" t="s">
        <v>27</v>
      </c>
      <c r="S3" s="2" t="s">
        <v>28</v>
      </c>
    </row>
    <row r="4" spans="1:22" ht="43.5" x14ac:dyDescent="0.35">
      <c r="A4" s="23">
        <v>1</v>
      </c>
      <c r="B4" s="90" t="s">
        <v>58</v>
      </c>
      <c r="C4" s="90" t="s">
        <v>57</v>
      </c>
      <c r="D4" s="90">
        <v>71011650</v>
      </c>
      <c r="E4" s="90">
        <v>107613514</v>
      </c>
      <c r="F4" s="90">
        <v>600124924</v>
      </c>
      <c r="G4" s="27" t="s">
        <v>39</v>
      </c>
      <c r="H4" s="90" t="s">
        <v>49</v>
      </c>
      <c r="I4" s="90" t="s">
        <v>36</v>
      </c>
      <c r="J4" s="90" t="s">
        <v>59</v>
      </c>
      <c r="K4" s="27" t="s">
        <v>60</v>
      </c>
      <c r="L4" s="72">
        <v>1000000</v>
      </c>
      <c r="M4" s="72">
        <f>L4/100*70</f>
        <v>700000</v>
      </c>
      <c r="N4" s="90" t="s">
        <v>52</v>
      </c>
      <c r="O4" s="90" t="s">
        <v>54</v>
      </c>
      <c r="P4" s="90"/>
      <c r="Q4" s="90"/>
      <c r="R4" s="90" t="s">
        <v>34</v>
      </c>
      <c r="S4" s="90" t="s">
        <v>37</v>
      </c>
    </row>
    <row r="5" spans="1:22" ht="43.5" x14ac:dyDescent="0.35">
      <c r="A5" s="24">
        <v>2</v>
      </c>
      <c r="B5" s="22" t="s">
        <v>61</v>
      </c>
      <c r="C5" s="22" t="s">
        <v>62</v>
      </c>
      <c r="D5" s="21">
        <v>70995753</v>
      </c>
      <c r="E5" s="21">
        <v>107607531</v>
      </c>
      <c r="F5" s="21">
        <v>600115909</v>
      </c>
      <c r="G5" s="100" t="s">
        <v>69</v>
      </c>
      <c r="H5" s="21" t="s">
        <v>49</v>
      </c>
      <c r="I5" s="21" t="s">
        <v>36</v>
      </c>
      <c r="J5" s="21" t="s">
        <v>70</v>
      </c>
      <c r="K5" s="48" t="s">
        <v>71</v>
      </c>
      <c r="L5" s="28">
        <v>3000000</v>
      </c>
      <c r="M5" s="28">
        <f>L5/100*70</f>
        <v>2100000</v>
      </c>
      <c r="N5" s="21" t="s">
        <v>52</v>
      </c>
      <c r="O5" s="21" t="s">
        <v>55</v>
      </c>
      <c r="P5" s="21"/>
      <c r="Q5" s="21"/>
      <c r="R5" s="21" t="s">
        <v>34</v>
      </c>
      <c r="S5" s="21" t="s">
        <v>37</v>
      </c>
    </row>
    <row r="6" spans="1:22" ht="43.5" x14ac:dyDescent="0.35">
      <c r="A6" s="23">
        <v>3</v>
      </c>
      <c r="B6" s="22" t="s">
        <v>61</v>
      </c>
      <c r="C6" s="22" t="s">
        <v>62</v>
      </c>
      <c r="D6" s="21">
        <v>70995753</v>
      </c>
      <c r="E6" s="21">
        <v>107607531</v>
      </c>
      <c r="F6" s="21">
        <v>600115909</v>
      </c>
      <c r="G6" s="100" t="s">
        <v>72</v>
      </c>
      <c r="H6" s="21" t="s">
        <v>49</v>
      </c>
      <c r="I6" s="21" t="s">
        <v>36</v>
      </c>
      <c r="J6" s="21" t="s">
        <v>70</v>
      </c>
      <c r="K6" s="48" t="s">
        <v>73</v>
      </c>
      <c r="L6" s="28">
        <v>10000000</v>
      </c>
      <c r="M6" s="28">
        <f>L6/100*70</f>
        <v>7000000</v>
      </c>
      <c r="N6" s="21" t="s">
        <v>52</v>
      </c>
      <c r="O6" s="21" t="s">
        <v>55</v>
      </c>
      <c r="P6" s="21"/>
      <c r="Q6" s="21"/>
      <c r="R6" s="21" t="s">
        <v>34</v>
      </c>
      <c r="S6" s="21" t="s">
        <v>37</v>
      </c>
    </row>
    <row r="7" spans="1:22" ht="29" x14ac:dyDescent="0.35">
      <c r="A7" s="24">
        <v>4</v>
      </c>
      <c r="B7" s="22" t="s">
        <v>91</v>
      </c>
      <c r="C7" s="22" t="s">
        <v>92</v>
      </c>
      <c r="D7" s="22">
        <v>70924538</v>
      </c>
      <c r="E7" s="45">
        <v>107607646</v>
      </c>
      <c r="F7" s="22">
        <v>600115534</v>
      </c>
      <c r="G7" s="48" t="s">
        <v>93</v>
      </c>
      <c r="H7" s="22" t="s">
        <v>49</v>
      </c>
      <c r="I7" s="22" t="s">
        <v>36</v>
      </c>
      <c r="J7" s="22" t="s">
        <v>94</v>
      </c>
      <c r="K7" s="27" t="s">
        <v>263</v>
      </c>
      <c r="L7" s="47">
        <v>15000000</v>
      </c>
      <c r="M7" s="47">
        <f t="shared" ref="M7:M9" si="0">L7/100*70</f>
        <v>10500000</v>
      </c>
      <c r="N7" s="21" t="s">
        <v>52</v>
      </c>
      <c r="O7" s="21" t="s">
        <v>55</v>
      </c>
      <c r="P7" s="22" t="s">
        <v>33</v>
      </c>
      <c r="Q7" s="22" t="s">
        <v>33</v>
      </c>
      <c r="R7" s="22" t="s">
        <v>34</v>
      </c>
      <c r="S7" s="22" t="s">
        <v>37</v>
      </c>
      <c r="T7" s="17"/>
      <c r="U7" s="17"/>
      <c r="V7" s="17"/>
    </row>
    <row r="8" spans="1:22" ht="29" x14ac:dyDescent="0.35">
      <c r="A8" s="23">
        <v>5</v>
      </c>
      <c r="B8" s="22" t="s">
        <v>91</v>
      </c>
      <c r="C8" s="22" t="s">
        <v>92</v>
      </c>
      <c r="D8" s="22">
        <v>70924538</v>
      </c>
      <c r="E8" s="45">
        <v>107607646</v>
      </c>
      <c r="F8" s="22">
        <v>600115534</v>
      </c>
      <c r="G8" s="61" t="s">
        <v>95</v>
      </c>
      <c r="H8" s="22" t="s">
        <v>49</v>
      </c>
      <c r="I8" s="22" t="s">
        <v>36</v>
      </c>
      <c r="J8" s="22" t="s">
        <v>94</v>
      </c>
      <c r="K8" s="48" t="s">
        <v>264</v>
      </c>
      <c r="L8" s="47">
        <v>2000000</v>
      </c>
      <c r="M8" s="47">
        <f t="shared" si="0"/>
        <v>1400000</v>
      </c>
      <c r="N8" s="21" t="s">
        <v>52</v>
      </c>
      <c r="O8" s="21" t="s">
        <v>55</v>
      </c>
      <c r="P8" s="22"/>
      <c r="Q8" s="22" t="s">
        <v>33</v>
      </c>
      <c r="R8" s="22" t="s">
        <v>34</v>
      </c>
      <c r="S8" s="22" t="s">
        <v>37</v>
      </c>
      <c r="T8" s="17"/>
      <c r="U8" s="17"/>
      <c r="V8" s="17"/>
    </row>
    <row r="9" spans="1:22" ht="29" x14ac:dyDescent="0.35">
      <c r="A9" s="24">
        <v>6</v>
      </c>
      <c r="B9" s="22" t="s">
        <v>91</v>
      </c>
      <c r="C9" s="22" t="s">
        <v>92</v>
      </c>
      <c r="D9" s="22">
        <v>70924538</v>
      </c>
      <c r="E9" s="45">
        <v>107607646</v>
      </c>
      <c r="F9" s="22">
        <v>600115534</v>
      </c>
      <c r="G9" s="48" t="s">
        <v>96</v>
      </c>
      <c r="H9" s="22" t="s">
        <v>49</v>
      </c>
      <c r="I9" s="22" t="s">
        <v>36</v>
      </c>
      <c r="J9" s="22" t="s">
        <v>94</v>
      </c>
      <c r="K9" s="48" t="s">
        <v>265</v>
      </c>
      <c r="L9" s="47">
        <v>2000000</v>
      </c>
      <c r="M9" s="47">
        <f t="shared" si="0"/>
        <v>1400000</v>
      </c>
      <c r="N9" s="21" t="s">
        <v>52</v>
      </c>
      <c r="O9" s="21" t="s">
        <v>55</v>
      </c>
      <c r="P9" s="22"/>
      <c r="Q9" s="22"/>
      <c r="R9" s="22" t="s">
        <v>34</v>
      </c>
      <c r="S9" s="22" t="s">
        <v>37</v>
      </c>
      <c r="T9" s="17"/>
      <c r="U9" s="17"/>
      <c r="V9" s="17"/>
    </row>
    <row r="10" spans="1:22" ht="78.650000000000006" customHeight="1" x14ac:dyDescent="0.35">
      <c r="A10" s="23">
        <v>7</v>
      </c>
      <c r="B10" s="90" t="s">
        <v>38</v>
      </c>
      <c r="C10" s="90" t="s">
        <v>35</v>
      </c>
      <c r="D10" s="90">
        <v>70982309</v>
      </c>
      <c r="E10" s="90">
        <v>107607018</v>
      </c>
      <c r="F10" s="90">
        <v>600116107</v>
      </c>
      <c r="G10" s="27" t="s">
        <v>105</v>
      </c>
      <c r="H10" s="90" t="s">
        <v>49</v>
      </c>
      <c r="I10" s="90" t="s">
        <v>36</v>
      </c>
      <c r="J10" s="90" t="s">
        <v>40</v>
      </c>
      <c r="K10" s="27" t="s">
        <v>286</v>
      </c>
      <c r="L10" s="72">
        <v>1000000</v>
      </c>
      <c r="M10" s="72">
        <f>L10/100*70</f>
        <v>700000</v>
      </c>
      <c r="N10" s="90" t="s">
        <v>52</v>
      </c>
      <c r="O10" s="91" t="s">
        <v>56</v>
      </c>
      <c r="P10" s="35"/>
      <c r="Q10" s="35"/>
      <c r="R10" s="92" t="s">
        <v>106</v>
      </c>
      <c r="S10" s="35" t="s">
        <v>37</v>
      </c>
      <c r="T10" s="17"/>
      <c r="U10" s="17"/>
      <c r="V10" s="17"/>
    </row>
    <row r="11" spans="1:22" ht="31.5" customHeight="1" x14ac:dyDescent="0.35">
      <c r="A11" s="24">
        <v>8</v>
      </c>
      <c r="B11" s="22" t="s">
        <v>107</v>
      </c>
      <c r="C11" s="22" t="s">
        <v>108</v>
      </c>
      <c r="D11" s="22">
        <v>70299668</v>
      </c>
      <c r="E11" s="22">
        <v>107607387</v>
      </c>
      <c r="F11" s="22">
        <v>600115836</v>
      </c>
      <c r="G11" s="48" t="s">
        <v>282</v>
      </c>
      <c r="H11" s="90" t="s">
        <v>49</v>
      </c>
      <c r="I11" s="22" t="s">
        <v>36</v>
      </c>
      <c r="J11" s="22" t="s">
        <v>109</v>
      </c>
      <c r="K11" s="27" t="s">
        <v>110</v>
      </c>
      <c r="L11" s="47">
        <v>1000000</v>
      </c>
      <c r="M11" s="47">
        <f>L11/100*70</f>
        <v>700000</v>
      </c>
      <c r="N11" s="93" t="s">
        <v>52</v>
      </c>
      <c r="O11" s="93" t="s">
        <v>56</v>
      </c>
      <c r="P11" s="22"/>
      <c r="Q11" s="22"/>
      <c r="R11" s="22" t="s">
        <v>34</v>
      </c>
      <c r="S11" s="22" t="s">
        <v>37</v>
      </c>
      <c r="T11" s="17"/>
      <c r="U11" s="17"/>
      <c r="V11" s="17"/>
    </row>
    <row r="12" spans="1:22" ht="31.5" customHeight="1" x14ac:dyDescent="0.35">
      <c r="A12" s="23">
        <v>9</v>
      </c>
      <c r="B12" s="22" t="s">
        <v>107</v>
      </c>
      <c r="C12" s="22" t="s">
        <v>108</v>
      </c>
      <c r="D12" s="22">
        <v>70299668</v>
      </c>
      <c r="E12" s="22">
        <v>107607387</v>
      </c>
      <c r="F12" s="22">
        <v>600115836</v>
      </c>
      <c r="G12" s="48" t="s">
        <v>283</v>
      </c>
      <c r="H12" s="90" t="s">
        <v>49</v>
      </c>
      <c r="I12" s="22" t="s">
        <v>36</v>
      </c>
      <c r="J12" s="22" t="s">
        <v>109</v>
      </c>
      <c r="K12" s="27" t="s">
        <v>111</v>
      </c>
      <c r="L12" s="47">
        <v>1000000</v>
      </c>
      <c r="M12" s="47">
        <v>700000</v>
      </c>
      <c r="N12" s="93" t="s">
        <v>52</v>
      </c>
      <c r="O12" s="93" t="s">
        <v>56</v>
      </c>
      <c r="P12" s="22"/>
      <c r="Q12" s="22"/>
      <c r="R12" s="22" t="s">
        <v>34</v>
      </c>
      <c r="S12" s="22" t="s">
        <v>37</v>
      </c>
      <c r="T12" s="17"/>
      <c r="U12" s="17"/>
      <c r="V12" s="17"/>
    </row>
    <row r="13" spans="1:22" ht="34.5" customHeight="1" x14ac:dyDescent="0.35">
      <c r="A13" s="24">
        <v>10</v>
      </c>
      <c r="B13" s="22" t="s">
        <v>107</v>
      </c>
      <c r="C13" s="22" t="s">
        <v>108</v>
      </c>
      <c r="D13" s="22">
        <v>70299668</v>
      </c>
      <c r="E13" s="22">
        <v>107607387</v>
      </c>
      <c r="F13" s="22">
        <v>600115836</v>
      </c>
      <c r="G13" s="48" t="s">
        <v>284</v>
      </c>
      <c r="H13" s="90" t="s">
        <v>49</v>
      </c>
      <c r="I13" s="22" t="s">
        <v>36</v>
      </c>
      <c r="J13" s="22" t="s">
        <v>109</v>
      </c>
      <c r="K13" s="48" t="s">
        <v>112</v>
      </c>
      <c r="L13" s="47">
        <v>1000000</v>
      </c>
      <c r="M13" s="47">
        <v>700000</v>
      </c>
      <c r="N13" s="93" t="s">
        <v>52</v>
      </c>
      <c r="O13" s="93" t="s">
        <v>56</v>
      </c>
      <c r="P13" s="22"/>
      <c r="Q13" s="22"/>
      <c r="R13" s="22" t="s">
        <v>34</v>
      </c>
      <c r="S13" s="22" t="s">
        <v>37</v>
      </c>
      <c r="T13" s="17"/>
      <c r="U13" s="17"/>
      <c r="V13" s="17"/>
    </row>
    <row r="14" spans="1:22" ht="37.5" customHeight="1" x14ac:dyDescent="0.35">
      <c r="A14" s="23">
        <v>11</v>
      </c>
      <c r="B14" s="22" t="s">
        <v>107</v>
      </c>
      <c r="C14" s="22" t="s">
        <v>108</v>
      </c>
      <c r="D14" s="22">
        <v>70299668</v>
      </c>
      <c r="E14" s="22">
        <v>107607387</v>
      </c>
      <c r="F14" s="22">
        <v>600115836</v>
      </c>
      <c r="G14" s="48" t="s">
        <v>262</v>
      </c>
      <c r="H14" s="90" t="s">
        <v>49</v>
      </c>
      <c r="I14" s="22" t="s">
        <v>36</v>
      </c>
      <c r="J14" s="22" t="s">
        <v>109</v>
      </c>
      <c r="K14" s="48" t="s">
        <v>262</v>
      </c>
      <c r="L14" s="47">
        <v>1000000</v>
      </c>
      <c r="M14" s="47">
        <v>700000</v>
      </c>
      <c r="N14" s="93" t="s">
        <v>52</v>
      </c>
      <c r="O14" s="93" t="s">
        <v>56</v>
      </c>
      <c r="P14" s="22"/>
      <c r="Q14" s="22"/>
      <c r="R14" s="22" t="s">
        <v>34</v>
      </c>
      <c r="S14" s="22" t="s">
        <v>37</v>
      </c>
      <c r="T14" s="17"/>
      <c r="U14" s="17"/>
      <c r="V14" s="17"/>
    </row>
    <row r="15" spans="1:22" ht="43.5" x14ac:dyDescent="0.35">
      <c r="A15" s="24">
        <v>12</v>
      </c>
      <c r="B15" s="22" t="s">
        <v>61</v>
      </c>
      <c r="C15" s="22" t="s">
        <v>62</v>
      </c>
      <c r="D15" s="21">
        <v>70995753</v>
      </c>
      <c r="E15" s="21">
        <v>107607531</v>
      </c>
      <c r="F15" s="21">
        <v>600115909</v>
      </c>
      <c r="G15" s="100" t="s">
        <v>69</v>
      </c>
      <c r="H15" s="21" t="s">
        <v>49</v>
      </c>
      <c r="I15" s="21" t="s">
        <v>36</v>
      </c>
      <c r="J15" s="21" t="s">
        <v>70</v>
      </c>
      <c r="K15" s="48" t="s">
        <v>71</v>
      </c>
      <c r="L15" s="28">
        <v>3000000</v>
      </c>
      <c r="M15" s="28">
        <f>L15/100*70</f>
        <v>2100000</v>
      </c>
      <c r="N15" s="21" t="s">
        <v>52</v>
      </c>
      <c r="O15" s="21" t="s">
        <v>55</v>
      </c>
      <c r="P15" s="21"/>
      <c r="Q15" s="21"/>
      <c r="R15" s="21" t="s">
        <v>34</v>
      </c>
      <c r="S15" s="21" t="s">
        <v>37</v>
      </c>
    </row>
    <row r="16" spans="1:22" ht="43.5" x14ac:dyDescent="0.35">
      <c r="A16" s="23">
        <v>13</v>
      </c>
      <c r="B16" s="22" t="s">
        <v>61</v>
      </c>
      <c r="C16" s="22" t="s">
        <v>62</v>
      </c>
      <c r="D16" s="21">
        <v>70995753</v>
      </c>
      <c r="E16" s="21">
        <v>107607531</v>
      </c>
      <c r="F16" s="21">
        <v>600115909</v>
      </c>
      <c r="G16" s="100" t="s">
        <v>72</v>
      </c>
      <c r="H16" s="21" t="s">
        <v>49</v>
      </c>
      <c r="I16" s="21" t="s">
        <v>36</v>
      </c>
      <c r="J16" s="21" t="s">
        <v>70</v>
      </c>
      <c r="K16" s="48" t="s">
        <v>73</v>
      </c>
      <c r="L16" s="28">
        <v>10000000</v>
      </c>
      <c r="M16" s="28">
        <f>L16/100*70</f>
        <v>7000000</v>
      </c>
      <c r="N16" s="21" t="s">
        <v>52</v>
      </c>
      <c r="O16" s="21" t="s">
        <v>55</v>
      </c>
      <c r="P16" s="21"/>
      <c r="Q16" s="21"/>
      <c r="R16" s="21" t="s">
        <v>34</v>
      </c>
      <c r="S16" s="21" t="s">
        <v>37</v>
      </c>
    </row>
    <row r="17" spans="1:19" ht="29" x14ac:dyDescent="0.35">
      <c r="A17" s="24">
        <v>14</v>
      </c>
      <c r="B17" s="22" t="s">
        <v>133</v>
      </c>
      <c r="C17" s="22" t="s">
        <v>134</v>
      </c>
      <c r="D17" s="22">
        <v>70984042</v>
      </c>
      <c r="E17" s="45">
        <v>107606810</v>
      </c>
      <c r="F17" s="22">
        <v>600116123</v>
      </c>
      <c r="G17" s="48" t="s">
        <v>152</v>
      </c>
      <c r="H17" s="22" t="s">
        <v>49</v>
      </c>
      <c r="I17" s="22" t="s">
        <v>36</v>
      </c>
      <c r="J17" s="22" t="s">
        <v>137</v>
      </c>
      <c r="K17" s="48" t="s">
        <v>257</v>
      </c>
      <c r="L17" s="47">
        <v>2000000</v>
      </c>
      <c r="M17" s="47">
        <f>L17*70%</f>
        <v>1400000</v>
      </c>
      <c r="N17" s="94" t="s">
        <v>52</v>
      </c>
      <c r="O17" s="94" t="s">
        <v>55</v>
      </c>
      <c r="P17" s="22"/>
      <c r="Q17" s="47"/>
      <c r="R17" s="47" t="s">
        <v>34</v>
      </c>
      <c r="S17" s="22" t="s">
        <v>37</v>
      </c>
    </row>
    <row r="18" spans="1:19" ht="29" x14ac:dyDescent="0.35">
      <c r="A18" s="23">
        <v>15</v>
      </c>
      <c r="B18" s="22" t="s">
        <v>133</v>
      </c>
      <c r="C18" s="22" t="s">
        <v>134</v>
      </c>
      <c r="D18" s="22">
        <v>70984042</v>
      </c>
      <c r="E18" s="22">
        <v>107606810</v>
      </c>
      <c r="F18" s="22">
        <v>600116123</v>
      </c>
      <c r="G18" s="48" t="s">
        <v>154</v>
      </c>
      <c r="H18" s="22" t="s">
        <v>49</v>
      </c>
      <c r="I18" s="22" t="s">
        <v>36</v>
      </c>
      <c r="J18" s="22" t="s">
        <v>137</v>
      </c>
      <c r="K18" s="48" t="s">
        <v>153</v>
      </c>
      <c r="L18" s="72">
        <v>2000000</v>
      </c>
      <c r="M18" s="47">
        <f t="shared" ref="M18:M24" si="1">L18*70%</f>
        <v>1400000</v>
      </c>
      <c r="N18" s="94" t="s">
        <v>52</v>
      </c>
      <c r="O18" s="94" t="s">
        <v>55</v>
      </c>
      <c r="P18" s="22"/>
      <c r="Q18" s="47"/>
      <c r="R18" s="47" t="s">
        <v>34</v>
      </c>
      <c r="S18" s="22" t="s">
        <v>37</v>
      </c>
    </row>
    <row r="19" spans="1:19" ht="29" x14ac:dyDescent="0.35">
      <c r="A19" s="24">
        <v>16</v>
      </c>
      <c r="B19" s="22" t="s">
        <v>133</v>
      </c>
      <c r="C19" s="22" t="s">
        <v>134</v>
      </c>
      <c r="D19" s="22">
        <v>70984042</v>
      </c>
      <c r="E19" s="22">
        <v>107606810</v>
      </c>
      <c r="F19" s="22">
        <v>600116123</v>
      </c>
      <c r="G19" s="48" t="s">
        <v>155</v>
      </c>
      <c r="H19" s="22" t="s">
        <v>49</v>
      </c>
      <c r="I19" s="22" t="s">
        <v>36</v>
      </c>
      <c r="J19" s="22" t="s">
        <v>137</v>
      </c>
      <c r="K19" s="48" t="s">
        <v>258</v>
      </c>
      <c r="L19" s="72">
        <v>4000000</v>
      </c>
      <c r="M19" s="47">
        <f t="shared" si="1"/>
        <v>2800000</v>
      </c>
      <c r="N19" s="94" t="s">
        <v>52</v>
      </c>
      <c r="O19" s="94" t="s">
        <v>55</v>
      </c>
      <c r="P19" s="22"/>
      <c r="Q19" s="47"/>
      <c r="R19" s="47" t="s">
        <v>34</v>
      </c>
      <c r="S19" s="22" t="s">
        <v>37</v>
      </c>
    </row>
    <row r="20" spans="1:19" ht="29" x14ac:dyDescent="0.35">
      <c r="A20" s="23">
        <v>17</v>
      </c>
      <c r="B20" s="22" t="s">
        <v>133</v>
      </c>
      <c r="C20" s="22" t="s">
        <v>134</v>
      </c>
      <c r="D20" s="22">
        <v>70984042</v>
      </c>
      <c r="E20" s="22">
        <v>107606810</v>
      </c>
      <c r="F20" s="22">
        <v>600116123</v>
      </c>
      <c r="G20" s="48" t="s">
        <v>156</v>
      </c>
      <c r="H20" s="22" t="s">
        <v>49</v>
      </c>
      <c r="I20" s="22" t="s">
        <v>36</v>
      </c>
      <c r="J20" s="22" t="s">
        <v>137</v>
      </c>
      <c r="K20" s="48" t="s">
        <v>259</v>
      </c>
      <c r="L20" s="72">
        <v>2000000</v>
      </c>
      <c r="M20" s="47">
        <f t="shared" si="1"/>
        <v>1400000</v>
      </c>
      <c r="N20" s="94" t="s">
        <v>52</v>
      </c>
      <c r="O20" s="94" t="s">
        <v>55</v>
      </c>
      <c r="P20" s="22"/>
      <c r="Q20" s="47" t="s">
        <v>33</v>
      </c>
      <c r="R20" s="47" t="s">
        <v>34</v>
      </c>
      <c r="S20" s="22" t="s">
        <v>37</v>
      </c>
    </row>
    <row r="21" spans="1:19" ht="29" x14ac:dyDescent="0.35">
      <c r="A21" s="24">
        <v>18</v>
      </c>
      <c r="B21" s="22" t="s">
        <v>133</v>
      </c>
      <c r="C21" s="22" t="s">
        <v>134</v>
      </c>
      <c r="D21" s="22">
        <v>70984042</v>
      </c>
      <c r="E21" s="22">
        <v>107606810</v>
      </c>
      <c r="F21" s="22">
        <v>600116123</v>
      </c>
      <c r="G21" s="48" t="s">
        <v>157</v>
      </c>
      <c r="H21" s="22" t="s">
        <v>49</v>
      </c>
      <c r="I21" s="22" t="s">
        <v>36</v>
      </c>
      <c r="J21" s="22" t="s">
        <v>137</v>
      </c>
      <c r="K21" s="48" t="s">
        <v>258</v>
      </c>
      <c r="L21" s="72">
        <v>2000000</v>
      </c>
      <c r="M21" s="47">
        <f t="shared" si="1"/>
        <v>1400000</v>
      </c>
      <c r="N21" s="94" t="s">
        <v>52</v>
      </c>
      <c r="O21" s="94" t="s">
        <v>55</v>
      </c>
      <c r="P21" s="22"/>
      <c r="Q21" s="47"/>
      <c r="R21" s="47" t="s">
        <v>34</v>
      </c>
      <c r="S21" s="22" t="s">
        <v>37</v>
      </c>
    </row>
    <row r="22" spans="1:19" ht="29" x14ac:dyDescent="0.35">
      <c r="A22" s="23">
        <v>19</v>
      </c>
      <c r="B22" s="22" t="s">
        <v>133</v>
      </c>
      <c r="C22" s="22" t="s">
        <v>134</v>
      </c>
      <c r="D22" s="22">
        <v>70984042</v>
      </c>
      <c r="E22" s="22">
        <v>107606810</v>
      </c>
      <c r="F22" s="22">
        <v>600116123</v>
      </c>
      <c r="G22" s="48" t="s">
        <v>158</v>
      </c>
      <c r="H22" s="22" t="s">
        <v>49</v>
      </c>
      <c r="I22" s="22" t="s">
        <v>36</v>
      </c>
      <c r="J22" s="22" t="s">
        <v>137</v>
      </c>
      <c r="K22" s="48" t="s">
        <v>260</v>
      </c>
      <c r="L22" s="72">
        <v>3000000</v>
      </c>
      <c r="M22" s="47">
        <f t="shared" si="1"/>
        <v>2100000</v>
      </c>
      <c r="N22" s="94" t="s">
        <v>52</v>
      </c>
      <c r="O22" s="94" t="s">
        <v>55</v>
      </c>
      <c r="P22" s="22"/>
      <c r="Q22" s="47" t="s">
        <v>33</v>
      </c>
      <c r="R22" s="47" t="s">
        <v>34</v>
      </c>
      <c r="S22" s="22" t="s">
        <v>37</v>
      </c>
    </row>
    <row r="23" spans="1:19" ht="43.5" x14ac:dyDescent="0.35">
      <c r="A23" s="24">
        <v>20</v>
      </c>
      <c r="B23" s="22" t="s">
        <v>133</v>
      </c>
      <c r="C23" s="22" t="s">
        <v>134</v>
      </c>
      <c r="D23" s="22">
        <v>70984042</v>
      </c>
      <c r="E23" s="22">
        <v>107606810</v>
      </c>
      <c r="F23" s="22">
        <v>600116123</v>
      </c>
      <c r="G23" s="48" t="s">
        <v>281</v>
      </c>
      <c r="H23" s="22" t="s">
        <v>49</v>
      </c>
      <c r="I23" s="22" t="s">
        <v>36</v>
      </c>
      <c r="J23" s="22" t="s">
        <v>137</v>
      </c>
      <c r="K23" s="48" t="s">
        <v>261</v>
      </c>
      <c r="L23" s="72">
        <v>2000000</v>
      </c>
      <c r="M23" s="47">
        <f t="shared" si="1"/>
        <v>1400000</v>
      </c>
      <c r="N23" s="94" t="s">
        <v>52</v>
      </c>
      <c r="O23" s="94" t="s">
        <v>55</v>
      </c>
      <c r="P23" s="22"/>
      <c r="Q23" s="47"/>
      <c r="R23" s="47" t="s">
        <v>34</v>
      </c>
      <c r="S23" s="22" t="s">
        <v>37</v>
      </c>
    </row>
    <row r="24" spans="1:19" ht="29" x14ac:dyDescent="0.35">
      <c r="A24" s="24"/>
      <c r="B24" s="22" t="s">
        <v>133</v>
      </c>
      <c r="C24" s="22" t="s">
        <v>134</v>
      </c>
      <c r="D24" s="22">
        <v>70984042</v>
      </c>
      <c r="E24" s="22">
        <v>107606810</v>
      </c>
      <c r="F24" s="22">
        <v>600116123</v>
      </c>
      <c r="G24" s="48" t="s">
        <v>278</v>
      </c>
      <c r="H24" s="22" t="s">
        <v>49</v>
      </c>
      <c r="I24" s="22" t="s">
        <v>36</v>
      </c>
      <c r="J24" s="22" t="s">
        <v>137</v>
      </c>
      <c r="K24" s="48" t="s">
        <v>279</v>
      </c>
      <c r="L24" s="72">
        <v>2000000</v>
      </c>
      <c r="M24" s="47">
        <f t="shared" si="1"/>
        <v>1400000</v>
      </c>
      <c r="N24" s="94" t="s">
        <v>52</v>
      </c>
      <c r="O24" s="94" t="s">
        <v>55</v>
      </c>
      <c r="P24" s="22"/>
      <c r="Q24" s="47"/>
      <c r="R24" s="47" t="s">
        <v>34</v>
      </c>
      <c r="S24" s="22" t="s">
        <v>37</v>
      </c>
    </row>
    <row r="25" spans="1:19" ht="29" x14ac:dyDescent="0.35">
      <c r="A25" s="23">
        <v>21</v>
      </c>
      <c r="B25" s="38" t="s">
        <v>191</v>
      </c>
      <c r="C25" s="38" t="s">
        <v>192</v>
      </c>
      <c r="D25" s="38">
        <v>70995711</v>
      </c>
      <c r="E25" s="95">
        <v>107607514</v>
      </c>
      <c r="F25" s="95">
        <v>600115879</v>
      </c>
      <c r="G25" s="101" t="s">
        <v>196</v>
      </c>
      <c r="H25" s="25" t="s">
        <v>49</v>
      </c>
      <c r="I25" s="25" t="s">
        <v>36</v>
      </c>
      <c r="J25" s="25" t="s">
        <v>194</v>
      </c>
      <c r="K25" s="66" t="s">
        <v>197</v>
      </c>
      <c r="L25" s="44">
        <v>40000000</v>
      </c>
      <c r="M25" s="44">
        <f>L25*70%</f>
        <v>28000000</v>
      </c>
      <c r="N25" s="25" t="s">
        <v>122</v>
      </c>
      <c r="O25" s="25" t="s">
        <v>190</v>
      </c>
      <c r="P25" s="25" t="s">
        <v>198</v>
      </c>
      <c r="Q25" s="44"/>
      <c r="R25" s="44" t="s">
        <v>51</v>
      </c>
      <c r="S25" s="25" t="s">
        <v>37</v>
      </c>
    </row>
    <row r="26" spans="1:19" ht="29" x14ac:dyDescent="0.35">
      <c r="A26" s="24">
        <v>22</v>
      </c>
      <c r="B26" s="22" t="s">
        <v>207</v>
      </c>
      <c r="C26" s="22" t="s">
        <v>208</v>
      </c>
      <c r="D26" s="96">
        <v>71009825</v>
      </c>
      <c r="E26" s="96">
        <v>107607140</v>
      </c>
      <c r="F26" s="96">
        <v>600115755</v>
      </c>
      <c r="G26" s="98" t="s">
        <v>219</v>
      </c>
      <c r="H26" s="21" t="s">
        <v>49</v>
      </c>
      <c r="I26" s="21" t="s">
        <v>36</v>
      </c>
      <c r="J26" s="21" t="s">
        <v>210</v>
      </c>
      <c r="K26" s="97" t="s">
        <v>220</v>
      </c>
      <c r="L26" s="28">
        <v>1500000</v>
      </c>
      <c r="M26" s="28">
        <f>L26*70%</f>
        <v>1050000</v>
      </c>
      <c r="N26" s="21" t="s">
        <v>179</v>
      </c>
      <c r="O26" s="21" t="s">
        <v>55</v>
      </c>
      <c r="P26" s="21"/>
      <c r="Q26" s="28"/>
      <c r="R26" s="28" t="s">
        <v>34</v>
      </c>
      <c r="S26" s="21" t="s">
        <v>37</v>
      </c>
    </row>
    <row r="27" spans="1:19" ht="29" x14ac:dyDescent="0.35">
      <c r="A27" s="24">
        <v>23</v>
      </c>
      <c r="B27" s="22" t="s">
        <v>273</v>
      </c>
      <c r="C27" s="22" t="s">
        <v>274</v>
      </c>
      <c r="D27" s="96">
        <v>70940525</v>
      </c>
      <c r="E27" s="96">
        <v>103167234</v>
      </c>
      <c r="F27" s="96">
        <v>600115054</v>
      </c>
      <c r="G27" s="98" t="s">
        <v>275</v>
      </c>
      <c r="H27" s="21" t="s">
        <v>49</v>
      </c>
      <c r="I27" s="21" t="s">
        <v>36</v>
      </c>
      <c r="J27" s="21" t="s">
        <v>161</v>
      </c>
      <c r="K27" s="98" t="s">
        <v>276</v>
      </c>
      <c r="L27" s="28">
        <v>14000000</v>
      </c>
      <c r="M27" s="28">
        <f>L27*70%</f>
        <v>9800000</v>
      </c>
      <c r="N27" s="21" t="s">
        <v>179</v>
      </c>
      <c r="O27" s="21" t="s">
        <v>190</v>
      </c>
      <c r="P27" s="21" t="s">
        <v>33</v>
      </c>
      <c r="Q27" s="28"/>
      <c r="R27" s="47" t="s">
        <v>277</v>
      </c>
      <c r="S27" s="21" t="s">
        <v>37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25" right="0.25" top="0.75" bottom="0.75" header="0.3" footer="0.3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ZŠ</vt:lpstr>
      <vt:lpstr>MŠ</vt:lpstr>
      <vt:lpstr>MŠ!Názvy_tisku</vt:lpstr>
      <vt:lpstr>ZŠ!Názvy_tisku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map01</dc:creator>
  <cp:lastModifiedBy>map01</cp:lastModifiedBy>
  <cp:lastPrinted>2022-12-14T09:28:12Z</cp:lastPrinted>
  <dcterms:created xsi:type="dcterms:W3CDTF">2022-06-06T05:58:32Z</dcterms:created>
  <dcterms:modified xsi:type="dcterms:W3CDTF">2023-01-03T11:33:05Z</dcterms:modified>
</cp:coreProperties>
</file>