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prace\MAP\20220608\"/>
    </mc:Choice>
  </mc:AlternateContent>
  <xr:revisionPtr revIDLastSave="0" documentId="13_ncr:1_{54C78BCE-8558-423E-A271-3B23CBC58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DM, ZUŠ, Knihovna" sheetId="5" r:id="rId1"/>
    <sheet name="ZŠ" sheetId="4" r:id="rId2"/>
    <sheet name="MŠ" sheetId="3" r:id="rId3"/>
  </sheets>
  <definedNames>
    <definedName name="_xlnm.Print_Area" localSheetId="2">MŠ!$A$1:$S$59</definedName>
    <definedName name="_xlnm.Print_Area" localSheetId="1">ZŠ!$A$1:$Z$78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" i="5" l="1"/>
  <c r="K12" i="5"/>
  <c r="K13" i="5"/>
  <c r="M6" i="4" l="1"/>
  <c r="M7" i="4"/>
  <c r="M8" i="4"/>
  <c r="M9" i="4"/>
  <c r="M14" i="4"/>
  <c r="M15" i="4"/>
  <c r="M16" i="4"/>
  <c r="M17" i="4"/>
  <c r="M22" i="4"/>
  <c r="M23" i="4"/>
  <c r="M24" i="4"/>
  <c r="M25" i="4"/>
  <c r="M30" i="4"/>
  <c r="M31" i="4"/>
  <c r="M32" i="4"/>
  <c r="M33" i="4"/>
  <c r="M34" i="4"/>
  <c r="M35" i="4"/>
  <c r="M40" i="4"/>
  <c r="M41" i="4"/>
  <c r="M42" i="4"/>
  <c r="M43" i="4"/>
  <c r="M48" i="4"/>
  <c r="M49" i="4"/>
  <c r="M50" i="4"/>
  <c r="M51" i="4"/>
  <c r="M52" i="4"/>
  <c r="M57" i="4"/>
  <c r="M58" i="4"/>
  <c r="M59" i="4"/>
  <c r="M64" i="4"/>
  <c r="M65" i="4"/>
  <c r="M66" i="4"/>
  <c r="M67" i="4"/>
  <c r="M68" i="4"/>
  <c r="M69" i="4"/>
  <c r="M51" i="3" l="1"/>
  <c r="M50" i="3"/>
  <c r="M49" i="3"/>
  <c r="M48" i="3"/>
  <c r="M43" i="3"/>
  <c r="M42" i="3"/>
  <c r="M41" i="3"/>
  <c r="M40" i="3"/>
  <c r="M36" i="3"/>
  <c r="M35" i="3"/>
  <c r="M34" i="3"/>
  <c r="M33" i="3"/>
  <c r="M32" i="3"/>
  <c r="M31" i="3"/>
  <c r="M30" i="3"/>
  <c r="M26" i="3"/>
  <c r="M25" i="3"/>
  <c r="M23" i="3"/>
  <c r="M22" i="3"/>
  <c r="M21" i="3"/>
  <c r="M20" i="3"/>
  <c r="M19" i="3"/>
  <c r="M18" i="3"/>
  <c r="M17" i="3"/>
  <c r="M16" i="3"/>
  <c r="M12" i="3"/>
  <c r="M11" i="3"/>
  <c r="M10" i="3"/>
  <c r="M9" i="3"/>
  <c r="M5" i="3"/>
</calcChain>
</file>

<file path=xl/sharedStrings.xml><?xml version="1.0" encoding="utf-8"?>
<sst xmlns="http://schemas.openxmlformats.org/spreadsheetml/2006/main" count="1286" uniqueCount="250">
  <si>
    <t>Číslo řádku</t>
  </si>
  <si>
    <t xml:space="preserve">Identifikace školy </t>
  </si>
  <si>
    <t>Název projektu</t>
  </si>
  <si>
    <t>Obec s rozšířenou působností - realizace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</si>
  <si>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</si>
  <si>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</si>
  <si>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</si>
  <si>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</si>
  <si>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</si>
  <si>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</si>
  <si>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</si>
  <si>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</si>
  <si>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</si>
  <si>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</si>
  <si>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</si>
  <si>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</si>
  <si>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Moravskoslezský</t>
  </si>
  <si>
    <t>Orlová</t>
  </si>
  <si>
    <t>ne</t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</si>
  <si>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</si>
  <si>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t>vydané stavební povolení ano/ne</t>
  </si>
  <si>
    <t>Město Orlová</t>
  </si>
  <si>
    <t>záměr</t>
  </si>
  <si>
    <t>z toho předpokládané výdaje EFRR</t>
  </si>
  <si>
    <t>Strategický rámec MAP - seznam investičních priorit MŠ (2021 - 2027)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</si>
  <si>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</si>
  <si>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</si>
  <si>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</si>
  <si>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</si>
  <si>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</si>
  <si>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MŠ Orlová-Lutyně Ke Studánce 1033 okres Karviná, příspěvková organizace </t>
  </si>
  <si>
    <t>Výměna a pořízení nového PVC na spojovací chodbě prostorách, 2 schodiště a jeho přihlé prostory</t>
  </si>
  <si>
    <t>Pořízení imteraktivní tabule</t>
  </si>
  <si>
    <t xml:space="preserve">Pořízení a instalační  práce pro připojení internetu do všech tříd v MŠ </t>
  </si>
  <si>
    <t xml:space="preserve">Nové chodníky okolo budovy Mateřské školy + parkoviště </t>
  </si>
  <si>
    <t>MŠ Orlová - Lutyně Okružní 917 okres Karviná, příspěv. organizace - odloučené pracoviště Husova 1211 Orlová-Město</t>
  </si>
  <si>
    <t>Revitalizace zeleně na školní zahradě. Výstavba chodníčků. Vybavení zahrady o herní prvky včetně dopadových ploch pro menší i větší děti, , včetně terénních úprav.</t>
  </si>
  <si>
    <t xml:space="preserve">Školní zahrada </t>
  </si>
  <si>
    <t>Modernizace vnitřních prostor MŠ</t>
  </si>
  <si>
    <t xml:space="preserve">Moderizace okolí MŠ </t>
  </si>
  <si>
    <t>Rekonstrukce elektroinstalace a výměna rozvodů.</t>
  </si>
  <si>
    <t>Úprava dvou tříd funkčními kryty topení.</t>
  </si>
  <si>
    <t>Řešení podhledů v prostorách třídy pro nejmenší.</t>
  </si>
  <si>
    <t>Obnova částí pláště budovy školy (marmolit).</t>
  </si>
  <si>
    <t>Sety multimediální katedry Omneo sweetbox (tři třídy).</t>
  </si>
  <si>
    <t>Vybavení tříd mobilními tělocvičnými prvky.</t>
  </si>
  <si>
    <t>Set multimediální katedry Omneo sweetbox.</t>
  </si>
  <si>
    <r>
      <t xml:space="preserve">Stavební úpravy a vybavení na podporu podnětného venk. prostředí školy - </t>
    </r>
    <r>
      <rPr>
        <b/>
        <sz val="10"/>
        <color theme="1"/>
        <rFont val="Calibri"/>
        <family val="2"/>
        <charset val="238"/>
        <scheme val="minor"/>
      </rPr>
      <t>MŠ Na Vyhlídce 1143</t>
    </r>
  </si>
  <si>
    <r>
      <t xml:space="preserve">Stav. Úpravy a vybavení na podporu podnětného venk. prostředí školy - </t>
    </r>
    <r>
      <rPr>
        <b/>
        <sz val="10"/>
        <color theme="1"/>
        <rFont val="Calibri"/>
        <family val="2"/>
        <charset val="238"/>
        <scheme val="minor"/>
      </rPr>
      <t>Odl. prac. MŠ kpt. Jaroše</t>
    </r>
  </si>
  <si>
    <t>Mateřská škola Orlová - Lutyně K. Dvořáčka 1228 okres Karviná, příspěvková organizace</t>
  </si>
  <si>
    <t>102844216/01</t>
  </si>
  <si>
    <t>102844216/02</t>
  </si>
  <si>
    <t>Stavební úpravy</t>
  </si>
  <si>
    <t>Vybudování sociálního zařízení pro 10. třídu MŠ (zvýšení kapacity MŠ o 24 - 28 dětí) - 1. Máje 1268</t>
  </si>
  <si>
    <t>X</t>
  </si>
  <si>
    <t>102844216/01+02</t>
  </si>
  <si>
    <t>Výměna plotu K. Dvořáčka (drolí se betonové základy, rezavé úchyty a jednotlivé části plotu vypadávají)</t>
  </si>
  <si>
    <t>Výměna branek u plotu 1. Máje 1268</t>
  </si>
  <si>
    <t xml:space="preserve">Kompletní rekonstrukce WC </t>
  </si>
  <si>
    <t>5., 9. třída (obklady, dlažba, zástěny) u 6. třídy není dořešena teplá voda pro děti</t>
  </si>
  <si>
    <t>Rekonstrukce vodoinstalace a sociálních zařízení</t>
  </si>
  <si>
    <t xml:space="preserve">Rekonstrukce sociálního zařízení a přívodů studené a teplé vody na 6. třídě elokovaného pracoviště 1. Máje </t>
  </si>
  <si>
    <t>Rekonstrukce školní kuchyně</t>
  </si>
  <si>
    <t>Výměna rozvodů vody ve školní kuchyni, kompletní výměna vzduchotechniky kuchyně</t>
  </si>
  <si>
    <t>Vybavení MŠ protipožárními interiérovými dveřmi</t>
  </si>
  <si>
    <t>V rámci zprávy BOZP a PO dveře neodpovídají předpisům</t>
  </si>
  <si>
    <t>Sety multimediální katedry Omneo sweetbox (tři třídy). Odl. prac. MŠ Lesní</t>
  </si>
  <si>
    <r>
      <t>6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</si>
  <si>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- 8/2024</t>
    </r>
  </si>
  <si>
    <r>
      <t>7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</si>
  <si>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r>
      <t>9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</si>
  <si>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t xml:space="preserve"> 8/2024</t>
  </si>
  <si>
    <r>
      <t>2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- 8/2024</t>
    </r>
  </si>
  <si>
    <r>
      <t>3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- 8/2025</t>
    </r>
  </si>
  <si>
    <t xml:space="preserve"> 8/2023</t>
  </si>
  <si>
    <r>
      <t>2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- 8/2025</t>
    </r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</si>
  <si>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- 8/2026</t>
    </r>
  </si>
  <si>
    <t xml:space="preserve"> 6/2023</t>
  </si>
  <si>
    <t xml:space="preserve"> 7/2024</t>
  </si>
  <si>
    <t xml:space="preserve"> 7/2025</t>
  </si>
  <si>
    <t xml:space="preserve"> 7/2023</t>
  </si>
  <si>
    <t>Obec Doubrava</t>
  </si>
  <si>
    <t>Stavební úpravy a vybavení  na podporu podnětného venkovního prostředí školy (zahrada, nádvoří, předvstupní prostor do budovy).</t>
  </si>
  <si>
    <t>Doubrava</t>
  </si>
  <si>
    <t>Rekonstrukce vnitřních prostor budovy (podlahové krytiny, elektroinstalace, rozvody vody)</t>
  </si>
  <si>
    <t>Rekonstrukce školní kuchyně (rozvody, obklady, vybavení)</t>
  </si>
  <si>
    <t>Vybavení školy  IT technikou</t>
  </si>
  <si>
    <t xml:space="preserve">Mateřská škola Petřvald, 2. května 1654, příspěvková organizace </t>
  </si>
  <si>
    <t>Město Petřvald</t>
  </si>
  <si>
    <t>Mateřská škola 2. května 1654, Petřvald - Rekonstrukce elektroinstalace</t>
  </si>
  <si>
    <t>Petřvald</t>
  </si>
  <si>
    <t>Kompletní rekonstrukce elektroinstalace v budově MŠ</t>
  </si>
  <si>
    <t>zpracována PD</t>
  </si>
  <si>
    <t>není potřeba</t>
  </si>
  <si>
    <t>Výměna podlahových krytin v prostorach MŠ</t>
  </si>
  <si>
    <t>Výměna linoleií v prostorách MŠ</t>
  </si>
  <si>
    <t>Vybavení učebny digitalními učebními pomůckami</t>
  </si>
  <si>
    <t>Dovybavení MŠ  interaktivní technikou (interaktivní tabule)</t>
  </si>
  <si>
    <t>Mateřská škola 2. května 1654, Petřvald - Renovace zahrady</t>
  </si>
  <si>
    <t xml:space="preserve">Renovace a dovybavení školní zahrady, venkovní učebny, herní prvky </t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</si>
  <si>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- 8/2023</t>
    </r>
  </si>
  <si>
    <r>
      <t>6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- 8/2022</t>
    </r>
  </si>
  <si>
    <t>Schváleno v Orlové dne 29.04.2022  Řídícím výborem. MAP II-ORP Orlová, CZ.02.3.68/0.0/0.0/17_047/0009482</t>
  </si>
  <si>
    <t>Podpis:</t>
  </si>
  <si>
    <t>V Orlové 30.04.2022</t>
  </si>
  <si>
    <t>MŠ Orlová-Lutyně Na Vyhlídce 1143 okres Karviná, příspěvková organizace</t>
  </si>
  <si>
    <t>Mateřská škola Doubrava, okres Karviná, příspěvková organizace</t>
  </si>
  <si>
    <t>x</t>
  </si>
  <si>
    <t>Vybavení učeben digitalními učebními pomůckami - 3D tiskárny, roboty</t>
  </si>
  <si>
    <t>ORP Orlová</t>
  </si>
  <si>
    <t>Vybavení učeben digitalními učebními pomůckami</t>
  </si>
  <si>
    <t>Základní škola a Základní umělecká škola Petřvald Školní 246, příspěvková organizace</t>
  </si>
  <si>
    <t>Vybavení multimediální učebny - interaktivní tabule, dataprojektor, dotykové tablety</t>
  </si>
  <si>
    <t>Vybavení multimediální učebny</t>
  </si>
  <si>
    <t>Změna stávající učebny na učebnu informatiky - nová infrastruktura, nové PC sestavy, nové lavice a židle, nová klimatizace</t>
  </si>
  <si>
    <t>Nová učebna informatiky</t>
  </si>
  <si>
    <t>Modernizace 2 učeben informatiky - nové PC sestavy, nové lavice a židle, nová klimatizace, výměna serveru s končící životností</t>
  </si>
  <si>
    <t>Modernizace učeben informatiky, výměna serveru</t>
  </si>
  <si>
    <t>Rekonstrukce a modernizace cvičné kuchyně - stavební práce, kuchyňský pracovní pult vč. vybavení elektrospotřebiči a nádobí, vzduchotechnika</t>
  </si>
  <si>
    <t>Rekonstrukce a modernizace cvičné kuchyně</t>
  </si>
  <si>
    <t>ano</t>
  </si>
  <si>
    <t>výběr zhotovitele</t>
  </si>
  <si>
    <t>2023</t>
  </si>
  <si>
    <t>2022</t>
  </si>
  <si>
    <t>Rekonstrukce a modernizace odborných učeben chemie, dílny a venkovní učebny v atriu, vč. zajištění bezbarierového přístupu - stavební práce, vybavení nábytkem a učebními pomůcky</t>
  </si>
  <si>
    <t>Odborné učebny ZŠ Školní 246 - město Petřvald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</si>
  <si>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</si>
  <si>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</si>
  <si>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</si>
  <si>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t xml:space="preserve">cizí jazyky
</t>
  </si>
  <si>
    <t>konektivita</t>
  </si>
  <si>
    <t>budování zázemí družin a školních klubů</t>
  </si>
  <si>
    <t>vnitřní/venkovní zázemí pro komunitní aktivity vedoucí k sociální inkluzi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</si>
  <si>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</si>
  <si>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rekonstrukce učeben neúplných škol v CLLD</t>
  </si>
  <si>
    <t>s vazbou na podporovanou oblast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</si>
  <si>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</si>
  <si>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</si>
  <si>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</si>
  <si>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t>Kraj realizace</t>
  </si>
  <si>
    <t>Strategický rámec MAP - seznam investičních priorit ZŠ (2021-2027)</t>
  </si>
  <si>
    <r>
      <t>6</t>
    </r>
    <r>
      <rPr>
        <sz val="2"/>
        <color theme="1"/>
        <rFont val="Calibri"/>
        <family val="2"/>
        <charset val="238"/>
        <scheme val="minor"/>
      </rPr>
      <t xml:space="preserve">. </t>
    </r>
    <r>
      <rPr>
        <sz val="10"/>
        <color theme="1"/>
        <rFont val="Calibri"/>
        <family val="2"/>
        <charset val="238"/>
        <scheme val="minor"/>
      </rPr>
      <t>- 8/2023</t>
    </r>
  </si>
  <si>
    <t>Změna stávající učebny na multifunkční učebnu- nová infrastruktura, nové vybavení nábytkem, rekonstrukce sítí, naplnění standardu konektivity a zajištění bezbariérovosti</t>
  </si>
  <si>
    <t>Modernizace učebny</t>
  </si>
  <si>
    <t>Základní škola Doubrava, okres Karviná, příspěvková organizace</t>
  </si>
  <si>
    <t>Rekonstrukce a modernizace cvičné kuchyně -  vybavení elektrospotřebiči a nádobí, nové obložení, elektroinstalace a sítě</t>
  </si>
  <si>
    <t>PD</t>
  </si>
  <si>
    <t>Zajištění bezbariérového přístupu - stavební práce, nákup schodolezu, vybudování bezbariérového wc</t>
  </si>
  <si>
    <t>Bezbariérové stavební úpravy a rekonstrukce</t>
  </si>
  <si>
    <r>
      <t>7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- 8/2025</t>
    </r>
  </si>
  <si>
    <t>Budování zázemí pro pedagogické pracovníky - sborovna</t>
  </si>
  <si>
    <t>Vnitřní zázemí pro komunitní aktivity</t>
  </si>
  <si>
    <t>Základní škola Orlová - Poruba Jarní 400 okres Karviná, příspěková organizace</t>
  </si>
  <si>
    <t>Úprava a doplnění školního hřiště o nové prvky</t>
  </si>
  <si>
    <t>Vnější zázemí pro komunikatní aktivity</t>
  </si>
  <si>
    <r>
      <t>1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 - 6/2023</t>
    </r>
  </si>
  <si>
    <t>Výukové pomůcky - robotika, 3D tisk, virtuální realita. Interaktivní tabule. Přenosné dataprojektory. Interaktivní displaye.</t>
  </si>
  <si>
    <t>Informatika a digitalizace ve vzdělávání</t>
  </si>
  <si>
    <t>Kompenzační speciální pomůcky pro žáky  se SVP. Zřízení klidových zón, relaxačních koutků pro žáky speciálních tříd. Výukový software pro žáky se SVP - komunikační programy pro žáky s PAS. Vybudování zázeí pro školní poradenské pracoviště.</t>
  </si>
  <si>
    <t>Školní poradenské pracoviště</t>
  </si>
  <si>
    <t>Vybavení a obnova PC učebny - podlahová krytina, výmalba, elektroinstalace, nábytek pro pedagoga a žáky, interaktivní tabule, PC a příslušenství. Kabinet pedagogů.</t>
  </si>
  <si>
    <t>Modernizace počítačové učebny</t>
  </si>
  <si>
    <t xml:space="preserve">zázemí pro školní poradenské pracoviště </t>
  </si>
  <si>
    <t>Rekonstrukce učebny školní družiny, včetně zázemí pro pedagogy</t>
  </si>
  <si>
    <t>Školní družina 2</t>
  </si>
  <si>
    <t>město Orlová</t>
  </si>
  <si>
    <t>Základní škola Orlová - Lutyně U Kapličky 959 okres Karviná, příspěková organizace</t>
  </si>
  <si>
    <t>Školní družina 1</t>
  </si>
  <si>
    <t>Základní škola Orlová - Lutyně U Kapličky 959 okres Karviná, příspěv. organizace</t>
  </si>
  <si>
    <t>Vybudování nové učebny pro využití polytechnické výchovy, modernizace kabinetu</t>
  </si>
  <si>
    <t>Polytechnická učebna</t>
  </si>
  <si>
    <t>Rekonstrukce učebny informatiky, nové PC stanice, interaktivní panel s dataprojektorem (Omneo), modernizace kabinetu</t>
  </si>
  <si>
    <t>Učebna informatiky</t>
  </si>
  <si>
    <r>
      <t xml:space="preserve">6 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>- 8/2023</t>
    </r>
  </si>
  <si>
    <t>Kompletní konektivita školy s naplněním standardu konektivity</t>
  </si>
  <si>
    <t xml:space="preserve">Moravskoslezský </t>
  </si>
  <si>
    <t>Konektivita školy</t>
  </si>
  <si>
    <t>Základní škola Orlová-Lutyně Ke Studánce 1050 okres Karviná, příspěvková organizace</t>
  </si>
  <si>
    <t>Rekonstrukce polytechnické učebny jako multifunkční učebny pro pracovní  činnosti se zaměřením na obecnou polytechniku</t>
  </si>
  <si>
    <t>Polytechnická učebna a zázemí pro kantora</t>
  </si>
  <si>
    <t>Základní škola Orlová-Lutyně Ke Studánce 1050 okres Karviná, příspěv. organizace</t>
  </si>
  <si>
    <t>Rekonstrukce učebny PC se zaměřením na robotiku a 3D tisk. Tablety a pracovní stoly, 3D tisk a robotické stavebnice</t>
  </si>
  <si>
    <t>Učebna robotiky a zázemí pro kantora</t>
  </si>
  <si>
    <t>Rekonstrukce učebny informatiky, nové PC stanice, interaktivní panel s dataprojektorem  a další doprovodné hardwarové a softwarové vybavení</t>
  </si>
  <si>
    <t>Učebna informatiky a zázemí pro kantora, ředitelna</t>
  </si>
  <si>
    <t>Rekonstrukce cvičné kuchyňky pro pracovní činnosti, kuchyňské linky, sporáky, místnost pro stolování a vybavení</t>
  </si>
  <si>
    <t>Moderní cvičná kuchyňka a zázemí pro kantora</t>
  </si>
  <si>
    <t>Rekonsturkce pracovních  dílen (kovo-dřevo), vybavení novými stoly, rekonstrukce přípravny pro materiály, skladu a kabinetu</t>
  </si>
  <si>
    <r>
      <t>9</t>
    </r>
    <r>
      <rPr>
        <sz val="2"/>
        <color theme="1"/>
        <rFont val="Calibri"/>
        <family val="2"/>
        <charset val="238"/>
        <scheme val="minor"/>
      </rPr>
      <t>.</t>
    </r>
    <r>
      <rPr>
        <sz val="12"/>
        <color theme="1"/>
        <rFont val="Calibri"/>
        <family val="2"/>
        <charset val="238"/>
        <scheme val="minor"/>
      </rPr>
      <t>-</t>
    </r>
    <r>
      <rPr>
        <sz val="10"/>
        <color theme="1"/>
        <rFont val="Calibri"/>
        <family val="2"/>
        <charset val="238"/>
        <scheme val="minor"/>
      </rPr>
      <t>10/2024</t>
    </r>
  </si>
  <si>
    <t>Rekonstrukce učebny chemie vč. kabinetu a přípravny chemikálií</t>
  </si>
  <si>
    <t>Učebna chemie se zázemím</t>
  </si>
  <si>
    <t>Základní škola Orlová-Lutyně Školní 862 okres Karviná, příspěvková organizace</t>
  </si>
  <si>
    <r>
      <t>7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>-8/2022</t>
    </r>
  </si>
  <si>
    <t>Rekonstrukce učebny PC se zaměřením na robotiku</t>
  </si>
  <si>
    <r>
      <t>7</t>
    </r>
    <r>
      <rPr>
        <sz val="2"/>
        <color theme="1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>-8/2023</t>
    </r>
  </si>
  <si>
    <t>Rekonstrukce učebny informatiky, nové PC stanice, interaktivní panel s dataprojektorem</t>
  </si>
  <si>
    <t>Učebna informatiky Slezská 850</t>
  </si>
  <si>
    <t>Učebna informatiky Školní 862</t>
  </si>
  <si>
    <t>Rekonstrukce učebny informatiky, nové PC vybavení</t>
  </si>
  <si>
    <t>ITI- virtuální učebna</t>
  </si>
  <si>
    <t>Základní škola Orlová-Lutyně K. Dvořáčka 1230 okres Karviná příspěvková organizace</t>
  </si>
  <si>
    <t>Rekonstrukce učebny, vybavení novými stoly, rekonstrukce přípravny pro materiály, skladu a kabinetu, pořízení keramické pece</t>
  </si>
  <si>
    <t>Rekonstrukce a vybavení polytechnické učebny - keramika</t>
  </si>
  <si>
    <t>Zřízení a vybavení herny</t>
  </si>
  <si>
    <t>Herna pro volnočasové aktivity žáků ŠD a neformálního vzdělávání</t>
  </si>
  <si>
    <t>Modernizace učebny pro žáky školy, nákup kuchyňské linky, sporáky, místnost pro stolování a vybavení</t>
  </si>
  <si>
    <t>Rekonstrukce polytechnické učebny - cvičná kuchyň</t>
  </si>
  <si>
    <r>
      <t>6</t>
    </r>
    <r>
      <rPr>
        <sz val="2"/>
        <color theme="1"/>
        <rFont val="Calibri"/>
        <family val="2"/>
        <charset val="238"/>
      </rPr>
      <t>.</t>
    </r>
    <r>
      <rPr>
        <sz val="10"/>
        <color theme="1"/>
        <rFont val="Calibri"/>
        <family val="2"/>
        <charset val="238"/>
      </rPr>
      <t>-8/2024</t>
    </r>
  </si>
  <si>
    <t>Vybavení školní družiny, nábytek a IAT</t>
  </si>
  <si>
    <t>Školní družina</t>
  </si>
  <si>
    <t>Základní škola Orlová-Lutyně Mládí 726 okres Karviná, příspěvková organizace</t>
  </si>
  <si>
    <r>
      <t>6</t>
    </r>
    <r>
      <rPr>
        <sz val="2"/>
        <color theme="1"/>
        <rFont val="Calibri"/>
        <family val="2"/>
        <charset val="238"/>
      </rPr>
      <t>.</t>
    </r>
    <r>
      <rPr>
        <sz val="10"/>
        <color theme="1"/>
        <rFont val="Calibri"/>
        <family val="2"/>
        <charset val="238"/>
      </rPr>
      <t>-8/2023</t>
    </r>
  </si>
  <si>
    <t>Vybavení učebny SPP + vybavení bezbariérovým nábytkem, přístroji, elektronikou pro žáky se SVP Kompenzační/spec. pomůcky pro žáky se SVP.</t>
  </si>
  <si>
    <t>6/2022/23</t>
  </si>
  <si>
    <t>Modernizace a vybavení PC učebny a nové zřízení vedlejší menší učebny pro výuku robotiky a 3D tisku. Stávající PC učebna je z roku 2013, potřebujeme nové stoly  i IT vybavení včetně SW+bezbariérové stavební úpravy a rekonstrukce + konektivita</t>
  </si>
  <si>
    <t>Odborná učebna informatiky a robotiky</t>
  </si>
  <si>
    <r>
      <t>6</t>
    </r>
    <r>
      <rPr>
        <sz val="2"/>
        <color theme="1"/>
        <rFont val="Calibri"/>
        <family val="2"/>
        <charset val="238"/>
      </rPr>
      <t>.</t>
    </r>
    <r>
      <rPr>
        <sz val="10"/>
        <color theme="1"/>
        <rFont val="Calibri"/>
        <family val="2"/>
        <charset val="238"/>
      </rPr>
      <t>/2022</t>
    </r>
  </si>
  <si>
    <t>Stavební úpravy-dílny/bývalá vývařovna/suterén+ vybavení polytechnické učebny. Vzhledem k umístění, lze zajistit bezbariérovost, využití v odpoledních hodinách pro místní komunitu/možnost drobných oprav a vyrábění, nutno vybavit nářadím.</t>
  </si>
  <si>
    <t>Tvoříme pro pěknou Orlovou/dílny</t>
  </si>
  <si>
    <r>
      <t>práce s digi. tech.</t>
    </r>
    <r>
      <rPr>
        <vertAlign val="superscript"/>
        <sz val="10"/>
        <color theme="1"/>
        <rFont val="Calibri"/>
        <family val="2"/>
        <charset val="238"/>
      </rPr>
      <t>5)</t>
    </r>
    <r>
      <rPr>
        <sz val="10"/>
        <color theme="1"/>
        <rFont val="Calibri"/>
        <family val="2"/>
        <charset val="238"/>
      </rPr>
      <t xml:space="preserve">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</si>
  <si>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</rPr>
      <t>4)</t>
    </r>
  </si>
  <si>
    <r>
      <t>přírodní vědy</t>
    </r>
    <r>
      <rPr>
        <vertAlign val="superscript"/>
        <sz val="10"/>
        <color theme="1"/>
        <rFont val="Calibri"/>
        <family val="2"/>
        <charset val="238"/>
      </rPr>
      <t>3)</t>
    </r>
    <r>
      <rPr>
        <sz val="10"/>
        <color theme="1"/>
        <rFont val="Calibri"/>
        <family val="2"/>
        <charset val="238"/>
      </rPr>
      <t xml:space="preserve"> 
</t>
    </r>
  </si>
  <si>
    <t>vydané stavební povolení x/ne</t>
  </si>
  <si>
    <t>s vazbou na podporovxu oblast</t>
  </si>
  <si>
    <r>
      <t>Typ projektu</t>
    </r>
    <r>
      <rPr>
        <sz val="10"/>
        <color rgb="FFFF0000"/>
        <rFont val="Calibri"/>
        <family val="2"/>
        <charset val="238"/>
      </rPr>
      <t xml:space="preserve"> </t>
    </r>
    <r>
      <rPr>
        <vertAlign val="superscript"/>
        <sz val="10"/>
        <color theme="1"/>
        <rFont val="Calibri"/>
        <family val="2"/>
        <charset val="238"/>
      </rPr>
      <t>2)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</si>
  <si>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</rPr>
      <t>měsíc, rok</t>
    </r>
  </si>
  <si>
    <r>
      <t xml:space="preserve">Výdaje projektu  </t>
    </r>
    <r>
      <rPr>
        <sz val="10"/>
        <color theme="1"/>
        <rFont val="Calibri"/>
        <family val="2"/>
        <charset val="238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</rPr>
      <t>1)</t>
    </r>
  </si>
  <si>
    <t>Strategický rámec MAP - seznam investičních priorit ZŠ (2021 - 2027)</t>
  </si>
  <si>
    <t>Bezbarierové stavební úpravy, rekonstrukce sociálního zázemí knihovny</t>
  </si>
  <si>
    <t>Knihovna města Petřvald</t>
  </si>
  <si>
    <t>Výměna přes 80 let starých koncertních klavírů</t>
  </si>
  <si>
    <t>Koncetrní sál a třída pro vyuku hry na hudební nástroj - Koncertní klavíry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</si>
  <si>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</si>
  <si>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</si>
  <si>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</si>
  <si>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celkové výdaje projektu</t>
  </si>
  <si>
    <t>IČ organizace</t>
  </si>
  <si>
    <t>Zřizovatel (název)</t>
  </si>
  <si>
    <t>Název organizace</t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</si>
  <si>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</si>
  <si>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</si>
  <si>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Identifikace organizace (školského/vzdělávacího zařízení)</t>
  </si>
  <si>
    <t>Souhrnný rámec pro investice do infrastruktury pro zájmové, neformální vzdělávání a celoživotní učení (2021-2027)</t>
  </si>
  <si>
    <t>Proveden průzkum trhu a firem</t>
  </si>
  <si>
    <t>Obnova a dovybavení ICT techniky v multimediální učebně - PC sestavy, interaktivní tabule aj.</t>
  </si>
  <si>
    <t>Modernizace multimediální učebny</t>
  </si>
  <si>
    <t>Dům dětí a mládeže Orlová, příspěvková organizace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</si>
  <si>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</si>
  <si>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
</t>
    </r>
  </si>
  <si>
    <r>
      <t>z toho předpokládané výdaje</t>
    </r>
    <r>
      <rPr>
        <sz val="10"/>
        <color indexed="2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</si>
</sst>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Kč&quot;;\-#,##0\ &quot;Kč&quot;"/>
    <numFmt numFmtId="164" formatCode="#,##0&quot; 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222222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Agency FB"/>
      <family val="2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2"/>
      <color theme="1"/>
      <name val="Calibri"/>
      <family val="2"/>
      <charset val="238"/>
    </font>
    <font>
      <sz val="10"/>
      <color rgb="FF1D1F1F"/>
      <name val="Calibri"/>
      <family val="2"/>
      <charset val="238"/>
    </font>
    <font>
      <sz val="10"/>
      <name val="Arial"/>
      <family val="2"/>
      <charset val="238"/>
    </font>
    <font>
      <vertAlign val="superscript"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vertAlign val="superscript"/>
      <sz val="10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0"/>
      <color indexed="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8" tint="0.59999389629810485"/>
        <bgColor indexed="64"/>
      </patternFill>
    </fill>
  </fills>
  <borders count="14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93">
    <xf numFmtId="0" fontId="0" fillId="0" borderId="0" xfId="0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3" fontId="2" fillId="0" borderId="17" xfId="0" applyNumberFormat="1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/>
      <protection locked="0"/>
    </xf>
    <xf numFmtId="3" fontId="2" fillId="0" borderId="30" xfId="0" applyNumberFormat="1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3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3" fontId="2" fillId="0" borderId="22" xfId="0" applyNumberFormat="1" applyFont="1" applyBorder="1" applyAlignment="1" applyProtection="1">
      <alignment horizontal="center" vertical="center"/>
      <protection locked="0"/>
    </xf>
    <xf numFmtId="3" fontId="2" fillId="0" borderId="24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3" fontId="2" fillId="0" borderId="5" xfId="0" applyNumberFormat="1" applyFont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3" fontId="2" fillId="0" borderId="19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3" borderId="22" xfId="0" applyFont="1" applyFill="1" applyBorder="1" applyAlignment="1" applyProtection="1">
      <alignment horizontal="center" vertical="center" wrapText="1"/>
    </xf>
    <xf numFmtId="0" fontId="1" fillId="3" borderId="23" xfId="0" applyFont="1" applyFill="1" applyBorder="1" applyAlignment="1" applyProtection="1">
      <alignment horizontal="center" vertical="center" wrapText="1"/>
    </xf>
    <xf numFmtId="0" fontId="1" fillId="3" borderId="24" xfId="0" applyFont="1" applyFill="1" applyBorder="1" applyAlignment="1" applyProtection="1">
      <alignment horizontal="center" vertical="center" wrapText="1"/>
    </xf>
    <xf numFmtId="3" fontId="2" fillId="0" borderId="22" xfId="0" applyNumberFormat="1" applyFont="1" applyFill="1" applyBorder="1" applyAlignment="1" applyProtection="1">
      <alignment vertical="center" wrapText="1"/>
    </xf>
    <xf numFmtId="3" fontId="2" fillId="0" borderId="24" xfId="0" applyNumberFormat="1" applyFont="1" applyFill="1" applyBorder="1" applyAlignment="1" applyProtection="1">
      <alignment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3" borderId="29" xfId="0" applyFont="1" applyFill="1" applyBorder="1" applyAlignment="1" applyProtection="1">
      <alignment horizontal="center" vertical="center" wrapText="1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3" fontId="2" fillId="0" borderId="42" xfId="0" applyNumberFormat="1" applyFont="1" applyBorder="1" applyAlignment="1" applyProtection="1">
      <alignment horizontal="center" vertical="center"/>
      <protection locked="0"/>
    </xf>
    <xf numFmtId="3" fontId="2" fillId="0" borderId="44" xfId="0" applyNumberFormat="1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3" fontId="2" fillId="0" borderId="38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 wrapText="1"/>
      <protection locked="0"/>
    </xf>
    <xf numFmtId="0" fontId="2" fillId="5" borderId="14" xfId="0" applyFont="1" applyFill="1" applyBorder="1" applyAlignment="1" applyProtection="1">
      <alignment horizontal="center" vertical="center" wrapText="1"/>
      <protection locked="0"/>
    </xf>
    <xf numFmtId="0" fontId="2" fillId="5" borderId="18" xfId="0" applyFont="1" applyFill="1" applyBorder="1" applyAlignment="1" applyProtection="1">
      <alignment horizontal="center" vertical="center" wrapText="1"/>
      <protection locked="0"/>
    </xf>
    <xf numFmtId="0" fontId="2" fillId="5" borderId="29" xfId="0" applyFont="1" applyFill="1" applyBorder="1" applyAlignment="1" applyProtection="1">
      <alignment horizontal="center" vertical="center" wrapText="1"/>
      <protection locked="0"/>
    </xf>
    <xf numFmtId="0" fontId="2" fillId="5" borderId="5" xfId="0" applyFont="1" applyFill="1" applyBorder="1" applyAlignment="1" applyProtection="1">
      <alignment horizontal="center" vertical="center" wrapText="1"/>
      <protection locked="0"/>
    </xf>
    <xf numFmtId="3" fontId="2" fillId="0" borderId="14" xfId="0" applyNumberFormat="1" applyFont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9" xfId="0" applyFill="1" applyBorder="1"/>
    <xf numFmtId="0" fontId="0" fillId="5" borderId="39" xfId="0" applyFill="1" applyBorder="1" applyAlignment="1">
      <alignment horizontal="center"/>
    </xf>
    <xf numFmtId="0" fontId="0" fillId="5" borderId="39" xfId="0" applyFill="1" applyBorder="1" applyAlignment="1">
      <alignment horizontal="center" vertical="center"/>
    </xf>
    <xf numFmtId="0" fontId="0" fillId="5" borderId="3" xfId="0" applyFill="1" applyBorder="1"/>
    <xf numFmtId="0" fontId="0" fillId="4" borderId="2" xfId="0" applyFill="1" applyBorder="1"/>
    <xf numFmtId="0" fontId="0" fillId="4" borderId="39" xfId="0" applyFill="1" applyBorder="1"/>
    <xf numFmtId="0" fontId="0" fillId="4" borderId="39" xfId="0" applyFill="1" applyBorder="1" applyAlignment="1">
      <alignment horizontal="center"/>
    </xf>
    <xf numFmtId="0" fontId="0" fillId="4" borderId="39" xfId="0" applyFill="1" applyBorder="1" applyAlignment="1">
      <alignment horizontal="center" vertical="center"/>
    </xf>
    <xf numFmtId="0" fontId="0" fillId="4" borderId="3" xfId="0" applyFill="1" applyBorder="1"/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 applyProtection="1">
      <alignment horizontal="center" vertical="center" wrapText="1"/>
      <protection locked="0"/>
    </xf>
    <xf numFmtId="3" fontId="2" fillId="0" borderId="9" xfId="0" applyNumberFormat="1" applyFont="1" applyBorder="1" applyAlignment="1" applyProtection="1">
      <alignment horizontal="center" vertical="center"/>
      <protection locked="0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3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9" fillId="6" borderId="14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3" fontId="0" fillId="0" borderId="14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9" fillId="6" borderId="29" xfId="0" applyFont="1" applyFill="1" applyBorder="1" applyAlignment="1" applyProtection="1">
      <alignment horizontal="center" vertical="center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3" fontId="0" fillId="0" borderId="22" xfId="0" applyNumberForma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2" fillId="7" borderId="20" xfId="0" applyFont="1" applyFill="1" applyBorder="1" applyAlignment="1" applyProtection="1">
      <alignment horizontal="center" vertical="center" wrapText="1"/>
      <protection locked="0"/>
    </xf>
    <xf numFmtId="0" fontId="2" fillId="7" borderId="36" xfId="0" applyFont="1" applyFill="1" applyBorder="1" applyAlignment="1" applyProtection="1">
      <alignment horizontal="center" vertical="center" wrapText="1"/>
      <protection locked="0"/>
    </xf>
    <xf numFmtId="0" fontId="2" fillId="7" borderId="48" xfId="0" applyFont="1" applyFill="1" applyBorder="1" applyAlignment="1" applyProtection="1">
      <alignment horizontal="center" vertical="center" wrapText="1"/>
      <protection locked="0"/>
    </xf>
    <xf numFmtId="0" fontId="2" fillId="7" borderId="37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3" fontId="2" fillId="0" borderId="0" xfId="0" applyNumberFormat="1" applyFont="1" applyBorder="1" applyAlignment="1" applyProtection="1">
      <alignment horizontal="center" vertical="center"/>
      <protection locked="0"/>
    </xf>
    <xf numFmtId="3" fontId="2" fillId="0" borderId="22" xfId="0" applyNumberFormat="1" applyFont="1" applyFill="1" applyBorder="1" applyAlignment="1" applyProtection="1">
      <alignment horizontal="center" vertical="center" wrapText="1"/>
    </xf>
    <xf numFmtId="3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 wrapText="1"/>
    </xf>
    <xf numFmtId="3" fontId="2" fillId="0" borderId="36" xfId="0" applyNumberFormat="1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3" fontId="0" fillId="0" borderId="0" xfId="0" applyNumberFormat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2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 vertical="center" wrapText="1"/>
    </xf>
    <xf numFmtId="0" fontId="1" fillId="3" borderId="25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20" xfId="0" applyFont="1" applyFill="1" applyBorder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center" vertical="center" wrapText="1"/>
    </xf>
    <xf numFmtId="3" fontId="1" fillId="0" borderId="11" xfId="0" applyNumberFormat="1" applyFont="1" applyFill="1" applyBorder="1" applyAlignment="1" applyProtection="1">
      <alignment horizontal="center" vertical="center"/>
    </xf>
    <xf numFmtId="3" fontId="1" fillId="0" borderId="7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center"/>
    </xf>
    <xf numFmtId="0" fontId="6" fillId="6" borderId="39" xfId="0" applyFont="1" applyFill="1" applyBorder="1" applyAlignment="1" applyProtection="1">
      <alignment horizontal="center"/>
    </xf>
    <xf numFmtId="0" fontId="6" fillId="6" borderId="3" xfId="0" applyFont="1" applyFill="1" applyBorder="1" applyAlignment="1" applyProtection="1">
      <alignment horizontal="center"/>
    </xf>
    <xf numFmtId="0" fontId="1" fillId="3" borderId="15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39" xfId="0" applyFont="1" applyFill="1" applyBorder="1" applyAlignment="1" applyProtection="1">
      <alignment horizontal="center" vertic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3" borderId="37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40" xfId="0" applyFont="1" applyFill="1" applyBorder="1" applyAlignment="1" applyProtection="1">
      <alignment horizontal="center" vertical="top" wrapText="1"/>
    </xf>
    <xf numFmtId="0" fontId="6" fillId="7" borderId="2" xfId="0" applyFont="1" applyFill="1" applyBorder="1" applyAlignment="1" applyProtection="1">
      <alignment horizontal="center"/>
    </xf>
    <xf numFmtId="0" fontId="6" fillId="7" borderId="39" xfId="0" applyFont="1" applyFill="1" applyBorder="1" applyAlignment="1" applyProtection="1">
      <alignment horizontal="center"/>
    </xf>
    <xf numFmtId="0" fontId="6" fillId="7" borderId="3" xfId="0" applyFont="1" applyFill="1" applyBorder="1" applyAlignment="1" applyProtection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3" fontId="9" fillId="0" borderId="24" xfId="0" applyNumberFormat="1" applyFont="1" applyBorder="1" applyAlignment="1" applyProtection="1">
      <alignment horizontal="center" vertical="center" wrapText="1"/>
      <protection locked="0"/>
    </xf>
    <xf numFmtId="3" fontId="9" fillId="0" borderId="22" xfId="0" applyNumberFormat="1" applyFont="1" applyBorder="1" applyAlignment="1" applyProtection="1">
      <alignment horizontal="center" vertical="center" wrapText="1"/>
      <protection locked="0"/>
    </xf>
    <xf numFmtId="0" fontId="9" fillId="8" borderId="22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3" fontId="9" fillId="0" borderId="51" xfId="0" applyNumberFormat="1" applyFont="1" applyBorder="1" applyAlignment="1" applyProtection="1">
      <alignment horizontal="center" vertical="center" wrapText="1"/>
      <protection locked="0"/>
    </xf>
    <xf numFmtId="3" fontId="9" fillId="0" borderId="53" xfId="0" applyNumberFormat="1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8" borderId="14" xfId="0" applyFont="1" applyFill="1" applyBorder="1" applyAlignment="1" applyProtection="1">
      <alignment horizontal="center" vertical="center" wrapText="1"/>
      <protection locked="0"/>
    </xf>
    <xf numFmtId="3" fontId="9" fillId="0" borderId="17" xfId="0" applyNumberFormat="1" applyFont="1" applyBorder="1" applyAlignment="1" applyProtection="1">
      <alignment horizontal="center" vertical="center" wrapText="1"/>
      <protection locked="0"/>
    </xf>
    <xf numFmtId="0" fontId="9" fillId="8" borderId="5" xfId="0" applyFont="1" applyFill="1" applyBorder="1" applyAlignment="1" applyProtection="1">
      <alignment horizontal="center" vertical="center" wrapText="1"/>
      <protection locked="0"/>
    </xf>
    <xf numFmtId="3" fontId="9" fillId="0" borderId="14" xfId="0" applyNumberFormat="1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9" fontId="9" fillId="0" borderId="8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3" fontId="9" fillId="0" borderId="8" xfId="0" applyNumberFormat="1" applyFont="1" applyBorder="1" applyAlignment="1" applyProtection="1">
      <alignment horizontal="center" vertical="center" wrapText="1"/>
      <protection locked="0"/>
    </xf>
    <xf numFmtId="3" fontId="9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3" fontId="2" fillId="0" borderId="24" xfId="0" applyNumberFormat="1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center" vertical="center" wrapText="1"/>
    </xf>
    <xf numFmtId="3" fontId="2" fillId="0" borderId="14" xfId="0" applyNumberFormat="1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5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horizontal="center" vertical="center" wrapText="1"/>
    </xf>
    <xf numFmtId="0" fontId="12" fillId="3" borderId="5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6" fillId="8" borderId="10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46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17" fillId="0" borderId="37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9" borderId="28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2" fillId="9" borderId="44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" fillId="9" borderId="11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6" fillId="9" borderId="10" xfId="0" applyNumberFormat="1" applyFont="1" applyFill="1" applyBorder="1" applyAlignment="1" applyProtection="1">
      <alignment horizontal="center"/>
      <protection locked="0"/>
    </xf>
    <xf numFmtId="3" fontId="16" fillId="9" borderId="46" xfId="0" applyNumberFormat="1" applyFont="1" applyFill="1" applyBorder="1" applyAlignment="1" applyProtection="1">
      <alignment horizontal="center"/>
      <protection locked="0"/>
    </xf>
    <xf numFmtId="3" fontId="16" fillId="9" borderId="9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3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10" borderId="22" xfId="0" applyFont="1" applyFill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3" fontId="2" fillId="0" borderId="17" xfId="0" applyNumberFormat="1" applyFont="1" applyBorder="1" applyAlignment="1" applyProtection="1">
      <alignment horizontal="center" vertical="center" wrapText="1"/>
      <protection locked="0"/>
    </xf>
    <xf numFmtId="0" fontId="2" fillId="10" borderId="14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3" fontId="2" fillId="0" borderId="5" xfId="0" applyNumberFormat="1" applyFont="1" applyBorder="1" applyAlignment="1" applyProtection="1">
      <alignment horizontal="center" vertical="center" wrapText="1"/>
      <protection locked="0"/>
    </xf>
    <xf numFmtId="3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10" borderId="5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center" vertical="center"/>
    </xf>
    <xf numFmtId="0" fontId="2" fillId="10" borderId="39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" fillId="0" borderId="52" xfId="0" applyFont="1" applyBorder="1" applyAlignment="1" applyProtection="1">
      <alignment horizontal="center" vertical="center"/>
      <protection locked="0"/>
    </xf>
    <xf numFmtId="0" fontId="1" fillId="0" borderId="53" xfId="0" applyFont="1" applyBorder="1" applyAlignment="1" applyProtection="1">
      <alignment horizontal="center" vertical="center"/>
      <protection locked="0"/>
    </xf>
    <xf numFmtId="3" fontId="2" fillId="0" borderId="51" xfId="0" applyNumberFormat="1" applyFont="1" applyBorder="1" applyAlignment="1" applyProtection="1">
      <alignment horizontal="center" vertical="center"/>
      <protection locked="0"/>
    </xf>
    <xf numFmtId="3" fontId="2" fillId="0" borderId="53" xfId="0" applyNumberFormat="1" applyFont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60" xfId="0" applyFont="1" applyBorder="1" applyAlignment="1" applyProtection="1">
      <alignment horizontal="center" vertical="center"/>
      <protection locked="0"/>
    </xf>
    <xf numFmtId="0" fontId="2" fillId="0" borderId="60" xfId="0" applyFont="1" applyBorder="1" applyAlignment="1" applyProtection="1">
      <alignment horizontal="center" vertical="center" wrapText="1"/>
      <protection locked="0"/>
    </xf>
    <xf numFmtId="0" fontId="2" fillId="2" borderId="61" xfId="0" applyFont="1" applyFill="1" applyBorder="1" applyAlignment="1" applyProtection="1">
      <alignment horizontal="center" vertical="center" wrapText="1"/>
      <protection locked="0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3" fontId="2" fillId="0" borderId="19" xfId="0" applyNumberFormat="1" applyFont="1" applyBorder="1" applyAlignment="1">
      <alignment horizontal="center" vertical="center" wrapText="1"/>
    </xf>
    <xf numFmtId="3" fontId="2" fillId="0" borderId="18" xfId="0" applyNumberFormat="1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19" fillId="2" borderId="39" xfId="0" applyFont="1" applyFill="1" applyBorder="1" applyAlignment="1" applyProtection="1">
      <alignment horizontal="center" vertical="center"/>
      <protection locked="0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3" fontId="2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8" fillId="11" borderId="68" xfId="0" applyFont="1" applyFill="1" applyBorder="1" applyAlignment="1">
      <alignment horizontal="center" vertical="center"/>
    </xf>
    <xf numFmtId="0" fontId="18" fillId="11" borderId="69" xfId="0" applyFont="1" applyFill="1" applyBorder="1" applyAlignment="1">
      <alignment horizontal="center" vertical="center"/>
    </xf>
    <xf numFmtId="0" fontId="19" fillId="0" borderId="34" xfId="0" applyFont="1" applyBorder="1" applyAlignment="1" applyProtection="1">
      <alignment horizontal="center" vertical="center"/>
      <protection locked="0"/>
    </xf>
    <xf numFmtId="0" fontId="1" fillId="0" borderId="70" xfId="0" applyFont="1" applyBorder="1" applyAlignment="1" applyProtection="1">
      <alignment horizontal="center" vertical="center"/>
      <protection locked="0"/>
    </xf>
    <xf numFmtId="0" fontId="2" fillId="0" borderId="70" xfId="0" applyFont="1" applyBorder="1" applyAlignment="1" applyProtection="1">
      <alignment horizontal="center" vertical="center"/>
      <protection locked="0"/>
    </xf>
    <xf numFmtId="3" fontId="2" fillId="0" borderId="35" xfId="0" applyNumberFormat="1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8" fillId="0" borderId="71" xfId="0" applyFont="1" applyBorder="1" applyAlignment="1">
      <alignment horizontal="center" vertical="center"/>
    </xf>
    <xf numFmtId="0" fontId="19" fillId="0" borderId="31" xfId="0" applyFont="1" applyBorder="1" applyAlignment="1" applyProtection="1">
      <alignment horizontal="center" vertical="center"/>
      <protection locked="0"/>
    </xf>
    <xf numFmtId="3" fontId="2" fillId="0" borderId="72" xfId="0" applyNumberFormat="1" applyFont="1" applyBorder="1" applyAlignment="1" applyProtection="1">
      <alignment horizontal="center" vertical="center"/>
      <protection locked="0"/>
    </xf>
    <xf numFmtId="0" fontId="18" fillId="0" borderId="73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9" fillId="0" borderId="17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3" fontId="2" fillId="0" borderId="75" xfId="0" applyNumberFormat="1" applyFont="1" applyBorder="1" applyAlignment="1" applyProtection="1">
      <alignment horizontal="center" vertical="center"/>
      <protection locked="0"/>
    </xf>
    <xf numFmtId="0" fontId="18" fillId="0" borderId="76" xfId="0" applyFont="1" applyBorder="1" applyAlignment="1">
      <alignment horizontal="center" vertical="center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18" fillId="0" borderId="77" xfId="0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18" fillId="0" borderId="78" xfId="0" applyFont="1" applyBorder="1" applyAlignment="1">
      <alignment horizontal="center" vertical="center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 applyProtection="1">
      <alignment horizontal="center" vertical="center"/>
      <protection locked="0"/>
    </xf>
    <xf numFmtId="5" fontId="2" fillId="0" borderId="29" xfId="0" applyNumberFormat="1" applyFont="1" applyBorder="1" applyAlignment="1" applyProtection="1">
      <alignment horizontal="center" vertical="center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5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72" xfId="0" applyFont="1" applyBorder="1" applyAlignment="1" applyProtection="1">
      <alignment horizontal="center" vertical="center"/>
      <protection locked="0"/>
    </xf>
    <xf numFmtId="0" fontId="2" fillId="10" borderId="12" xfId="0" applyFont="1" applyFill="1" applyBorder="1" applyAlignment="1" applyProtection="1">
      <alignment horizontal="center" vertical="center" wrapText="1"/>
      <protection locked="0"/>
    </xf>
    <xf numFmtId="164" fontId="5" fillId="0" borderId="31" xfId="0" applyNumberFormat="1" applyFont="1" applyBorder="1" applyAlignment="1" applyProtection="1">
      <alignment horizontal="center" vertical="center"/>
      <protection locked="0"/>
    </xf>
    <xf numFmtId="0" fontId="2" fillId="0" borderId="75" xfId="0" applyFont="1" applyBorder="1" applyAlignment="1" applyProtection="1">
      <alignment horizontal="center" vertical="center"/>
      <protection locked="0"/>
    </xf>
    <xf numFmtId="0" fontId="2" fillId="10" borderId="4" xfId="0" applyFont="1" applyFill="1" applyBorder="1" applyAlignment="1" applyProtection="1">
      <alignment horizontal="center" vertical="center" wrapText="1"/>
      <protection locked="0"/>
    </xf>
    <xf numFmtId="0" fontId="18" fillId="11" borderId="79" xfId="0" applyFont="1" applyFill="1" applyBorder="1" applyAlignment="1">
      <alignment horizontal="center" vertical="center"/>
    </xf>
    <xf numFmtId="0" fontId="18" fillId="11" borderId="80" xfId="0" applyFont="1" applyFill="1" applyBorder="1" applyAlignment="1">
      <alignment horizontal="center" vertical="center"/>
    </xf>
    <xf numFmtId="0" fontId="21" fillId="0" borderId="81" xfId="0" applyFont="1" applyBorder="1" applyAlignment="1">
      <alignment horizontal="center" vertical="center"/>
    </xf>
    <xf numFmtId="0" fontId="21" fillId="0" borderId="82" xfId="0" applyFont="1" applyBorder="1" applyAlignment="1">
      <alignment horizontal="center" vertical="center"/>
    </xf>
    <xf numFmtId="0" fontId="21" fillId="0" borderId="83" xfId="0" applyFont="1" applyBorder="1" applyAlignment="1">
      <alignment horizontal="center" vertical="center"/>
    </xf>
    <xf numFmtId="0" fontId="21" fillId="0" borderId="80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14" fontId="18" fillId="0" borderId="84" xfId="0" applyNumberFormat="1" applyFont="1" applyBorder="1" applyAlignment="1">
      <alignment horizontal="center" vertical="center"/>
    </xf>
    <xf numFmtId="3" fontId="18" fillId="0" borderId="76" xfId="0" applyNumberFormat="1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 wrapText="1"/>
    </xf>
    <xf numFmtId="0" fontId="18" fillId="0" borderId="86" xfId="0" applyFont="1" applyBorder="1" applyAlignment="1">
      <alignment horizontal="center" vertical="center"/>
    </xf>
    <xf numFmtId="0" fontId="18" fillId="0" borderId="87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/>
    </xf>
    <xf numFmtId="0" fontId="18" fillId="0" borderId="89" xfId="0" applyFont="1" applyBorder="1" applyAlignment="1">
      <alignment horizontal="center" vertical="center" wrapText="1"/>
    </xf>
    <xf numFmtId="0" fontId="18" fillId="2" borderId="69" xfId="0" applyFont="1" applyFill="1" applyBorder="1" applyAlignment="1">
      <alignment horizontal="center" vertical="center" wrapText="1"/>
    </xf>
    <xf numFmtId="0" fontId="18" fillId="0" borderId="90" xfId="0" applyFont="1" applyBorder="1" applyAlignment="1">
      <alignment horizontal="center" vertical="center"/>
    </xf>
    <xf numFmtId="0" fontId="18" fillId="0" borderId="91" xfId="0" applyFont="1" applyBorder="1" applyAlignment="1">
      <alignment horizontal="center" vertical="center"/>
    </xf>
    <xf numFmtId="0" fontId="21" fillId="0" borderId="92" xfId="0" applyFont="1" applyBorder="1" applyAlignment="1">
      <alignment horizontal="center" vertical="center"/>
    </xf>
    <xf numFmtId="0" fontId="21" fillId="0" borderId="93" xfId="0" applyFont="1" applyBorder="1" applyAlignment="1">
      <alignment horizontal="center" vertical="center"/>
    </xf>
    <xf numFmtId="0" fontId="21" fillId="0" borderId="94" xfId="0" applyFont="1" applyBorder="1" applyAlignment="1">
      <alignment horizontal="center" vertical="center"/>
    </xf>
    <xf numFmtId="0" fontId="21" fillId="0" borderId="95" xfId="0" applyFont="1" applyBorder="1" applyAlignment="1">
      <alignment horizontal="center" vertical="center"/>
    </xf>
    <xf numFmtId="0" fontId="21" fillId="0" borderId="91" xfId="0" applyFont="1" applyBorder="1" applyAlignment="1">
      <alignment horizontal="center" vertical="center"/>
    </xf>
    <xf numFmtId="0" fontId="18" fillId="0" borderId="94" xfId="0" applyFont="1" applyBorder="1" applyAlignment="1">
      <alignment horizontal="center" vertical="center"/>
    </xf>
    <xf numFmtId="3" fontId="18" fillId="0" borderId="59" xfId="0" applyNumberFormat="1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 wrapText="1"/>
    </xf>
    <xf numFmtId="0" fontId="18" fillId="0" borderId="97" xfId="0" applyFont="1" applyBorder="1" applyAlignment="1">
      <alignment horizontal="center" vertical="center"/>
    </xf>
    <xf numFmtId="0" fontId="18" fillId="0" borderId="98" xfId="0" applyFont="1" applyBorder="1" applyAlignment="1">
      <alignment horizontal="center" vertical="center" wrapText="1"/>
    </xf>
    <xf numFmtId="0" fontId="18" fillId="0" borderId="99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/>
    </xf>
    <xf numFmtId="0" fontId="18" fillId="0" borderId="100" xfId="0" applyFont="1" applyBorder="1" applyAlignment="1">
      <alignment horizontal="center" vertical="center" wrapText="1"/>
    </xf>
    <xf numFmtId="0" fontId="18" fillId="2" borderId="63" xfId="0" applyFont="1" applyFill="1" applyBorder="1" applyAlignment="1">
      <alignment horizontal="center" vertical="center" wrapText="1"/>
    </xf>
    <xf numFmtId="0" fontId="18" fillId="0" borderId="101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21" fillId="0" borderId="103" xfId="0" applyFont="1" applyBorder="1" applyAlignment="1">
      <alignment horizontal="center" vertical="center"/>
    </xf>
    <xf numFmtId="0" fontId="21" fillId="0" borderId="74" xfId="0" applyFont="1" applyBorder="1" applyAlignment="1">
      <alignment horizontal="center" vertical="center"/>
    </xf>
    <xf numFmtId="0" fontId="18" fillId="0" borderId="102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3" fontId="18" fillId="0" borderId="77" xfId="0" applyNumberFormat="1" applyFont="1" applyBorder="1" applyAlignment="1">
      <alignment horizontal="center" vertical="center"/>
    </xf>
    <xf numFmtId="0" fontId="18" fillId="11" borderId="104" xfId="0" applyFont="1" applyFill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21" fillId="0" borderId="105" xfId="0" applyFont="1" applyBorder="1" applyAlignment="1">
      <alignment horizontal="center" vertical="center"/>
    </xf>
    <xf numFmtId="0" fontId="21" fillId="0" borderId="106" xfId="0" applyFont="1" applyBorder="1" applyAlignment="1">
      <alignment horizontal="center" vertical="center"/>
    </xf>
    <xf numFmtId="0" fontId="21" fillId="0" borderId="107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18" fillId="0" borderId="106" xfId="0" applyFont="1" applyBorder="1" applyAlignment="1">
      <alignment horizontal="center" vertical="center"/>
    </xf>
    <xf numFmtId="17" fontId="18" fillId="0" borderId="108" xfId="0" applyNumberFormat="1" applyFont="1" applyBorder="1" applyAlignment="1">
      <alignment horizontal="center" vertical="center"/>
    </xf>
    <xf numFmtId="3" fontId="18" fillId="0" borderId="78" xfId="0" applyNumberFormat="1" applyFont="1" applyBorder="1" applyAlignment="1">
      <alignment horizontal="center" vertical="center"/>
    </xf>
    <xf numFmtId="0" fontId="18" fillId="11" borderId="109" xfId="0" applyFont="1" applyFill="1" applyBorder="1" applyAlignment="1">
      <alignment horizontal="center" vertical="center" wrapText="1"/>
    </xf>
    <xf numFmtId="0" fontId="18" fillId="0" borderId="110" xfId="0" applyFont="1" applyBorder="1" applyAlignment="1">
      <alignment horizontal="center" vertical="center"/>
    </xf>
    <xf numFmtId="0" fontId="18" fillId="0" borderId="105" xfId="0" applyFont="1" applyBorder="1" applyAlignment="1">
      <alignment horizontal="center" vertical="center" wrapText="1"/>
    </xf>
    <xf numFmtId="0" fontId="18" fillId="0" borderId="111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/>
    </xf>
    <xf numFmtId="0" fontId="18" fillId="0" borderId="112" xfId="0" applyFont="1" applyBorder="1" applyAlignment="1">
      <alignment horizontal="center" vertical="center" wrapText="1"/>
    </xf>
    <xf numFmtId="0" fontId="18" fillId="2" borderId="113" xfId="0" applyFont="1" applyFill="1" applyBorder="1" applyAlignment="1">
      <alignment horizontal="center" vertical="center" wrapText="1"/>
    </xf>
    <xf numFmtId="0" fontId="18" fillId="0" borderId="114" xfId="0" applyFont="1" applyBorder="1" applyAlignment="1">
      <alignment horizontal="center" vertical="center"/>
    </xf>
    <xf numFmtId="0" fontId="24" fillId="0" borderId="115" xfId="0" applyFont="1" applyBorder="1" applyAlignment="1">
      <alignment horizontal="center" vertical="center"/>
    </xf>
    <xf numFmtId="0" fontId="24" fillId="0" borderId="116" xfId="0" applyFont="1" applyBorder="1" applyAlignment="1">
      <alignment horizontal="center" vertical="center"/>
    </xf>
    <xf numFmtId="0" fontId="24" fillId="0" borderId="117" xfId="0" applyFont="1" applyBorder="1" applyAlignment="1">
      <alignment horizontal="center" vertical="center"/>
    </xf>
    <xf numFmtId="0" fontId="24" fillId="0" borderId="118" xfId="0" applyFont="1" applyBorder="1" applyAlignment="1">
      <alignment horizontal="center" vertical="center"/>
    </xf>
    <xf numFmtId="0" fontId="18" fillId="0" borderId="119" xfId="0" applyFont="1" applyBorder="1" applyAlignment="1">
      <alignment horizontal="center" vertical="center" wrapText="1"/>
    </xf>
    <xf numFmtId="0" fontId="18" fillId="0" borderId="95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24" fillId="0" borderId="120" xfId="0" applyFont="1" applyBorder="1" applyAlignment="1">
      <alignment horizontal="center" vertical="center"/>
    </xf>
    <xf numFmtId="0" fontId="24" fillId="0" borderId="121" xfId="0" applyFont="1" applyBorder="1" applyAlignment="1">
      <alignment horizontal="center" vertical="center"/>
    </xf>
    <xf numFmtId="0" fontId="24" fillId="0" borderId="68" xfId="0" applyFont="1" applyBorder="1" applyAlignment="1">
      <alignment horizontal="center" vertical="center"/>
    </xf>
    <xf numFmtId="0" fontId="24" fillId="0" borderId="12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23" xfId="0" applyFont="1" applyBorder="1" applyAlignment="1">
      <alignment horizontal="center" vertical="center"/>
    </xf>
    <xf numFmtId="0" fontId="24" fillId="0" borderId="123" xfId="0" applyFont="1" applyBorder="1" applyAlignment="1">
      <alignment horizontal="center" vertical="center" wrapText="1"/>
    </xf>
    <xf numFmtId="0" fontId="24" fillId="0" borderId="124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 wrapText="1"/>
    </xf>
    <xf numFmtId="0" fontId="18" fillId="0" borderId="91" xfId="0" applyFont="1" applyBorder="1" applyAlignment="1">
      <alignment horizontal="center" vertical="center" wrapText="1"/>
    </xf>
    <xf numFmtId="0" fontId="18" fillId="11" borderId="125" xfId="0" applyFont="1" applyFill="1" applyBorder="1" applyAlignment="1">
      <alignment horizontal="center" vertical="center" wrapText="1"/>
    </xf>
    <xf numFmtId="0" fontId="18" fillId="11" borderId="126" xfId="0" applyFont="1" applyFill="1" applyBorder="1" applyAlignment="1">
      <alignment horizontal="center" vertical="center" wrapText="1"/>
    </xf>
    <xf numFmtId="0" fontId="24" fillId="0" borderId="127" xfId="0" applyFont="1" applyBorder="1" applyAlignment="1">
      <alignment horizontal="center" vertical="center"/>
    </xf>
    <xf numFmtId="0" fontId="24" fillId="0" borderId="128" xfId="0" applyFont="1" applyBorder="1" applyAlignment="1">
      <alignment horizontal="center" vertical="center"/>
    </xf>
    <xf numFmtId="0" fontId="21" fillId="11" borderId="129" xfId="0" applyFont="1" applyFill="1" applyBorder="1" applyAlignment="1">
      <alignment horizontal="center" vertical="center" wrapText="1"/>
    </xf>
    <xf numFmtId="0" fontId="18" fillId="0" borderId="120" xfId="0" applyFont="1" applyBorder="1" applyAlignment="1">
      <alignment horizontal="center" vertical="center" wrapText="1"/>
    </xf>
    <xf numFmtId="0" fontId="18" fillId="0" borderId="121" xfId="0" applyFont="1" applyBorder="1" applyAlignment="1">
      <alignment horizontal="center" vertical="center" wrapText="1"/>
    </xf>
    <xf numFmtId="3" fontId="18" fillId="0" borderId="130" xfId="0" applyNumberFormat="1" applyFont="1" applyBorder="1" applyAlignment="1">
      <alignment horizontal="center" vertical="center" wrapText="1"/>
    </xf>
    <xf numFmtId="3" fontId="18" fillId="0" borderId="131" xfId="0" applyNumberFormat="1" applyFont="1" applyBorder="1" applyAlignment="1">
      <alignment horizontal="center" vertical="center" wrapText="1"/>
    </xf>
    <xf numFmtId="0" fontId="21" fillId="11" borderId="132" xfId="0" applyFont="1" applyFill="1" applyBorder="1" applyAlignment="1">
      <alignment horizontal="center" vertical="center" wrapText="1"/>
    </xf>
    <xf numFmtId="0" fontId="21" fillId="11" borderId="133" xfId="0" applyFont="1" applyFill="1" applyBorder="1" applyAlignment="1">
      <alignment horizontal="center" vertical="center" wrapText="1"/>
    </xf>
    <xf numFmtId="0" fontId="21" fillId="11" borderId="134" xfId="0" applyFont="1" applyFill="1" applyBorder="1" applyAlignment="1">
      <alignment horizontal="center" vertical="center" wrapText="1"/>
    </xf>
    <xf numFmtId="0" fontId="24" fillId="0" borderId="135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 wrapText="1"/>
    </xf>
    <xf numFmtId="0" fontId="24" fillId="0" borderId="13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137" xfId="0" applyFont="1" applyBorder="1" applyAlignment="1">
      <alignment horizontal="center" vertical="center" wrapText="1"/>
    </xf>
    <xf numFmtId="0" fontId="24" fillId="0" borderId="138" xfId="0" applyFont="1" applyBorder="1" applyAlignment="1">
      <alignment horizontal="center" vertical="center"/>
    </xf>
    <xf numFmtId="0" fontId="21" fillId="0" borderId="13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3" fontId="21" fillId="0" borderId="2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140" xfId="0" applyFont="1" applyFill="1" applyBorder="1" applyAlignment="1">
      <alignment horizontal="center" vertical="center" wrapText="1"/>
    </xf>
    <xf numFmtId="0" fontId="21" fillId="0" borderId="140" xfId="0" applyFont="1" applyBorder="1" applyAlignment="1">
      <alignment horizontal="center" vertical="center" wrapText="1"/>
    </xf>
    <xf numFmtId="0" fontId="21" fillId="11" borderId="141" xfId="0" applyFont="1" applyFill="1" applyBorder="1" applyAlignment="1">
      <alignment horizontal="center" vertical="center" wrapText="1"/>
    </xf>
    <xf numFmtId="0" fontId="24" fillId="0" borderId="142" xfId="0" applyFont="1" applyBorder="1" applyAlignment="1">
      <alignment horizontal="center" vertical="center"/>
    </xf>
    <xf numFmtId="0" fontId="21" fillId="11" borderId="137" xfId="0" applyFont="1" applyFill="1" applyBorder="1" applyAlignment="1">
      <alignment horizontal="center" vertical="center" wrapText="1"/>
    </xf>
    <xf numFmtId="0" fontId="21" fillId="11" borderId="14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3" fontId="2" fillId="0" borderId="26" xfId="0" applyNumberFormat="1" applyFont="1" applyBorder="1" applyAlignment="1" applyProtection="1">
      <alignment horizontal="center" vertical="center"/>
      <protection locked="0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0" fontId="2" fillId="12" borderId="22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0" fontId="2" fillId="12" borderId="5" xfId="0" applyFont="1" applyFill="1" applyBorder="1" applyAlignment="1" applyProtection="1">
      <alignment horizontal="center" vertical="center" wrapText="1"/>
      <protection locked="0"/>
    </xf>
    <xf numFmtId="0" fontId="11" fillId="3" borderId="2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3" fontId="2" fillId="0" borderId="29" xfId="0" applyNumberFormat="1" applyFont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3" fontId="2" fillId="0" borderId="53" xfId="0" applyNumberFormat="1" applyFont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52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center"/>
    </xf>
    <xf numFmtId="0" fontId="12" fillId="3" borderId="144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6" fillId="12" borderId="3" xfId="0" applyFont="1" applyFill="1" applyBorder="1" applyAlignment="1">
      <alignment horizontal="center"/>
    </xf>
    <xf numFmtId="0" fontId="16" fillId="12" borderId="39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41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1" fillId="3" borderId="5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4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9" borderId="3" xfId="0" applyFont="1" applyFill="1" applyBorder="1" applyAlignment="1">
      <alignment horizontal="center"/>
    </xf>
    <xf numFmtId="0" fontId="16" fillId="9" borderId="39" xfId="0" applyFont="1" applyFill="1" applyBorder="1" applyAlignment="1">
      <alignment horizontal="center"/>
    </xf>
    <xf numFmtId="0" fontId="16" fillId="9" borderId="2" xfId="0" applyFont="1" applyFill="1" applyBorder="1" applyAlignment="1">
      <alignment horizontal="center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ED20-AF44-4EE6-BD60-39C4C99003E3}">
  <sheetPr>
    <tabColor theme="5" tint="0.79998168889431442"/>
    <pageSetUpPr fitToPage="1"/>
  </sheetPr>
  <dimension ref="A1:T20"/>
  <sheetViews>
    <sheetView tabSelected="1" zoomScaleNormal="100" workbookViewId="0">
      <selection activeCell="I7" sqref="I7"/>
    </sheetView>
  </sheetViews>
  <sheetFormatPr defaultRowHeight="15" x14ac:dyDescent="0.25"/>
  <cols>
    <col min="1" max="1" width="7" customWidth="1"/>
    <col min="2" max="2" width="13.7109375" customWidth="1"/>
    <col min="3" max="3" width="11.7109375" customWidth="1"/>
    <col min="4" max="4" width="11.28515625" customWidth="1"/>
    <col min="5" max="5" width="16.140625" customWidth="1"/>
    <col min="6" max="6" width="14.140625" customWidth="1"/>
    <col min="7" max="7" width="16" style="59" customWidth="1"/>
    <col min="8" max="8" width="14.42578125" customWidth="1"/>
    <col min="9" max="9" width="12" customWidth="1"/>
    <col min="10" max="10" width="11" customWidth="1"/>
    <col min="11" max="11" width="16.85546875" customWidth="1"/>
    <col min="12" max="13" width="9.28515625" bestFit="1" customWidth="1"/>
    <col min="14" max="14" width="9.85546875" style="59" customWidth="1"/>
    <col min="15" max="15" width="9.28515625" style="59" bestFit="1" customWidth="1"/>
    <col min="16" max="16" width="11.28515625" style="59" customWidth="1"/>
    <col min="17" max="17" width="12" style="60" customWidth="1"/>
    <col min="18" max="18" width="12.42578125" customWidth="1"/>
    <col min="19" max="19" width="11.42578125" customWidth="1"/>
  </cols>
  <sheetData>
    <row r="1" spans="1:20" s="49" customFormat="1" ht="15.75" thickBot="1" x14ac:dyDescent="0.3">
      <c r="A1" s="592"/>
      <c r="B1" s="329"/>
      <c r="C1" s="329"/>
      <c r="D1" s="309"/>
      <c r="E1" s="309"/>
      <c r="F1" s="309"/>
      <c r="G1" s="329"/>
      <c r="H1" s="309"/>
      <c r="I1" s="309"/>
      <c r="J1" s="309"/>
      <c r="K1" s="329"/>
      <c r="L1" s="591"/>
      <c r="M1" s="591"/>
      <c r="N1" s="309"/>
      <c r="O1" s="309"/>
      <c r="P1" s="309"/>
      <c r="Q1" s="309"/>
      <c r="R1" s="309"/>
      <c r="S1" s="309"/>
    </row>
    <row r="2" spans="1:20" ht="21.75" customHeight="1" thickBot="1" x14ac:dyDescent="0.35">
      <c r="A2" s="590" t="s">
        <v>242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589"/>
      <c r="P2" s="589"/>
      <c r="Q2" s="589"/>
      <c r="R2" s="589"/>
      <c r="S2" s="588"/>
    </row>
    <row r="3" spans="1:20" ht="33.75" customHeight="1" thickBot="1" x14ac:dyDescent="0.3">
      <c r="A3" s="559" t="s">
        <v>0</v>
      </c>
      <c r="B3" s="587" t="s">
        <v>241</v>
      </c>
      <c r="C3" s="586"/>
      <c r="D3" s="586"/>
      <c r="E3" s="559" t="s">
        <v>2</v>
      </c>
      <c r="F3" s="555" t="s">
        <v>139</v>
      </c>
      <c r="G3" s="556" t="s">
        <v>3</v>
      </c>
      <c r="H3" s="555" t="s">
        <v>4</v>
      </c>
      <c r="I3" s="585" t="s">
        <v>5</v>
      </c>
      <c r="J3" s="553" t="s">
        <v>240</v>
      </c>
      <c r="K3" s="552"/>
      <c r="L3" s="549" t="s">
        <v>19</v>
      </c>
      <c r="M3" s="548"/>
      <c r="N3" s="584" t="s">
        <v>239</v>
      </c>
      <c r="O3" s="583"/>
      <c r="P3" s="583"/>
      <c r="Q3" s="583"/>
      <c r="R3" s="549" t="s">
        <v>6</v>
      </c>
      <c r="S3" s="548"/>
    </row>
    <row r="4" spans="1:20" ht="15.75" thickBot="1" x14ac:dyDescent="0.3">
      <c r="A4" s="547"/>
      <c r="B4" s="582" t="s">
        <v>238</v>
      </c>
      <c r="C4" s="581" t="s">
        <v>237</v>
      </c>
      <c r="D4" s="581" t="s">
        <v>236</v>
      </c>
      <c r="E4" s="547"/>
      <c r="F4" s="541"/>
      <c r="G4" s="542"/>
      <c r="H4" s="541"/>
      <c r="I4" s="580"/>
      <c r="J4" s="539" t="s">
        <v>235</v>
      </c>
      <c r="K4" s="539" t="s">
        <v>249</v>
      </c>
      <c r="L4" s="239" t="s">
        <v>13</v>
      </c>
      <c r="M4" s="238" t="s">
        <v>14</v>
      </c>
      <c r="N4" s="579" t="s">
        <v>135</v>
      </c>
      <c r="O4" s="578"/>
      <c r="P4" s="578"/>
      <c r="Q4" s="578"/>
      <c r="R4" s="536" t="s">
        <v>233</v>
      </c>
      <c r="S4" s="535" t="s">
        <v>20</v>
      </c>
    </row>
    <row r="5" spans="1:20" ht="63" customHeight="1" thickBot="1" x14ac:dyDescent="0.3">
      <c r="A5" s="534"/>
      <c r="B5" s="577"/>
      <c r="C5" s="576"/>
      <c r="D5" s="576"/>
      <c r="E5" s="534"/>
      <c r="F5" s="528"/>
      <c r="G5" s="529"/>
      <c r="H5" s="528"/>
      <c r="I5" s="575"/>
      <c r="J5" s="526"/>
      <c r="K5" s="526"/>
      <c r="L5" s="219"/>
      <c r="M5" s="218"/>
      <c r="N5" s="574" t="s">
        <v>129</v>
      </c>
      <c r="O5" s="523" t="s">
        <v>248</v>
      </c>
      <c r="P5" s="523" t="s">
        <v>127</v>
      </c>
      <c r="Q5" s="573" t="s">
        <v>247</v>
      </c>
      <c r="R5" s="227"/>
      <c r="S5" s="226"/>
    </row>
    <row r="6" spans="1:20" ht="114" customHeight="1" thickBot="1" x14ac:dyDescent="0.3">
      <c r="A6" s="571">
        <v>1</v>
      </c>
      <c r="B6" s="572" t="s">
        <v>246</v>
      </c>
      <c r="C6" s="566" t="s">
        <v>21</v>
      </c>
      <c r="D6" s="564">
        <v>75122073</v>
      </c>
      <c r="E6" s="570" t="s">
        <v>245</v>
      </c>
      <c r="F6" s="570" t="s">
        <v>16</v>
      </c>
      <c r="G6" s="571" t="s">
        <v>17</v>
      </c>
      <c r="H6" s="571" t="s">
        <v>17</v>
      </c>
      <c r="I6" s="570" t="s">
        <v>244</v>
      </c>
      <c r="J6" s="569">
        <v>500000</v>
      </c>
      <c r="K6" s="26">
        <f>J6/100*85</f>
        <v>425000</v>
      </c>
      <c r="L6" s="104" t="s">
        <v>80</v>
      </c>
      <c r="M6" s="568">
        <v>2027</v>
      </c>
      <c r="N6" s="567" t="s">
        <v>107</v>
      </c>
      <c r="O6" s="566" t="s">
        <v>107</v>
      </c>
      <c r="P6" s="566" t="s">
        <v>107</v>
      </c>
      <c r="Q6" s="564" t="s">
        <v>107</v>
      </c>
      <c r="R6" s="565" t="s">
        <v>243</v>
      </c>
      <c r="S6" s="564" t="s">
        <v>18</v>
      </c>
    </row>
    <row r="7" spans="1:20" ht="73.5" customHeight="1" thickBot="1" x14ac:dyDescent="0.3"/>
    <row r="8" spans="1:20" s="49" customFormat="1" ht="21.75" customHeight="1" thickBot="1" x14ac:dyDescent="0.35">
      <c r="A8" s="563" t="s">
        <v>242</v>
      </c>
      <c r="B8" s="562"/>
      <c r="C8" s="562"/>
      <c r="D8" s="562"/>
      <c r="E8" s="562"/>
      <c r="F8" s="562"/>
      <c r="G8" s="562"/>
      <c r="H8" s="562"/>
      <c r="I8" s="562"/>
      <c r="J8" s="562"/>
      <c r="K8" s="562"/>
      <c r="L8" s="562"/>
      <c r="M8" s="562"/>
      <c r="N8" s="562"/>
      <c r="O8" s="562"/>
      <c r="P8" s="562"/>
      <c r="Q8" s="562"/>
      <c r="R8" s="562"/>
      <c r="S8" s="561"/>
      <c r="T8" s="560"/>
    </row>
    <row r="9" spans="1:20" s="49" customFormat="1" ht="30" customHeight="1" thickBot="1" x14ac:dyDescent="0.3">
      <c r="A9" s="559" t="s">
        <v>0</v>
      </c>
      <c r="B9" s="257" t="s">
        <v>241</v>
      </c>
      <c r="C9" s="256"/>
      <c r="D9" s="256"/>
      <c r="E9" s="558" t="s">
        <v>2</v>
      </c>
      <c r="F9" s="557" t="s">
        <v>139</v>
      </c>
      <c r="G9" s="556" t="s">
        <v>3</v>
      </c>
      <c r="H9" s="555" t="s">
        <v>4</v>
      </c>
      <c r="I9" s="554" t="s">
        <v>5</v>
      </c>
      <c r="J9" s="553" t="s">
        <v>240</v>
      </c>
      <c r="K9" s="552"/>
      <c r="L9" s="549" t="s">
        <v>19</v>
      </c>
      <c r="M9" s="548"/>
      <c r="N9" s="551" t="s">
        <v>239</v>
      </c>
      <c r="O9" s="550"/>
      <c r="P9" s="550"/>
      <c r="Q9" s="550"/>
      <c r="R9" s="549" t="s">
        <v>6</v>
      </c>
      <c r="S9" s="548"/>
    </row>
    <row r="10" spans="1:20" s="49" customFormat="1" ht="22.35" customHeight="1" thickBot="1" x14ac:dyDescent="0.3">
      <c r="A10" s="547"/>
      <c r="B10" s="546" t="s">
        <v>238</v>
      </c>
      <c r="C10" s="545" t="s">
        <v>237</v>
      </c>
      <c r="D10" s="545" t="s">
        <v>236</v>
      </c>
      <c r="E10" s="544"/>
      <c r="F10" s="543"/>
      <c r="G10" s="542"/>
      <c r="H10" s="541"/>
      <c r="I10" s="540"/>
      <c r="J10" s="539" t="s">
        <v>235</v>
      </c>
      <c r="K10" s="539" t="s">
        <v>234</v>
      </c>
      <c r="L10" s="239" t="s">
        <v>13</v>
      </c>
      <c r="M10" s="238" t="s">
        <v>14</v>
      </c>
      <c r="N10" s="538" t="s">
        <v>135</v>
      </c>
      <c r="O10" s="537"/>
      <c r="P10" s="537"/>
      <c r="Q10" s="537"/>
      <c r="R10" s="536" t="s">
        <v>233</v>
      </c>
      <c r="S10" s="535" t="s">
        <v>20</v>
      </c>
    </row>
    <row r="11" spans="1:20" s="49" customFormat="1" ht="68.25" customHeight="1" thickBot="1" x14ac:dyDescent="0.3">
      <c r="A11" s="534"/>
      <c r="B11" s="533"/>
      <c r="C11" s="532"/>
      <c r="D11" s="532"/>
      <c r="E11" s="531"/>
      <c r="F11" s="530"/>
      <c r="G11" s="529"/>
      <c r="H11" s="528"/>
      <c r="I11" s="527"/>
      <c r="J11" s="526"/>
      <c r="K11" s="526"/>
      <c r="L11" s="219"/>
      <c r="M11" s="218"/>
      <c r="N11" s="525" t="s">
        <v>129</v>
      </c>
      <c r="O11" s="524" t="s">
        <v>128</v>
      </c>
      <c r="P11" s="523" t="s">
        <v>127</v>
      </c>
      <c r="Q11" s="522" t="s">
        <v>232</v>
      </c>
      <c r="R11" s="227"/>
      <c r="S11" s="226"/>
    </row>
    <row r="12" spans="1:20" s="49" customFormat="1" ht="89.25" x14ac:dyDescent="0.25">
      <c r="A12" s="1">
        <v>1</v>
      </c>
      <c r="B12" s="521" t="s">
        <v>111</v>
      </c>
      <c r="C12" s="5" t="s">
        <v>88</v>
      </c>
      <c r="D12" s="7">
        <v>73184985</v>
      </c>
      <c r="E12" s="8" t="s">
        <v>231</v>
      </c>
      <c r="F12" s="1" t="s">
        <v>16</v>
      </c>
      <c r="G12" s="1" t="s">
        <v>109</v>
      </c>
      <c r="H12" s="1" t="s">
        <v>90</v>
      </c>
      <c r="I12" s="8" t="s">
        <v>230</v>
      </c>
      <c r="J12" s="520">
        <v>4000000</v>
      </c>
      <c r="K12" s="519">
        <f>J12/100*85</f>
        <v>3400000</v>
      </c>
      <c r="L12" s="11">
        <v>2023</v>
      </c>
      <c r="M12" s="7">
        <v>2027</v>
      </c>
      <c r="N12" s="11"/>
      <c r="O12" s="6"/>
      <c r="P12" s="6"/>
      <c r="Q12" s="7"/>
      <c r="R12" s="11" t="s">
        <v>22</v>
      </c>
      <c r="S12" s="30" t="s">
        <v>93</v>
      </c>
    </row>
    <row r="13" spans="1:20" s="49" customFormat="1" ht="64.5" thickBot="1" x14ac:dyDescent="0.3">
      <c r="A13" s="3">
        <v>2</v>
      </c>
      <c r="B13" s="518" t="s">
        <v>229</v>
      </c>
      <c r="C13" s="33" t="s">
        <v>88</v>
      </c>
      <c r="D13" s="38">
        <v>297593</v>
      </c>
      <c r="E13" s="34" t="s">
        <v>228</v>
      </c>
      <c r="F13" s="3" t="s">
        <v>16</v>
      </c>
      <c r="G13" s="3" t="s">
        <v>109</v>
      </c>
      <c r="H13" s="3" t="s">
        <v>90</v>
      </c>
      <c r="I13" s="3" t="s">
        <v>228</v>
      </c>
      <c r="J13" s="517">
        <v>4000000</v>
      </c>
      <c r="K13" s="516">
        <f>J13/100*85</f>
        <v>3400000</v>
      </c>
      <c r="L13" s="27">
        <v>2023</v>
      </c>
      <c r="M13" s="38">
        <v>2027</v>
      </c>
      <c r="N13" s="27"/>
      <c r="O13" s="45"/>
      <c r="P13" s="45"/>
      <c r="Q13" s="38"/>
      <c r="R13" s="27" t="s">
        <v>22</v>
      </c>
      <c r="S13" s="38" t="s">
        <v>18</v>
      </c>
    </row>
    <row r="16" spans="1:20" s="49" customFormat="1" x14ac:dyDescent="0.25">
      <c r="A16" s="49" t="s">
        <v>102</v>
      </c>
      <c r="L16" s="135"/>
      <c r="M16" s="135"/>
    </row>
    <row r="17" spans="1:13" x14ac:dyDescent="0.25">
      <c r="M17" t="s">
        <v>103</v>
      </c>
    </row>
    <row r="20" spans="1:13" x14ac:dyDescent="0.25">
      <c r="A20" t="s">
        <v>104</v>
      </c>
    </row>
  </sheetData>
  <mergeCells count="44">
    <mergeCell ref="S4:S5"/>
    <mergeCell ref="B3:D3"/>
    <mergeCell ref="E3:E5"/>
    <mergeCell ref="J3:K3"/>
    <mergeCell ref="L3:M3"/>
    <mergeCell ref="H3:H5"/>
    <mergeCell ref="B4:B5"/>
    <mergeCell ref="J4:J5"/>
    <mergeCell ref="N4:Q4"/>
    <mergeCell ref="R4:R5"/>
    <mergeCell ref="C4:C5"/>
    <mergeCell ref="D4:D5"/>
    <mergeCell ref="K4:K5"/>
    <mergeCell ref="L4:L5"/>
    <mergeCell ref="M4:M5"/>
    <mergeCell ref="L9:M9"/>
    <mergeCell ref="N9:Q9"/>
    <mergeCell ref="R9:S9"/>
    <mergeCell ref="A2:S2"/>
    <mergeCell ref="I3:I5"/>
    <mergeCell ref="N3:Q3"/>
    <mergeCell ref="A3:A5"/>
    <mergeCell ref="F3:F5"/>
    <mergeCell ref="G3:G5"/>
    <mergeCell ref="R3:S3"/>
    <mergeCell ref="K10:K11"/>
    <mergeCell ref="A9:A11"/>
    <mergeCell ref="B9:D9"/>
    <mergeCell ref="E9:E11"/>
    <mergeCell ref="F9:F11"/>
    <mergeCell ref="G9:G11"/>
    <mergeCell ref="H9:H11"/>
    <mergeCell ref="I9:I11"/>
    <mergeCell ref="J9:K9"/>
    <mergeCell ref="A8:S8"/>
    <mergeCell ref="L10:L11"/>
    <mergeCell ref="M10:M11"/>
    <mergeCell ref="N10:Q10"/>
    <mergeCell ref="R10:R11"/>
    <mergeCell ref="S10:S11"/>
    <mergeCell ref="B10:B11"/>
    <mergeCell ref="C10:C11"/>
    <mergeCell ref="D10:D11"/>
    <mergeCell ref="J10:J11"/>
  </mergeCells>
  <pageMargins left="0.11811023622047245" right="0.11811023622047245" top="0.59055118110236227" bottom="0.59055118110236227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A90B-5BAB-4DFB-9AB6-2EEC4970338F}">
  <sheetPr>
    <tabColor theme="8" tint="0.59999389629810485"/>
    <pageSetUpPr fitToPage="1"/>
  </sheetPr>
  <dimension ref="A1:Z77"/>
  <sheetViews>
    <sheetView topLeftCell="A42" workbookViewId="0">
      <selection activeCell="M77" sqref="M77"/>
    </sheetView>
  </sheetViews>
  <sheetFormatPr defaultRowHeight="12.75" x14ac:dyDescent="0.25"/>
  <cols>
    <col min="1" max="1" width="5.85546875" style="187" customWidth="1"/>
    <col min="2" max="2" width="11" style="187" customWidth="1"/>
    <col min="3" max="3" width="9" style="188" customWidth="1"/>
    <col min="4" max="4" width="9.140625" style="187"/>
    <col min="5" max="5" width="11.85546875" style="187" customWidth="1"/>
    <col min="6" max="6" width="11.7109375" style="187" customWidth="1"/>
    <col min="7" max="7" width="13.42578125" style="187" customWidth="1"/>
    <col min="8" max="8" width="16.7109375" style="187" customWidth="1"/>
    <col min="9" max="9" width="11.140625" style="187" customWidth="1"/>
    <col min="10" max="10" width="8.7109375" style="187" customWidth="1"/>
    <col min="11" max="11" width="18.7109375" style="187" customWidth="1"/>
    <col min="12" max="12" width="12.85546875" style="187" customWidth="1"/>
    <col min="13" max="13" width="10.5703125" style="187" customWidth="1"/>
    <col min="14" max="14" width="9.85546875" style="187" bestFit="1" customWidth="1"/>
    <col min="15" max="20" width="9.140625" style="187"/>
    <col min="21" max="21" width="11.140625" style="187" customWidth="1"/>
    <col min="22" max="23" width="9.140625" style="187"/>
    <col min="24" max="24" width="10.28515625" style="187" customWidth="1"/>
    <col min="25" max="25" width="10.42578125" style="187" customWidth="1"/>
    <col min="26" max="16384" width="9.140625" style="187"/>
  </cols>
  <sheetData>
    <row r="1" spans="1:26" ht="42.75" customHeight="1" thickBot="1" x14ac:dyDescent="0.35">
      <c r="A1" s="515" t="s">
        <v>227</v>
      </c>
      <c r="B1" s="514"/>
      <c r="C1" s="514"/>
      <c r="D1" s="514"/>
      <c r="E1" s="514"/>
      <c r="F1" s="514"/>
      <c r="G1" s="514"/>
      <c r="H1" s="514"/>
      <c r="I1" s="514"/>
      <c r="J1" s="514"/>
      <c r="K1" s="514"/>
      <c r="L1" s="514"/>
      <c r="M1" s="514"/>
      <c r="N1" s="514"/>
      <c r="O1" s="514"/>
      <c r="P1" s="514"/>
      <c r="Q1" s="514"/>
      <c r="R1" s="514"/>
      <c r="S1" s="514"/>
      <c r="T1" s="514"/>
      <c r="U1" s="514"/>
      <c r="V1" s="514"/>
      <c r="W1" s="514"/>
      <c r="X1" s="514"/>
      <c r="Y1" s="514"/>
      <c r="Z1" s="513"/>
    </row>
    <row r="2" spans="1:26" ht="21" customHeight="1" thickBot="1" x14ac:dyDescent="0.3">
      <c r="A2" s="401"/>
      <c r="B2" s="399"/>
      <c r="C2" s="400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399"/>
      <c r="X2" s="399"/>
      <c r="Y2" s="399"/>
      <c r="Z2" s="398"/>
    </row>
    <row r="3" spans="1:26" ht="28.5" customHeight="1" thickBot="1" x14ac:dyDescent="0.3">
      <c r="A3" s="512" t="s">
        <v>0</v>
      </c>
      <c r="B3" s="511" t="s">
        <v>1</v>
      </c>
      <c r="C3" s="500"/>
      <c r="D3" s="500"/>
      <c r="E3" s="500"/>
      <c r="F3" s="510"/>
      <c r="G3" s="509" t="s">
        <v>2</v>
      </c>
      <c r="H3" s="508" t="s">
        <v>139</v>
      </c>
      <c r="I3" s="508" t="s">
        <v>3</v>
      </c>
      <c r="J3" s="507" t="s">
        <v>4</v>
      </c>
      <c r="K3" s="506" t="s">
        <v>5</v>
      </c>
      <c r="L3" s="505" t="s">
        <v>226</v>
      </c>
      <c r="M3" s="504"/>
      <c r="N3" s="503" t="s">
        <v>225</v>
      </c>
      <c r="O3" s="502"/>
      <c r="P3" s="501" t="s">
        <v>224</v>
      </c>
      <c r="Q3" s="500"/>
      <c r="R3" s="500"/>
      <c r="S3" s="500"/>
      <c r="T3" s="500"/>
      <c r="U3" s="500"/>
      <c r="V3" s="500"/>
      <c r="W3" s="500"/>
      <c r="X3" s="499"/>
      <c r="Y3" s="498" t="s">
        <v>6</v>
      </c>
      <c r="Z3" s="497"/>
    </row>
    <row r="4" spans="1:26" ht="14.25" customHeight="1" x14ac:dyDescent="0.25">
      <c r="A4" s="482"/>
      <c r="B4" s="496" t="s">
        <v>7</v>
      </c>
      <c r="C4" s="495" t="s">
        <v>8</v>
      </c>
      <c r="D4" s="495" t="s">
        <v>9</v>
      </c>
      <c r="E4" s="495" t="s">
        <v>10</v>
      </c>
      <c r="F4" s="494" t="s">
        <v>11</v>
      </c>
      <c r="G4" s="469"/>
      <c r="H4" s="471"/>
      <c r="I4" s="471"/>
      <c r="J4" s="471"/>
      <c r="K4" s="479"/>
      <c r="L4" s="493" t="s">
        <v>12</v>
      </c>
      <c r="M4" s="492" t="s">
        <v>23</v>
      </c>
      <c r="N4" s="491" t="s">
        <v>13</v>
      </c>
      <c r="O4" s="490" t="s">
        <v>14</v>
      </c>
      <c r="P4" s="489" t="s">
        <v>223</v>
      </c>
      <c r="Q4" s="488"/>
      <c r="R4" s="488"/>
      <c r="S4" s="487"/>
      <c r="T4" s="486" t="s">
        <v>134</v>
      </c>
      <c r="U4" s="486" t="s">
        <v>162</v>
      </c>
      <c r="V4" s="486" t="s">
        <v>132</v>
      </c>
      <c r="W4" s="486" t="s">
        <v>131</v>
      </c>
      <c r="X4" s="485" t="s">
        <v>130</v>
      </c>
      <c r="Y4" s="484" t="s">
        <v>15</v>
      </c>
      <c r="Z4" s="483" t="s">
        <v>222</v>
      </c>
    </row>
    <row r="5" spans="1:26" ht="91.5" customHeight="1" thickBot="1" x14ac:dyDescent="0.3">
      <c r="A5" s="482"/>
      <c r="B5" s="469"/>
      <c r="C5" s="481"/>
      <c r="D5" s="480"/>
      <c r="E5" s="480"/>
      <c r="F5" s="475"/>
      <c r="G5" s="469"/>
      <c r="H5" s="471"/>
      <c r="I5" s="471"/>
      <c r="J5" s="471"/>
      <c r="K5" s="479"/>
      <c r="L5" s="478"/>
      <c r="M5" s="477"/>
      <c r="N5" s="476"/>
      <c r="O5" s="475"/>
      <c r="P5" s="474" t="s">
        <v>129</v>
      </c>
      <c r="Q5" s="473" t="s">
        <v>221</v>
      </c>
      <c r="R5" s="473" t="s">
        <v>220</v>
      </c>
      <c r="S5" s="472" t="s">
        <v>219</v>
      </c>
      <c r="T5" s="471"/>
      <c r="U5" s="471"/>
      <c r="V5" s="471"/>
      <c r="W5" s="471"/>
      <c r="X5" s="470"/>
      <c r="Y5" s="469"/>
      <c r="Z5" s="468"/>
    </row>
    <row r="6" spans="1:26" ht="183.75" customHeight="1" x14ac:dyDescent="0.25">
      <c r="A6" s="467">
        <v>1</v>
      </c>
      <c r="B6" s="466" t="s">
        <v>210</v>
      </c>
      <c r="C6" s="465" t="s">
        <v>165</v>
      </c>
      <c r="D6" s="464">
        <v>75026643</v>
      </c>
      <c r="E6" s="464">
        <v>102168318</v>
      </c>
      <c r="F6" s="463">
        <v>600136612</v>
      </c>
      <c r="G6" s="462" t="s">
        <v>218</v>
      </c>
      <c r="H6" s="461" t="s">
        <v>16</v>
      </c>
      <c r="I6" s="461" t="s">
        <v>17</v>
      </c>
      <c r="J6" s="461" t="s">
        <v>17</v>
      </c>
      <c r="K6" s="460" t="s">
        <v>217</v>
      </c>
      <c r="L6" s="459">
        <v>6000000</v>
      </c>
      <c r="M6" s="10">
        <f>L6/100*85</f>
        <v>5100000</v>
      </c>
      <c r="N6" s="458" t="s">
        <v>216</v>
      </c>
      <c r="O6" s="457">
        <v>2027</v>
      </c>
      <c r="P6" s="456"/>
      <c r="Q6" s="455"/>
      <c r="R6" s="455" t="s">
        <v>107</v>
      </c>
      <c r="S6" s="454" t="s">
        <v>107</v>
      </c>
      <c r="T6" s="453"/>
      <c r="U6" s="453"/>
      <c r="V6" s="453" t="s">
        <v>107</v>
      </c>
      <c r="W6" s="453"/>
      <c r="X6" s="453" t="s">
        <v>107</v>
      </c>
      <c r="Y6" s="357" t="s">
        <v>22</v>
      </c>
      <c r="Z6" s="356" t="s">
        <v>18</v>
      </c>
    </row>
    <row r="7" spans="1:26" ht="177.75" customHeight="1" x14ac:dyDescent="0.25">
      <c r="A7" s="444">
        <v>2</v>
      </c>
      <c r="B7" s="443" t="s">
        <v>210</v>
      </c>
      <c r="C7" s="442" t="s">
        <v>165</v>
      </c>
      <c r="D7" s="441">
        <v>75026643</v>
      </c>
      <c r="E7" s="441">
        <v>102168318</v>
      </c>
      <c r="F7" s="440">
        <v>600136612</v>
      </c>
      <c r="G7" s="452" t="s">
        <v>215</v>
      </c>
      <c r="H7" s="438" t="s">
        <v>16</v>
      </c>
      <c r="I7" s="438" t="s">
        <v>17</v>
      </c>
      <c r="J7" s="438" t="s">
        <v>17</v>
      </c>
      <c r="K7" s="451" t="s">
        <v>214</v>
      </c>
      <c r="L7" s="450">
        <v>4500000</v>
      </c>
      <c r="M7" s="17">
        <f>L7/100*85</f>
        <v>3825000</v>
      </c>
      <c r="N7" s="449" t="s">
        <v>213</v>
      </c>
      <c r="O7" s="448">
        <v>2027</v>
      </c>
      <c r="P7" s="447"/>
      <c r="Q7" s="446" t="s">
        <v>107</v>
      </c>
      <c r="R7" s="446" t="s">
        <v>107</v>
      </c>
      <c r="S7" s="445" t="s">
        <v>107</v>
      </c>
      <c r="T7" s="430"/>
      <c r="U7" s="430"/>
      <c r="V7" s="430"/>
      <c r="W7" s="430"/>
      <c r="X7" s="430" t="s">
        <v>107</v>
      </c>
      <c r="Y7" s="384" t="s">
        <v>22</v>
      </c>
      <c r="Z7" s="383" t="s">
        <v>18</v>
      </c>
    </row>
    <row r="8" spans="1:26" ht="100.5" customHeight="1" x14ac:dyDescent="0.25">
      <c r="A8" s="444">
        <v>3</v>
      </c>
      <c r="B8" s="443" t="s">
        <v>210</v>
      </c>
      <c r="C8" s="442" t="s">
        <v>165</v>
      </c>
      <c r="D8" s="441">
        <v>75026643</v>
      </c>
      <c r="E8" s="441">
        <v>102168318</v>
      </c>
      <c r="F8" s="440">
        <v>600136612</v>
      </c>
      <c r="G8" s="439" t="s">
        <v>159</v>
      </c>
      <c r="H8" s="438" t="s">
        <v>16</v>
      </c>
      <c r="I8" s="438" t="s">
        <v>17</v>
      </c>
      <c r="J8" s="438" t="s">
        <v>17</v>
      </c>
      <c r="K8" s="437" t="s">
        <v>212</v>
      </c>
      <c r="L8" s="436">
        <v>2000000</v>
      </c>
      <c r="M8" s="17">
        <f>L8/100*85</f>
        <v>1700000</v>
      </c>
      <c r="N8" s="419" t="s">
        <v>211</v>
      </c>
      <c r="O8" s="435">
        <v>2027</v>
      </c>
      <c r="P8" s="434"/>
      <c r="Q8" s="433"/>
      <c r="R8" s="433"/>
      <c r="S8" s="432" t="s">
        <v>107</v>
      </c>
      <c r="T8" s="431"/>
      <c r="U8" s="431" t="s">
        <v>107</v>
      </c>
      <c r="V8" s="431"/>
      <c r="W8" s="431"/>
      <c r="X8" s="430" t="s">
        <v>107</v>
      </c>
      <c r="Y8" s="429" t="s">
        <v>22</v>
      </c>
      <c r="Z8" s="341" t="s">
        <v>18</v>
      </c>
    </row>
    <row r="9" spans="1:26" ht="101.25" customHeight="1" thickBot="1" x14ac:dyDescent="0.3">
      <c r="A9" s="428">
        <v>4</v>
      </c>
      <c r="B9" s="427" t="s">
        <v>210</v>
      </c>
      <c r="C9" s="426" t="s">
        <v>165</v>
      </c>
      <c r="D9" s="425">
        <v>75026643</v>
      </c>
      <c r="E9" s="425">
        <v>102168318</v>
      </c>
      <c r="F9" s="424">
        <v>600136612</v>
      </c>
      <c r="G9" s="423" t="s">
        <v>209</v>
      </c>
      <c r="H9" s="422" t="s">
        <v>16</v>
      </c>
      <c r="I9" s="422" t="s">
        <v>17</v>
      </c>
      <c r="J9" s="422" t="s">
        <v>17</v>
      </c>
      <c r="K9" s="421" t="s">
        <v>208</v>
      </c>
      <c r="L9" s="420">
        <v>150000</v>
      </c>
      <c r="M9" s="36">
        <f>L9/100*85</f>
        <v>127500</v>
      </c>
      <c r="N9" s="419" t="s">
        <v>207</v>
      </c>
      <c r="O9" s="418">
        <v>2027</v>
      </c>
      <c r="P9" s="417"/>
      <c r="Q9" s="416"/>
      <c r="R9" s="416"/>
      <c r="S9" s="415" t="s">
        <v>107</v>
      </c>
      <c r="T9" s="414"/>
      <c r="U9" s="414"/>
      <c r="V9" s="414"/>
      <c r="W9" s="414" t="s">
        <v>107</v>
      </c>
      <c r="X9" s="414" t="s">
        <v>107</v>
      </c>
      <c r="Y9" s="413" t="s">
        <v>22</v>
      </c>
      <c r="Z9" s="412" t="s">
        <v>18</v>
      </c>
    </row>
    <row r="10" spans="1:26" ht="21" customHeight="1" thickBot="1" x14ac:dyDescent="0.3">
      <c r="A10" s="340"/>
      <c r="B10" s="338"/>
      <c r="C10" s="339"/>
      <c r="D10" s="338"/>
      <c r="E10" s="338"/>
      <c r="F10" s="338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7"/>
    </row>
    <row r="11" spans="1:26" s="309" customFormat="1" ht="29.1" customHeight="1" thickBot="1" x14ac:dyDescent="0.3">
      <c r="A11" s="274" t="s">
        <v>0</v>
      </c>
      <c r="B11" s="273" t="s">
        <v>1</v>
      </c>
      <c r="C11" s="272"/>
      <c r="D11" s="272"/>
      <c r="E11" s="272"/>
      <c r="F11" s="271"/>
      <c r="G11" s="257" t="s">
        <v>2</v>
      </c>
      <c r="H11" s="270" t="s">
        <v>139</v>
      </c>
      <c r="I11" s="269" t="s">
        <v>3</v>
      </c>
      <c r="J11" s="268" t="s">
        <v>4</v>
      </c>
      <c r="K11" s="243" t="s">
        <v>5</v>
      </c>
      <c r="L11" s="365" t="s">
        <v>138</v>
      </c>
      <c r="M11" s="364"/>
      <c r="N11" s="265" t="s">
        <v>19</v>
      </c>
      <c r="O11" s="264"/>
      <c r="P11" s="263" t="s">
        <v>137</v>
      </c>
      <c r="Q11" s="262"/>
      <c r="R11" s="262"/>
      <c r="S11" s="262"/>
      <c r="T11" s="262"/>
      <c r="U11" s="262"/>
      <c r="V11" s="262"/>
      <c r="W11" s="261"/>
      <c r="X11" s="261"/>
      <c r="Y11" s="260" t="s">
        <v>6</v>
      </c>
      <c r="Z11" s="259"/>
    </row>
    <row r="12" spans="1:26" s="309" customFormat="1" ht="14.85" customHeight="1" x14ac:dyDescent="0.25">
      <c r="A12" s="258"/>
      <c r="B12" s="257" t="s">
        <v>7</v>
      </c>
      <c r="C12" s="256" t="s">
        <v>8</v>
      </c>
      <c r="D12" s="256" t="s">
        <v>9</v>
      </c>
      <c r="E12" s="256" t="s">
        <v>10</v>
      </c>
      <c r="F12" s="255" t="s">
        <v>11</v>
      </c>
      <c r="G12" s="254"/>
      <c r="H12" s="253"/>
      <c r="I12" s="252"/>
      <c r="J12" s="251"/>
      <c r="K12" s="250"/>
      <c r="L12" s="363" t="s">
        <v>12</v>
      </c>
      <c r="M12" s="362" t="s">
        <v>136</v>
      </c>
      <c r="N12" s="247" t="s">
        <v>13</v>
      </c>
      <c r="O12" s="246" t="s">
        <v>14</v>
      </c>
      <c r="P12" s="245" t="s">
        <v>135</v>
      </c>
      <c r="Q12" s="244"/>
      <c r="R12" s="244"/>
      <c r="S12" s="243"/>
      <c r="T12" s="241" t="s">
        <v>134</v>
      </c>
      <c r="U12" s="242" t="s">
        <v>162</v>
      </c>
      <c r="V12" s="242" t="s">
        <v>132</v>
      </c>
      <c r="W12" s="241" t="s">
        <v>131</v>
      </c>
      <c r="X12" s="240" t="s">
        <v>130</v>
      </c>
      <c r="Y12" s="239" t="s">
        <v>15</v>
      </c>
      <c r="Z12" s="238" t="s">
        <v>20</v>
      </c>
    </row>
    <row r="13" spans="1:26" s="309" customFormat="1" ht="91.5" customHeight="1" thickBot="1" x14ac:dyDescent="0.3">
      <c r="A13" s="237"/>
      <c r="B13" s="234"/>
      <c r="C13" s="236"/>
      <c r="D13" s="236"/>
      <c r="E13" s="236"/>
      <c r="F13" s="235"/>
      <c r="G13" s="234"/>
      <c r="H13" s="233"/>
      <c r="I13" s="232"/>
      <c r="J13" s="231"/>
      <c r="K13" s="230"/>
      <c r="L13" s="229"/>
      <c r="M13" s="228"/>
      <c r="N13" s="227"/>
      <c r="O13" s="226"/>
      <c r="P13" s="225" t="s">
        <v>129</v>
      </c>
      <c r="Q13" s="224" t="s">
        <v>128</v>
      </c>
      <c r="R13" s="224" t="s">
        <v>127</v>
      </c>
      <c r="S13" s="223" t="s">
        <v>126</v>
      </c>
      <c r="T13" s="221"/>
      <c r="U13" s="222"/>
      <c r="V13" s="222"/>
      <c r="W13" s="221"/>
      <c r="X13" s="220"/>
      <c r="Y13" s="219"/>
      <c r="Z13" s="218"/>
    </row>
    <row r="14" spans="1:26" s="309" customFormat="1" ht="102.75" customHeight="1" x14ac:dyDescent="0.25">
      <c r="A14" s="1">
        <v>1</v>
      </c>
      <c r="B14" s="411" t="s">
        <v>200</v>
      </c>
      <c r="C14" s="8" t="s">
        <v>165</v>
      </c>
      <c r="D14" s="410">
        <v>75026635</v>
      </c>
      <c r="E14" s="6">
        <v>103144650</v>
      </c>
      <c r="F14" s="7">
        <v>600136701</v>
      </c>
      <c r="G14" s="8" t="s">
        <v>206</v>
      </c>
      <c r="H14" s="1" t="s">
        <v>16</v>
      </c>
      <c r="I14" s="1" t="s">
        <v>17</v>
      </c>
      <c r="J14" s="1" t="s">
        <v>17</v>
      </c>
      <c r="K14" s="9" t="s">
        <v>205</v>
      </c>
      <c r="L14" s="409">
        <v>2200000</v>
      </c>
      <c r="M14" s="10">
        <f>L14/100*85</f>
        <v>1870000</v>
      </c>
      <c r="N14" s="11">
        <v>2023</v>
      </c>
      <c r="O14" s="7">
        <v>2027</v>
      </c>
      <c r="P14" s="11"/>
      <c r="Q14" s="6"/>
      <c r="R14" s="360" t="s">
        <v>107</v>
      </c>
      <c r="S14" s="359"/>
      <c r="T14" s="358"/>
      <c r="U14" s="358"/>
      <c r="V14" s="358"/>
      <c r="W14" s="358"/>
      <c r="X14" s="358"/>
      <c r="Y14" s="357" t="s">
        <v>22</v>
      </c>
      <c r="Z14" s="356" t="s">
        <v>18</v>
      </c>
    </row>
    <row r="15" spans="1:26" s="309" customFormat="1" ht="108" customHeight="1" x14ac:dyDescent="0.25">
      <c r="A15" s="2">
        <v>2</v>
      </c>
      <c r="B15" s="408" t="s">
        <v>200</v>
      </c>
      <c r="C15" s="15" t="s">
        <v>165</v>
      </c>
      <c r="D15" s="407">
        <v>75026635</v>
      </c>
      <c r="E15" s="13">
        <v>103144650</v>
      </c>
      <c r="F15" s="14">
        <v>600136701</v>
      </c>
      <c r="G15" s="15" t="s">
        <v>204</v>
      </c>
      <c r="H15" s="2" t="s">
        <v>16</v>
      </c>
      <c r="I15" s="2" t="s">
        <v>17</v>
      </c>
      <c r="J15" s="2" t="s">
        <v>17</v>
      </c>
      <c r="K15" s="16" t="s">
        <v>203</v>
      </c>
      <c r="L15" s="406">
        <v>1650000</v>
      </c>
      <c r="M15" s="17">
        <f>L15/100*85</f>
        <v>1402500</v>
      </c>
      <c r="N15" s="18">
        <v>2023</v>
      </c>
      <c r="O15" s="14">
        <v>2027</v>
      </c>
      <c r="P15" s="18"/>
      <c r="Q15" s="13"/>
      <c r="R15" s="321"/>
      <c r="S15" s="327"/>
      <c r="T15" s="326"/>
      <c r="U15" s="326"/>
      <c r="V15" s="326" t="s">
        <v>107</v>
      </c>
      <c r="W15" s="326" t="s">
        <v>107</v>
      </c>
      <c r="X15" s="326"/>
      <c r="Y15" s="384" t="s">
        <v>22</v>
      </c>
      <c r="Z15" s="383" t="s">
        <v>18</v>
      </c>
    </row>
    <row r="16" spans="1:26" s="309" customFormat="1" ht="108.75" customHeight="1" x14ac:dyDescent="0.25">
      <c r="A16" s="2">
        <v>3</v>
      </c>
      <c r="B16" s="408" t="s">
        <v>200</v>
      </c>
      <c r="C16" s="15" t="s">
        <v>165</v>
      </c>
      <c r="D16" s="407">
        <v>75026635</v>
      </c>
      <c r="E16" s="13">
        <v>103144650</v>
      </c>
      <c r="F16" s="14">
        <v>600136701</v>
      </c>
      <c r="G16" s="15" t="s">
        <v>202</v>
      </c>
      <c r="H16" s="2" t="s">
        <v>16</v>
      </c>
      <c r="I16" s="2" t="s">
        <v>17</v>
      </c>
      <c r="J16" s="2" t="s">
        <v>17</v>
      </c>
      <c r="K16" s="16" t="s">
        <v>201</v>
      </c>
      <c r="L16" s="406">
        <v>2800000</v>
      </c>
      <c r="M16" s="17">
        <f>L16/100*85</f>
        <v>2380000</v>
      </c>
      <c r="N16" s="18">
        <v>2023</v>
      </c>
      <c r="O16" s="14">
        <v>2027</v>
      </c>
      <c r="P16" s="18"/>
      <c r="Q16" s="13"/>
      <c r="R16" s="321" t="s">
        <v>107</v>
      </c>
      <c r="S16" s="327" t="s">
        <v>107</v>
      </c>
      <c r="T16" s="326"/>
      <c r="U16" s="326"/>
      <c r="V16" s="326"/>
      <c r="W16" s="326" t="s">
        <v>107</v>
      </c>
      <c r="X16" s="326"/>
      <c r="Y16" s="380" t="s">
        <v>22</v>
      </c>
      <c r="Z16" s="354" t="s">
        <v>18</v>
      </c>
    </row>
    <row r="17" spans="1:26" s="309" customFormat="1" ht="108" customHeight="1" thickBot="1" x14ac:dyDescent="0.3">
      <c r="A17" s="4">
        <v>4</v>
      </c>
      <c r="B17" s="405" t="s">
        <v>200</v>
      </c>
      <c r="C17" s="24" t="s">
        <v>165</v>
      </c>
      <c r="D17" s="39">
        <v>75026635</v>
      </c>
      <c r="E17" s="21">
        <v>103144650</v>
      </c>
      <c r="F17" s="22">
        <v>600136701</v>
      </c>
      <c r="G17" s="24" t="s">
        <v>199</v>
      </c>
      <c r="H17" s="4" t="s">
        <v>16</v>
      </c>
      <c r="I17" s="4" t="s">
        <v>17</v>
      </c>
      <c r="J17" s="4" t="s">
        <v>17</v>
      </c>
      <c r="K17" s="24" t="s">
        <v>198</v>
      </c>
      <c r="L17" s="404">
        <v>2250000</v>
      </c>
      <c r="M17" s="26">
        <f>L17/100*85</f>
        <v>1912500</v>
      </c>
      <c r="N17" s="40">
        <v>2023</v>
      </c>
      <c r="O17" s="22">
        <v>2027</v>
      </c>
      <c r="P17" s="40"/>
      <c r="Q17" s="21"/>
      <c r="R17" s="312"/>
      <c r="S17" s="403" t="s">
        <v>107</v>
      </c>
      <c r="T17" s="402"/>
      <c r="U17" s="402"/>
      <c r="V17" s="402"/>
      <c r="W17" s="402"/>
      <c r="X17" s="402"/>
      <c r="Y17" s="374" t="s">
        <v>22</v>
      </c>
      <c r="Z17" s="373" t="s">
        <v>18</v>
      </c>
    </row>
    <row r="18" spans="1:26" ht="21" customHeight="1" thickBot="1" x14ac:dyDescent="0.3">
      <c r="A18" s="401"/>
      <c r="B18" s="399"/>
      <c r="C18" s="400"/>
      <c r="D18" s="399"/>
      <c r="E18" s="399"/>
      <c r="F18" s="399"/>
      <c r="G18" s="399"/>
      <c r="H18" s="399"/>
      <c r="I18" s="399"/>
      <c r="J18" s="399"/>
      <c r="K18" s="399"/>
      <c r="L18" s="399"/>
      <c r="M18" s="399"/>
      <c r="N18" s="399"/>
      <c r="O18" s="399"/>
      <c r="P18" s="399"/>
      <c r="Q18" s="399"/>
      <c r="R18" s="399"/>
      <c r="S18" s="399"/>
      <c r="T18" s="399"/>
      <c r="U18" s="399"/>
      <c r="V18" s="399"/>
      <c r="W18" s="399"/>
      <c r="X18" s="399"/>
      <c r="Y18" s="399"/>
      <c r="Z18" s="398"/>
    </row>
    <row r="19" spans="1:26" s="309" customFormat="1" ht="29.1" customHeight="1" thickBot="1" x14ac:dyDescent="0.3">
      <c r="A19" s="274" t="s">
        <v>0</v>
      </c>
      <c r="B19" s="273" t="s">
        <v>1</v>
      </c>
      <c r="C19" s="272"/>
      <c r="D19" s="272"/>
      <c r="E19" s="272"/>
      <c r="F19" s="271"/>
      <c r="G19" s="257" t="s">
        <v>2</v>
      </c>
      <c r="H19" s="270" t="s">
        <v>139</v>
      </c>
      <c r="I19" s="269" t="s">
        <v>3</v>
      </c>
      <c r="J19" s="268" t="s">
        <v>4</v>
      </c>
      <c r="K19" s="243" t="s">
        <v>5</v>
      </c>
      <c r="L19" s="365" t="s">
        <v>138</v>
      </c>
      <c r="M19" s="364"/>
      <c r="N19" s="265" t="s">
        <v>19</v>
      </c>
      <c r="O19" s="264"/>
      <c r="P19" s="263" t="s">
        <v>137</v>
      </c>
      <c r="Q19" s="262"/>
      <c r="R19" s="262"/>
      <c r="S19" s="262"/>
      <c r="T19" s="262"/>
      <c r="U19" s="262"/>
      <c r="V19" s="262"/>
      <c r="W19" s="261"/>
      <c r="X19" s="261"/>
      <c r="Y19" s="260" t="s">
        <v>6</v>
      </c>
      <c r="Z19" s="259"/>
    </row>
    <row r="20" spans="1:26" s="309" customFormat="1" ht="14.85" customHeight="1" x14ac:dyDescent="0.25">
      <c r="A20" s="258"/>
      <c r="B20" s="257" t="s">
        <v>7</v>
      </c>
      <c r="C20" s="256" t="s">
        <v>8</v>
      </c>
      <c r="D20" s="256" t="s">
        <v>9</v>
      </c>
      <c r="E20" s="256" t="s">
        <v>10</v>
      </c>
      <c r="F20" s="255" t="s">
        <v>11</v>
      </c>
      <c r="G20" s="254"/>
      <c r="H20" s="253"/>
      <c r="I20" s="252"/>
      <c r="J20" s="251"/>
      <c r="K20" s="250"/>
      <c r="L20" s="363" t="s">
        <v>12</v>
      </c>
      <c r="M20" s="362" t="s">
        <v>136</v>
      </c>
      <c r="N20" s="247" t="s">
        <v>13</v>
      </c>
      <c r="O20" s="246" t="s">
        <v>14</v>
      </c>
      <c r="P20" s="245" t="s">
        <v>135</v>
      </c>
      <c r="Q20" s="244"/>
      <c r="R20" s="244"/>
      <c r="S20" s="243"/>
      <c r="T20" s="241" t="s">
        <v>134</v>
      </c>
      <c r="U20" s="242" t="s">
        <v>162</v>
      </c>
      <c r="V20" s="242" t="s">
        <v>132</v>
      </c>
      <c r="W20" s="241" t="s">
        <v>131</v>
      </c>
      <c r="X20" s="240" t="s">
        <v>130</v>
      </c>
      <c r="Y20" s="239" t="s">
        <v>15</v>
      </c>
      <c r="Z20" s="238" t="s">
        <v>20</v>
      </c>
    </row>
    <row r="21" spans="1:26" s="309" customFormat="1" ht="110.25" customHeight="1" thickBot="1" x14ac:dyDescent="0.3">
      <c r="A21" s="237"/>
      <c r="B21" s="234"/>
      <c r="C21" s="236"/>
      <c r="D21" s="236"/>
      <c r="E21" s="236"/>
      <c r="F21" s="235"/>
      <c r="G21" s="234"/>
      <c r="H21" s="233"/>
      <c r="I21" s="232"/>
      <c r="J21" s="231"/>
      <c r="K21" s="230"/>
      <c r="L21" s="229"/>
      <c r="M21" s="228"/>
      <c r="N21" s="227"/>
      <c r="O21" s="226"/>
      <c r="P21" s="225" t="s">
        <v>129</v>
      </c>
      <c r="Q21" s="224" t="s">
        <v>128</v>
      </c>
      <c r="R21" s="224" t="s">
        <v>127</v>
      </c>
      <c r="S21" s="223" t="s">
        <v>126</v>
      </c>
      <c r="T21" s="221"/>
      <c r="U21" s="222"/>
      <c r="V21" s="222"/>
      <c r="W21" s="221"/>
      <c r="X21" s="220"/>
      <c r="Y21" s="219"/>
      <c r="Z21" s="218"/>
    </row>
    <row r="22" spans="1:26" s="309" customFormat="1" ht="106.5" customHeight="1" x14ac:dyDescent="0.25">
      <c r="A22" s="1">
        <v>1</v>
      </c>
      <c r="B22" s="41" t="s">
        <v>191</v>
      </c>
      <c r="C22" s="5" t="s">
        <v>21</v>
      </c>
      <c r="D22" s="6">
        <v>48004201</v>
      </c>
      <c r="E22" s="6">
        <v>48004201</v>
      </c>
      <c r="F22" s="7">
        <v>600135870</v>
      </c>
      <c r="G22" s="397" t="s">
        <v>197</v>
      </c>
      <c r="H22" s="1" t="s">
        <v>16</v>
      </c>
      <c r="I22" s="1" t="s">
        <v>17</v>
      </c>
      <c r="J22" s="1" t="s">
        <v>17</v>
      </c>
      <c r="K22" s="8" t="s">
        <v>195</v>
      </c>
      <c r="L22" s="390">
        <v>1600000</v>
      </c>
      <c r="M22" s="10">
        <f>L22/100*85</f>
        <v>1360000</v>
      </c>
      <c r="N22" s="11" t="s">
        <v>194</v>
      </c>
      <c r="O22" s="7">
        <v>2027</v>
      </c>
      <c r="P22" s="361"/>
      <c r="Q22" s="360"/>
      <c r="R22" s="389"/>
      <c r="S22" s="389" t="s">
        <v>107</v>
      </c>
      <c r="T22" s="358"/>
      <c r="U22" s="358"/>
      <c r="V22" s="358"/>
      <c r="W22" s="358"/>
      <c r="X22" s="358"/>
      <c r="Y22" s="396" t="s">
        <v>22</v>
      </c>
      <c r="Z22" s="356" t="s">
        <v>18</v>
      </c>
    </row>
    <row r="23" spans="1:26" s="309" customFormat="1" ht="99" customHeight="1" x14ac:dyDescent="0.25">
      <c r="A23" s="2">
        <v>2</v>
      </c>
      <c r="B23" s="42" t="s">
        <v>191</v>
      </c>
      <c r="C23" s="12" t="s">
        <v>21</v>
      </c>
      <c r="D23" s="13">
        <v>48004201</v>
      </c>
      <c r="E23" s="13">
        <v>48004201</v>
      </c>
      <c r="F23" s="14">
        <v>600135870</v>
      </c>
      <c r="G23" s="20" t="s">
        <v>196</v>
      </c>
      <c r="H23" s="43" t="s">
        <v>16</v>
      </c>
      <c r="I23" s="43" t="s">
        <v>17</v>
      </c>
      <c r="J23" s="2" t="s">
        <v>17</v>
      </c>
      <c r="K23" s="15" t="s">
        <v>195</v>
      </c>
      <c r="L23" s="382">
        <v>1200000</v>
      </c>
      <c r="M23" s="17">
        <f>L23/100*85</f>
        <v>1020000</v>
      </c>
      <c r="N23" s="18" t="s">
        <v>194</v>
      </c>
      <c r="O23" s="14">
        <v>2027</v>
      </c>
      <c r="P23" s="322"/>
      <c r="Q23" s="321"/>
      <c r="R23" s="321"/>
      <c r="S23" s="381" t="s">
        <v>107</v>
      </c>
      <c r="T23" s="326"/>
      <c r="U23" s="326"/>
      <c r="V23" s="326"/>
      <c r="W23" s="326"/>
      <c r="X23" s="326"/>
      <c r="Y23" s="394" t="s">
        <v>22</v>
      </c>
      <c r="Z23" s="383" t="s">
        <v>18</v>
      </c>
    </row>
    <row r="24" spans="1:26" s="309" customFormat="1" ht="95.25" customHeight="1" x14ac:dyDescent="0.25">
      <c r="A24" s="2">
        <v>3</v>
      </c>
      <c r="B24" s="42" t="s">
        <v>191</v>
      </c>
      <c r="C24" s="12" t="s">
        <v>21</v>
      </c>
      <c r="D24" s="13">
        <v>48004201</v>
      </c>
      <c r="E24" s="13">
        <v>48004201</v>
      </c>
      <c r="F24" s="14">
        <v>600135870</v>
      </c>
      <c r="G24" s="395" t="s">
        <v>182</v>
      </c>
      <c r="H24" s="43" t="s">
        <v>16</v>
      </c>
      <c r="I24" s="43" t="s">
        <v>17</v>
      </c>
      <c r="J24" s="2" t="s">
        <v>17</v>
      </c>
      <c r="K24" s="15" t="s">
        <v>193</v>
      </c>
      <c r="L24" s="382">
        <v>1600000</v>
      </c>
      <c r="M24" s="17">
        <f>L24/100*85</f>
        <v>1360000</v>
      </c>
      <c r="N24" s="18" t="s">
        <v>192</v>
      </c>
      <c r="O24" s="14">
        <v>2027</v>
      </c>
      <c r="P24" s="381"/>
      <c r="Q24" s="321"/>
      <c r="R24" s="381" t="s">
        <v>107</v>
      </c>
      <c r="S24" s="327" t="s">
        <v>107</v>
      </c>
      <c r="T24" s="326"/>
      <c r="U24" s="326"/>
      <c r="V24" s="326"/>
      <c r="W24" s="326"/>
      <c r="X24" s="326"/>
      <c r="Y24" s="394" t="s">
        <v>22</v>
      </c>
      <c r="Z24" s="354" t="s">
        <v>18</v>
      </c>
    </row>
    <row r="25" spans="1:26" s="309" customFormat="1" ht="96" customHeight="1" thickBot="1" x14ac:dyDescent="0.3">
      <c r="A25" s="3">
        <v>4</v>
      </c>
      <c r="B25" s="393" t="s">
        <v>191</v>
      </c>
      <c r="C25" s="44" t="s">
        <v>21</v>
      </c>
      <c r="D25" s="21">
        <v>48004201</v>
      </c>
      <c r="E25" s="45">
        <v>48004201</v>
      </c>
      <c r="F25" s="38">
        <v>600135870</v>
      </c>
      <c r="G25" s="392" t="s">
        <v>190</v>
      </c>
      <c r="H25" s="4" t="s">
        <v>16</v>
      </c>
      <c r="I25" s="4" t="s">
        <v>17</v>
      </c>
      <c r="J25" s="4" t="s">
        <v>17</v>
      </c>
      <c r="K25" s="24" t="s">
        <v>189</v>
      </c>
      <c r="L25" s="378">
        <v>2400000</v>
      </c>
      <c r="M25" s="26">
        <f>L25/100*85</f>
        <v>2040000</v>
      </c>
      <c r="N25" s="61" t="s">
        <v>188</v>
      </c>
      <c r="O25" s="22">
        <v>2027</v>
      </c>
      <c r="P25" s="375"/>
      <c r="Q25" s="375" t="s">
        <v>107</v>
      </c>
      <c r="R25" s="375" t="s">
        <v>107</v>
      </c>
      <c r="S25" s="375" t="s">
        <v>107</v>
      </c>
      <c r="T25" s="310"/>
      <c r="U25" s="310"/>
      <c r="V25" s="310"/>
      <c r="W25" s="310"/>
      <c r="X25" s="310"/>
      <c r="Y25" s="391" t="s">
        <v>22</v>
      </c>
      <c r="Z25" s="373" t="s">
        <v>18</v>
      </c>
    </row>
    <row r="26" spans="1:26" ht="21" customHeight="1" thickBot="1" x14ac:dyDescent="0.3">
      <c r="A26" s="340"/>
      <c r="B26" s="338"/>
      <c r="C26" s="339"/>
      <c r="D26" s="338"/>
      <c r="E26" s="338"/>
      <c r="F26" s="338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7"/>
    </row>
    <row r="27" spans="1:26" s="309" customFormat="1" ht="29.1" customHeight="1" thickBot="1" x14ac:dyDescent="0.3">
      <c r="A27" s="274" t="s">
        <v>0</v>
      </c>
      <c r="B27" s="273" t="s">
        <v>1</v>
      </c>
      <c r="C27" s="272"/>
      <c r="D27" s="272"/>
      <c r="E27" s="272"/>
      <c r="F27" s="271"/>
      <c r="G27" s="257" t="s">
        <v>2</v>
      </c>
      <c r="H27" s="270" t="s">
        <v>139</v>
      </c>
      <c r="I27" s="269" t="s">
        <v>3</v>
      </c>
      <c r="J27" s="268" t="s">
        <v>4</v>
      </c>
      <c r="K27" s="243" t="s">
        <v>5</v>
      </c>
      <c r="L27" s="305" t="s">
        <v>138</v>
      </c>
      <c r="M27" s="304"/>
      <c r="N27" s="265" t="s">
        <v>19</v>
      </c>
      <c r="O27" s="264"/>
      <c r="P27" s="263" t="s">
        <v>137</v>
      </c>
      <c r="Q27" s="262"/>
      <c r="R27" s="262"/>
      <c r="S27" s="262"/>
      <c r="T27" s="262"/>
      <c r="U27" s="262"/>
      <c r="V27" s="262"/>
      <c r="W27" s="261"/>
      <c r="X27" s="261"/>
      <c r="Y27" s="260" t="s">
        <v>6</v>
      </c>
      <c r="Z27" s="259"/>
    </row>
    <row r="28" spans="1:26" s="309" customFormat="1" ht="14.85" customHeight="1" x14ac:dyDescent="0.25">
      <c r="A28" s="258"/>
      <c r="B28" s="257" t="s">
        <v>7</v>
      </c>
      <c r="C28" s="256" t="s">
        <v>8</v>
      </c>
      <c r="D28" s="256" t="s">
        <v>9</v>
      </c>
      <c r="E28" s="256" t="s">
        <v>10</v>
      </c>
      <c r="F28" s="255" t="s">
        <v>11</v>
      </c>
      <c r="G28" s="254"/>
      <c r="H28" s="253"/>
      <c r="I28" s="252"/>
      <c r="J28" s="251"/>
      <c r="K28" s="250"/>
      <c r="L28" s="249" t="s">
        <v>12</v>
      </c>
      <c r="M28" s="248" t="s">
        <v>136</v>
      </c>
      <c r="N28" s="247" t="s">
        <v>13</v>
      </c>
      <c r="O28" s="246" t="s">
        <v>14</v>
      </c>
      <c r="P28" s="245" t="s">
        <v>135</v>
      </c>
      <c r="Q28" s="244"/>
      <c r="R28" s="244"/>
      <c r="S28" s="243"/>
      <c r="T28" s="241" t="s">
        <v>134</v>
      </c>
      <c r="U28" s="242" t="s">
        <v>162</v>
      </c>
      <c r="V28" s="242" t="s">
        <v>132</v>
      </c>
      <c r="W28" s="241" t="s">
        <v>131</v>
      </c>
      <c r="X28" s="240" t="s">
        <v>130</v>
      </c>
      <c r="Y28" s="239" t="s">
        <v>15</v>
      </c>
      <c r="Z28" s="238" t="s">
        <v>20</v>
      </c>
    </row>
    <row r="29" spans="1:26" s="309" customFormat="1" ht="90" customHeight="1" thickBot="1" x14ac:dyDescent="0.3">
      <c r="A29" s="237"/>
      <c r="B29" s="234"/>
      <c r="C29" s="236"/>
      <c r="D29" s="236"/>
      <c r="E29" s="236"/>
      <c r="F29" s="235"/>
      <c r="G29" s="234"/>
      <c r="H29" s="233"/>
      <c r="I29" s="232"/>
      <c r="J29" s="231"/>
      <c r="K29" s="230"/>
      <c r="L29" s="229"/>
      <c r="M29" s="228"/>
      <c r="N29" s="227"/>
      <c r="O29" s="226"/>
      <c r="P29" s="225" t="s">
        <v>129</v>
      </c>
      <c r="Q29" s="224" t="s">
        <v>128</v>
      </c>
      <c r="R29" s="224" t="s">
        <v>127</v>
      </c>
      <c r="S29" s="223" t="s">
        <v>126</v>
      </c>
      <c r="T29" s="221"/>
      <c r="U29" s="222"/>
      <c r="V29" s="222"/>
      <c r="W29" s="221"/>
      <c r="X29" s="220"/>
      <c r="Y29" s="219"/>
      <c r="Z29" s="218"/>
    </row>
    <row r="30" spans="1:26" s="309" customFormat="1" ht="129" customHeight="1" x14ac:dyDescent="0.25">
      <c r="A30" s="1">
        <v>1</v>
      </c>
      <c r="B30" s="336" t="s">
        <v>177</v>
      </c>
      <c r="C30" s="5" t="s">
        <v>21</v>
      </c>
      <c r="D30" s="6">
        <v>48004219</v>
      </c>
      <c r="E30" s="6">
        <v>600135888</v>
      </c>
      <c r="F30" s="7">
        <v>600135888</v>
      </c>
      <c r="G30" s="8" t="s">
        <v>179</v>
      </c>
      <c r="H30" s="8" t="s">
        <v>175</v>
      </c>
      <c r="I30" s="1" t="s">
        <v>17</v>
      </c>
      <c r="J30" s="1" t="s">
        <v>17</v>
      </c>
      <c r="K30" s="9" t="s">
        <v>187</v>
      </c>
      <c r="L30" s="390">
        <v>8000000</v>
      </c>
      <c r="M30" s="10">
        <f>L30/100*85</f>
        <v>6800000</v>
      </c>
      <c r="N30" s="11" t="s">
        <v>141</v>
      </c>
      <c r="O30" s="7">
        <v>2027</v>
      </c>
      <c r="P30" s="361"/>
      <c r="Q30" s="360"/>
      <c r="R30" s="389" t="s">
        <v>107</v>
      </c>
      <c r="S30" s="388" t="s">
        <v>107</v>
      </c>
      <c r="T30" s="1"/>
      <c r="U30" s="1"/>
      <c r="V30" s="1"/>
      <c r="W30" s="1"/>
      <c r="X30" s="1"/>
      <c r="Y30" s="357" t="s">
        <v>22</v>
      </c>
      <c r="Z30" s="356" t="s">
        <v>18</v>
      </c>
    </row>
    <row r="31" spans="1:26" s="309" customFormat="1" ht="120.75" customHeight="1" x14ac:dyDescent="0.25">
      <c r="A31" s="2">
        <v>2</v>
      </c>
      <c r="B31" s="324" t="s">
        <v>177</v>
      </c>
      <c r="C31" s="12" t="s">
        <v>21</v>
      </c>
      <c r="D31" s="13">
        <v>48004219</v>
      </c>
      <c r="E31" s="13">
        <v>600135888</v>
      </c>
      <c r="F31" s="14">
        <v>600135888</v>
      </c>
      <c r="G31" s="15" t="s">
        <v>186</v>
      </c>
      <c r="H31" s="15" t="s">
        <v>175</v>
      </c>
      <c r="I31" s="2" t="s">
        <v>17</v>
      </c>
      <c r="J31" s="2" t="s">
        <v>17</v>
      </c>
      <c r="K31" s="16" t="s">
        <v>185</v>
      </c>
      <c r="L31" s="382">
        <v>2000000</v>
      </c>
      <c r="M31" s="17">
        <f>L31/100*85</f>
        <v>1700000</v>
      </c>
      <c r="N31" s="18" t="s">
        <v>141</v>
      </c>
      <c r="O31" s="14">
        <v>2027</v>
      </c>
      <c r="P31" s="322"/>
      <c r="Q31" s="321"/>
      <c r="R31" s="321" t="s">
        <v>107</v>
      </c>
      <c r="S31" s="386" t="s">
        <v>107</v>
      </c>
      <c r="T31" s="2"/>
      <c r="U31" s="2"/>
      <c r="V31" s="2"/>
      <c r="W31" s="2"/>
      <c r="X31" s="2"/>
      <c r="Y31" s="355" t="s">
        <v>22</v>
      </c>
      <c r="Z31" s="354" t="s">
        <v>18</v>
      </c>
    </row>
    <row r="32" spans="1:26" s="309" customFormat="1" ht="134.25" customHeight="1" x14ac:dyDescent="0.25">
      <c r="A32" s="2">
        <v>3</v>
      </c>
      <c r="B32" s="324" t="s">
        <v>177</v>
      </c>
      <c r="C32" s="12" t="s">
        <v>21</v>
      </c>
      <c r="D32" s="13">
        <v>48004219</v>
      </c>
      <c r="E32" s="13">
        <v>600135888</v>
      </c>
      <c r="F32" s="19">
        <v>600135888</v>
      </c>
      <c r="G32" s="20" t="s">
        <v>184</v>
      </c>
      <c r="H32" s="15" t="s">
        <v>175</v>
      </c>
      <c r="I32" s="2" t="s">
        <v>17</v>
      </c>
      <c r="J32" s="2" t="s">
        <v>17</v>
      </c>
      <c r="K32" s="15" t="s">
        <v>183</v>
      </c>
      <c r="L32" s="382">
        <v>3000000</v>
      </c>
      <c r="M32" s="17">
        <f>L32/100*85</f>
        <v>2550000</v>
      </c>
      <c r="N32" s="18" t="s">
        <v>141</v>
      </c>
      <c r="O32" s="14">
        <v>2027</v>
      </c>
      <c r="P32" s="387" t="s">
        <v>107</v>
      </c>
      <c r="Q32" s="321"/>
      <c r="R32" s="381" t="s">
        <v>107</v>
      </c>
      <c r="S32" s="327" t="s">
        <v>107</v>
      </c>
      <c r="T32" s="2"/>
      <c r="U32" s="2"/>
      <c r="V32" s="2"/>
      <c r="W32" s="2"/>
      <c r="X32" s="2"/>
      <c r="Y32" s="353" t="s">
        <v>22</v>
      </c>
      <c r="Z32" s="352" t="s">
        <v>18</v>
      </c>
    </row>
    <row r="33" spans="1:26" s="309" customFormat="1" ht="108" customHeight="1" x14ac:dyDescent="0.25">
      <c r="A33" s="325">
        <v>4</v>
      </c>
      <c r="B33" s="324" t="s">
        <v>177</v>
      </c>
      <c r="C33" s="12" t="s">
        <v>21</v>
      </c>
      <c r="D33" s="13">
        <v>48004219</v>
      </c>
      <c r="E33" s="13">
        <v>600135888</v>
      </c>
      <c r="F33" s="14">
        <v>600135888</v>
      </c>
      <c r="G33" s="15" t="s">
        <v>182</v>
      </c>
      <c r="H33" s="15" t="s">
        <v>175</v>
      </c>
      <c r="I33" s="2" t="s">
        <v>17</v>
      </c>
      <c r="J33" s="2" t="s">
        <v>17</v>
      </c>
      <c r="K33" s="15" t="s">
        <v>181</v>
      </c>
      <c r="L33" s="382">
        <v>4000000</v>
      </c>
      <c r="M33" s="17">
        <f>L33/100*85</f>
        <v>3400000</v>
      </c>
      <c r="N33" s="318" t="s">
        <v>141</v>
      </c>
      <c r="O33" s="317">
        <v>2027</v>
      </c>
      <c r="P33" s="386" t="s">
        <v>107</v>
      </c>
      <c r="Q33" s="386" t="s">
        <v>107</v>
      </c>
      <c r="R33" s="386" t="s">
        <v>107</v>
      </c>
      <c r="S33" s="385" t="s">
        <v>107</v>
      </c>
      <c r="T33" s="325"/>
      <c r="U33" s="325"/>
      <c r="V33" s="325"/>
      <c r="W33" s="325"/>
      <c r="X33" s="325"/>
      <c r="Y33" s="384" t="s">
        <v>22</v>
      </c>
      <c r="Z33" s="383" t="s">
        <v>18</v>
      </c>
    </row>
    <row r="34" spans="1:26" s="309" customFormat="1" ht="145.5" customHeight="1" x14ac:dyDescent="0.25">
      <c r="A34" s="2">
        <v>5</v>
      </c>
      <c r="B34" s="324" t="s">
        <v>180</v>
      </c>
      <c r="C34" s="12" t="s">
        <v>21</v>
      </c>
      <c r="D34" s="13">
        <v>48004219</v>
      </c>
      <c r="E34" s="13">
        <v>600135888</v>
      </c>
      <c r="F34" s="19">
        <v>600135888</v>
      </c>
      <c r="G34" s="15" t="s">
        <v>179</v>
      </c>
      <c r="H34" s="15" t="s">
        <v>175</v>
      </c>
      <c r="I34" s="2" t="s">
        <v>17</v>
      </c>
      <c r="J34" s="2" t="s">
        <v>17</v>
      </c>
      <c r="K34" s="15" t="s">
        <v>178</v>
      </c>
      <c r="L34" s="382">
        <v>1000000</v>
      </c>
      <c r="M34" s="17">
        <f>L34/100*85</f>
        <v>850000</v>
      </c>
      <c r="N34" s="318" t="s">
        <v>173</v>
      </c>
      <c r="O34" s="317">
        <v>2027</v>
      </c>
      <c r="P34" s="344"/>
      <c r="Q34" s="343"/>
      <c r="R34" s="343" t="s">
        <v>107</v>
      </c>
      <c r="S34" s="381" t="s">
        <v>107</v>
      </c>
      <c r="T34" s="2"/>
      <c r="U34" s="2"/>
      <c r="V34" s="2"/>
      <c r="W34" s="2"/>
      <c r="X34" s="2"/>
      <c r="Y34" s="380" t="s">
        <v>22</v>
      </c>
      <c r="Z34" s="354" t="s">
        <v>18</v>
      </c>
    </row>
    <row r="35" spans="1:26" s="309" customFormat="1" ht="110.25" customHeight="1" thickBot="1" x14ac:dyDescent="0.3">
      <c r="A35" s="4">
        <v>6</v>
      </c>
      <c r="B35" s="316" t="s">
        <v>177</v>
      </c>
      <c r="C35" s="379" t="s">
        <v>21</v>
      </c>
      <c r="D35" s="21">
        <v>48004219</v>
      </c>
      <c r="E35" s="21">
        <v>600135888</v>
      </c>
      <c r="F35" s="22">
        <v>600135888</v>
      </c>
      <c r="G35" s="23" t="s">
        <v>176</v>
      </c>
      <c r="H35" s="24" t="s">
        <v>175</v>
      </c>
      <c r="I35" s="25" t="s">
        <v>17</v>
      </c>
      <c r="J35" s="4" t="s">
        <v>17</v>
      </c>
      <c r="K35" s="24" t="s">
        <v>174</v>
      </c>
      <c r="L35" s="378">
        <v>4000000</v>
      </c>
      <c r="M35" s="26">
        <f>L35/100*85</f>
        <v>3400000</v>
      </c>
      <c r="N35" s="27" t="s">
        <v>173</v>
      </c>
      <c r="O35" s="377">
        <v>2027</v>
      </c>
      <c r="P35" s="314"/>
      <c r="Q35" s="313"/>
      <c r="R35" s="376"/>
      <c r="S35" s="375" t="s">
        <v>107</v>
      </c>
      <c r="T35" s="4"/>
      <c r="U35" s="4"/>
      <c r="V35" s="4"/>
      <c r="W35" s="4"/>
      <c r="X35" s="4"/>
      <c r="Y35" s="374" t="s">
        <v>22</v>
      </c>
      <c r="Z35" s="373" t="s">
        <v>18</v>
      </c>
    </row>
    <row r="36" spans="1:26" s="309" customFormat="1" ht="21" customHeight="1" thickBot="1" x14ac:dyDescent="0.3">
      <c r="A36" s="372"/>
      <c r="B36" s="371"/>
      <c r="C36" s="371"/>
      <c r="D36" s="367"/>
      <c r="E36" s="367"/>
      <c r="F36" s="367"/>
      <c r="G36" s="371"/>
      <c r="H36" s="371"/>
      <c r="I36" s="367"/>
      <c r="J36" s="367"/>
      <c r="K36" s="371"/>
      <c r="L36" s="370"/>
      <c r="M36" s="370"/>
      <c r="N36" s="367"/>
      <c r="O36" s="367"/>
      <c r="P36" s="369"/>
      <c r="Q36" s="369"/>
      <c r="R36" s="369"/>
      <c r="S36" s="368"/>
      <c r="T36" s="367"/>
      <c r="U36" s="367"/>
      <c r="V36" s="367"/>
      <c r="W36" s="367"/>
      <c r="X36" s="367"/>
      <c r="Y36" s="367"/>
      <c r="Z36" s="366"/>
    </row>
    <row r="37" spans="1:26" s="309" customFormat="1" ht="29.1" customHeight="1" thickBot="1" x14ac:dyDescent="0.3">
      <c r="A37" s="274" t="s">
        <v>0</v>
      </c>
      <c r="B37" s="273" t="s">
        <v>1</v>
      </c>
      <c r="C37" s="272"/>
      <c r="D37" s="272"/>
      <c r="E37" s="272"/>
      <c r="F37" s="271"/>
      <c r="G37" s="257" t="s">
        <v>2</v>
      </c>
      <c r="H37" s="270" t="s">
        <v>139</v>
      </c>
      <c r="I37" s="269" t="s">
        <v>3</v>
      </c>
      <c r="J37" s="268" t="s">
        <v>4</v>
      </c>
      <c r="K37" s="243" t="s">
        <v>5</v>
      </c>
      <c r="L37" s="365" t="s">
        <v>138</v>
      </c>
      <c r="M37" s="364"/>
      <c r="N37" s="265" t="s">
        <v>19</v>
      </c>
      <c r="O37" s="264"/>
      <c r="P37" s="263" t="s">
        <v>137</v>
      </c>
      <c r="Q37" s="262"/>
      <c r="R37" s="262"/>
      <c r="S37" s="262"/>
      <c r="T37" s="262"/>
      <c r="U37" s="262"/>
      <c r="V37" s="262"/>
      <c r="W37" s="261"/>
      <c r="X37" s="261"/>
      <c r="Y37" s="260" t="s">
        <v>6</v>
      </c>
      <c r="Z37" s="259"/>
    </row>
    <row r="38" spans="1:26" s="309" customFormat="1" ht="14.85" customHeight="1" x14ac:dyDescent="0.25">
      <c r="A38" s="258"/>
      <c r="B38" s="257" t="s">
        <v>7</v>
      </c>
      <c r="C38" s="256" t="s">
        <v>8</v>
      </c>
      <c r="D38" s="256" t="s">
        <v>9</v>
      </c>
      <c r="E38" s="256" t="s">
        <v>10</v>
      </c>
      <c r="F38" s="255" t="s">
        <v>11</v>
      </c>
      <c r="G38" s="254"/>
      <c r="H38" s="253"/>
      <c r="I38" s="252"/>
      <c r="J38" s="251"/>
      <c r="K38" s="250"/>
      <c r="L38" s="363" t="s">
        <v>12</v>
      </c>
      <c r="M38" s="362" t="s">
        <v>136</v>
      </c>
      <c r="N38" s="247" t="s">
        <v>13</v>
      </c>
      <c r="O38" s="246" t="s">
        <v>14</v>
      </c>
      <c r="P38" s="245" t="s">
        <v>135</v>
      </c>
      <c r="Q38" s="244"/>
      <c r="R38" s="244"/>
      <c r="S38" s="243"/>
      <c r="T38" s="241" t="s">
        <v>134</v>
      </c>
      <c r="U38" s="242" t="s">
        <v>162</v>
      </c>
      <c r="V38" s="242" t="s">
        <v>132</v>
      </c>
      <c r="W38" s="241" t="s">
        <v>131</v>
      </c>
      <c r="X38" s="240" t="s">
        <v>130</v>
      </c>
      <c r="Y38" s="239" t="s">
        <v>15</v>
      </c>
      <c r="Z38" s="238" t="s">
        <v>20</v>
      </c>
    </row>
    <row r="39" spans="1:26" s="309" customFormat="1" ht="90" customHeight="1" thickBot="1" x14ac:dyDescent="0.3">
      <c r="A39" s="237"/>
      <c r="B39" s="234"/>
      <c r="C39" s="236"/>
      <c r="D39" s="236"/>
      <c r="E39" s="236"/>
      <c r="F39" s="235"/>
      <c r="G39" s="234"/>
      <c r="H39" s="233"/>
      <c r="I39" s="232"/>
      <c r="J39" s="231"/>
      <c r="K39" s="230"/>
      <c r="L39" s="229"/>
      <c r="M39" s="228"/>
      <c r="N39" s="227"/>
      <c r="O39" s="226"/>
      <c r="P39" s="225" t="s">
        <v>129</v>
      </c>
      <c r="Q39" s="224" t="s">
        <v>128</v>
      </c>
      <c r="R39" s="224" t="s">
        <v>127</v>
      </c>
      <c r="S39" s="223" t="s">
        <v>126</v>
      </c>
      <c r="T39" s="221"/>
      <c r="U39" s="222"/>
      <c r="V39" s="222"/>
      <c r="W39" s="221"/>
      <c r="X39" s="220"/>
      <c r="Y39" s="219"/>
      <c r="Z39" s="218"/>
    </row>
    <row r="40" spans="1:26" s="309" customFormat="1" ht="125.25" customHeight="1" x14ac:dyDescent="0.25">
      <c r="A40" s="1">
        <v>1</v>
      </c>
      <c r="B40" s="41" t="s">
        <v>168</v>
      </c>
      <c r="C40" s="5" t="s">
        <v>165</v>
      </c>
      <c r="D40" s="6">
        <v>62331426</v>
      </c>
      <c r="E40" s="6">
        <v>102832749</v>
      </c>
      <c r="F40" s="6">
        <v>600136663</v>
      </c>
      <c r="G40" s="8" t="s">
        <v>172</v>
      </c>
      <c r="H40" s="8" t="s">
        <v>16</v>
      </c>
      <c r="I40" s="1" t="s">
        <v>17</v>
      </c>
      <c r="J40" s="1" t="s">
        <v>17</v>
      </c>
      <c r="K40" s="8" t="s">
        <v>171</v>
      </c>
      <c r="L40" s="46">
        <v>3000000</v>
      </c>
      <c r="M40" s="10">
        <f>L40/100*85</f>
        <v>2550000</v>
      </c>
      <c r="N40" s="11" t="s">
        <v>67</v>
      </c>
      <c r="O40" s="7">
        <v>2027</v>
      </c>
      <c r="P40" s="361"/>
      <c r="Q40" s="360"/>
      <c r="R40" s="360"/>
      <c r="S40" s="359" t="s">
        <v>107</v>
      </c>
      <c r="T40" s="358"/>
      <c r="U40" s="358"/>
      <c r="V40" s="358"/>
      <c r="W40" s="358"/>
      <c r="X40" s="1"/>
      <c r="Y40" s="357" t="s">
        <v>22</v>
      </c>
      <c r="Z40" s="356" t="s">
        <v>18</v>
      </c>
    </row>
    <row r="41" spans="1:26" s="309" customFormat="1" ht="108.75" customHeight="1" x14ac:dyDescent="0.25">
      <c r="A41" s="2">
        <v>2</v>
      </c>
      <c r="B41" s="42" t="s">
        <v>168</v>
      </c>
      <c r="C41" s="12" t="s">
        <v>165</v>
      </c>
      <c r="D41" s="13">
        <v>62331426</v>
      </c>
      <c r="E41" s="13">
        <v>102832749</v>
      </c>
      <c r="F41" s="13">
        <v>600136663</v>
      </c>
      <c r="G41" s="15" t="s">
        <v>170</v>
      </c>
      <c r="H41" s="15" t="s">
        <v>16</v>
      </c>
      <c r="I41" s="2" t="s">
        <v>17</v>
      </c>
      <c r="J41" s="2" t="s">
        <v>17</v>
      </c>
      <c r="K41" s="15" t="s">
        <v>169</v>
      </c>
      <c r="L41" s="31">
        <v>1500000</v>
      </c>
      <c r="M41" s="17">
        <f>L41/100*85</f>
        <v>1275000</v>
      </c>
      <c r="N41" s="18" t="s">
        <v>67</v>
      </c>
      <c r="O41" s="14">
        <v>2027</v>
      </c>
      <c r="P41" s="322"/>
      <c r="Q41" s="321"/>
      <c r="R41" s="321" t="s">
        <v>107</v>
      </c>
      <c r="S41" s="327" t="s">
        <v>107</v>
      </c>
      <c r="T41" s="326"/>
      <c r="U41" s="326"/>
      <c r="V41" s="326"/>
      <c r="W41" s="326"/>
      <c r="X41" s="2"/>
      <c r="Y41" s="355" t="s">
        <v>22</v>
      </c>
      <c r="Z41" s="354" t="s">
        <v>18</v>
      </c>
    </row>
    <row r="42" spans="1:26" s="309" customFormat="1" ht="108" customHeight="1" x14ac:dyDescent="0.25">
      <c r="A42" s="2">
        <v>3</v>
      </c>
      <c r="B42" s="42" t="s">
        <v>168</v>
      </c>
      <c r="C42" s="12" t="s">
        <v>165</v>
      </c>
      <c r="D42" s="13">
        <v>62331426</v>
      </c>
      <c r="E42" s="13">
        <v>102832749</v>
      </c>
      <c r="F42" s="13">
        <v>600136663</v>
      </c>
      <c r="G42" s="15" t="s">
        <v>167</v>
      </c>
      <c r="H42" s="15" t="s">
        <v>16</v>
      </c>
      <c r="I42" s="2" t="s">
        <v>17</v>
      </c>
      <c r="J42" s="2" t="s">
        <v>17</v>
      </c>
      <c r="K42" s="15" t="s">
        <v>163</v>
      </c>
      <c r="L42" s="31">
        <v>2000000</v>
      </c>
      <c r="M42" s="17">
        <f>L42/100*85</f>
        <v>1700000</v>
      </c>
      <c r="N42" s="18" t="s">
        <v>67</v>
      </c>
      <c r="O42" s="14">
        <v>2027</v>
      </c>
      <c r="P42" s="322"/>
      <c r="Q42" s="321"/>
      <c r="R42" s="321"/>
      <c r="S42" s="327"/>
      <c r="T42" s="326"/>
      <c r="U42" s="326"/>
      <c r="V42" s="326"/>
      <c r="W42" s="326" t="s">
        <v>107</v>
      </c>
      <c r="X42" s="2"/>
      <c r="Y42" s="353" t="s">
        <v>22</v>
      </c>
      <c r="Z42" s="352" t="s">
        <v>18</v>
      </c>
    </row>
    <row r="43" spans="1:26" s="309" customFormat="1" ht="113.25" customHeight="1" thickBot="1" x14ac:dyDescent="0.3">
      <c r="A43" s="99">
        <v>4</v>
      </c>
      <c r="B43" s="351" t="s">
        <v>166</v>
      </c>
      <c r="C43" s="350" t="s">
        <v>165</v>
      </c>
      <c r="D43" s="349">
        <v>62331426</v>
      </c>
      <c r="E43" s="349">
        <v>102832749</v>
      </c>
      <c r="F43" s="349">
        <v>600136663</v>
      </c>
      <c r="G43" s="348" t="s">
        <v>164</v>
      </c>
      <c r="H43" s="348" t="s">
        <v>16</v>
      </c>
      <c r="I43" s="99" t="s">
        <v>17</v>
      </c>
      <c r="J43" s="99" t="s">
        <v>17</v>
      </c>
      <c r="K43" s="347" t="s">
        <v>163</v>
      </c>
      <c r="L43" s="346">
        <v>2000000</v>
      </c>
      <c r="M43" s="345">
        <f>L43/100*85</f>
        <v>1700000</v>
      </c>
      <c r="N43" s="61" t="s">
        <v>67</v>
      </c>
      <c r="O43" s="317">
        <v>2027</v>
      </c>
      <c r="P43" s="344"/>
      <c r="Q43" s="343"/>
      <c r="R43" s="343"/>
      <c r="S43" s="320"/>
      <c r="T43" s="319"/>
      <c r="U43" s="319"/>
      <c r="V43" s="319"/>
      <c r="W43" s="319" t="s">
        <v>107</v>
      </c>
      <c r="X43" s="325"/>
      <c r="Y43" s="342" t="s">
        <v>22</v>
      </c>
      <c r="Z43" s="341" t="s">
        <v>18</v>
      </c>
    </row>
    <row r="44" spans="1:26" ht="21" customHeight="1" thickBot="1" x14ac:dyDescent="0.3">
      <c r="A44" s="340"/>
      <c r="B44" s="338"/>
      <c r="C44" s="339"/>
      <c r="D44" s="338"/>
      <c r="E44" s="338"/>
      <c r="F44" s="338"/>
      <c r="G44" s="338"/>
      <c r="H44" s="338"/>
      <c r="I44" s="338"/>
      <c r="J44" s="338"/>
      <c r="K44" s="338"/>
      <c r="L44" s="338"/>
      <c r="M44" s="338"/>
      <c r="N44" s="338"/>
      <c r="O44" s="338"/>
      <c r="P44" s="338"/>
      <c r="Q44" s="338"/>
      <c r="R44" s="338"/>
      <c r="S44" s="338"/>
      <c r="T44" s="338"/>
      <c r="U44" s="338"/>
      <c r="V44" s="338"/>
      <c r="W44" s="338"/>
      <c r="X44" s="338"/>
      <c r="Y44" s="338"/>
      <c r="Z44" s="337"/>
    </row>
    <row r="45" spans="1:26" s="309" customFormat="1" ht="29.1" customHeight="1" thickBot="1" x14ac:dyDescent="0.3">
      <c r="A45" s="274" t="s">
        <v>0</v>
      </c>
      <c r="B45" s="273" t="s">
        <v>1</v>
      </c>
      <c r="C45" s="272"/>
      <c r="D45" s="272"/>
      <c r="E45" s="272"/>
      <c r="F45" s="271"/>
      <c r="G45" s="257" t="s">
        <v>2</v>
      </c>
      <c r="H45" s="270" t="s">
        <v>139</v>
      </c>
      <c r="I45" s="269" t="s">
        <v>3</v>
      </c>
      <c r="J45" s="268" t="s">
        <v>4</v>
      </c>
      <c r="K45" s="243" t="s">
        <v>5</v>
      </c>
      <c r="L45" s="305" t="s">
        <v>138</v>
      </c>
      <c r="M45" s="304"/>
      <c r="N45" s="265" t="s">
        <v>19</v>
      </c>
      <c r="O45" s="264"/>
      <c r="P45" s="263" t="s">
        <v>137</v>
      </c>
      <c r="Q45" s="262"/>
      <c r="R45" s="262"/>
      <c r="S45" s="262"/>
      <c r="T45" s="262"/>
      <c r="U45" s="262"/>
      <c r="V45" s="262"/>
      <c r="W45" s="261"/>
      <c r="X45" s="261"/>
      <c r="Y45" s="260" t="s">
        <v>6</v>
      </c>
      <c r="Z45" s="259"/>
    </row>
    <row r="46" spans="1:26" s="309" customFormat="1" ht="14.85" customHeight="1" x14ac:dyDescent="0.25">
      <c r="A46" s="258"/>
      <c r="B46" s="257" t="s">
        <v>7</v>
      </c>
      <c r="C46" s="256" t="s">
        <v>8</v>
      </c>
      <c r="D46" s="256" t="s">
        <v>9</v>
      </c>
      <c r="E46" s="256" t="s">
        <v>10</v>
      </c>
      <c r="F46" s="255" t="s">
        <v>11</v>
      </c>
      <c r="G46" s="254"/>
      <c r="H46" s="253"/>
      <c r="I46" s="252"/>
      <c r="J46" s="251"/>
      <c r="K46" s="250"/>
      <c r="L46" s="249" t="s">
        <v>12</v>
      </c>
      <c r="M46" s="248" t="s">
        <v>136</v>
      </c>
      <c r="N46" s="247" t="s">
        <v>13</v>
      </c>
      <c r="O46" s="246" t="s">
        <v>14</v>
      </c>
      <c r="P46" s="245" t="s">
        <v>135</v>
      </c>
      <c r="Q46" s="244"/>
      <c r="R46" s="244"/>
      <c r="S46" s="243"/>
      <c r="T46" s="241" t="s">
        <v>134</v>
      </c>
      <c r="U46" s="242" t="s">
        <v>162</v>
      </c>
      <c r="V46" s="242" t="s">
        <v>132</v>
      </c>
      <c r="W46" s="241" t="s">
        <v>131</v>
      </c>
      <c r="X46" s="240" t="s">
        <v>130</v>
      </c>
      <c r="Y46" s="239" t="s">
        <v>15</v>
      </c>
      <c r="Z46" s="238" t="s">
        <v>20</v>
      </c>
    </row>
    <row r="47" spans="1:26" s="309" customFormat="1" ht="92.25" customHeight="1" thickBot="1" x14ac:dyDescent="0.3">
      <c r="A47" s="237"/>
      <c r="B47" s="234"/>
      <c r="C47" s="236"/>
      <c r="D47" s="236"/>
      <c r="E47" s="236"/>
      <c r="F47" s="235"/>
      <c r="G47" s="234"/>
      <c r="H47" s="233"/>
      <c r="I47" s="232"/>
      <c r="J47" s="231"/>
      <c r="K47" s="230"/>
      <c r="L47" s="229"/>
      <c r="M47" s="228"/>
      <c r="N47" s="227"/>
      <c r="O47" s="226"/>
      <c r="P47" s="225" t="s">
        <v>129</v>
      </c>
      <c r="Q47" s="224" t="s">
        <v>128</v>
      </c>
      <c r="R47" s="224" t="s">
        <v>127</v>
      </c>
      <c r="S47" s="223" t="s">
        <v>126</v>
      </c>
      <c r="T47" s="221"/>
      <c r="U47" s="222"/>
      <c r="V47" s="222"/>
      <c r="W47" s="221"/>
      <c r="X47" s="220"/>
      <c r="Y47" s="219"/>
      <c r="Z47" s="218"/>
    </row>
    <row r="48" spans="1:26" s="329" customFormat="1" ht="126.75" customHeight="1" x14ac:dyDescent="0.25">
      <c r="A48" s="8">
        <v>1</v>
      </c>
      <c r="B48" s="336" t="s">
        <v>152</v>
      </c>
      <c r="C48" s="5" t="s">
        <v>21</v>
      </c>
      <c r="D48" s="5">
        <v>75026678</v>
      </c>
      <c r="E48" s="5">
        <v>102168245</v>
      </c>
      <c r="F48" s="335">
        <v>600136591</v>
      </c>
      <c r="G48" s="15" t="s">
        <v>161</v>
      </c>
      <c r="H48" s="8" t="s">
        <v>16</v>
      </c>
      <c r="I48" s="8" t="s">
        <v>17</v>
      </c>
      <c r="J48" s="28" t="s">
        <v>17</v>
      </c>
      <c r="K48" s="8" t="s">
        <v>160</v>
      </c>
      <c r="L48" s="334">
        <v>2500000</v>
      </c>
      <c r="M48" s="10">
        <f>L48/100*85</f>
        <v>2125000</v>
      </c>
      <c r="N48" s="11" t="s">
        <v>67</v>
      </c>
      <c r="O48" s="30">
        <v>2027</v>
      </c>
      <c r="P48" s="333" t="s">
        <v>107</v>
      </c>
      <c r="Q48" s="332" t="s">
        <v>107</v>
      </c>
      <c r="R48" s="332" t="s">
        <v>107</v>
      </c>
      <c r="S48" s="331" t="s">
        <v>107</v>
      </c>
      <c r="T48" s="330"/>
      <c r="U48" s="330"/>
      <c r="V48" s="330"/>
      <c r="W48" s="330"/>
      <c r="X48" s="330" t="s">
        <v>107</v>
      </c>
      <c r="Y48" s="298" t="s">
        <v>22</v>
      </c>
      <c r="Z48" s="30" t="s">
        <v>18</v>
      </c>
    </row>
    <row r="49" spans="1:26" s="309" customFormat="1" ht="180.75" customHeight="1" x14ac:dyDescent="0.25">
      <c r="A49" s="2">
        <v>2</v>
      </c>
      <c r="B49" s="324" t="s">
        <v>152</v>
      </c>
      <c r="C49" s="12" t="s">
        <v>21</v>
      </c>
      <c r="D49" s="12">
        <v>75026678</v>
      </c>
      <c r="E49" s="12">
        <v>102168245</v>
      </c>
      <c r="F49" s="323">
        <v>600136591</v>
      </c>
      <c r="G49" s="15" t="s">
        <v>159</v>
      </c>
      <c r="H49" s="15" t="s">
        <v>16</v>
      </c>
      <c r="I49" s="15" t="s">
        <v>17</v>
      </c>
      <c r="J49" s="15" t="s">
        <v>17</v>
      </c>
      <c r="K49" s="15" t="s">
        <v>158</v>
      </c>
      <c r="L49" s="31">
        <v>1000000</v>
      </c>
      <c r="M49" s="17">
        <f>L49/100*85</f>
        <v>850000</v>
      </c>
      <c r="N49" s="18" t="s">
        <v>67</v>
      </c>
      <c r="O49" s="32">
        <v>2027</v>
      </c>
      <c r="P49" s="322"/>
      <c r="Q49" s="328"/>
      <c r="R49" s="321"/>
      <c r="S49" s="327"/>
      <c r="T49" s="326"/>
      <c r="U49" s="326" t="s">
        <v>107</v>
      </c>
      <c r="V49" s="326" t="s">
        <v>107</v>
      </c>
      <c r="W49" s="326"/>
      <c r="X49" s="326"/>
      <c r="Y49" s="18" t="s">
        <v>22</v>
      </c>
      <c r="Z49" s="14" t="s">
        <v>18</v>
      </c>
    </row>
    <row r="50" spans="1:26" s="309" customFormat="1" ht="102" x14ac:dyDescent="0.25">
      <c r="A50" s="2">
        <v>3</v>
      </c>
      <c r="B50" s="324" t="s">
        <v>152</v>
      </c>
      <c r="C50" s="12" t="s">
        <v>21</v>
      </c>
      <c r="D50" s="12">
        <v>75026678</v>
      </c>
      <c r="E50" s="12">
        <v>102168245</v>
      </c>
      <c r="F50" s="323">
        <v>600136591</v>
      </c>
      <c r="G50" s="15" t="s">
        <v>157</v>
      </c>
      <c r="H50" s="15" t="s">
        <v>16</v>
      </c>
      <c r="I50" s="15" t="s">
        <v>17</v>
      </c>
      <c r="J50" s="15" t="s">
        <v>17</v>
      </c>
      <c r="K50" s="15" t="s">
        <v>156</v>
      </c>
      <c r="L50" s="31">
        <v>1000000</v>
      </c>
      <c r="M50" s="48">
        <f>L50/100*85</f>
        <v>850000</v>
      </c>
      <c r="N50" s="18" t="s">
        <v>155</v>
      </c>
      <c r="O50" s="32">
        <v>2027</v>
      </c>
      <c r="P50" s="322" t="s">
        <v>107</v>
      </c>
      <c r="Q50" s="321" t="s">
        <v>107</v>
      </c>
      <c r="R50" s="321" t="s">
        <v>107</v>
      </c>
      <c r="S50" s="327" t="s">
        <v>107</v>
      </c>
      <c r="T50" s="326"/>
      <c r="U50" s="326"/>
      <c r="V50" s="326"/>
      <c r="W50" s="326"/>
      <c r="X50" s="326"/>
      <c r="Y50" s="18" t="s">
        <v>22</v>
      </c>
      <c r="Z50" s="14" t="s">
        <v>18</v>
      </c>
    </row>
    <row r="51" spans="1:26" s="309" customFormat="1" ht="108" customHeight="1" x14ac:dyDescent="0.25">
      <c r="A51" s="325">
        <v>4</v>
      </c>
      <c r="B51" s="324" t="s">
        <v>152</v>
      </c>
      <c r="C51" s="12" t="s">
        <v>21</v>
      </c>
      <c r="D51" s="12">
        <v>75026678</v>
      </c>
      <c r="E51" s="12">
        <v>102168245</v>
      </c>
      <c r="F51" s="323">
        <v>600136591</v>
      </c>
      <c r="G51" s="15" t="s">
        <v>154</v>
      </c>
      <c r="H51" s="15" t="s">
        <v>16</v>
      </c>
      <c r="I51" s="15" t="s">
        <v>17</v>
      </c>
      <c r="J51" s="15" t="s">
        <v>17</v>
      </c>
      <c r="K51" s="15" t="s">
        <v>153</v>
      </c>
      <c r="L51" s="31">
        <v>1000000</v>
      </c>
      <c r="M51" s="17">
        <f>L51/100*85</f>
        <v>850000</v>
      </c>
      <c r="N51" s="18" t="s">
        <v>68</v>
      </c>
      <c r="O51" s="32">
        <v>2027</v>
      </c>
      <c r="P51" s="322"/>
      <c r="Q51" s="321"/>
      <c r="R51" s="321"/>
      <c r="S51" s="320"/>
      <c r="T51" s="319"/>
      <c r="U51" s="319"/>
      <c r="V51" s="319" t="s">
        <v>107</v>
      </c>
      <c r="W51" s="319"/>
      <c r="X51" s="319"/>
      <c r="Y51" s="318" t="s">
        <v>22</v>
      </c>
      <c r="Z51" s="317" t="s">
        <v>18</v>
      </c>
    </row>
    <row r="52" spans="1:26" s="309" customFormat="1" ht="116.25" customHeight="1" thickBot="1" x14ac:dyDescent="0.3">
      <c r="A52" s="3">
        <v>5</v>
      </c>
      <c r="B52" s="316" t="s">
        <v>152</v>
      </c>
      <c r="C52" s="33" t="s">
        <v>21</v>
      </c>
      <c r="D52" s="33">
        <v>75026678</v>
      </c>
      <c r="E52" s="33">
        <v>102168245</v>
      </c>
      <c r="F52" s="315">
        <v>600136591</v>
      </c>
      <c r="G52" s="34" t="s">
        <v>151</v>
      </c>
      <c r="H52" s="34" t="s">
        <v>16</v>
      </c>
      <c r="I52" s="34" t="s">
        <v>17</v>
      </c>
      <c r="J52" s="34" t="s">
        <v>17</v>
      </c>
      <c r="K52" s="34" t="s">
        <v>150</v>
      </c>
      <c r="L52" s="35">
        <v>800000</v>
      </c>
      <c r="M52" s="26">
        <f>L52/100*85</f>
        <v>680000</v>
      </c>
      <c r="N52" s="27" t="s">
        <v>149</v>
      </c>
      <c r="O52" s="37">
        <v>2027</v>
      </c>
      <c r="P52" s="314"/>
      <c r="Q52" s="313"/>
      <c r="R52" s="312"/>
      <c r="S52" s="311"/>
      <c r="T52" s="310"/>
      <c r="U52" s="310"/>
      <c r="V52" s="310" t="s">
        <v>107</v>
      </c>
      <c r="W52" s="310"/>
      <c r="X52" s="310"/>
      <c r="Y52" s="27" t="s">
        <v>22</v>
      </c>
      <c r="Z52" s="38" t="s">
        <v>18</v>
      </c>
    </row>
    <row r="53" spans="1:26" s="49" customFormat="1" ht="18" customHeight="1" thickBot="1" x14ac:dyDescent="0.35">
      <c r="A53" s="308" t="s">
        <v>140</v>
      </c>
      <c r="B53" s="307"/>
      <c r="C53" s="307"/>
      <c r="D53" s="307"/>
      <c r="E53" s="307"/>
      <c r="F53" s="307"/>
      <c r="G53" s="307"/>
      <c r="H53" s="307"/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307"/>
      <c r="T53" s="307"/>
      <c r="U53" s="307"/>
      <c r="V53" s="307"/>
      <c r="W53" s="307"/>
      <c r="X53" s="307"/>
      <c r="Y53" s="307"/>
      <c r="Z53" s="306"/>
    </row>
    <row r="54" spans="1:26" s="49" customFormat="1" ht="29.1" customHeight="1" thickBot="1" x14ac:dyDescent="0.3">
      <c r="A54" s="274" t="s">
        <v>0</v>
      </c>
      <c r="B54" s="273" t="s">
        <v>1</v>
      </c>
      <c r="C54" s="272"/>
      <c r="D54" s="272"/>
      <c r="E54" s="272"/>
      <c r="F54" s="271"/>
      <c r="G54" s="257" t="s">
        <v>2</v>
      </c>
      <c r="H54" s="270" t="s">
        <v>139</v>
      </c>
      <c r="I54" s="269" t="s">
        <v>3</v>
      </c>
      <c r="J54" s="268" t="s">
        <v>4</v>
      </c>
      <c r="K54" s="243" t="s">
        <v>5</v>
      </c>
      <c r="L54" s="305" t="s">
        <v>138</v>
      </c>
      <c r="M54" s="304"/>
      <c r="N54" s="303" t="s">
        <v>19</v>
      </c>
      <c r="O54" s="302"/>
      <c r="P54" s="263" t="s">
        <v>137</v>
      </c>
      <c r="Q54" s="262"/>
      <c r="R54" s="262"/>
      <c r="S54" s="262"/>
      <c r="T54" s="262"/>
      <c r="U54" s="262"/>
      <c r="V54" s="262"/>
      <c r="W54" s="261"/>
      <c r="X54" s="261"/>
      <c r="Y54" s="301" t="s">
        <v>6</v>
      </c>
      <c r="Z54" s="300"/>
    </row>
    <row r="55" spans="1:26" s="49" customFormat="1" ht="14.85" customHeight="1" x14ac:dyDescent="0.25">
      <c r="A55" s="258"/>
      <c r="B55" s="257" t="s">
        <v>7</v>
      </c>
      <c r="C55" s="256" t="s">
        <v>8</v>
      </c>
      <c r="D55" s="256" t="s">
        <v>9</v>
      </c>
      <c r="E55" s="256" t="s">
        <v>10</v>
      </c>
      <c r="F55" s="255" t="s">
        <v>11</v>
      </c>
      <c r="G55" s="254"/>
      <c r="H55" s="253"/>
      <c r="I55" s="252"/>
      <c r="J55" s="251"/>
      <c r="K55" s="250"/>
      <c r="L55" s="249" t="s">
        <v>12</v>
      </c>
      <c r="M55" s="248" t="s">
        <v>136</v>
      </c>
      <c r="N55" s="247" t="s">
        <v>13</v>
      </c>
      <c r="O55" s="246" t="s">
        <v>14</v>
      </c>
      <c r="P55" s="245" t="s">
        <v>135</v>
      </c>
      <c r="Q55" s="244"/>
      <c r="R55" s="244"/>
      <c r="S55" s="243"/>
      <c r="T55" s="241" t="s">
        <v>134</v>
      </c>
      <c r="U55" s="242" t="s">
        <v>133</v>
      </c>
      <c r="V55" s="242" t="s">
        <v>132</v>
      </c>
      <c r="W55" s="241" t="s">
        <v>131</v>
      </c>
      <c r="X55" s="240" t="s">
        <v>130</v>
      </c>
      <c r="Y55" s="239" t="s">
        <v>15</v>
      </c>
      <c r="Z55" s="238" t="s">
        <v>20</v>
      </c>
    </row>
    <row r="56" spans="1:26" s="49" customFormat="1" ht="88.5" customHeight="1" thickBot="1" x14ac:dyDescent="0.3">
      <c r="A56" s="237"/>
      <c r="B56" s="234"/>
      <c r="C56" s="236"/>
      <c r="D56" s="236"/>
      <c r="E56" s="236"/>
      <c r="F56" s="235"/>
      <c r="G56" s="234"/>
      <c r="H56" s="233"/>
      <c r="I56" s="232"/>
      <c r="J56" s="231"/>
      <c r="K56" s="230"/>
      <c r="L56" s="229"/>
      <c r="M56" s="228"/>
      <c r="N56" s="227"/>
      <c r="O56" s="226"/>
      <c r="P56" s="225" t="s">
        <v>129</v>
      </c>
      <c r="Q56" s="224" t="s">
        <v>128</v>
      </c>
      <c r="R56" s="224" t="s">
        <v>127</v>
      </c>
      <c r="S56" s="223" t="s">
        <v>126</v>
      </c>
      <c r="T56" s="221"/>
      <c r="U56" s="222"/>
      <c r="V56" s="222"/>
      <c r="W56" s="221"/>
      <c r="X56" s="220"/>
      <c r="Y56" s="219"/>
      <c r="Z56" s="218"/>
    </row>
    <row r="57" spans="1:26" s="49" customFormat="1" ht="110.25" customHeight="1" x14ac:dyDescent="0.25">
      <c r="A57" s="114">
        <v>1</v>
      </c>
      <c r="B57" s="299" t="s">
        <v>144</v>
      </c>
      <c r="C57" s="298" t="s">
        <v>81</v>
      </c>
      <c r="D57" s="6">
        <v>75026350</v>
      </c>
      <c r="E57" s="297">
        <v>102156531</v>
      </c>
      <c r="F57" s="296">
        <v>600136281</v>
      </c>
      <c r="G57" s="295" t="s">
        <v>148</v>
      </c>
      <c r="H57" s="114" t="s">
        <v>16</v>
      </c>
      <c r="I57" s="114" t="s">
        <v>109</v>
      </c>
      <c r="J57" s="114" t="s">
        <v>83</v>
      </c>
      <c r="K57" s="294" t="s">
        <v>147</v>
      </c>
      <c r="L57" s="119">
        <v>10000000</v>
      </c>
      <c r="M57" s="10">
        <f>L57/100*85</f>
        <v>8500000</v>
      </c>
      <c r="N57" s="11" t="s">
        <v>141</v>
      </c>
      <c r="O57" s="121">
        <v>2025</v>
      </c>
      <c r="P57" s="120"/>
      <c r="Q57" s="293"/>
      <c r="R57" s="293"/>
      <c r="S57" s="121"/>
      <c r="T57" s="114"/>
      <c r="U57" s="114"/>
      <c r="V57" s="114" t="s">
        <v>107</v>
      </c>
      <c r="W57" s="114"/>
      <c r="X57" s="114"/>
      <c r="Y57" s="120" t="s">
        <v>146</v>
      </c>
      <c r="Z57" s="121" t="s">
        <v>18</v>
      </c>
    </row>
    <row r="58" spans="1:26" s="49" customFormat="1" ht="128.25" customHeight="1" x14ac:dyDescent="0.25">
      <c r="A58" s="115">
        <v>2</v>
      </c>
      <c r="B58" s="292" t="s">
        <v>144</v>
      </c>
      <c r="C58" s="284" t="s">
        <v>81</v>
      </c>
      <c r="D58" s="287">
        <v>75026350</v>
      </c>
      <c r="E58" s="291">
        <v>102156531</v>
      </c>
      <c r="F58" s="290">
        <v>600136281</v>
      </c>
      <c r="G58" s="289" t="s">
        <v>119</v>
      </c>
      <c r="H58" s="115" t="s">
        <v>16</v>
      </c>
      <c r="I58" s="115" t="s">
        <v>109</v>
      </c>
      <c r="J58" s="115" t="s">
        <v>83</v>
      </c>
      <c r="K58" s="288" t="s">
        <v>145</v>
      </c>
      <c r="L58" s="124">
        <v>1500000</v>
      </c>
      <c r="M58" s="17">
        <f>L58/100*85</f>
        <v>1275000</v>
      </c>
      <c r="N58" s="18" t="s">
        <v>141</v>
      </c>
      <c r="O58" s="126">
        <v>2025</v>
      </c>
      <c r="P58" s="125"/>
      <c r="Q58" s="287"/>
      <c r="R58" s="287" t="s">
        <v>107</v>
      </c>
      <c r="S58" s="126"/>
      <c r="T58" s="115"/>
      <c r="U58" s="115"/>
      <c r="V58" s="115"/>
      <c r="W58" s="115"/>
      <c r="X58" s="115"/>
      <c r="Y58" s="125" t="s">
        <v>22</v>
      </c>
      <c r="Z58" s="286" t="s">
        <v>93</v>
      </c>
    </row>
    <row r="59" spans="1:26" s="278" customFormat="1" ht="170.25" customHeight="1" thickBot="1" x14ac:dyDescent="0.3">
      <c r="A59" s="116">
        <v>3</v>
      </c>
      <c r="B59" s="285" t="s">
        <v>144</v>
      </c>
      <c r="C59" s="284" t="s">
        <v>81</v>
      </c>
      <c r="D59" s="280">
        <v>75026350</v>
      </c>
      <c r="E59" s="283">
        <v>102156531</v>
      </c>
      <c r="F59" s="282">
        <v>600136281</v>
      </c>
      <c r="G59" s="281" t="s">
        <v>143</v>
      </c>
      <c r="H59" s="116" t="s">
        <v>16</v>
      </c>
      <c r="I59" s="116" t="s">
        <v>109</v>
      </c>
      <c r="J59" s="116" t="s">
        <v>83</v>
      </c>
      <c r="K59" s="281" t="s">
        <v>142</v>
      </c>
      <c r="L59" s="130">
        <v>5000000</v>
      </c>
      <c r="M59" s="36">
        <f>L59/100*85</f>
        <v>4250000</v>
      </c>
      <c r="N59" s="40" t="s">
        <v>141</v>
      </c>
      <c r="O59" s="132">
        <v>2025</v>
      </c>
      <c r="P59" s="131" t="s">
        <v>107</v>
      </c>
      <c r="Q59" s="280" t="s">
        <v>107</v>
      </c>
      <c r="R59" s="280" t="s">
        <v>107</v>
      </c>
      <c r="S59" s="132" t="s">
        <v>107</v>
      </c>
      <c r="T59" s="116"/>
      <c r="U59" s="116"/>
      <c r="V59" s="116"/>
      <c r="W59" s="116"/>
      <c r="X59" s="116" t="s">
        <v>107</v>
      </c>
      <c r="Y59" s="131" t="s">
        <v>22</v>
      </c>
      <c r="Z59" s="279" t="s">
        <v>93</v>
      </c>
    </row>
    <row r="60" spans="1:26" s="217" customFormat="1" ht="18" customHeight="1" thickBot="1" x14ac:dyDescent="0.3">
      <c r="A60" s="277" t="s">
        <v>140</v>
      </c>
      <c r="B60" s="276"/>
      <c r="C60" s="276"/>
      <c r="D60" s="276"/>
      <c r="E60" s="276"/>
      <c r="F60" s="276"/>
      <c r="G60" s="276"/>
      <c r="H60" s="276"/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  <c r="X60" s="276"/>
      <c r="Y60" s="276"/>
      <c r="Z60" s="275"/>
    </row>
    <row r="61" spans="1:26" s="217" customFormat="1" ht="29.1" customHeight="1" thickBot="1" x14ac:dyDescent="0.3">
      <c r="A61" s="274" t="s">
        <v>0</v>
      </c>
      <c r="B61" s="273" t="s">
        <v>1</v>
      </c>
      <c r="C61" s="272"/>
      <c r="D61" s="272"/>
      <c r="E61" s="272"/>
      <c r="F61" s="271"/>
      <c r="G61" s="257" t="s">
        <v>2</v>
      </c>
      <c r="H61" s="270" t="s">
        <v>139</v>
      </c>
      <c r="I61" s="269" t="s">
        <v>3</v>
      </c>
      <c r="J61" s="268" t="s">
        <v>4</v>
      </c>
      <c r="K61" s="243" t="s">
        <v>5</v>
      </c>
      <c r="L61" s="267" t="s">
        <v>138</v>
      </c>
      <c r="M61" s="266"/>
      <c r="N61" s="265" t="s">
        <v>19</v>
      </c>
      <c r="O61" s="264"/>
      <c r="P61" s="263" t="s">
        <v>137</v>
      </c>
      <c r="Q61" s="262"/>
      <c r="R61" s="262"/>
      <c r="S61" s="262"/>
      <c r="T61" s="262"/>
      <c r="U61" s="262"/>
      <c r="V61" s="262"/>
      <c r="W61" s="261"/>
      <c r="X61" s="261"/>
      <c r="Y61" s="260" t="s">
        <v>6</v>
      </c>
      <c r="Z61" s="259"/>
    </row>
    <row r="62" spans="1:26" s="217" customFormat="1" ht="14.85" customHeight="1" x14ac:dyDescent="0.25">
      <c r="A62" s="258"/>
      <c r="B62" s="257" t="s">
        <v>7</v>
      </c>
      <c r="C62" s="256" t="s">
        <v>8</v>
      </c>
      <c r="D62" s="256" t="s">
        <v>9</v>
      </c>
      <c r="E62" s="256" t="s">
        <v>10</v>
      </c>
      <c r="F62" s="255" t="s">
        <v>11</v>
      </c>
      <c r="G62" s="254"/>
      <c r="H62" s="253"/>
      <c r="I62" s="252"/>
      <c r="J62" s="251"/>
      <c r="K62" s="250"/>
      <c r="L62" s="249" t="s">
        <v>12</v>
      </c>
      <c r="M62" s="248" t="s">
        <v>136</v>
      </c>
      <c r="N62" s="247" t="s">
        <v>13</v>
      </c>
      <c r="O62" s="246" t="s">
        <v>14</v>
      </c>
      <c r="P62" s="245" t="s">
        <v>135</v>
      </c>
      <c r="Q62" s="244"/>
      <c r="R62" s="244"/>
      <c r="S62" s="243"/>
      <c r="T62" s="241" t="s">
        <v>134</v>
      </c>
      <c r="U62" s="242" t="s">
        <v>133</v>
      </c>
      <c r="V62" s="242" t="s">
        <v>132</v>
      </c>
      <c r="W62" s="241" t="s">
        <v>131</v>
      </c>
      <c r="X62" s="240" t="s">
        <v>130</v>
      </c>
      <c r="Y62" s="239" t="s">
        <v>15</v>
      </c>
      <c r="Z62" s="238" t="s">
        <v>20</v>
      </c>
    </row>
    <row r="63" spans="1:26" s="217" customFormat="1" ht="80.099999999999994" customHeight="1" thickBot="1" x14ac:dyDescent="0.3">
      <c r="A63" s="237"/>
      <c r="B63" s="234"/>
      <c r="C63" s="236"/>
      <c r="D63" s="236"/>
      <c r="E63" s="236"/>
      <c r="F63" s="235"/>
      <c r="G63" s="234"/>
      <c r="H63" s="233"/>
      <c r="I63" s="232"/>
      <c r="J63" s="231"/>
      <c r="K63" s="230"/>
      <c r="L63" s="229"/>
      <c r="M63" s="228"/>
      <c r="N63" s="227"/>
      <c r="O63" s="226"/>
      <c r="P63" s="225" t="s">
        <v>129</v>
      </c>
      <c r="Q63" s="224" t="s">
        <v>128</v>
      </c>
      <c r="R63" s="224" t="s">
        <v>127</v>
      </c>
      <c r="S63" s="223" t="s">
        <v>126</v>
      </c>
      <c r="T63" s="221"/>
      <c r="U63" s="222"/>
      <c r="V63" s="222"/>
      <c r="W63" s="221"/>
      <c r="X63" s="220"/>
      <c r="Y63" s="219"/>
      <c r="Z63" s="218"/>
    </row>
    <row r="64" spans="1:26" s="189" customFormat="1" ht="129" customHeight="1" x14ac:dyDescent="0.25">
      <c r="A64" s="118">
        <v>1</v>
      </c>
      <c r="B64" s="208" t="s">
        <v>111</v>
      </c>
      <c r="C64" s="212" t="s">
        <v>88</v>
      </c>
      <c r="D64" s="212">
        <v>73184985</v>
      </c>
      <c r="E64" s="212">
        <v>102168342</v>
      </c>
      <c r="F64" s="210">
        <v>650025032</v>
      </c>
      <c r="G64" s="118" t="s">
        <v>125</v>
      </c>
      <c r="H64" s="118" t="s">
        <v>16</v>
      </c>
      <c r="I64" s="118" t="s">
        <v>109</v>
      </c>
      <c r="J64" s="118" t="s">
        <v>90</v>
      </c>
      <c r="K64" s="118" t="s">
        <v>124</v>
      </c>
      <c r="L64" s="216">
        <v>20000000</v>
      </c>
      <c r="M64" s="215">
        <f>L64/100*85</f>
        <v>17000000</v>
      </c>
      <c r="N64" s="214" t="s">
        <v>123</v>
      </c>
      <c r="O64" s="213" t="s">
        <v>122</v>
      </c>
      <c r="P64" s="211"/>
      <c r="Q64" s="212" t="s">
        <v>107</v>
      </c>
      <c r="R64" s="212" t="s">
        <v>107</v>
      </c>
      <c r="S64" s="210" t="s">
        <v>107</v>
      </c>
      <c r="T64" s="118"/>
      <c r="U64" s="118"/>
      <c r="V64" s="118" t="s">
        <v>107</v>
      </c>
      <c r="W64" s="118"/>
      <c r="X64" s="118" t="s">
        <v>107</v>
      </c>
      <c r="Y64" s="211" t="s">
        <v>121</v>
      </c>
      <c r="Z64" s="210" t="s">
        <v>120</v>
      </c>
    </row>
    <row r="65" spans="1:26" s="189" customFormat="1" ht="108" x14ac:dyDescent="0.25">
      <c r="A65" s="123">
        <v>2</v>
      </c>
      <c r="B65" s="206" t="s">
        <v>111</v>
      </c>
      <c r="C65" s="205" t="s">
        <v>88</v>
      </c>
      <c r="D65" s="205">
        <v>73184985</v>
      </c>
      <c r="E65" s="205">
        <v>102168342</v>
      </c>
      <c r="F65" s="197">
        <v>650025032</v>
      </c>
      <c r="G65" s="123" t="s">
        <v>119</v>
      </c>
      <c r="H65" s="123" t="s">
        <v>16</v>
      </c>
      <c r="I65" s="123" t="s">
        <v>109</v>
      </c>
      <c r="J65" s="123" t="s">
        <v>90</v>
      </c>
      <c r="K65" s="123" t="s">
        <v>118</v>
      </c>
      <c r="L65" s="209">
        <v>2500000</v>
      </c>
      <c r="M65" s="207">
        <f>L65/100*85</f>
        <v>2125000</v>
      </c>
      <c r="N65" s="198">
        <v>2023</v>
      </c>
      <c r="O65" s="197">
        <v>2027</v>
      </c>
      <c r="P65" s="198"/>
      <c r="Q65" s="205"/>
      <c r="R65" s="205" t="s">
        <v>107</v>
      </c>
      <c r="S65" s="197"/>
      <c r="T65" s="123"/>
      <c r="U65" s="123"/>
      <c r="V65" s="123"/>
      <c r="W65" s="123"/>
      <c r="X65" s="123"/>
      <c r="Y65" s="198" t="s">
        <v>22</v>
      </c>
      <c r="Z65" s="197" t="s">
        <v>93</v>
      </c>
    </row>
    <row r="66" spans="1:26" s="189" customFormat="1" ht="108.75" thickBot="1" x14ac:dyDescent="0.3">
      <c r="A66" s="123">
        <v>3</v>
      </c>
      <c r="B66" s="206" t="s">
        <v>111</v>
      </c>
      <c r="C66" s="205" t="s">
        <v>88</v>
      </c>
      <c r="D66" s="205">
        <v>73184985</v>
      </c>
      <c r="E66" s="205">
        <v>102168342</v>
      </c>
      <c r="F66" s="197">
        <v>650025032</v>
      </c>
      <c r="G66" s="123" t="s">
        <v>117</v>
      </c>
      <c r="H66" s="123" t="s">
        <v>16</v>
      </c>
      <c r="I66" s="123" t="s">
        <v>109</v>
      </c>
      <c r="J66" s="123" t="s">
        <v>90</v>
      </c>
      <c r="K66" s="123" t="s">
        <v>116</v>
      </c>
      <c r="L66" s="209">
        <v>2500000</v>
      </c>
      <c r="M66" s="207">
        <f>L66/100*85</f>
        <v>2125000</v>
      </c>
      <c r="N66" s="198">
        <v>2022</v>
      </c>
      <c r="O66" s="197">
        <v>2023</v>
      </c>
      <c r="P66" s="198" t="s">
        <v>107</v>
      </c>
      <c r="Q66" s="205" t="s">
        <v>107</v>
      </c>
      <c r="R66" s="205" t="s">
        <v>107</v>
      </c>
      <c r="S66" s="197" t="s">
        <v>107</v>
      </c>
      <c r="T66" s="123"/>
      <c r="U66" s="123"/>
      <c r="V66" s="123"/>
      <c r="W66" s="123"/>
      <c r="X66" s="123" t="s">
        <v>107</v>
      </c>
      <c r="Y66" s="198" t="s">
        <v>22</v>
      </c>
      <c r="Z66" s="197" t="s">
        <v>93</v>
      </c>
    </row>
    <row r="67" spans="1:26" s="189" customFormat="1" ht="108" x14ac:dyDescent="0.25">
      <c r="A67" s="199">
        <v>4</v>
      </c>
      <c r="B67" s="208" t="s">
        <v>111</v>
      </c>
      <c r="C67" s="205" t="s">
        <v>88</v>
      </c>
      <c r="D67" s="205">
        <v>73184985</v>
      </c>
      <c r="E67" s="205">
        <v>102168342</v>
      </c>
      <c r="F67" s="197">
        <v>650025032</v>
      </c>
      <c r="G67" s="123" t="s">
        <v>115</v>
      </c>
      <c r="H67" s="123" t="s">
        <v>16</v>
      </c>
      <c r="I67" s="123" t="s">
        <v>109</v>
      </c>
      <c r="J67" s="123" t="s">
        <v>90</v>
      </c>
      <c r="K67" s="199" t="s">
        <v>114</v>
      </c>
      <c r="L67" s="204">
        <v>2000000</v>
      </c>
      <c r="M67" s="207">
        <f>L67/100*85</f>
        <v>1700000</v>
      </c>
      <c r="N67" s="202">
        <v>2022</v>
      </c>
      <c r="O67" s="200">
        <v>2023</v>
      </c>
      <c r="P67" s="202" t="s">
        <v>107</v>
      </c>
      <c r="Q67" s="201" t="s">
        <v>107</v>
      </c>
      <c r="R67" s="201" t="s">
        <v>107</v>
      </c>
      <c r="S67" s="200" t="s">
        <v>107</v>
      </c>
      <c r="T67" s="199"/>
      <c r="U67" s="199"/>
      <c r="V67" s="199"/>
      <c r="W67" s="199"/>
      <c r="X67" s="199" t="s">
        <v>107</v>
      </c>
      <c r="Y67" s="198" t="s">
        <v>22</v>
      </c>
      <c r="Z67" s="197" t="s">
        <v>93</v>
      </c>
    </row>
    <row r="68" spans="1:26" s="189" customFormat="1" ht="108" x14ac:dyDescent="0.25">
      <c r="A68" s="199">
        <v>5</v>
      </c>
      <c r="B68" s="206" t="s">
        <v>111</v>
      </c>
      <c r="C68" s="205" t="s">
        <v>88</v>
      </c>
      <c r="D68" s="205">
        <v>73184985</v>
      </c>
      <c r="E68" s="205">
        <v>102168342</v>
      </c>
      <c r="F68" s="197">
        <v>650025032</v>
      </c>
      <c r="G68" s="123" t="s">
        <v>113</v>
      </c>
      <c r="H68" s="123" t="s">
        <v>16</v>
      </c>
      <c r="I68" s="123" t="s">
        <v>109</v>
      </c>
      <c r="J68" s="123" t="s">
        <v>90</v>
      </c>
      <c r="K68" s="199" t="s">
        <v>112</v>
      </c>
      <c r="L68" s="204">
        <v>800000</v>
      </c>
      <c r="M68" s="203">
        <f>L68/100*85</f>
        <v>680000</v>
      </c>
      <c r="N68" s="202">
        <v>2023</v>
      </c>
      <c r="O68" s="200">
        <v>2027</v>
      </c>
      <c r="P68" s="202" t="s">
        <v>107</v>
      </c>
      <c r="Q68" s="201" t="s">
        <v>107</v>
      </c>
      <c r="R68" s="201" t="s">
        <v>107</v>
      </c>
      <c r="S68" s="200" t="s">
        <v>107</v>
      </c>
      <c r="T68" s="199"/>
      <c r="U68" s="199"/>
      <c r="V68" s="199"/>
      <c r="W68" s="199"/>
      <c r="X68" s="199" t="s">
        <v>107</v>
      </c>
      <c r="Y68" s="198" t="s">
        <v>22</v>
      </c>
      <c r="Z68" s="197" t="s">
        <v>93</v>
      </c>
    </row>
    <row r="69" spans="1:26" s="189" customFormat="1" ht="108.75" thickBot="1" x14ac:dyDescent="0.3">
      <c r="A69" s="192">
        <v>6</v>
      </c>
      <c r="B69" s="196" t="s">
        <v>111</v>
      </c>
      <c r="C69" s="193" t="s">
        <v>88</v>
      </c>
      <c r="D69" s="193">
        <v>73184985</v>
      </c>
      <c r="E69" s="193">
        <v>102168342</v>
      </c>
      <c r="F69" s="190">
        <v>650025032</v>
      </c>
      <c r="G69" s="192" t="s">
        <v>110</v>
      </c>
      <c r="H69" s="192" t="s">
        <v>16</v>
      </c>
      <c r="I69" s="192" t="s">
        <v>109</v>
      </c>
      <c r="J69" s="192" t="s">
        <v>90</v>
      </c>
      <c r="K69" s="192" t="s">
        <v>108</v>
      </c>
      <c r="L69" s="195">
        <v>400000</v>
      </c>
      <c r="M69" s="194">
        <f>L69/100*85</f>
        <v>340000</v>
      </c>
      <c r="N69" s="191">
        <v>2023</v>
      </c>
      <c r="O69" s="190">
        <v>2027</v>
      </c>
      <c r="P69" s="191" t="s">
        <v>107</v>
      </c>
      <c r="Q69" s="193"/>
      <c r="R69" s="193" t="s">
        <v>107</v>
      </c>
      <c r="S69" s="190" t="s">
        <v>107</v>
      </c>
      <c r="T69" s="192"/>
      <c r="U69" s="192"/>
      <c r="V69" s="192"/>
      <c r="W69" s="192"/>
      <c r="X69" s="192" t="s">
        <v>107</v>
      </c>
      <c r="Y69" s="191" t="s">
        <v>22</v>
      </c>
      <c r="Z69" s="190" t="s">
        <v>93</v>
      </c>
    </row>
    <row r="72" spans="1:26" ht="15" x14ac:dyDescent="0.25">
      <c r="A72" s="49" t="s">
        <v>102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135"/>
      <c r="M72" s="135"/>
      <c r="N72" s="49"/>
    </row>
    <row r="73" spans="1:26" ht="15" x14ac:dyDescent="0.25">
      <c r="A73"/>
      <c r="B73"/>
      <c r="C73"/>
      <c r="D73"/>
      <c r="E73"/>
      <c r="F73"/>
      <c r="G73" s="59"/>
      <c r="H73"/>
      <c r="I73"/>
      <c r="J73"/>
      <c r="K73"/>
      <c r="L73"/>
      <c r="N73" s="59"/>
    </row>
    <row r="74" spans="1:26" ht="15" x14ac:dyDescent="0.25">
      <c r="A74"/>
      <c r="B74"/>
      <c r="C74"/>
      <c r="D74"/>
      <c r="E74"/>
      <c r="F74"/>
      <c r="G74" s="59"/>
      <c r="H74"/>
      <c r="I74"/>
      <c r="J74"/>
      <c r="K74"/>
      <c r="L74"/>
      <c r="M74"/>
      <c r="N74" s="59"/>
    </row>
    <row r="75" spans="1:26" ht="15" x14ac:dyDescent="0.25">
      <c r="A75"/>
      <c r="B75"/>
      <c r="C75"/>
      <c r="D75"/>
      <c r="E75"/>
      <c r="F75"/>
      <c r="G75" s="59"/>
      <c r="H75"/>
      <c r="I75"/>
      <c r="J75"/>
      <c r="K75"/>
      <c r="L75"/>
      <c r="M75"/>
      <c r="N75" s="59"/>
    </row>
    <row r="76" spans="1:26" ht="15" x14ac:dyDescent="0.25">
      <c r="A76" t="s">
        <v>104</v>
      </c>
      <c r="B76"/>
      <c r="C76"/>
      <c r="D76"/>
      <c r="E76"/>
      <c r="F76"/>
      <c r="G76" s="59"/>
      <c r="H76"/>
      <c r="I76"/>
      <c r="J76"/>
      <c r="K76"/>
      <c r="L76"/>
      <c r="M76"/>
      <c r="N76" s="59"/>
    </row>
    <row r="77" spans="1:26" ht="15" x14ac:dyDescent="0.25">
      <c r="A77"/>
      <c r="B77"/>
      <c r="C77"/>
      <c r="D77"/>
      <c r="E77"/>
      <c r="F77"/>
      <c r="G77" s="59"/>
      <c r="H77"/>
      <c r="I77"/>
      <c r="J77"/>
      <c r="K77"/>
      <c r="L77"/>
      <c r="M77" t="s">
        <v>103</v>
      </c>
      <c r="N77" s="59"/>
    </row>
  </sheetData>
  <mergeCells count="227">
    <mergeCell ref="L62:L63"/>
    <mergeCell ref="M62:M63"/>
    <mergeCell ref="T62:T63"/>
    <mergeCell ref="U62:U63"/>
    <mergeCell ref="V62:V63"/>
    <mergeCell ref="K61:K63"/>
    <mergeCell ref="L61:M61"/>
    <mergeCell ref="N61:O61"/>
    <mergeCell ref="P61:X61"/>
    <mergeCell ref="Y61:Z61"/>
    <mergeCell ref="B62:B63"/>
    <mergeCell ref="C62:C63"/>
    <mergeCell ref="D62:D63"/>
    <mergeCell ref="E62:E63"/>
    <mergeCell ref="F62:F63"/>
    <mergeCell ref="L3:M3"/>
    <mergeCell ref="Y62:Y63"/>
    <mergeCell ref="Z62:Z63"/>
    <mergeCell ref="A60:Z60"/>
    <mergeCell ref="A61:A63"/>
    <mergeCell ref="B61:F61"/>
    <mergeCell ref="G61:G63"/>
    <mergeCell ref="H61:H63"/>
    <mergeCell ref="I61:I63"/>
    <mergeCell ref="J61:J63"/>
    <mergeCell ref="J3:J5"/>
    <mergeCell ref="X4:X5"/>
    <mergeCell ref="Y4:Y5"/>
    <mergeCell ref="Z4:Z5"/>
    <mergeCell ref="L4:L5"/>
    <mergeCell ref="M4:M5"/>
    <mergeCell ref="N4:N5"/>
    <mergeCell ref="U4:U5"/>
    <mergeCell ref="V4:V5"/>
    <mergeCell ref="W4:W5"/>
    <mergeCell ref="F4:F5"/>
    <mergeCell ref="A3:A5"/>
    <mergeCell ref="B3:F3"/>
    <mergeCell ref="G3:G5"/>
    <mergeCell ref="H3:H5"/>
    <mergeCell ref="I3:I5"/>
    <mergeCell ref="L27:M27"/>
    <mergeCell ref="N27:O27"/>
    <mergeCell ref="P27:X27"/>
    <mergeCell ref="A37:A39"/>
    <mergeCell ref="A1:Z1"/>
    <mergeCell ref="Y3:Z3"/>
    <mergeCell ref="B4:B5"/>
    <mergeCell ref="C4:C5"/>
    <mergeCell ref="D4:D5"/>
    <mergeCell ref="E4:E5"/>
    <mergeCell ref="P62:S62"/>
    <mergeCell ref="G27:G29"/>
    <mergeCell ref="H27:H29"/>
    <mergeCell ref="I27:I29"/>
    <mergeCell ref="J27:J29"/>
    <mergeCell ref="K19:K21"/>
    <mergeCell ref="L19:M19"/>
    <mergeCell ref="N19:O19"/>
    <mergeCell ref="P19:X19"/>
    <mergeCell ref="K27:K29"/>
    <mergeCell ref="W62:W63"/>
    <mergeCell ref="X62:X63"/>
    <mergeCell ref="A11:A13"/>
    <mergeCell ref="B11:F11"/>
    <mergeCell ref="G11:G13"/>
    <mergeCell ref="H11:H13"/>
    <mergeCell ref="I11:I13"/>
    <mergeCell ref="J11:J13"/>
    <mergeCell ref="N62:N63"/>
    <mergeCell ref="O62:O63"/>
    <mergeCell ref="N3:O3"/>
    <mergeCell ref="P3:X3"/>
    <mergeCell ref="K11:K13"/>
    <mergeCell ref="L11:M11"/>
    <mergeCell ref="N11:O11"/>
    <mergeCell ref="P11:X11"/>
    <mergeCell ref="O4:O5"/>
    <mergeCell ref="P4:S4"/>
    <mergeCell ref="T4:T5"/>
    <mergeCell ref="K3:K5"/>
    <mergeCell ref="Y12:Y13"/>
    <mergeCell ref="Z12:Z13"/>
    <mergeCell ref="L12:L13"/>
    <mergeCell ref="M12:M13"/>
    <mergeCell ref="N12:N13"/>
    <mergeCell ref="O12:O13"/>
    <mergeCell ref="P12:S12"/>
    <mergeCell ref="T12:T13"/>
    <mergeCell ref="Y11:Z11"/>
    <mergeCell ref="B12:B13"/>
    <mergeCell ref="C12:C13"/>
    <mergeCell ref="D12:D13"/>
    <mergeCell ref="E12:E13"/>
    <mergeCell ref="F12:F13"/>
    <mergeCell ref="U12:U13"/>
    <mergeCell ref="V12:V13"/>
    <mergeCell ref="W12:W13"/>
    <mergeCell ref="X12:X13"/>
    <mergeCell ref="Z20:Z21"/>
    <mergeCell ref="L20:L21"/>
    <mergeCell ref="M20:M21"/>
    <mergeCell ref="N20:N21"/>
    <mergeCell ref="O20:O21"/>
    <mergeCell ref="P20:S20"/>
    <mergeCell ref="T20:T21"/>
    <mergeCell ref="U20:U21"/>
    <mergeCell ref="V20:V21"/>
    <mergeCell ref="W20:W21"/>
    <mergeCell ref="A19:A21"/>
    <mergeCell ref="B19:F19"/>
    <mergeCell ref="G19:G21"/>
    <mergeCell ref="H19:H21"/>
    <mergeCell ref="I19:I21"/>
    <mergeCell ref="J19:J21"/>
    <mergeCell ref="I37:I39"/>
    <mergeCell ref="J37:J39"/>
    <mergeCell ref="Y19:Z19"/>
    <mergeCell ref="B20:B21"/>
    <mergeCell ref="C20:C21"/>
    <mergeCell ref="D20:D21"/>
    <mergeCell ref="E20:E21"/>
    <mergeCell ref="F20:F21"/>
    <mergeCell ref="X20:X21"/>
    <mergeCell ref="Y20:Y21"/>
    <mergeCell ref="Y28:Y29"/>
    <mergeCell ref="Z28:Z29"/>
    <mergeCell ref="L28:L29"/>
    <mergeCell ref="M28:M29"/>
    <mergeCell ref="N28:N29"/>
    <mergeCell ref="O28:O29"/>
    <mergeCell ref="P28:S28"/>
    <mergeCell ref="T28:T29"/>
    <mergeCell ref="Y27:Z27"/>
    <mergeCell ref="B28:B29"/>
    <mergeCell ref="C28:C29"/>
    <mergeCell ref="D28:D29"/>
    <mergeCell ref="E28:E29"/>
    <mergeCell ref="F28:F29"/>
    <mergeCell ref="U28:U29"/>
    <mergeCell ref="V28:V29"/>
    <mergeCell ref="W28:W29"/>
    <mergeCell ref="X28:X29"/>
    <mergeCell ref="W38:W39"/>
    <mergeCell ref="X38:X39"/>
    <mergeCell ref="Y38:Y39"/>
    <mergeCell ref="Z38:Z39"/>
    <mergeCell ref="B37:F37"/>
    <mergeCell ref="G37:G39"/>
    <mergeCell ref="H37:H39"/>
    <mergeCell ref="K37:K39"/>
    <mergeCell ref="L37:M37"/>
    <mergeCell ref="N37:O37"/>
    <mergeCell ref="Y37:Z37"/>
    <mergeCell ref="B38:B39"/>
    <mergeCell ref="C38:C39"/>
    <mergeCell ref="D38:D39"/>
    <mergeCell ref="E38:E39"/>
    <mergeCell ref="F38:F39"/>
    <mergeCell ref="L38:L39"/>
    <mergeCell ref="M38:M39"/>
    <mergeCell ref="N38:N39"/>
    <mergeCell ref="O38:O39"/>
    <mergeCell ref="K45:K47"/>
    <mergeCell ref="L45:M45"/>
    <mergeCell ref="N45:O45"/>
    <mergeCell ref="A27:A29"/>
    <mergeCell ref="B27:F27"/>
    <mergeCell ref="P37:X37"/>
    <mergeCell ref="P38:S38"/>
    <mergeCell ref="T38:T39"/>
    <mergeCell ref="U38:U39"/>
    <mergeCell ref="V38:V39"/>
    <mergeCell ref="A45:A47"/>
    <mergeCell ref="B45:F45"/>
    <mergeCell ref="G45:G47"/>
    <mergeCell ref="H45:H47"/>
    <mergeCell ref="I45:I47"/>
    <mergeCell ref="J45:J47"/>
    <mergeCell ref="U46:U47"/>
    <mergeCell ref="V46:V47"/>
    <mergeCell ref="W46:W47"/>
    <mergeCell ref="X46:X47"/>
    <mergeCell ref="Y46:Y47"/>
    <mergeCell ref="Z46:Z47"/>
    <mergeCell ref="L46:L47"/>
    <mergeCell ref="M46:M47"/>
    <mergeCell ref="N46:N47"/>
    <mergeCell ref="O46:O47"/>
    <mergeCell ref="P46:S46"/>
    <mergeCell ref="T46:T47"/>
    <mergeCell ref="M55:M56"/>
    <mergeCell ref="N55:N56"/>
    <mergeCell ref="T55:T56"/>
    <mergeCell ref="P45:X45"/>
    <mergeCell ref="Y45:Z45"/>
    <mergeCell ref="B46:B47"/>
    <mergeCell ref="C46:C47"/>
    <mergeCell ref="D46:D47"/>
    <mergeCell ref="E46:E47"/>
    <mergeCell ref="F46:F47"/>
    <mergeCell ref="Z55:Z56"/>
    <mergeCell ref="A54:A56"/>
    <mergeCell ref="G54:G56"/>
    <mergeCell ref="H54:H56"/>
    <mergeCell ref="I54:I56"/>
    <mergeCell ref="J54:J56"/>
    <mergeCell ref="C55:C56"/>
    <mergeCell ref="D55:D56"/>
    <mergeCell ref="E55:E56"/>
    <mergeCell ref="L55:L56"/>
    <mergeCell ref="P55:S55"/>
    <mergeCell ref="U55:U56"/>
    <mergeCell ref="V55:V56"/>
    <mergeCell ref="W55:W56"/>
    <mergeCell ref="X55:X56"/>
    <mergeCell ref="Y55:Y56"/>
    <mergeCell ref="A53:Z53"/>
    <mergeCell ref="B54:F54"/>
    <mergeCell ref="K54:K56"/>
    <mergeCell ref="L54:M54"/>
    <mergeCell ref="N54:O54"/>
    <mergeCell ref="P54:X54"/>
    <mergeCell ref="Y54:Z54"/>
    <mergeCell ref="B55:B56"/>
    <mergeCell ref="F55:F56"/>
    <mergeCell ref="O55:O56"/>
  </mergeCells>
  <pageMargins left="0" right="0" top="0.19685039370078741" bottom="0.19685039370078741" header="0.31496062992125984" footer="0.31496062992125984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79998168889431442"/>
    <pageSetUpPr fitToPage="1"/>
  </sheetPr>
  <dimension ref="A1:T58"/>
  <sheetViews>
    <sheetView topLeftCell="A35" zoomScaleNormal="100" workbookViewId="0">
      <selection activeCell="U35" sqref="U35"/>
    </sheetView>
  </sheetViews>
  <sheetFormatPr defaultRowHeight="15" x14ac:dyDescent="0.25"/>
  <cols>
    <col min="1" max="1" width="7" customWidth="1"/>
    <col min="2" max="2" width="13.7109375" customWidth="1"/>
    <col min="3" max="3" width="11.7109375" customWidth="1"/>
    <col min="4" max="4" width="11.28515625" customWidth="1"/>
    <col min="5" max="5" width="16.140625" customWidth="1"/>
    <col min="6" max="6" width="14.140625" customWidth="1"/>
    <col min="7" max="7" width="16" style="59" customWidth="1"/>
    <col min="8" max="8" width="14.42578125" customWidth="1"/>
    <col min="9" max="9" width="12" customWidth="1"/>
    <col min="10" max="10" width="11" customWidth="1"/>
    <col min="11" max="11" width="16.85546875" customWidth="1"/>
    <col min="12" max="13" width="9.28515625" bestFit="1" customWidth="1"/>
    <col min="14" max="14" width="9.85546875" style="59" customWidth="1"/>
    <col min="15" max="15" width="9.28515625" style="59" bestFit="1" customWidth="1"/>
    <col min="16" max="16" width="11.28515625" style="59" customWidth="1"/>
    <col min="17" max="17" width="12" style="60" customWidth="1"/>
    <col min="18" max="18" width="12.42578125" customWidth="1"/>
    <col min="19" max="19" width="11.42578125" customWidth="1"/>
  </cols>
  <sheetData>
    <row r="1" spans="1:19" ht="36.75" customHeight="1" thickBot="1" x14ac:dyDescent="0.4">
      <c r="A1" s="159" t="s">
        <v>24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</row>
    <row r="2" spans="1:19" ht="22.5" customHeight="1" thickBot="1" x14ac:dyDescent="0.3">
      <c r="A2" s="94"/>
      <c r="B2" s="95"/>
      <c r="C2" s="95"/>
      <c r="D2" s="95"/>
      <c r="E2" s="95"/>
      <c r="F2" s="95"/>
      <c r="G2" s="96"/>
      <c r="H2" s="95"/>
      <c r="I2" s="95"/>
      <c r="J2" s="95"/>
      <c r="K2" s="95"/>
      <c r="L2" s="95"/>
      <c r="M2" s="95"/>
      <c r="N2" s="96"/>
      <c r="O2" s="96"/>
      <c r="P2" s="96"/>
      <c r="Q2" s="97"/>
      <c r="R2" s="95"/>
      <c r="S2" s="98"/>
    </row>
    <row r="3" spans="1:19" s="49" customFormat="1" ht="27.4" customHeight="1" x14ac:dyDescent="0.25">
      <c r="A3" s="160" t="s">
        <v>0</v>
      </c>
      <c r="B3" s="162" t="s">
        <v>1</v>
      </c>
      <c r="C3" s="163"/>
      <c r="D3" s="163"/>
      <c r="E3" s="163"/>
      <c r="F3" s="164"/>
      <c r="G3" s="160" t="s">
        <v>2</v>
      </c>
      <c r="H3" s="155" t="s">
        <v>25</v>
      </c>
      <c r="I3" s="157" t="s">
        <v>3</v>
      </c>
      <c r="J3" s="160" t="s">
        <v>4</v>
      </c>
      <c r="K3" s="160" t="s">
        <v>5</v>
      </c>
      <c r="L3" s="165" t="s">
        <v>26</v>
      </c>
      <c r="M3" s="166"/>
      <c r="N3" s="167" t="s">
        <v>19</v>
      </c>
      <c r="O3" s="168"/>
      <c r="P3" s="169" t="s">
        <v>27</v>
      </c>
      <c r="Q3" s="170"/>
      <c r="R3" s="167" t="s">
        <v>6</v>
      </c>
      <c r="S3" s="168"/>
    </row>
    <row r="4" spans="1:19" s="49" customFormat="1" ht="92.25" thickBot="1" x14ac:dyDescent="0.3">
      <c r="A4" s="161"/>
      <c r="B4" s="50" t="s">
        <v>7</v>
      </c>
      <c r="C4" s="51" t="s">
        <v>8</v>
      </c>
      <c r="D4" s="51" t="s">
        <v>9</v>
      </c>
      <c r="E4" s="51" t="s">
        <v>10</v>
      </c>
      <c r="F4" s="52" t="s">
        <v>11</v>
      </c>
      <c r="G4" s="161"/>
      <c r="H4" s="156"/>
      <c r="I4" s="158"/>
      <c r="J4" s="161"/>
      <c r="K4" s="161"/>
      <c r="L4" s="53" t="s">
        <v>12</v>
      </c>
      <c r="M4" s="54" t="s">
        <v>23</v>
      </c>
      <c r="N4" s="136" t="s">
        <v>13</v>
      </c>
      <c r="O4" s="137" t="s">
        <v>14</v>
      </c>
      <c r="P4" s="55" t="s">
        <v>28</v>
      </c>
      <c r="Q4" s="56" t="s">
        <v>29</v>
      </c>
      <c r="R4" s="57" t="s">
        <v>15</v>
      </c>
      <c r="S4" s="137" t="s">
        <v>20</v>
      </c>
    </row>
    <row r="5" spans="1:19" s="58" customFormat="1" ht="141" customHeight="1" thickBot="1" x14ac:dyDescent="0.3">
      <c r="A5" s="104">
        <v>1</v>
      </c>
      <c r="B5" s="105" t="s">
        <v>35</v>
      </c>
      <c r="C5" s="106" t="s">
        <v>17</v>
      </c>
      <c r="D5" s="106">
        <v>48806188</v>
      </c>
      <c r="E5" s="107">
        <v>600135373</v>
      </c>
      <c r="F5" s="108">
        <v>600135373</v>
      </c>
      <c r="G5" s="109" t="s">
        <v>37</v>
      </c>
      <c r="H5" s="110" t="s">
        <v>16</v>
      </c>
      <c r="I5" s="104" t="s">
        <v>17</v>
      </c>
      <c r="J5" s="104" t="s">
        <v>17</v>
      </c>
      <c r="K5" s="109" t="s">
        <v>36</v>
      </c>
      <c r="L5" s="111">
        <v>600000</v>
      </c>
      <c r="M5" s="112">
        <f>SUM(L5*85%)</f>
        <v>510000</v>
      </c>
      <c r="N5" s="113" t="s">
        <v>67</v>
      </c>
      <c r="O5" s="108">
        <v>2024</v>
      </c>
      <c r="P5" s="113" t="s">
        <v>18</v>
      </c>
      <c r="Q5" s="108" t="s">
        <v>18</v>
      </c>
      <c r="R5" s="104" t="s">
        <v>22</v>
      </c>
      <c r="S5" s="104" t="s">
        <v>18</v>
      </c>
    </row>
    <row r="6" spans="1:19" ht="22.5" customHeight="1" thickBot="1" x14ac:dyDescent="0.3">
      <c r="A6" s="89"/>
      <c r="B6" s="90"/>
      <c r="C6" s="90"/>
      <c r="D6" s="90"/>
      <c r="E6" s="90"/>
      <c r="F6" s="90"/>
      <c r="G6" s="91"/>
      <c r="H6" s="90"/>
      <c r="I6" s="90"/>
      <c r="J6" s="90"/>
      <c r="K6" s="90"/>
      <c r="L6" s="90"/>
      <c r="M6" s="90"/>
      <c r="N6" s="91"/>
      <c r="O6" s="91"/>
      <c r="P6" s="91"/>
      <c r="Q6" s="92"/>
      <c r="R6" s="90"/>
      <c r="S6" s="93"/>
    </row>
    <row r="7" spans="1:19" s="49" customFormat="1" ht="27.4" customHeight="1" x14ac:dyDescent="0.25">
      <c r="A7" s="160" t="s">
        <v>0</v>
      </c>
      <c r="B7" s="162" t="s">
        <v>1</v>
      </c>
      <c r="C7" s="163"/>
      <c r="D7" s="163"/>
      <c r="E7" s="163"/>
      <c r="F7" s="164"/>
      <c r="G7" s="160" t="s">
        <v>2</v>
      </c>
      <c r="H7" s="155" t="s">
        <v>25</v>
      </c>
      <c r="I7" s="157" t="s">
        <v>3</v>
      </c>
      <c r="J7" s="160" t="s">
        <v>4</v>
      </c>
      <c r="K7" s="160" t="s">
        <v>5</v>
      </c>
      <c r="L7" s="165" t="s">
        <v>26</v>
      </c>
      <c r="M7" s="166"/>
      <c r="N7" s="167" t="s">
        <v>19</v>
      </c>
      <c r="O7" s="168"/>
      <c r="P7" s="169" t="s">
        <v>27</v>
      </c>
      <c r="Q7" s="170"/>
      <c r="R7" s="167" t="s">
        <v>6</v>
      </c>
      <c r="S7" s="168"/>
    </row>
    <row r="8" spans="1:19" s="49" customFormat="1" ht="92.25" thickBot="1" x14ac:dyDescent="0.3">
      <c r="A8" s="161"/>
      <c r="B8" s="50" t="s">
        <v>7</v>
      </c>
      <c r="C8" s="51" t="s">
        <v>8</v>
      </c>
      <c r="D8" s="51" t="s">
        <v>9</v>
      </c>
      <c r="E8" s="51" t="s">
        <v>10</v>
      </c>
      <c r="F8" s="52" t="s">
        <v>11</v>
      </c>
      <c r="G8" s="161"/>
      <c r="H8" s="156"/>
      <c r="I8" s="158"/>
      <c r="J8" s="161"/>
      <c r="K8" s="161"/>
      <c r="L8" s="53" t="s">
        <v>12</v>
      </c>
      <c r="M8" s="54" t="s">
        <v>23</v>
      </c>
      <c r="N8" s="136" t="s">
        <v>13</v>
      </c>
      <c r="O8" s="137" t="s">
        <v>14</v>
      </c>
      <c r="P8" s="55" t="s">
        <v>28</v>
      </c>
      <c r="Q8" s="56" t="s">
        <v>29</v>
      </c>
      <c r="R8" s="57" t="s">
        <v>15</v>
      </c>
      <c r="S8" s="137" t="s">
        <v>20</v>
      </c>
    </row>
    <row r="9" spans="1:19" s="49" customFormat="1" ht="96.75" customHeight="1" x14ac:dyDescent="0.25">
      <c r="A9" s="1">
        <v>1</v>
      </c>
      <c r="B9" s="85" t="s">
        <v>30</v>
      </c>
      <c r="C9" s="5" t="s">
        <v>21</v>
      </c>
      <c r="D9" s="6">
        <v>6390757</v>
      </c>
      <c r="E9" s="6">
        <v>181089921</v>
      </c>
      <c r="F9" s="30">
        <v>691011346</v>
      </c>
      <c r="G9" s="8" t="s">
        <v>38</v>
      </c>
      <c r="H9" s="8" t="s">
        <v>16</v>
      </c>
      <c r="I9" s="1" t="s">
        <v>17</v>
      </c>
      <c r="J9" s="1" t="s">
        <v>17</v>
      </c>
      <c r="K9" s="9" t="s">
        <v>31</v>
      </c>
      <c r="L9" s="46">
        <v>400000</v>
      </c>
      <c r="M9" s="10">
        <f>SUM(L9*85%)</f>
        <v>340000</v>
      </c>
      <c r="N9" s="11" t="s">
        <v>67</v>
      </c>
      <c r="O9" s="7">
        <v>2027</v>
      </c>
      <c r="P9" s="11" t="s">
        <v>18</v>
      </c>
      <c r="Q9" s="7" t="s">
        <v>18</v>
      </c>
      <c r="R9" s="1" t="s">
        <v>22</v>
      </c>
      <c r="S9" s="1" t="s">
        <v>18</v>
      </c>
    </row>
    <row r="10" spans="1:19" s="49" customFormat="1" ht="84" customHeight="1" x14ac:dyDescent="0.25">
      <c r="A10" s="2">
        <v>2</v>
      </c>
      <c r="B10" s="82" t="s">
        <v>30</v>
      </c>
      <c r="C10" s="12" t="s">
        <v>21</v>
      </c>
      <c r="D10" s="13">
        <v>6390757</v>
      </c>
      <c r="E10" s="13">
        <v>181089921</v>
      </c>
      <c r="F10" s="32">
        <v>691011346</v>
      </c>
      <c r="G10" s="15" t="s">
        <v>38</v>
      </c>
      <c r="H10" s="15" t="s">
        <v>16</v>
      </c>
      <c r="I10" s="2" t="s">
        <v>17</v>
      </c>
      <c r="J10" s="2" t="s">
        <v>17</v>
      </c>
      <c r="K10" s="16" t="s">
        <v>32</v>
      </c>
      <c r="L10" s="31">
        <v>60000</v>
      </c>
      <c r="M10" s="17">
        <f>SUM(L10*85%)</f>
        <v>51000</v>
      </c>
      <c r="N10" s="18" t="s">
        <v>69</v>
      </c>
      <c r="O10" s="14">
        <v>2027</v>
      </c>
      <c r="P10" s="18" t="s">
        <v>18</v>
      </c>
      <c r="Q10" s="14" t="s">
        <v>18</v>
      </c>
      <c r="R10" s="2" t="s">
        <v>22</v>
      </c>
      <c r="S10" s="2" t="s">
        <v>18</v>
      </c>
    </row>
    <row r="11" spans="1:19" s="49" customFormat="1" ht="87" customHeight="1" x14ac:dyDescent="0.25">
      <c r="A11" s="2">
        <v>3</v>
      </c>
      <c r="B11" s="82" t="s">
        <v>30</v>
      </c>
      <c r="C11" s="12" t="s">
        <v>21</v>
      </c>
      <c r="D11" s="13">
        <v>6390757</v>
      </c>
      <c r="E11" s="13">
        <v>181089921</v>
      </c>
      <c r="F11" s="32">
        <v>691011346</v>
      </c>
      <c r="G11" s="28" t="s">
        <v>38</v>
      </c>
      <c r="H11" s="15" t="s">
        <v>16</v>
      </c>
      <c r="I11" s="2" t="s">
        <v>17</v>
      </c>
      <c r="J11" s="2" t="s">
        <v>17</v>
      </c>
      <c r="K11" s="15" t="s">
        <v>33</v>
      </c>
      <c r="L11" s="86">
        <v>70000</v>
      </c>
      <c r="M11" s="17">
        <f>SUM(L11*85%)</f>
        <v>59500</v>
      </c>
      <c r="N11" s="18" t="s">
        <v>68</v>
      </c>
      <c r="O11" s="14">
        <v>2027</v>
      </c>
      <c r="P11" s="18" t="s">
        <v>18</v>
      </c>
      <c r="Q11" s="14" t="s">
        <v>18</v>
      </c>
      <c r="R11" s="2" t="s">
        <v>22</v>
      </c>
      <c r="S11" s="2" t="s">
        <v>18</v>
      </c>
    </row>
    <row r="12" spans="1:19" s="49" customFormat="1" ht="98.25" customHeight="1" thickBot="1" x14ac:dyDescent="0.3">
      <c r="A12" s="3">
        <v>4</v>
      </c>
      <c r="B12" s="87" t="s">
        <v>30</v>
      </c>
      <c r="C12" s="33" t="s">
        <v>21</v>
      </c>
      <c r="D12" s="45">
        <v>6390757</v>
      </c>
      <c r="E12" s="21">
        <v>181089921</v>
      </c>
      <c r="F12" s="37">
        <v>691011346</v>
      </c>
      <c r="G12" s="34" t="s">
        <v>39</v>
      </c>
      <c r="H12" s="24" t="s">
        <v>16</v>
      </c>
      <c r="I12" s="4" t="s">
        <v>17</v>
      </c>
      <c r="J12" s="4" t="s">
        <v>17</v>
      </c>
      <c r="K12" s="34" t="s">
        <v>34</v>
      </c>
      <c r="L12" s="35">
        <v>1500000</v>
      </c>
      <c r="M12" s="26">
        <f>SUM(L12*85%)</f>
        <v>1275000</v>
      </c>
      <c r="N12" s="61" t="s">
        <v>70</v>
      </c>
      <c r="O12" s="22">
        <v>2027</v>
      </c>
      <c r="P12" s="40" t="s">
        <v>18</v>
      </c>
      <c r="Q12" s="22" t="s">
        <v>18</v>
      </c>
      <c r="R12" s="4" t="s">
        <v>22</v>
      </c>
      <c r="S12" s="4" t="s">
        <v>18</v>
      </c>
    </row>
    <row r="13" spans="1:19" ht="22.5" customHeight="1" thickBot="1" x14ac:dyDescent="0.3">
      <c r="A13" s="94"/>
      <c r="B13" s="95"/>
      <c r="C13" s="95"/>
      <c r="D13" s="95"/>
      <c r="E13" s="95"/>
      <c r="F13" s="95"/>
      <c r="G13" s="96"/>
      <c r="H13" s="95"/>
      <c r="I13" s="95"/>
      <c r="J13" s="95"/>
      <c r="K13" s="95"/>
      <c r="L13" s="95"/>
      <c r="M13" s="95"/>
      <c r="N13" s="96"/>
      <c r="O13" s="96"/>
      <c r="P13" s="96"/>
      <c r="Q13" s="97"/>
      <c r="R13" s="95"/>
      <c r="S13" s="98"/>
    </row>
    <row r="14" spans="1:19" s="49" customFormat="1" ht="27.4" customHeight="1" x14ac:dyDescent="0.25">
      <c r="A14" s="160" t="s">
        <v>0</v>
      </c>
      <c r="B14" s="162" t="s">
        <v>1</v>
      </c>
      <c r="C14" s="163"/>
      <c r="D14" s="163"/>
      <c r="E14" s="163"/>
      <c r="F14" s="164"/>
      <c r="G14" s="160" t="s">
        <v>2</v>
      </c>
      <c r="H14" s="155" t="s">
        <v>25</v>
      </c>
      <c r="I14" s="157" t="s">
        <v>3</v>
      </c>
      <c r="J14" s="160" t="s">
        <v>4</v>
      </c>
      <c r="K14" s="160" t="s">
        <v>5</v>
      </c>
      <c r="L14" s="165" t="s">
        <v>26</v>
      </c>
      <c r="M14" s="166"/>
      <c r="N14" s="167" t="s">
        <v>19</v>
      </c>
      <c r="O14" s="168"/>
      <c r="P14" s="169" t="s">
        <v>27</v>
      </c>
      <c r="Q14" s="170"/>
      <c r="R14" s="167" t="s">
        <v>6</v>
      </c>
      <c r="S14" s="168"/>
    </row>
    <row r="15" spans="1:19" s="49" customFormat="1" ht="92.25" thickBot="1" x14ac:dyDescent="0.3">
      <c r="A15" s="161"/>
      <c r="B15" s="50" t="s">
        <v>7</v>
      </c>
      <c r="C15" s="51" t="s">
        <v>8</v>
      </c>
      <c r="D15" s="51" t="s">
        <v>9</v>
      </c>
      <c r="E15" s="51" t="s">
        <v>10</v>
      </c>
      <c r="F15" s="52" t="s">
        <v>11</v>
      </c>
      <c r="G15" s="161"/>
      <c r="H15" s="156"/>
      <c r="I15" s="158"/>
      <c r="J15" s="161"/>
      <c r="K15" s="161"/>
      <c r="L15" s="53" t="s">
        <v>12</v>
      </c>
      <c r="M15" s="54" t="s">
        <v>23</v>
      </c>
      <c r="N15" s="136" t="s">
        <v>13</v>
      </c>
      <c r="O15" s="137" t="s">
        <v>14</v>
      </c>
      <c r="P15" s="55" t="s">
        <v>28</v>
      </c>
      <c r="Q15" s="56" t="s">
        <v>29</v>
      </c>
      <c r="R15" s="57" t="s">
        <v>15</v>
      </c>
      <c r="S15" s="137" t="s">
        <v>20</v>
      </c>
    </row>
    <row r="16" spans="1:19" s="49" customFormat="1" ht="105" customHeight="1" x14ac:dyDescent="0.25">
      <c r="A16" s="1">
        <v>1</v>
      </c>
      <c r="B16" s="41" t="s">
        <v>105</v>
      </c>
      <c r="C16" s="5" t="s">
        <v>21</v>
      </c>
      <c r="D16" s="6">
        <v>66182531</v>
      </c>
      <c r="E16" s="6">
        <v>119701821</v>
      </c>
      <c r="F16" s="7">
        <v>600135845</v>
      </c>
      <c r="G16" s="100" t="s">
        <v>47</v>
      </c>
      <c r="H16" s="8" t="s">
        <v>16</v>
      </c>
      <c r="I16" s="102" t="s">
        <v>17</v>
      </c>
      <c r="J16" s="1" t="s">
        <v>17</v>
      </c>
      <c r="K16" s="8" t="s">
        <v>47</v>
      </c>
      <c r="L16" s="46">
        <v>100000</v>
      </c>
      <c r="M16" s="10">
        <f t="shared" ref="M16:M23" si="0">L16/100*85</f>
        <v>85000</v>
      </c>
      <c r="N16" s="11" t="s">
        <v>68</v>
      </c>
      <c r="O16" s="7">
        <v>2027</v>
      </c>
      <c r="P16" s="11" t="s">
        <v>18</v>
      </c>
      <c r="Q16" s="7" t="s">
        <v>18</v>
      </c>
      <c r="R16" s="1" t="s">
        <v>22</v>
      </c>
      <c r="S16" s="1" t="s">
        <v>18</v>
      </c>
    </row>
    <row r="17" spans="1:19" s="49" customFormat="1" ht="85.5" customHeight="1" x14ac:dyDescent="0.25">
      <c r="A17" s="2">
        <v>2</v>
      </c>
      <c r="B17" s="42" t="s">
        <v>105</v>
      </c>
      <c r="C17" s="12" t="s">
        <v>21</v>
      </c>
      <c r="D17" s="13">
        <v>66182531</v>
      </c>
      <c r="E17" s="13">
        <v>119701821</v>
      </c>
      <c r="F17" s="14">
        <v>600135845</v>
      </c>
      <c r="G17" s="81" t="s">
        <v>40</v>
      </c>
      <c r="H17" s="15" t="s">
        <v>16</v>
      </c>
      <c r="I17" s="69" t="s">
        <v>17</v>
      </c>
      <c r="J17" s="2" t="s">
        <v>17</v>
      </c>
      <c r="K17" s="15" t="s">
        <v>40</v>
      </c>
      <c r="L17" s="31">
        <v>1000000</v>
      </c>
      <c r="M17" s="17">
        <f t="shared" si="0"/>
        <v>850000</v>
      </c>
      <c r="N17" s="18" t="s">
        <v>72</v>
      </c>
      <c r="O17" s="14">
        <v>2026</v>
      </c>
      <c r="P17" s="18" t="s">
        <v>18</v>
      </c>
      <c r="Q17" s="14" t="s">
        <v>18</v>
      </c>
      <c r="R17" s="2" t="s">
        <v>22</v>
      </c>
      <c r="S17" s="2" t="s">
        <v>18</v>
      </c>
    </row>
    <row r="18" spans="1:19" s="49" customFormat="1" ht="85.5" customHeight="1" thickBot="1" x14ac:dyDescent="0.3">
      <c r="A18" s="2">
        <v>3</v>
      </c>
      <c r="B18" s="42" t="s">
        <v>105</v>
      </c>
      <c r="C18" s="12" t="s">
        <v>21</v>
      </c>
      <c r="D18" s="13">
        <v>66182531</v>
      </c>
      <c r="E18" s="13">
        <v>119701821</v>
      </c>
      <c r="F18" s="14">
        <v>600135845</v>
      </c>
      <c r="G18" s="81" t="s">
        <v>41</v>
      </c>
      <c r="H18" s="15" t="s">
        <v>16</v>
      </c>
      <c r="I18" s="69" t="s">
        <v>17</v>
      </c>
      <c r="J18" s="2" t="s">
        <v>17</v>
      </c>
      <c r="K18" s="15" t="s">
        <v>41</v>
      </c>
      <c r="L18" s="31">
        <v>400000</v>
      </c>
      <c r="M18" s="17">
        <f t="shared" si="0"/>
        <v>340000</v>
      </c>
      <c r="N18" s="18" t="s">
        <v>73</v>
      </c>
      <c r="O18" s="14">
        <v>2025</v>
      </c>
      <c r="P18" s="18" t="s">
        <v>18</v>
      </c>
      <c r="Q18" s="14" t="s">
        <v>18</v>
      </c>
      <c r="R18" s="2" t="s">
        <v>22</v>
      </c>
      <c r="S18" s="2" t="s">
        <v>18</v>
      </c>
    </row>
    <row r="19" spans="1:19" s="49" customFormat="1" ht="85.5" customHeight="1" x14ac:dyDescent="0.25">
      <c r="A19" s="2">
        <v>4</v>
      </c>
      <c r="B19" s="42" t="s">
        <v>105</v>
      </c>
      <c r="C19" s="12" t="s">
        <v>21</v>
      </c>
      <c r="D19" s="13">
        <v>66182531</v>
      </c>
      <c r="E19" s="13">
        <v>119701821</v>
      </c>
      <c r="F19" s="14">
        <v>600135845</v>
      </c>
      <c r="G19" s="81" t="s">
        <v>42</v>
      </c>
      <c r="H19" s="15" t="s">
        <v>16</v>
      </c>
      <c r="I19" s="69" t="s">
        <v>17</v>
      </c>
      <c r="J19" s="2" t="s">
        <v>17</v>
      </c>
      <c r="K19" s="15" t="s">
        <v>42</v>
      </c>
      <c r="L19" s="31">
        <v>100000</v>
      </c>
      <c r="M19" s="17">
        <f t="shared" si="0"/>
        <v>85000</v>
      </c>
      <c r="N19" s="18" t="s">
        <v>71</v>
      </c>
      <c r="O19" s="14">
        <v>2024</v>
      </c>
      <c r="P19" s="18" t="s">
        <v>18</v>
      </c>
      <c r="Q19" s="14" t="s">
        <v>18</v>
      </c>
      <c r="R19" s="1" t="s">
        <v>22</v>
      </c>
      <c r="S19" s="1" t="s">
        <v>18</v>
      </c>
    </row>
    <row r="20" spans="1:19" s="49" customFormat="1" ht="85.5" customHeight="1" x14ac:dyDescent="0.25">
      <c r="A20" s="2">
        <v>5</v>
      </c>
      <c r="B20" s="42" t="s">
        <v>105</v>
      </c>
      <c r="C20" s="12" t="s">
        <v>21</v>
      </c>
      <c r="D20" s="13">
        <v>66182531</v>
      </c>
      <c r="E20" s="13">
        <v>119701821</v>
      </c>
      <c r="F20" s="14">
        <v>600135845</v>
      </c>
      <c r="G20" s="81" t="s">
        <v>43</v>
      </c>
      <c r="H20" s="15" t="s">
        <v>16</v>
      </c>
      <c r="I20" s="69" t="s">
        <v>17</v>
      </c>
      <c r="J20" s="2" t="s">
        <v>17</v>
      </c>
      <c r="K20" s="15" t="s">
        <v>43</v>
      </c>
      <c r="L20" s="31">
        <v>500000</v>
      </c>
      <c r="M20" s="17">
        <f t="shared" si="0"/>
        <v>425000</v>
      </c>
      <c r="N20" s="18" t="s">
        <v>74</v>
      </c>
      <c r="O20" s="14">
        <v>2023</v>
      </c>
      <c r="P20" s="61" t="s">
        <v>18</v>
      </c>
      <c r="Q20" s="19" t="s">
        <v>18</v>
      </c>
      <c r="R20" s="2" t="s">
        <v>22</v>
      </c>
      <c r="S20" s="2" t="s">
        <v>18</v>
      </c>
    </row>
    <row r="21" spans="1:19" s="49" customFormat="1" ht="85.5" customHeight="1" thickBot="1" x14ac:dyDescent="0.3">
      <c r="A21" s="2">
        <v>6</v>
      </c>
      <c r="B21" s="42" t="s">
        <v>105</v>
      </c>
      <c r="C21" s="12" t="s">
        <v>21</v>
      </c>
      <c r="D21" s="13">
        <v>66182531</v>
      </c>
      <c r="E21" s="13">
        <v>119701821</v>
      </c>
      <c r="F21" s="14">
        <v>600135845</v>
      </c>
      <c r="G21" s="81" t="s">
        <v>66</v>
      </c>
      <c r="H21" s="15" t="s">
        <v>16</v>
      </c>
      <c r="I21" s="69" t="s">
        <v>17</v>
      </c>
      <c r="J21" s="2" t="s">
        <v>17</v>
      </c>
      <c r="K21" s="15" t="s">
        <v>44</v>
      </c>
      <c r="L21" s="31">
        <v>270000</v>
      </c>
      <c r="M21" s="17">
        <f t="shared" si="0"/>
        <v>229500</v>
      </c>
      <c r="N21" s="18" t="s">
        <v>68</v>
      </c>
      <c r="O21" s="14">
        <v>2024</v>
      </c>
      <c r="P21" s="18" t="s">
        <v>18</v>
      </c>
      <c r="Q21" s="14" t="s">
        <v>18</v>
      </c>
      <c r="R21" s="2" t="s">
        <v>22</v>
      </c>
      <c r="S21" s="2" t="s">
        <v>18</v>
      </c>
    </row>
    <row r="22" spans="1:19" s="49" customFormat="1" ht="85.5" customHeight="1" x14ac:dyDescent="0.25">
      <c r="A22" s="2">
        <v>7</v>
      </c>
      <c r="B22" s="42" t="s">
        <v>105</v>
      </c>
      <c r="C22" s="12" t="s">
        <v>21</v>
      </c>
      <c r="D22" s="13">
        <v>66182531</v>
      </c>
      <c r="E22" s="13">
        <v>119701821</v>
      </c>
      <c r="F22" s="14">
        <v>600135845</v>
      </c>
      <c r="G22" s="81" t="s">
        <v>45</v>
      </c>
      <c r="H22" s="15" t="s">
        <v>16</v>
      </c>
      <c r="I22" s="69" t="s">
        <v>17</v>
      </c>
      <c r="J22" s="2" t="s">
        <v>17</v>
      </c>
      <c r="K22" s="15" t="s">
        <v>45</v>
      </c>
      <c r="L22" s="31">
        <v>210000</v>
      </c>
      <c r="M22" s="17">
        <f t="shared" si="0"/>
        <v>178500</v>
      </c>
      <c r="N22" s="18" t="s">
        <v>75</v>
      </c>
      <c r="O22" s="14">
        <v>2025</v>
      </c>
      <c r="P22" s="61" t="s">
        <v>18</v>
      </c>
      <c r="Q22" s="19" t="s">
        <v>18</v>
      </c>
      <c r="R22" s="1" t="s">
        <v>22</v>
      </c>
      <c r="S22" s="1" t="s">
        <v>18</v>
      </c>
    </row>
    <row r="23" spans="1:19" s="49" customFormat="1" ht="88.5" customHeight="1" thickBot="1" x14ac:dyDescent="0.3">
      <c r="A23" s="2">
        <v>8</v>
      </c>
      <c r="B23" s="42" t="s">
        <v>105</v>
      </c>
      <c r="C23" s="12" t="s">
        <v>21</v>
      </c>
      <c r="D23" s="13">
        <v>66182531</v>
      </c>
      <c r="E23" s="13">
        <v>119701821</v>
      </c>
      <c r="F23" s="14">
        <v>600135845</v>
      </c>
      <c r="G23" s="81" t="s">
        <v>48</v>
      </c>
      <c r="H23" s="15" t="s">
        <v>16</v>
      </c>
      <c r="I23" s="69" t="s">
        <v>17</v>
      </c>
      <c r="J23" s="2" t="s">
        <v>17</v>
      </c>
      <c r="K23" s="15" t="s">
        <v>48</v>
      </c>
      <c r="L23" s="31">
        <v>100000</v>
      </c>
      <c r="M23" s="17">
        <f t="shared" si="0"/>
        <v>85000</v>
      </c>
      <c r="N23" s="18" t="s">
        <v>68</v>
      </c>
      <c r="O23" s="14">
        <v>2024</v>
      </c>
      <c r="P23" s="18" t="s">
        <v>18</v>
      </c>
      <c r="Q23" s="14" t="s">
        <v>18</v>
      </c>
      <c r="R23" s="2" t="s">
        <v>22</v>
      </c>
      <c r="S23" s="2" t="s">
        <v>18</v>
      </c>
    </row>
    <row r="24" spans="1:19" s="49" customFormat="1" ht="1.5" hidden="1" customHeight="1" x14ac:dyDescent="0.25">
      <c r="A24" s="2"/>
      <c r="B24" s="88"/>
      <c r="C24" s="13"/>
      <c r="D24" s="13"/>
      <c r="E24" s="13"/>
      <c r="F24" s="15"/>
      <c r="G24" s="62"/>
      <c r="H24" s="99"/>
      <c r="I24" s="69"/>
      <c r="J24" s="2"/>
      <c r="K24" s="62"/>
      <c r="L24" s="31"/>
      <c r="M24" s="17"/>
      <c r="N24" s="18"/>
      <c r="O24" s="14"/>
      <c r="P24" s="18" t="s">
        <v>18</v>
      </c>
      <c r="Q24" s="14" t="s">
        <v>18</v>
      </c>
      <c r="R24" s="2" t="s">
        <v>22</v>
      </c>
      <c r="S24" s="2" t="s">
        <v>18</v>
      </c>
    </row>
    <row r="25" spans="1:19" s="49" customFormat="1" ht="85.5" customHeight="1" x14ac:dyDescent="0.25">
      <c r="A25" s="2">
        <v>9</v>
      </c>
      <c r="B25" s="41" t="s">
        <v>105</v>
      </c>
      <c r="C25" s="12" t="s">
        <v>21</v>
      </c>
      <c r="D25" s="13">
        <v>66182531</v>
      </c>
      <c r="E25" s="13">
        <v>119701821</v>
      </c>
      <c r="F25" s="19">
        <v>600135845</v>
      </c>
      <c r="G25" s="81" t="s">
        <v>40</v>
      </c>
      <c r="H25" s="15" t="s">
        <v>16</v>
      </c>
      <c r="I25" s="69" t="s">
        <v>17</v>
      </c>
      <c r="J25" s="2" t="s">
        <v>17</v>
      </c>
      <c r="K25" s="15" t="s">
        <v>40</v>
      </c>
      <c r="L25" s="31">
        <v>500000</v>
      </c>
      <c r="M25" s="17">
        <f t="shared" ref="M25:M26" si="1">L25/100*85</f>
        <v>425000</v>
      </c>
      <c r="N25" s="18" t="s">
        <v>76</v>
      </c>
      <c r="O25" s="14">
        <v>2026</v>
      </c>
      <c r="P25" s="18" t="s">
        <v>18</v>
      </c>
      <c r="Q25" s="14" t="s">
        <v>18</v>
      </c>
      <c r="R25" s="2" t="s">
        <v>22</v>
      </c>
      <c r="S25" s="2" t="s">
        <v>18</v>
      </c>
    </row>
    <row r="26" spans="1:19" s="49" customFormat="1" ht="85.5" customHeight="1" thickBot="1" x14ac:dyDescent="0.3">
      <c r="A26" s="25">
        <v>10</v>
      </c>
      <c r="B26" s="47" t="s">
        <v>105</v>
      </c>
      <c r="C26" s="33" t="s">
        <v>21</v>
      </c>
      <c r="D26" s="45">
        <v>66182531</v>
      </c>
      <c r="E26" s="45">
        <v>119701821</v>
      </c>
      <c r="F26" s="22">
        <v>600135845</v>
      </c>
      <c r="G26" s="101" t="s">
        <v>46</v>
      </c>
      <c r="H26" s="24" t="s">
        <v>16</v>
      </c>
      <c r="I26" s="103" t="s">
        <v>17</v>
      </c>
      <c r="J26" s="3" t="s">
        <v>17</v>
      </c>
      <c r="K26" s="34" t="s">
        <v>46</v>
      </c>
      <c r="L26" s="35">
        <v>90000</v>
      </c>
      <c r="M26" s="36">
        <f t="shared" si="1"/>
        <v>76500</v>
      </c>
      <c r="N26" s="27" t="s">
        <v>71</v>
      </c>
      <c r="O26" s="38">
        <v>2024</v>
      </c>
      <c r="P26" s="27" t="s">
        <v>18</v>
      </c>
      <c r="Q26" s="38" t="s">
        <v>18</v>
      </c>
      <c r="R26" s="3" t="s">
        <v>22</v>
      </c>
      <c r="S26" s="3" t="s">
        <v>18</v>
      </c>
    </row>
    <row r="27" spans="1:19" ht="22.5" customHeight="1" thickBot="1" x14ac:dyDescent="0.3">
      <c r="A27" s="89"/>
      <c r="B27" s="90"/>
      <c r="C27" s="90"/>
      <c r="D27" s="90"/>
      <c r="E27" s="90"/>
      <c r="F27" s="90"/>
      <c r="G27" s="91"/>
      <c r="H27" s="90"/>
      <c r="I27" s="90"/>
      <c r="J27" s="90"/>
      <c r="K27" s="90"/>
      <c r="L27" s="90"/>
      <c r="M27" s="90"/>
      <c r="N27" s="91"/>
      <c r="O27" s="91"/>
      <c r="P27" s="91"/>
      <c r="Q27" s="92"/>
      <c r="R27" s="90"/>
      <c r="S27" s="93"/>
    </row>
    <row r="28" spans="1:19" s="49" customFormat="1" ht="15.75" thickBot="1" x14ac:dyDescent="0.3">
      <c r="A28" s="160" t="s">
        <v>0</v>
      </c>
      <c r="B28" s="175" t="s">
        <v>1</v>
      </c>
      <c r="C28" s="176"/>
      <c r="D28" s="176"/>
      <c r="E28" s="176"/>
      <c r="F28" s="177"/>
      <c r="G28" s="160" t="s">
        <v>2</v>
      </c>
      <c r="H28" s="178" t="s">
        <v>25</v>
      </c>
      <c r="I28" s="157" t="s">
        <v>3</v>
      </c>
      <c r="J28" s="180" t="s">
        <v>4</v>
      </c>
      <c r="K28" s="160" t="s">
        <v>5</v>
      </c>
      <c r="L28" s="165" t="s">
        <v>26</v>
      </c>
      <c r="M28" s="166"/>
      <c r="N28" s="167" t="s">
        <v>19</v>
      </c>
      <c r="O28" s="168"/>
      <c r="P28" s="169" t="s">
        <v>27</v>
      </c>
      <c r="Q28" s="170"/>
      <c r="R28" s="182" t="s">
        <v>6</v>
      </c>
      <c r="S28" s="183"/>
    </row>
    <row r="29" spans="1:19" s="49" customFormat="1" ht="92.25" thickBot="1" x14ac:dyDescent="0.3">
      <c r="A29" s="174"/>
      <c r="B29" s="63" t="s">
        <v>7</v>
      </c>
      <c r="C29" s="138" t="s">
        <v>8</v>
      </c>
      <c r="D29" s="64" t="s">
        <v>9</v>
      </c>
      <c r="E29" s="138" t="s">
        <v>10</v>
      </c>
      <c r="F29" s="65" t="s">
        <v>11</v>
      </c>
      <c r="G29" s="161"/>
      <c r="H29" s="179"/>
      <c r="I29" s="158"/>
      <c r="J29" s="181"/>
      <c r="K29" s="161"/>
      <c r="L29" s="53" t="s">
        <v>12</v>
      </c>
      <c r="M29" s="54" t="s">
        <v>23</v>
      </c>
      <c r="N29" s="136" t="s">
        <v>13</v>
      </c>
      <c r="O29" s="137" t="s">
        <v>14</v>
      </c>
      <c r="P29" s="55" t="s">
        <v>28</v>
      </c>
      <c r="Q29" s="66" t="s">
        <v>29</v>
      </c>
      <c r="R29" s="67" t="s">
        <v>15</v>
      </c>
      <c r="S29" s="67" t="s">
        <v>20</v>
      </c>
    </row>
    <row r="30" spans="1:19" s="49" customFormat="1" ht="89.25" x14ac:dyDescent="0.25">
      <c r="A30" s="2">
        <v>1</v>
      </c>
      <c r="B30" s="82" t="s">
        <v>49</v>
      </c>
      <c r="C30" s="15" t="s">
        <v>21</v>
      </c>
      <c r="D30" s="69">
        <v>48806196</v>
      </c>
      <c r="E30" s="28" t="s">
        <v>51</v>
      </c>
      <c r="F30" s="43">
        <v>600134776</v>
      </c>
      <c r="G30" s="72" t="s">
        <v>52</v>
      </c>
      <c r="H30" s="70" t="s">
        <v>16</v>
      </c>
      <c r="I30" s="43" t="s">
        <v>17</v>
      </c>
      <c r="J30" s="71" t="s">
        <v>17</v>
      </c>
      <c r="K30" s="72" t="s">
        <v>53</v>
      </c>
      <c r="L30" s="73">
        <v>600000</v>
      </c>
      <c r="M30" s="17">
        <f t="shared" ref="M30:M33" si="2">L30/100*85</f>
        <v>510000</v>
      </c>
      <c r="N30" s="11" t="s">
        <v>67</v>
      </c>
      <c r="O30" s="7">
        <v>2027</v>
      </c>
      <c r="P30" s="18" t="s">
        <v>54</v>
      </c>
      <c r="Q30" s="14"/>
      <c r="R30" s="1" t="s">
        <v>22</v>
      </c>
      <c r="S30" s="1" t="s">
        <v>18</v>
      </c>
    </row>
    <row r="31" spans="1:19" s="49" customFormat="1" ht="89.25" x14ac:dyDescent="0.25">
      <c r="A31" s="2">
        <v>2</v>
      </c>
      <c r="B31" s="83" t="s">
        <v>49</v>
      </c>
      <c r="C31" s="28" t="s">
        <v>21</v>
      </c>
      <c r="D31" s="75">
        <v>48806196</v>
      </c>
      <c r="E31" s="15" t="s">
        <v>50</v>
      </c>
      <c r="F31" s="43">
        <v>600134776</v>
      </c>
      <c r="G31" s="15" t="s">
        <v>52</v>
      </c>
      <c r="H31" s="70" t="s">
        <v>16</v>
      </c>
      <c r="I31" s="43" t="s">
        <v>17</v>
      </c>
      <c r="J31" s="71" t="s">
        <v>17</v>
      </c>
      <c r="K31" s="15" t="s">
        <v>56</v>
      </c>
      <c r="L31" s="74">
        <v>500000</v>
      </c>
      <c r="M31" s="48">
        <f t="shared" si="2"/>
        <v>425000</v>
      </c>
      <c r="N31" s="18" t="s">
        <v>71</v>
      </c>
      <c r="O31" s="14">
        <v>2027</v>
      </c>
      <c r="P31" s="18"/>
      <c r="Q31" s="69"/>
      <c r="R31" s="2" t="s">
        <v>22</v>
      </c>
      <c r="S31" s="2" t="s">
        <v>18</v>
      </c>
    </row>
    <row r="32" spans="1:19" s="49" customFormat="1" ht="98.25" customHeight="1" x14ac:dyDescent="0.25">
      <c r="A32" s="2">
        <v>3</v>
      </c>
      <c r="B32" s="83" t="s">
        <v>49</v>
      </c>
      <c r="C32" s="28" t="s">
        <v>21</v>
      </c>
      <c r="D32" s="75">
        <v>48806196</v>
      </c>
      <c r="E32" s="28" t="s">
        <v>51</v>
      </c>
      <c r="F32" s="43">
        <v>600134776</v>
      </c>
      <c r="G32" s="28" t="s">
        <v>52</v>
      </c>
      <c r="H32" s="70" t="s">
        <v>16</v>
      </c>
      <c r="I32" s="43" t="s">
        <v>17</v>
      </c>
      <c r="J32" s="71" t="s">
        <v>17</v>
      </c>
      <c r="K32" s="28" t="s">
        <v>57</v>
      </c>
      <c r="L32" s="73">
        <v>300000</v>
      </c>
      <c r="M32" s="17">
        <f t="shared" si="2"/>
        <v>255000</v>
      </c>
      <c r="N32" s="61" t="s">
        <v>77</v>
      </c>
      <c r="O32" s="14">
        <v>2027</v>
      </c>
      <c r="P32" s="18"/>
      <c r="Q32" s="69"/>
      <c r="R32" s="2" t="s">
        <v>22</v>
      </c>
      <c r="S32" s="2" t="s">
        <v>18</v>
      </c>
    </row>
    <row r="33" spans="1:19" s="49" customFormat="1" ht="89.25" x14ac:dyDescent="0.25">
      <c r="A33" s="68">
        <v>4</v>
      </c>
      <c r="B33" s="82" t="s">
        <v>49</v>
      </c>
      <c r="C33" s="15" t="s">
        <v>21</v>
      </c>
      <c r="D33" s="18">
        <v>48806196</v>
      </c>
      <c r="E33" s="15" t="s">
        <v>55</v>
      </c>
      <c r="F33" s="2">
        <v>600134776</v>
      </c>
      <c r="G33" s="76" t="s">
        <v>58</v>
      </c>
      <c r="H33" s="81" t="s">
        <v>16</v>
      </c>
      <c r="I33" s="2" t="s">
        <v>17</v>
      </c>
      <c r="J33" s="69" t="s">
        <v>17</v>
      </c>
      <c r="K33" s="76" t="s">
        <v>59</v>
      </c>
      <c r="L33" s="74">
        <v>160000</v>
      </c>
      <c r="M33" s="17">
        <f t="shared" si="2"/>
        <v>136000</v>
      </c>
      <c r="N33" s="18" t="s">
        <v>78</v>
      </c>
      <c r="O33" s="14">
        <v>2027</v>
      </c>
      <c r="P33" s="18"/>
      <c r="Q33" s="69" t="s">
        <v>54</v>
      </c>
      <c r="R33" s="2" t="s">
        <v>22</v>
      </c>
      <c r="S33" s="2" t="s">
        <v>18</v>
      </c>
    </row>
    <row r="34" spans="1:19" s="49" customFormat="1" ht="114.75" customHeight="1" x14ac:dyDescent="0.25">
      <c r="A34" s="2">
        <v>5</v>
      </c>
      <c r="B34" s="82" t="s">
        <v>49</v>
      </c>
      <c r="C34" s="15" t="s">
        <v>21</v>
      </c>
      <c r="D34" s="18">
        <v>48806196</v>
      </c>
      <c r="E34" s="15" t="s">
        <v>51</v>
      </c>
      <c r="F34" s="2">
        <v>600134776</v>
      </c>
      <c r="G34" s="20" t="s">
        <v>60</v>
      </c>
      <c r="H34" s="81" t="s">
        <v>16</v>
      </c>
      <c r="I34" s="2" t="s">
        <v>17</v>
      </c>
      <c r="J34" s="69" t="s">
        <v>17</v>
      </c>
      <c r="K34" s="20" t="s">
        <v>61</v>
      </c>
      <c r="L34" s="31">
        <v>600000</v>
      </c>
      <c r="M34" s="150">
        <f>L34/100*85</f>
        <v>510000</v>
      </c>
      <c r="N34" s="18" t="s">
        <v>79</v>
      </c>
      <c r="O34" s="14">
        <v>2027</v>
      </c>
      <c r="P34" s="151"/>
      <c r="Q34" s="13"/>
      <c r="R34" s="2" t="s">
        <v>22</v>
      </c>
      <c r="S34" s="2" t="s">
        <v>18</v>
      </c>
    </row>
    <row r="35" spans="1:19" s="49" customFormat="1" ht="96.75" customHeight="1" x14ac:dyDescent="0.25">
      <c r="A35" s="43">
        <v>6</v>
      </c>
      <c r="B35" s="83" t="s">
        <v>49</v>
      </c>
      <c r="C35" s="28" t="s">
        <v>21</v>
      </c>
      <c r="D35" s="75">
        <v>48806196</v>
      </c>
      <c r="E35" s="28" t="s">
        <v>50</v>
      </c>
      <c r="F35" s="43">
        <v>600134776</v>
      </c>
      <c r="G35" s="28" t="s">
        <v>62</v>
      </c>
      <c r="H35" s="70" t="s">
        <v>16</v>
      </c>
      <c r="I35" s="43" t="s">
        <v>17</v>
      </c>
      <c r="J35" s="71" t="s">
        <v>17</v>
      </c>
      <c r="K35" s="28" t="s">
        <v>63</v>
      </c>
      <c r="L35" s="73">
        <v>1000000</v>
      </c>
      <c r="M35" s="48">
        <f>L35/100*85</f>
        <v>850000</v>
      </c>
      <c r="N35" s="18" t="s">
        <v>80</v>
      </c>
      <c r="O35" s="19">
        <v>2027</v>
      </c>
      <c r="P35" s="61"/>
      <c r="Q35" s="71" t="s">
        <v>54</v>
      </c>
      <c r="R35" s="43" t="s">
        <v>22</v>
      </c>
      <c r="S35" s="43" t="s">
        <v>18</v>
      </c>
    </row>
    <row r="36" spans="1:19" s="49" customFormat="1" ht="92.25" customHeight="1" thickBot="1" x14ac:dyDescent="0.3">
      <c r="A36" s="25">
        <v>7</v>
      </c>
      <c r="B36" s="84" t="s">
        <v>49</v>
      </c>
      <c r="C36" s="24" t="s">
        <v>21</v>
      </c>
      <c r="D36" s="39">
        <v>48806196</v>
      </c>
      <c r="E36" s="24" t="s">
        <v>55</v>
      </c>
      <c r="F36" s="4">
        <v>600134776</v>
      </c>
      <c r="G36" s="77" t="s">
        <v>64</v>
      </c>
      <c r="H36" s="23" t="s">
        <v>16</v>
      </c>
      <c r="I36" s="4" t="s">
        <v>17</v>
      </c>
      <c r="J36" s="78" t="s">
        <v>17</v>
      </c>
      <c r="K36" s="77" t="s">
        <v>65</v>
      </c>
      <c r="L36" s="79">
        <v>200000</v>
      </c>
      <c r="M36" s="26">
        <f>L36/100*85</f>
        <v>170000</v>
      </c>
      <c r="N36" s="18" t="s">
        <v>78</v>
      </c>
      <c r="O36" s="22">
        <v>2027</v>
      </c>
      <c r="P36" s="40"/>
      <c r="Q36" s="78" t="s">
        <v>54</v>
      </c>
      <c r="R36" s="3" t="s">
        <v>22</v>
      </c>
      <c r="S36" s="3" t="s">
        <v>18</v>
      </c>
    </row>
    <row r="37" spans="1:19" s="49" customFormat="1" ht="22.5" customHeight="1" thickBot="1" x14ac:dyDescent="0.35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172"/>
      <c r="M37" s="172"/>
      <c r="N37" s="172"/>
      <c r="O37" s="172"/>
      <c r="P37" s="172"/>
      <c r="Q37" s="172"/>
      <c r="R37" s="172"/>
      <c r="S37" s="173"/>
    </row>
    <row r="38" spans="1:19" s="49" customFormat="1" ht="27.4" customHeight="1" x14ac:dyDescent="0.25">
      <c r="A38" s="160" t="s">
        <v>0</v>
      </c>
      <c r="B38" s="162" t="s">
        <v>1</v>
      </c>
      <c r="C38" s="163"/>
      <c r="D38" s="163"/>
      <c r="E38" s="163"/>
      <c r="F38" s="164"/>
      <c r="G38" s="160" t="s">
        <v>2</v>
      </c>
      <c r="H38" s="155" t="s">
        <v>25</v>
      </c>
      <c r="I38" s="157" t="s">
        <v>3</v>
      </c>
      <c r="J38" s="160" t="s">
        <v>4</v>
      </c>
      <c r="K38" s="160" t="s">
        <v>5</v>
      </c>
      <c r="L38" s="165" t="s">
        <v>26</v>
      </c>
      <c r="M38" s="166"/>
      <c r="N38" s="169" t="s">
        <v>19</v>
      </c>
      <c r="O38" s="170"/>
      <c r="P38" s="169" t="s">
        <v>27</v>
      </c>
      <c r="Q38" s="170"/>
      <c r="R38" s="169" t="s">
        <v>6</v>
      </c>
      <c r="S38" s="170"/>
    </row>
    <row r="39" spans="1:19" s="49" customFormat="1" ht="92.25" thickBot="1" x14ac:dyDescent="0.3">
      <c r="A39" s="161"/>
      <c r="B39" s="50" t="s">
        <v>7</v>
      </c>
      <c r="C39" s="51" t="s">
        <v>8</v>
      </c>
      <c r="D39" s="51" t="s">
        <v>9</v>
      </c>
      <c r="E39" s="51" t="s">
        <v>10</v>
      </c>
      <c r="F39" s="52" t="s">
        <v>11</v>
      </c>
      <c r="G39" s="161"/>
      <c r="H39" s="156"/>
      <c r="I39" s="158"/>
      <c r="J39" s="161"/>
      <c r="K39" s="161"/>
      <c r="L39" s="146" t="s">
        <v>12</v>
      </c>
      <c r="M39" s="147" t="s">
        <v>23</v>
      </c>
      <c r="N39" s="148" t="s">
        <v>13</v>
      </c>
      <c r="O39" s="149" t="s">
        <v>14</v>
      </c>
      <c r="P39" s="55" t="s">
        <v>28</v>
      </c>
      <c r="Q39" s="56" t="s">
        <v>29</v>
      </c>
      <c r="R39" s="57" t="s">
        <v>15</v>
      </c>
      <c r="S39" s="149" t="s">
        <v>20</v>
      </c>
    </row>
    <row r="40" spans="1:19" s="49" customFormat="1" ht="130.5" customHeight="1" x14ac:dyDescent="0.25">
      <c r="A40" s="114">
        <v>1</v>
      </c>
      <c r="B40" s="117" t="s">
        <v>106</v>
      </c>
      <c r="C40" s="5" t="s">
        <v>81</v>
      </c>
      <c r="D40" s="5">
        <v>75026368</v>
      </c>
      <c r="E40" s="5">
        <v>107623901</v>
      </c>
      <c r="F40" s="30">
        <v>600135365</v>
      </c>
      <c r="G40" s="8" t="s">
        <v>82</v>
      </c>
      <c r="H40" s="118" t="s">
        <v>16</v>
      </c>
      <c r="I40" s="114" t="s">
        <v>17</v>
      </c>
      <c r="J40" s="114" t="s">
        <v>83</v>
      </c>
      <c r="K40" s="8" t="s">
        <v>82</v>
      </c>
      <c r="L40" s="119">
        <v>2000000</v>
      </c>
      <c r="M40" s="10">
        <f t="shared" ref="M40:M43" si="3">L40/100*85</f>
        <v>1700000</v>
      </c>
      <c r="N40" s="11" t="s">
        <v>101</v>
      </c>
      <c r="O40" s="7">
        <v>2027</v>
      </c>
      <c r="P40" s="120"/>
      <c r="Q40" s="121"/>
      <c r="R40" s="1" t="s">
        <v>22</v>
      </c>
      <c r="S40" s="1" t="s">
        <v>18</v>
      </c>
    </row>
    <row r="41" spans="1:19" s="49" customFormat="1" ht="84.75" customHeight="1" x14ac:dyDescent="0.25">
      <c r="A41" s="115">
        <v>2</v>
      </c>
      <c r="B41" s="122" t="s">
        <v>106</v>
      </c>
      <c r="C41" s="12" t="s">
        <v>81</v>
      </c>
      <c r="D41" s="12">
        <v>75026368</v>
      </c>
      <c r="E41" s="12">
        <v>107623901</v>
      </c>
      <c r="F41" s="32">
        <v>600135365</v>
      </c>
      <c r="G41" s="15" t="s">
        <v>84</v>
      </c>
      <c r="H41" s="123" t="s">
        <v>16</v>
      </c>
      <c r="I41" s="115" t="s">
        <v>17</v>
      </c>
      <c r="J41" s="115" t="s">
        <v>83</v>
      </c>
      <c r="K41" s="15" t="s">
        <v>84</v>
      </c>
      <c r="L41" s="124">
        <v>2500000</v>
      </c>
      <c r="M41" s="48">
        <f t="shared" si="3"/>
        <v>2125000</v>
      </c>
      <c r="N41" s="18" t="s">
        <v>71</v>
      </c>
      <c r="O41" s="14">
        <v>2027</v>
      </c>
      <c r="P41" s="125"/>
      <c r="Q41" s="126"/>
      <c r="R41" s="2" t="s">
        <v>22</v>
      </c>
      <c r="S41" s="2" t="s">
        <v>18</v>
      </c>
    </row>
    <row r="42" spans="1:19" s="49" customFormat="1" ht="74.25" customHeight="1" x14ac:dyDescent="0.25">
      <c r="A42" s="115">
        <v>3</v>
      </c>
      <c r="B42" s="122" t="s">
        <v>106</v>
      </c>
      <c r="C42" s="12" t="s">
        <v>81</v>
      </c>
      <c r="D42" s="12">
        <v>75026368</v>
      </c>
      <c r="E42" s="12">
        <v>107623901</v>
      </c>
      <c r="F42" s="32">
        <v>600135365</v>
      </c>
      <c r="G42" s="15" t="s">
        <v>85</v>
      </c>
      <c r="H42" s="123" t="s">
        <v>16</v>
      </c>
      <c r="I42" s="115" t="s">
        <v>17</v>
      </c>
      <c r="J42" s="115" t="s">
        <v>83</v>
      </c>
      <c r="K42" s="15" t="s">
        <v>85</v>
      </c>
      <c r="L42" s="124">
        <v>1000000</v>
      </c>
      <c r="M42" s="17">
        <f t="shared" si="3"/>
        <v>850000</v>
      </c>
      <c r="N42" s="61" t="s">
        <v>77</v>
      </c>
      <c r="O42" s="14">
        <v>2027</v>
      </c>
      <c r="P42" s="125"/>
      <c r="Q42" s="126"/>
      <c r="R42" s="2" t="s">
        <v>22</v>
      </c>
      <c r="S42" s="2" t="s">
        <v>18</v>
      </c>
    </row>
    <row r="43" spans="1:19" s="49" customFormat="1" ht="85.5" customHeight="1" thickBot="1" x14ac:dyDescent="0.3">
      <c r="A43" s="116">
        <v>4</v>
      </c>
      <c r="B43" s="127" t="s">
        <v>106</v>
      </c>
      <c r="C43" s="44" t="s">
        <v>81</v>
      </c>
      <c r="D43" s="44">
        <v>75026368</v>
      </c>
      <c r="E43" s="44">
        <v>107623901</v>
      </c>
      <c r="F43" s="128">
        <v>600135365</v>
      </c>
      <c r="G43" s="34" t="s">
        <v>86</v>
      </c>
      <c r="H43" s="129" t="s">
        <v>16</v>
      </c>
      <c r="I43" s="116" t="s">
        <v>17</v>
      </c>
      <c r="J43" s="116" t="s">
        <v>83</v>
      </c>
      <c r="K43" s="34" t="s">
        <v>86</v>
      </c>
      <c r="L43" s="130">
        <v>500000</v>
      </c>
      <c r="M43" s="36">
        <f t="shared" si="3"/>
        <v>425000</v>
      </c>
      <c r="N43" s="40" t="s">
        <v>80</v>
      </c>
      <c r="O43" s="132">
        <v>2027</v>
      </c>
      <c r="P43" s="131"/>
      <c r="Q43" s="132"/>
      <c r="R43" s="4" t="s">
        <v>22</v>
      </c>
      <c r="S43" s="4" t="s">
        <v>18</v>
      </c>
    </row>
    <row r="44" spans="1:19" s="49" customFormat="1" ht="133.5" customHeight="1" thickBot="1" x14ac:dyDescent="0.3">
      <c r="A44" s="143"/>
      <c r="B44" s="152"/>
      <c r="C44" s="144"/>
      <c r="D44" s="144"/>
      <c r="E44" s="144"/>
      <c r="F44" s="144"/>
      <c r="G44" s="144"/>
      <c r="H44" s="153"/>
      <c r="I44" s="143"/>
      <c r="J44" s="143"/>
      <c r="K44" s="144"/>
      <c r="L44" s="154"/>
      <c r="M44" s="145"/>
      <c r="N44" s="62"/>
      <c r="O44" s="143"/>
      <c r="P44" s="143"/>
      <c r="Q44" s="143"/>
      <c r="R44" s="62"/>
      <c r="S44" s="62"/>
    </row>
    <row r="45" spans="1:19" s="49" customFormat="1" ht="22.5" customHeight="1" thickBot="1" x14ac:dyDescent="0.35">
      <c r="A45" s="184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6"/>
    </row>
    <row r="46" spans="1:19" s="49" customFormat="1" ht="27.4" customHeight="1" x14ac:dyDescent="0.25">
      <c r="A46" s="160" t="s">
        <v>0</v>
      </c>
      <c r="B46" s="162" t="s">
        <v>1</v>
      </c>
      <c r="C46" s="163"/>
      <c r="D46" s="163"/>
      <c r="E46" s="163"/>
      <c r="F46" s="164"/>
      <c r="G46" s="160" t="s">
        <v>2</v>
      </c>
      <c r="H46" s="155" t="s">
        <v>25</v>
      </c>
      <c r="I46" s="157" t="s">
        <v>3</v>
      </c>
      <c r="J46" s="160" t="s">
        <v>4</v>
      </c>
      <c r="K46" s="160" t="s">
        <v>5</v>
      </c>
      <c r="L46" s="165" t="s">
        <v>26</v>
      </c>
      <c r="M46" s="166"/>
      <c r="N46" s="169" t="s">
        <v>19</v>
      </c>
      <c r="O46" s="170"/>
      <c r="P46" s="169" t="s">
        <v>27</v>
      </c>
      <c r="Q46" s="170"/>
      <c r="R46" s="169" t="s">
        <v>6</v>
      </c>
      <c r="S46" s="170"/>
    </row>
    <row r="47" spans="1:19" s="49" customFormat="1" ht="92.25" thickBot="1" x14ac:dyDescent="0.3">
      <c r="A47" s="161"/>
      <c r="B47" s="50" t="s">
        <v>7</v>
      </c>
      <c r="C47" s="51" t="s">
        <v>8</v>
      </c>
      <c r="D47" s="51" t="s">
        <v>9</v>
      </c>
      <c r="E47" s="51" t="s">
        <v>10</v>
      </c>
      <c r="F47" s="52" t="s">
        <v>11</v>
      </c>
      <c r="G47" s="161"/>
      <c r="H47" s="156"/>
      <c r="I47" s="158"/>
      <c r="J47" s="161"/>
      <c r="K47" s="161"/>
      <c r="L47" s="146" t="s">
        <v>12</v>
      </c>
      <c r="M47" s="147" t="s">
        <v>23</v>
      </c>
      <c r="N47" s="148" t="s">
        <v>13</v>
      </c>
      <c r="O47" s="149" t="s">
        <v>14</v>
      </c>
      <c r="P47" s="55" t="s">
        <v>28</v>
      </c>
      <c r="Q47" s="56" t="s">
        <v>29</v>
      </c>
      <c r="R47" s="57" t="s">
        <v>15</v>
      </c>
      <c r="S47" s="149" t="s">
        <v>20</v>
      </c>
    </row>
    <row r="48" spans="1:19" s="49" customFormat="1" ht="63.75" x14ac:dyDescent="0.25">
      <c r="A48" s="114">
        <v>1</v>
      </c>
      <c r="B48" s="139" t="s">
        <v>87</v>
      </c>
      <c r="C48" s="5" t="s">
        <v>88</v>
      </c>
      <c r="D48" s="6">
        <v>73184993</v>
      </c>
      <c r="E48" s="6">
        <v>107624508</v>
      </c>
      <c r="F48" s="7">
        <v>674000234</v>
      </c>
      <c r="G48" s="8" t="s">
        <v>89</v>
      </c>
      <c r="H48" s="1" t="s">
        <v>16</v>
      </c>
      <c r="I48" s="1" t="s">
        <v>17</v>
      </c>
      <c r="J48" s="1" t="s">
        <v>90</v>
      </c>
      <c r="K48" s="29" t="s">
        <v>91</v>
      </c>
      <c r="L48" s="46">
        <v>3500000</v>
      </c>
      <c r="M48" s="10">
        <f>L48/100*85</f>
        <v>2975000</v>
      </c>
      <c r="N48" s="11" t="s">
        <v>100</v>
      </c>
      <c r="O48" s="102">
        <v>2027</v>
      </c>
      <c r="P48" s="11"/>
      <c r="Q48" s="7"/>
      <c r="R48" s="1" t="s">
        <v>92</v>
      </c>
      <c r="S48" s="14" t="s">
        <v>93</v>
      </c>
    </row>
    <row r="49" spans="1:20" s="49" customFormat="1" ht="63.75" x14ac:dyDescent="0.25">
      <c r="A49" s="115">
        <v>2</v>
      </c>
      <c r="B49" s="140" t="s">
        <v>87</v>
      </c>
      <c r="C49" s="12" t="s">
        <v>88</v>
      </c>
      <c r="D49" s="13">
        <v>73184993</v>
      </c>
      <c r="E49" s="13">
        <v>107624508</v>
      </c>
      <c r="F49" s="14">
        <v>674000234</v>
      </c>
      <c r="G49" s="15" t="s">
        <v>94</v>
      </c>
      <c r="H49" s="2" t="s">
        <v>16</v>
      </c>
      <c r="I49" s="2" t="s">
        <v>17</v>
      </c>
      <c r="J49" s="2" t="s">
        <v>90</v>
      </c>
      <c r="K49" s="16" t="s">
        <v>95</v>
      </c>
      <c r="L49" s="31">
        <v>750000</v>
      </c>
      <c r="M49" s="17">
        <f>L49/100*85</f>
        <v>637500</v>
      </c>
      <c r="N49" s="2" t="s">
        <v>80</v>
      </c>
      <c r="O49" s="69">
        <v>2027</v>
      </c>
      <c r="P49" s="18"/>
      <c r="Q49" s="14"/>
      <c r="R49" s="2" t="s">
        <v>22</v>
      </c>
      <c r="S49" s="14" t="s">
        <v>93</v>
      </c>
    </row>
    <row r="50" spans="1:20" s="49" customFormat="1" ht="63.75" x14ac:dyDescent="0.25">
      <c r="A50" s="115">
        <v>3</v>
      </c>
      <c r="B50" s="141" t="s">
        <v>87</v>
      </c>
      <c r="C50" s="133" t="s">
        <v>88</v>
      </c>
      <c r="D50" s="80">
        <v>73184993</v>
      </c>
      <c r="E50" s="80">
        <v>107624508</v>
      </c>
      <c r="F50" s="19">
        <v>674000234</v>
      </c>
      <c r="G50" s="28" t="s">
        <v>96</v>
      </c>
      <c r="H50" s="43" t="s">
        <v>16</v>
      </c>
      <c r="I50" s="43" t="s">
        <v>17</v>
      </c>
      <c r="J50" s="43" t="s">
        <v>90</v>
      </c>
      <c r="K50" s="15" t="s">
        <v>97</v>
      </c>
      <c r="L50" s="31">
        <v>200000</v>
      </c>
      <c r="M50" s="17">
        <f t="shared" ref="M50:M51" si="4">L50/100*85</f>
        <v>170000</v>
      </c>
      <c r="N50" s="2" t="s">
        <v>80</v>
      </c>
      <c r="O50" s="69">
        <v>2027</v>
      </c>
      <c r="P50" s="18"/>
      <c r="Q50" s="14"/>
      <c r="R50" s="2" t="s">
        <v>22</v>
      </c>
      <c r="S50" s="14" t="s">
        <v>93</v>
      </c>
    </row>
    <row r="51" spans="1:20" s="49" customFormat="1" ht="64.5" thickBot="1" x14ac:dyDescent="0.3">
      <c r="A51" s="116">
        <v>4</v>
      </c>
      <c r="B51" s="142" t="s">
        <v>87</v>
      </c>
      <c r="C51" s="44" t="s">
        <v>88</v>
      </c>
      <c r="D51" s="21">
        <v>73184993</v>
      </c>
      <c r="E51" s="21">
        <v>107624508</v>
      </c>
      <c r="F51" s="22">
        <v>674000234</v>
      </c>
      <c r="G51" s="24" t="s">
        <v>98</v>
      </c>
      <c r="H51" s="4" t="s">
        <v>16</v>
      </c>
      <c r="I51" s="4" t="s">
        <v>17</v>
      </c>
      <c r="J51" s="4" t="s">
        <v>90</v>
      </c>
      <c r="K51" s="34" t="s">
        <v>99</v>
      </c>
      <c r="L51" s="35">
        <v>2200000</v>
      </c>
      <c r="M51" s="36">
        <f t="shared" si="4"/>
        <v>1870000</v>
      </c>
      <c r="N51" s="3" t="s">
        <v>77</v>
      </c>
      <c r="O51" s="103">
        <v>2027</v>
      </c>
      <c r="P51" s="27"/>
      <c r="Q51" s="38"/>
      <c r="R51" s="3" t="s">
        <v>22</v>
      </c>
      <c r="S51" s="3" t="s">
        <v>18</v>
      </c>
    </row>
    <row r="54" spans="1:20" s="49" customFormat="1" x14ac:dyDescent="0.25">
      <c r="A54" s="134" t="s">
        <v>102</v>
      </c>
      <c r="C54" s="134"/>
      <c r="D54" s="134"/>
      <c r="E54" s="134"/>
      <c r="F54" s="134"/>
      <c r="L54" s="135"/>
      <c r="M54" s="135"/>
    </row>
    <row r="55" spans="1:20" s="59" customFormat="1" x14ac:dyDescent="0.25">
      <c r="A55"/>
      <c r="B55"/>
      <c r="C55"/>
      <c r="D55"/>
      <c r="E55"/>
      <c r="F55"/>
      <c r="H55"/>
      <c r="I55"/>
      <c r="J55"/>
      <c r="K55"/>
      <c r="L55"/>
      <c r="Q55" s="60"/>
      <c r="R55"/>
      <c r="S55"/>
      <c r="T55"/>
    </row>
    <row r="57" spans="1:20" x14ac:dyDescent="0.25">
      <c r="K57" t="s">
        <v>103</v>
      </c>
    </row>
    <row r="58" spans="1:20" s="59" customFormat="1" x14ac:dyDescent="0.25">
      <c r="A58" t="s">
        <v>104</v>
      </c>
      <c r="B58"/>
      <c r="C58"/>
      <c r="D58"/>
      <c r="E58"/>
      <c r="F58"/>
      <c r="H58"/>
      <c r="I58"/>
      <c r="J58"/>
      <c r="K58"/>
      <c r="L58"/>
      <c r="M58"/>
      <c r="Q58" s="60"/>
      <c r="R58"/>
      <c r="S58"/>
      <c r="T58"/>
    </row>
  </sheetData>
  <mergeCells count="69">
    <mergeCell ref="J46:J47"/>
    <mergeCell ref="A46:A47"/>
    <mergeCell ref="B46:F46"/>
    <mergeCell ref="G46:G47"/>
    <mergeCell ref="H46:H47"/>
    <mergeCell ref="I46:I47"/>
    <mergeCell ref="K46:K47"/>
    <mergeCell ref="L46:M46"/>
    <mergeCell ref="N46:O46"/>
    <mergeCell ref="P46:Q46"/>
    <mergeCell ref="R46:S46"/>
    <mergeCell ref="A45:S45"/>
    <mergeCell ref="A38:A39"/>
    <mergeCell ref="B38:F38"/>
    <mergeCell ref="G38:G39"/>
    <mergeCell ref="H38:H39"/>
    <mergeCell ref="I38:I39"/>
    <mergeCell ref="J38:J39"/>
    <mergeCell ref="K38:K39"/>
    <mergeCell ref="L38:M38"/>
    <mergeCell ref="N38:O38"/>
    <mergeCell ref="P38:Q38"/>
    <mergeCell ref="L28:M28"/>
    <mergeCell ref="N28:O28"/>
    <mergeCell ref="P28:Q28"/>
    <mergeCell ref="R28:S28"/>
    <mergeCell ref="R38:S38"/>
    <mergeCell ref="P7:Q7"/>
    <mergeCell ref="A7:A8"/>
    <mergeCell ref="B7:F7"/>
    <mergeCell ref="G7:G8"/>
    <mergeCell ref="A37:S37"/>
    <mergeCell ref="L14:M14"/>
    <mergeCell ref="N14:O14"/>
    <mergeCell ref="P14:Q14"/>
    <mergeCell ref="R14:S14"/>
    <mergeCell ref="A28:A29"/>
    <mergeCell ref="B28:F28"/>
    <mergeCell ref="G28:G29"/>
    <mergeCell ref="H28:H29"/>
    <mergeCell ref="I28:I29"/>
    <mergeCell ref="J28:J29"/>
    <mergeCell ref="K28:K29"/>
    <mergeCell ref="J14:J15"/>
    <mergeCell ref="K14:K15"/>
    <mergeCell ref="J7:J8"/>
    <mergeCell ref="K7:K8"/>
    <mergeCell ref="L7:M7"/>
    <mergeCell ref="A14:A15"/>
    <mergeCell ref="B14:F14"/>
    <mergeCell ref="G14:G15"/>
    <mergeCell ref="H14:H15"/>
    <mergeCell ref="I14:I15"/>
    <mergeCell ref="H7:H8"/>
    <mergeCell ref="I7:I8"/>
    <mergeCell ref="A1:S1"/>
    <mergeCell ref="A3:A4"/>
    <mergeCell ref="B3:F3"/>
    <mergeCell ref="G3:G4"/>
    <mergeCell ref="H3:H4"/>
    <mergeCell ref="I3:I4"/>
    <mergeCell ref="J3:J4"/>
    <mergeCell ref="K3:K4"/>
    <mergeCell ref="L3:M3"/>
    <mergeCell ref="N3:O3"/>
    <mergeCell ref="P3:Q3"/>
    <mergeCell ref="R3:S3"/>
    <mergeCell ref="R7:S7"/>
    <mergeCell ref="N7:O7"/>
  </mergeCells>
  <pageMargins left="0.11811023622047245" right="0.11811023622047245" top="0.59055118110236227" bottom="0.59055118110236227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DDM, ZUŠ, Knihovna</vt:lpstr>
      <vt:lpstr>ZŠ</vt:lpstr>
      <vt:lpstr>MŠ</vt:lpstr>
      <vt:lpstr>MŠ!Oblast_tisku</vt:lpstr>
      <vt:lpstr>ZŠ!Oblast_tisku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Kucharczyková Pavlína</dc:creator>
  <cp:lastModifiedBy>PF</cp:lastModifiedBy>
  <cp:lastPrinted>2022-06-02T15:10:03Z</cp:lastPrinted>
  <dcterms:created xsi:type="dcterms:W3CDTF">2022-04-04T14:43:11Z</dcterms:created>
  <dcterms:modified xsi:type="dcterms:W3CDTF">2022-06-09T09:22:36Z</dcterms:modified>
</cp:coreProperties>
</file>