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shortcut-targets-by-id\1U-25QXDFS7kTCxyOctwQSji8W2YE-RC1\MAP_IV\Akce materiály\řídící výbor OP JAK\2024_10_15\Strategický rámec text i tabulk část\"/>
    </mc:Choice>
  </mc:AlternateContent>
  <xr:revisionPtr revIDLastSave="0" documentId="13_ncr:1_{C2D02A06-CEB4-4987-9798-CCBEE79E59C8}" xr6:coauthVersionLast="47" xr6:coauthVersionMax="47" xr10:uidLastSave="{00000000-0000-0000-0000-000000000000}"/>
  <bookViews>
    <workbookView xWindow="-108" yWindow="-108" windowWidth="23256" windowHeight="13176"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ZŠ!$A$1:$Z$64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7" l="1"/>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<sst xmlns="http://schemas.openxmlformats.org/spreadsheetml/2006/main" count="914" uniqueCount="329">
  <si>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</si>
  <si>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</si>
  <si>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</si>
  <si>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</si>
  <si>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</si>
  <si>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</si>
  <si>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</si>
  <si>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</si>
  <si>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</si>
  <si>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</si>
  <si>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</si>
  <si>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</si>
  <si>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</si>
  <si>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</si>
  <si>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</si>
  <si>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</si>
  <si>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</si>
  <si>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</si>
  <si>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</si>
  <si>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</si>
  <si>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</si>
  <si>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</si>
  <si>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</si>
  <si>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</si>
  <si>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</si>
  <si>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</si>
  <si>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</si>
  <si>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</si>
  <si>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</si>
  <si>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</si>
  <si>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</si>
  <si>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</si>
  <si>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</si>
  <si>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</si>
  <si>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</si>
  <si>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</si>
  <si>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</si>
  <si>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</si>
  <si>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</si>
  <si>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</si>
  <si>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</si>
  <si>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</si>
  <si>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</si>
  <si>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</si>
  <si>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</si>
  <si>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</si>
  <si>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</si>
  <si>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</si>
  <si>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</si>
  <si>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</si>
  <si>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</si>
  <si>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</si>
  <si>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</si>
  <si>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</si>
  <si>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</si>
  <si>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</si>
  <si>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</si>
  <si>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</si>
  <si>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</si>
  <si>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</si>
  <si>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</si>
  <si>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</si>
  <si>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</si>
  <si>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</si>
  <si>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</si>
  <si>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</si>
  <si>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</si>
  <si>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</si>
  <si>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</si>
  <si>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</si>
  <si>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</si>
  <si>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</si>
  <si>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</si>
  <si>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</si>
  <si>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</si>
  <si>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</si>
  <si>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</si>
  <si>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</si>
  <si>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</si>
  <si>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</si>
  <si>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</si>
  <si>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</si>
  <si>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</si>
  <si>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</si>
  <si>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</si>
  <si>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</si>
  <si>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</si>
  <si>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</si>
  <si>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</si>
  <si>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</si>
  <si>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</si>
  <si>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</si>
  <si>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</si>
  <si>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</si>
  <si>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</si>
  <si>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</si>
  <si>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</si>
  <si>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</si>
  <si>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</si>
  <si>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</si>
  <si>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</si>
  <si>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</si>
  <si>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</si>
  <si>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</si>
  <si>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</si>
  <si>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</si>
  <si>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</si>
  <si>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</si>
  <si>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</si>
  <si>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</si>
  <si>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</si>
  <si>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</si>
  <si>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</si>
  <si>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</si>
  <si>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</si>
  <si>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</si>
  <si>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</si>
  <si>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</si>
  <si>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</si>
  <si>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</si>
  <si>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</si>
  <si>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</si>
  <si>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</si>
  <si>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</si>
  <si>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</si>
  <si>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</si>
  <si>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</si>
  <si>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</si>
  <si>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</si>
  <si>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</si>
  <si>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</si>
  <si>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</si>
  <si>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</si>
  <si>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</si>
  <si>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</si>
  <si>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</si>
  <si>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</si>
  <si>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</si>
  <si>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</si>
  <si>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</si>
  <si>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</si>
  <si>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</si>
  <si>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</si>
  <si>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</si>
  <si>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</si>
  <si>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</si>
  <si>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</si>
  <si>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</si>
  <si>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</si>
  <si>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</si>
  <si>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</si>
  <si>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</si>
  <si>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</si>
  <si>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</si>
  <si>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</si>
  <si>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</si>
  <si>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</si>
  <si>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</si>
  <si>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</si>
  <si>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</si>
  <si>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</si>
  <si>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</si>
  <si>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</si>
  <si>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</si>
  <si>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</si>
  <si>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</si>
  <si>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</si>
  <si>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</si>
  <si>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</si>
  <si>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</si>
  <si>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</si>
  <si>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</si>
  <si>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</si>
  <si>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</si>
  <si>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</si>
  <si>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</si>
  <si>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</si>
  <si>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</si>
  <si>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</si>
  <si>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</si>
  <si>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</si>
  <si>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</si>
  <si>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</si>
  <si>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</si>
  <si>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</si>
  <si>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</si>
  <si>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</si>
  <si>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</si>
  <si>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</si>
  <si>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</si>
  <si>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</si>
  <si>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</si>
  <si>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</si>
  <si>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</si>
  <si>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</si>
  <si>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</si>
  <si>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</si>
  <si>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</si>
  <si>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</si>
  <si>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</si>
  <si>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</si>
  <si>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</si>
  <si>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</si>
  <si>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</si>
  <si>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</si>
  <si>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</si>
  <si>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</si>
  <si>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</si>
  <si>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</si>
  <si>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</si>
  <si>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</si>
  <si>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</si>
  <si>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</si>
  <si>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</si>
  <si>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</si>
  <si>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</si>
  <si>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</si>
  <si>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</si>
  <si>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</si>
  <si>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</si>
  <si>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</si>
  <si>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</si>
  <si>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</si>
  <si>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</si>
  <si>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</si>
  <si>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</si>
  <si>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</si>
  <si>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</si>
  <si>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</si>
  <si>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</si>
  <si>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</si>
  <si>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</si>
  <si>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</si>
  <si>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</si>
  <si>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</si>
  <si>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</si>
  <si>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</si>
  <si>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</si>
  <si>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</si>
  <si>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</si>
  <si>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</si>
  <si>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</si>
  <si>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</si>
  <si>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</si>
  <si>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</si>
  <si>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</si>
  <si>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</si>
  <si>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</si>
  <si>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</si>
  <si>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</si>
  <si>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</si>
  <si>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</si>
  <si>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</si>
  <si>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</si>
  <si>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</si>
  <si>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</si>
  <si>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</si>
  <si>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</si>
  <si>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</si>
  <si>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</si>
  <si>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</si>
  <si>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</si>
  <si>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</si>
  <si>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</si>
  <si>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</si>
  <si>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</si>
  <si>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</si>
  <si>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</si>
  <si>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</si>
  <si>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</si>
  <si>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</si>
  <si>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</si>
  <si>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</si>
  <si>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</si>
  <si>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</si>
  <si>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</si>
  <si>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</si>
  <si>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</si>
  <si>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</si>
  <si>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</si>
  <si>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</si>
  <si>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</si>
  <si>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</si>
  <si>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</si>
  <si>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</si>
  <si>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</si>
  <si>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</si>
  <si>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</si>
  <si>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</si>
  <si>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</si>
  <si>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</si>
  <si>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Zvýšení energetické účinnosti při renovaci. </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</si>
  <si>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</si>
  <si>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</si>
  <si>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</si>
  <si>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</si>
  <si>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</si>
  <si>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</si>
  <si>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</si>
  <si>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</si>
  <si>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</si>
  <si>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</si>
  <si>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</si>
  <si>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</si>
  <si>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</si>
  <si>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</si>
  <si>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</si>
  <si>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</si>
  <si>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</si>
  <si>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</si>
  <si>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</si>
  <si>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</si>
  <si>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</si>
  <si>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</si>
  <si>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</si>
  <si>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</si>
  <si>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</si>
  <si>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</si>
  <si>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</si>
  <si>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</si>
  <si>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</si>
  <si>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</si>
  <si>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t>
    </r>
    <r>
      <rPr>
        <b/>
        <i/>
        <sz val="11"/>
        <color theme="1"/>
        <rFont val="Calibri"/>
        <family val="2"/>
        <charset val="238"/>
        <scheme val="minor"/>
      </rPr>
      <t>Předsedkyně ŘV Mgr. Kateřina Hromčíková. Podpis</t>
    </r>
  </si>
  <si>
    <t>Základní škola a Mateřská škola, Předklášteří, okres Brno-venkov, příspěvková organizace</t>
  </si>
  <si>
    <t>Obec Předklášteří</t>
  </si>
  <si>
    <t>Vybudování venkovní učebny včetně pořízení vyvýšených záhonů do prostor základní školy</t>
  </si>
  <si>
    <t>Jedná se o venkovní učebnu při základní škole o velikosti cca 24 m2 na pozemku p.č. st. 118 v k.ú. Předklášteří,venkovní  učebna bude zhotovena z dřevěné konstrukce, součástí venkovní učebny je i vybavení stoly a židlemi včetně pořízení 6 kusů vyvýšených záhů s domkem na nářadí</t>
  </si>
  <si>
    <t>rozpracovaná studie</t>
  </si>
  <si>
    <t>Schváleno v Tišnově dne 15. 10. 2024 Řídícím výborem MAP rozvoje vzdělávání Tišnov IV. Předsedkyně ŘV Mgr. Kateřina Hromčíková.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</si>
</sst>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0000000"/>
  </numFmts>
  <fonts count="5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i/>
      <sz val="11"/>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392">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2" fillId="0" borderId="0" xfId="0" applyFont="1" applyAlignment="1">
      <alignment horizontal="center"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19" fillId="0" borderId="0" xfId="0" applyFont="1"/>
    <xf numFmtId="0" fontId="12" fillId="0" borderId="0" xfId="0" applyFont="1" applyAlignment="1">
      <alignment horizontal="left" vertical="center" wrapText="1"/>
    </xf>
    <xf numFmtId="0" fontId="7" fillId="0" borderId="5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5" borderId="13" xfId="0" applyFill="1" applyBorder="1" applyAlignment="1">
      <alignment horizontal="center" vertical="top" wrapText="1"/>
    </xf>
    <xf numFmtId="0" fontId="0" fillId="5" borderId="31" xfId="0" applyFill="1" applyBorder="1" applyAlignment="1">
      <alignment horizontal="center" vertical="top" wrapText="1"/>
    </xf>
    <xf numFmtId="0" fontId="22" fillId="6" borderId="38" xfId="0" applyFont="1" applyFill="1" applyBorder="1" applyAlignment="1">
      <alignment horizontal="center" vertical="top" wrapText="1"/>
    </xf>
    <xf numFmtId="0" fontId="22" fillId="5" borderId="38" xfId="0" applyFont="1" applyFill="1" applyBorder="1" applyAlignment="1">
      <alignment horizontal="center" vertical="top" wrapText="1"/>
    </xf>
    <xf numFmtId="0" fontId="22" fillId="6" borderId="14" xfId="0" applyFont="1" applyFill="1" applyBorder="1" applyAlignment="1">
      <alignment horizontal="center" vertical="top" wrapText="1"/>
    </xf>
    <xf numFmtId="0" fontId="36" fillId="6" borderId="10"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6" borderId="3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7" borderId="31" xfId="0" applyFont="1" applyFill="1" applyBorder="1" applyAlignment="1">
      <alignment horizontal="center" vertical="center" wrapText="1"/>
    </xf>
    <xf numFmtId="0" fontId="44" fillId="7" borderId="31" xfId="0" applyFont="1" applyFill="1" applyBorder="1" applyAlignment="1">
      <alignment horizontal="center" vertical="center" wrapText="1"/>
    </xf>
    <xf numFmtId="0" fontId="44" fillId="6" borderId="31" xfId="0" applyFont="1" applyFill="1" applyBorder="1" applyAlignment="1">
      <alignment horizontal="center" vertical="center"/>
    </xf>
    <xf numFmtId="0" fontId="44" fillId="7" borderId="14" xfId="0" applyFont="1" applyFill="1" applyBorder="1" applyAlignment="1">
      <alignment horizontal="center"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2" fillId="0" borderId="0" xfId="0" applyFont="1" applyAlignment="1">
      <alignment horizontal="left"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opLeftCell="A19" workbookViewId="0">
      <selection activeCell="I16" sqref="I16"/>
    </sheetView>
  </sheetViews>
  <sheetFormatPr defaultRowHeight="14.4" x14ac:dyDescent="0.3"/>
  <cols>
    <col min="1" max="1" width="17.6640625" customWidth="1"/>
    <col min="2" max="2" width="14.5546875" customWidth="1"/>
    <col min="3" max="3" width="14.88671875" customWidth="1"/>
  </cols>
  <sheetData>
    <row r="1" spans="1:14" ht="21" x14ac:dyDescent="0.4">
      <c r="A1" s="14" t="s">
        <v>0</v>
      </c>
    </row>
    <row r="2" spans="1:14" ht="14.25" customHeight="1" x14ac:dyDescent="0.3">
      <c r="D2" s="12"/>
      <c r="E2" s="12"/>
      <c r="F2" s="12"/>
      <c r="G2" s="12"/>
      <c r="H2" s="12"/>
      <c r="I2" s="12"/>
      <c r="J2" s="12"/>
      <c r="K2" s="12"/>
      <c r="L2" s="12"/>
      <c r="M2" s="12"/>
      <c r="N2" s="12"/>
    </row>
    <row r="3" spans="1:14" ht="14.25" customHeight="1" x14ac:dyDescent="0.3">
      <c r="A3" s="17" t="s">
        <v>226</v>
      </c>
      <c r="D3" s="12"/>
      <c r="E3" s="12"/>
      <c r="F3" s="12"/>
      <c r="G3" s="12"/>
      <c r="H3" s="12"/>
      <c r="I3" s="12"/>
      <c r="J3" s="12"/>
      <c r="K3" s="12"/>
      <c r="L3" s="12"/>
      <c r="M3" s="12"/>
      <c r="N3" s="12"/>
    </row>
    <row r="4" spans="1:14" ht="14.25" customHeight="1" x14ac:dyDescent="0.3">
      <c r="A4" s="12" t="s">
        <v>227</v>
      </c>
      <c r="D4" s="12"/>
      <c r="E4" s="12"/>
      <c r="F4" s="12"/>
      <c r="G4" s="12"/>
      <c r="H4" s="12"/>
      <c r="I4" s="12"/>
      <c r="J4" s="12"/>
      <c r="K4" s="12"/>
      <c r="L4" s="12"/>
      <c r="M4" s="12"/>
      <c r="N4" s="12"/>
    </row>
    <row r="5" spans="1:14" ht="14.25" customHeight="1" x14ac:dyDescent="0.3">
      <c r="D5" s="12"/>
      <c r="E5" s="12"/>
      <c r="F5" s="12"/>
      <c r="G5" s="12"/>
      <c r="H5" s="12"/>
      <c r="I5" s="12"/>
      <c r="J5" s="12"/>
      <c r="K5" s="12"/>
      <c r="L5" s="12"/>
      <c r="M5" s="12"/>
      <c r="N5" s="12"/>
    </row>
    <row r="6" spans="1:14" ht="14.25" customHeight="1" x14ac:dyDescent="0.3">
      <c r="A6" s="17" t="s">
        <v>228</v>
      </c>
      <c r="B6" s="12"/>
      <c r="C6" s="12"/>
      <c r="D6" s="12"/>
      <c r="E6" s="12"/>
      <c r="F6" s="12"/>
      <c r="G6" s="12"/>
      <c r="H6" s="12"/>
      <c r="I6" s="12"/>
      <c r="J6" s="12"/>
      <c r="K6" s="12"/>
      <c r="L6" s="12"/>
      <c r="M6" s="12"/>
      <c r="N6" s="12"/>
    </row>
    <row r="7" spans="1:14" ht="14.25" customHeight="1" x14ac:dyDescent="0.3">
      <c r="A7" s="12" t="s">
        <v>229</v>
      </c>
      <c r="B7" s="12"/>
      <c r="C7" s="12"/>
      <c r="D7" s="12"/>
      <c r="E7" s="12"/>
      <c r="F7" s="12"/>
      <c r="G7" s="12"/>
      <c r="H7" s="12"/>
      <c r="I7" s="12"/>
      <c r="J7" s="12"/>
      <c r="K7" s="12"/>
      <c r="L7" s="12"/>
      <c r="M7" s="12"/>
      <c r="N7" s="12"/>
    </row>
    <row r="8" spans="1:14" ht="14.25" customHeight="1" x14ac:dyDescent="0.3">
      <c r="A8" s="12" t="s">
        <v>230</v>
      </c>
      <c r="B8" s="12"/>
      <c r="C8" s="12"/>
      <c r="D8" s="12"/>
      <c r="E8" s="12"/>
      <c r="F8" s="12"/>
      <c r="G8" s="12"/>
      <c r="H8" s="12"/>
      <c r="I8" s="12"/>
      <c r="J8" s="12"/>
      <c r="K8" s="12"/>
      <c r="L8" s="12"/>
      <c r="M8" s="12"/>
      <c r="N8" s="12"/>
    </row>
    <row r="9" spans="1:14" ht="14.25" customHeight="1" x14ac:dyDescent="0.3">
      <c r="A9" s="3"/>
      <c r="D9" s="12"/>
      <c r="E9" s="12"/>
      <c r="F9" s="12"/>
      <c r="G9" s="12"/>
      <c r="H9" s="12"/>
      <c r="I9" s="12"/>
      <c r="J9" s="12"/>
      <c r="K9" s="12"/>
      <c r="L9" s="12"/>
      <c r="M9" s="12"/>
      <c r="N9" s="12"/>
    </row>
    <row r="10" spans="1:14" ht="14.25" customHeight="1" x14ac:dyDescent="0.3">
      <c r="A10" s="60" t="s">
        <v>231</v>
      </c>
      <c r="B10" s="61" t="s">
        <v>232</v>
      </c>
      <c r="C10" s="62" t="s">
        <v>233</v>
      </c>
      <c r="D10" s="12"/>
      <c r="E10" s="12"/>
      <c r="F10" s="12"/>
      <c r="G10" s="12"/>
      <c r="H10" s="12"/>
      <c r="I10" s="12"/>
      <c r="J10" s="12"/>
      <c r="K10" s="12"/>
      <c r="L10" s="12"/>
      <c r="M10" s="12"/>
      <c r="N10" s="12"/>
    </row>
    <row r="11" spans="1:14" ht="14.25" customHeight="1" x14ac:dyDescent="0.3">
      <c r="A11" s="63" t="s">
        <v>234</v>
      </c>
      <c r="B11" s="12" t="s">
        <v>235</v>
      </c>
      <c r="C11" s="64" t="s">
        <v>236</v>
      </c>
      <c r="D11" s="12"/>
      <c r="E11" s="12"/>
      <c r="F11" s="12"/>
      <c r="G11" s="12"/>
      <c r="H11" s="12"/>
      <c r="I11" s="12"/>
      <c r="J11" s="12"/>
      <c r="K11" s="12"/>
      <c r="L11" s="12"/>
      <c r="M11" s="12"/>
      <c r="N11" s="12"/>
    </row>
    <row r="12" spans="1:14" ht="14.25" customHeight="1" x14ac:dyDescent="0.3">
      <c r="A12" s="65" t="s">
        <v>237</v>
      </c>
      <c r="B12" s="66" t="s">
        <v>238</v>
      </c>
      <c r="C12" s="67" t="s">
        <v>239</v>
      </c>
      <c r="D12" s="12"/>
      <c r="E12" s="12"/>
      <c r="F12" s="12"/>
      <c r="G12" s="12"/>
      <c r="H12" s="12"/>
      <c r="I12" s="12"/>
      <c r="J12" s="12"/>
      <c r="K12" s="12"/>
      <c r="L12" s="12"/>
      <c r="M12" s="12"/>
      <c r="N12" s="12"/>
    </row>
    <row r="13" spans="1:14" ht="14.25" customHeight="1" x14ac:dyDescent="0.3">
      <c r="A13" s="65" t="s">
        <v>240</v>
      </c>
      <c r="B13" s="66" t="s">
        <v>238</v>
      </c>
      <c r="C13" s="67" t="s">
        <v>239</v>
      </c>
      <c r="D13" s="12"/>
      <c r="E13" s="12"/>
      <c r="F13" s="12"/>
      <c r="G13" s="12"/>
      <c r="H13" s="12"/>
      <c r="I13" s="12"/>
      <c r="J13" s="12"/>
      <c r="K13" s="12"/>
      <c r="L13" s="12"/>
      <c r="M13" s="12"/>
      <c r="N13" s="12"/>
    </row>
    <row r="14" spans="1:14" ht="14.25" customHeight="1" x14ac:dyDescent="0.3">
      <c r="A14" s="65" t="s">
        <v>241</v>
      </c>
      <c r="B14" s="66" t="s">
        <v>238</v>
      </c>
      <c r="C14" s="67" t="s">
        <v>239</v>
      </c>
      <c r="D14" s="12"/>
      <c r="E14" s="12"/>
      <c r="F14" s="12"/>
      <c r="G14" s="12"/>
      <c r="H14" s="12"/>
      <c r="I14" s="12"/>
      <c r="J14" s="12"/>
      <c r="K14" s="12"/>
      <c r="L14" s="12"/>
      <c r="M14" s="12"/>
      <c r="N14" s="12"/>
    </row>
    <row r="15" spans="1:14" ht="14.25" customHeight="1" x14ac:dyDescent="0.3">
      <c r="A15" s="65" t="s">
        <v>242</v>
      </c>
      <c r="B15" s="66" t="s">
        <v>238</v>
      </c>
      <c r="C15" s="67" t="s">
        <v>239</v>
      </c>
      <c r="D15" s="12"/>
      <c r="E15" s="12"/>
      <c r="F15" s="12"/>
      <c r="G15" s="12"/>
      <c r="H15" s="12"/>
      <c r="I15" s="12"/>
      <c r="J15" s="12"/>
      <c r="K15" s="12"/>
      <c r="L15" s="12"/>
      <c r="M15" s="12"/>
      <c r="N15" s="12"/>
    </row>
    <row r="16" spans="1:14" ht="14.25" customHeight="1" x14ac:dyDescent="0.3">
      <c r="A16" s="65" t="s">
        <v>243</v>
      </c>
      <c r="B16" s="66" t="s">
        <v>238</v>
      </c>
      <c r="C16" s="67" t="s">
        <v>239</v>
      </c>
      <c r="D16" s="12" t="s">
        <v>244</v>
      </c>
      <c r="E16" s="12"/>
      <c r="F16" s="12"/>
      <c r="G16" s="12"/>
      <c r="H16" s="12"/>
      <c r="I16" s="12"/>
      <c r="J16" s="12"/>
      <c r="K16" s="12"/>
      <c r="L16" s="12"/>
      <c r="M16" s="12"/>
      <c r="N16" s="12"/>
    </row>
    <row r="17" spans="1:14" ht="14.25" customHeight="1" x14ac:dyDescent="0.3">
      <c r="A17" s="68" t="s">
        <v>245</v>
      </c>
      <c r="B17" s="69" t="s">
        <v>246</v>
      </c>
      <c r="C17" s="70" t="s">
        <v>247</v>
      </c>
      <c r="D17" s="12"/>
      <c r="E17" s="12"/>
      <c r="F17" s="12"/>
      <c r="G17" s="12"/>
      <c r="H17" s="12"/>
      <c r="I17" s="12"/>
      <c r="J17" s="12"/>
      <c r="K17" s="12"/>
      <c r="L17" s="12"/>
      <c r="M17" s="12"/>
      <c r="N17" s="12"/>
    </row>
    <row r="18" spans="1:14" ht="14.25" customHeight="1" x14ac:dyDescent="0.3">
      <c r="A18" s="68" t="s">
        <v>248</v>
      </c>
      <c r="B18" s="69" t="s">
        <v>246</v>
      </c>
      <c r="C18" s="70" t="s">
        <v>247</v>
      </c>
      <c r="D18" s="12"/>
      <c r="E18" s="12"/>
      <c r="F18" s="12"/>
      <c r="G18" s="12"/>
      <c r="H18" s="12"/>
      <c r="I18" s="12"/>
      <c r="J18" s="12"/>
      <c r="K18" s="12"/>
      <c r="L18" s="12"/>
      <c r="M18" s="12"/>
      <c r="N18" s="12"/>
    </row>
    <row r="19" spans="1:14" ht="14.25" customHeight="1" x14ac:dyDescent="0.3">
      <c r="A19" s="68" t="s">
        <v>249</v>
      </c>
      <c r="B19" s="69" t="s">
        <v>246</v>
      </c>
      <c r="C19" s="70" t="s">
        <v>247</v>
      </c>
      <c r="D19" s="12"/>
      <c r="E19" s="12"/>
      <c r="F19" s="12"/>
      <c r="G19" s="12"/>
      <c r="H19" s="12"/>
      <c r="I19" s="12"/>
      <c r="J19" s="12"/>
      <c r="K19" s="12"/>
      <c r="L19" s="12"/>
      <c r="M19" s="12"/>
      <c r="N19" s="12"/>
    </row>
    <row r="20" spans="1:14" ht="14.25" customHeight="1" x14ac:dyDescent="0.3">
      <c r="A20" s="68" t="s">
        <v>250</v>
      </c>
      <c r="B20" s="69" t="s">
        <v>246</v>
      </c>
      <c r="C20" s="70" t="s">
        <v>247</v>
      </c>
      <c r="D20" s="12"/>
      <c r="E20" s="12"/>
      <c r="F20" s="12"/>
      <c r="G20" s="12"/>
      <c r="H20" s="12"/>
      <c r="I20" s="12"/>
      <c r="J20" s="12"/>
      <c r="K20" s="12"/>
      <c r="L20" s="12"/>
      <c r="M20" s="12"/>
      <c r="N20" s="12"/>
    </row>
    <row r="21" spans="1:14" ht="14.25" customHeight="1" x14ac:dyDescent="0.3">
      <c r="A21" s="68" t="s">
        <v>251</v>
      </c>
      <c r="B21" s="69" t="s">
        <v>246</v>
      </c>
      <c r="C21" s="70" t="s">
        <v>247</v>
      </c>
      <c r="D21" s="12"/>
      <c r="E21" s="12"/>
      <c r="F21" s="12"/>
      <c r="G21" s="12"/>
      <c r="H21" s="12"/>
      <c r="I21" s="12"/>
      <c r="J21" s="12"/>
      <c r="K21" s="12"/>
      <c r="L21" s="12"/>
      <c r="M21" s="12"/>
      <c r="N21" s="12"/>
    </row>
    <row r="22" spans="1:14" ht="14.25" customHeight="1" x14ac:dyDescent="0.3">
      <c r="A22" s="68" t="s">
        <v>252</v>
      </c>
      <c r="B22" s="69" t="s">
        <v>246</v>
      </c>
      <c r="C22" s="70" t="s">
        <v>247</v>
      </c>
      <c r="D22" s="12"/>
      <c r="E22" s="12"/>
      <c r="F22" s="12"/>
      <c r="G22" s="12"/>
      <c r="H22" s="12"/>
      <c r="I22" s="12"/>
      <c r="J22" s="12"/>
      <c r="K22" s="12"/>
      <c r="L22" s="12"/>
      <c r="M22" s="12"/>
      <c r="N22" s="12"/>
    </row>
    <row r="23" spans="1:14" ht="14.25" customHeight="1" x14ac:dyDescent="0.3">
      <c r="A23" s="68" t="s">
        <v>253</v>
      </c>
      <c r="B23" s="69" t="s">
        <v>246</v>
      </c>
      <c r="C23" s="70" t="s">
        <v>247</v>
      </c>
      <c r="D23" s="12"/>
      <c r="E23" s="12"/>
      <c r="F23" s="12"/>
      <c r="G23" s="12"/>
      <c r="H23" s="12"/>
      <c r="I23" s="12"/>
      <c r="J23" s="12"/>
      <c r="K23" s="12"/>
      <c r="L23" s="12"/>
      <c r="M23" s="12"/>
      <c r="N23" s="12"/>
    </row>
    <row r="24" spans="1:14" ht="14.25" customHeight="1" x14ac:dyDescent="0.3">
      <c r="A24" s="71" t="s">
        <v>254</v>
      </c>
      <c r="B24" s="72" t="s">
        <v>246</v>
      </c>
      <c r="C24" s="73" t="s">
        <v>247</v>
      </c>
      <c r="D24" s="12"/>
      <c r="E24" s="12"/>
      <c r="F24" s="12"/>
      <c r="G24" s="12"/>
      <c r="H24" s="12"/>
      <c r="I24" s="12"/>
      <c r="J24" s="12"/>
      <c r="K24" s="12"/>
      <c r="L24" s="12"/>
      <c r="M24" s="12"/>
      <c r="N24" s="12"/>
    </row>
    <row r="25" spans="1:14" ht="14.25" customHeight="1" x14ac:dyDescent="0.3">
      <c r="B25" s="12"/>
      <c r="C25" s="74"/>
      <c r="D25" s="12"/>
      <c r="E25" s="12"/>
      <c r="F25" s="12"/>
      <c r="G25" s="12"/>
      <c r="H25" s="12"/>
      <c r="I25" s="12"/>
      <c r="J25" s="12"/>
      <c r="K25" s="12"/>
      <c r="L25" s="12"/>
      <c r="M25" s="12"/>
      <c r="N25" s="12"/>
    </row>
    <row r="26" spans="1:14" x14ac:dyDescent="0.3">
      <c r="A26" s="12"/>
    </row>
    <row r="27" spans="1:14" x14ac:dyDescent="0.3">
      <c r="A27" s="17" t="s">
        <v>1</v>
      </c>
    </row>
    <row r="28" spans="1:14" x14ac:dyDescent="0.3">
      <c r="A28" s="12" t="s">
        <v>2</v>
      </c>
    </row>
    <row r="29" spans="1:14" x14ac:dyDescent="0.3">
      <c r="A29" s="12" t="s">
        <v>255</v>
      </c>
    </row>
    <row r="30" spans="1:14" x14ac:dyDescent="0.3">
      <c r="A30" s="12"/>
    </row>
    <row r="31" spans="1:14" ht="130.65" customHeight="1" x14ac:dyDescent="0.3">
      <c r="A31" s="12"/>
    </row>
    <row r="32" spans="1:14" ht="38.25" customHeight="1" x14ac:dyDescent="0.3">
      <c r="A32" s="3"/>
    </row>
    <row r="33" spans="1:7" x14ac:dyDescent="0.3">
      <c r="A33" s="3"/>
    </row>
    <row r="34" spans="1:7" x14ac:dyDescent="0.3">
      <c r="A34" s="13" t="s">
        <v>256</v>
      </c>
    </row>
    <row r="35" spans="1:7" x14ac:dyDescent="0.3">
      <c r="A35" t="s">
        <v>257</v>
      </c>
    </row>
    <row r="37" spans="1:7" x14ac:dyDescent="0.3">
      <c r="A37" s="13" t="s">
        <v>3</v>
      </c>
    </row>
    <row r="38" spans="1:7" x14ac:dyDescent="0.3">
      <c r="A38" t="s">
        <v>258</v>
      </c>
    </row>
    <row r="40" spans="1:7" x14ac:dyDescent="0.3">
      <c r="A40" s="17" t="s">
        <v>4</v>
      </c>
    </row>
    <row r="41" spans="1:7" x14ac:dyDescent="0.3">
      <c r="A41" s="12" t="s">
        <v>259</v>
      </c>
    </row>
    <row r="42" spans="1:7" x14ac:dyDescent="0.3">
      <c r="A42" s="75" t="s">
        <v>260</v>
      </c>
    </row>
    <row r="43" spans="1:7" x14ac:dyDescent="0.3">
      <c r="B43" s="3"/>
      <c r="C43" s="3"/>
      <c r="D43" s="3"/>
      <c r="E43" s="3"/>
      <c r="F43" s="3"/>
      <c r="G43" s="3"/>
    </row>
    <row r="44" spans="1:7" x14ac:dyDescent="0.3">
      <c r="A44" s="76"/>
      <c r="B44" s="3"/>
      <c r="C44" s="3"/>
      <c r="D44" s="3"/>
      <c r="E44" s="3"/>
      <c r="F44" s="3"/>
      <c r="G44" s="3"/>
    </row>
    <row r="45" spans="1:7" x14ac:dyDescent="0.3">
      <c r="B45" s="3"/>
      <c r="C45" s="3"/>
      <c r="D45" s="3"/>
      <c r="E45" s="3"/>
      <c r="F45" s="3"/>
      <c r="G45" s="3"/>
    </row>
    <row r="46" spans="1:7" x14ac:dyDescent="0.3">
      <c r="A46" s="3"/>
      <c r="B46" s="3"/>
      <c r="C46" s="3"/>
      <c r="D46" s="3"/>
      <c r="E46" s="3"/>
      <c r="F46" s="3"/>
      <c r="G46" s="3"/>
    </row>
    <row r="47" spans="1:7" x14ac:dyDescent="0.3">
      <c r="A47" s="3"/>
      <c r="B47" s="3"/>
      <c r="C47" s="3"/>
      <c r="D47" s="3"/>
      <c r="E47" s="3"/>
      <c r="F47" s="3"/>
      <c r="G47" s="3"/>
    </row>
    <row r="48" spans="1:7" x14ac:dyDescent="0.3">
      <c r="A48" s="3"/>
      <c r="B48" s="3"/>
      <c r="C48" s="3"/>
      <c r="D48" s="3"/>
      <c r="E48" s="3"/>
      <c r="F48" s="3"/>
      <c r="G48" s="3"/>
    </row>
    <row r="49" spans="1:7" x14ac:dyDescent="0.3">
      <c r="A49" s="3"/>
      <c r="B49" s="3"/>
      <c r="C49" s="3"/>
      <c r="D49" s="3"/>
      <c r="E49" s="3"/>
      <c r="F49" s="3"/>
      <c r="G49" s="3"/>
    </row>
    <row r="50" spans="1:7" x14ac:dyDescent="0.3">
      <c r="A50" s="3"/>
      <c r="B50" s="3"/>
      <c r="C50" s="3"/>
      <c r="D50" s="3"/>
      <c r="E50" s="3"/>
      <c r="F50" s="3"/>
      <c r="G50" s="3"/>
    </row>
    <row r="51" spans="1:7" x14ac:dyDescent="0.3">
      <c r="A51" s="3"/>
      <c r="B51" s="3"/>
      <c r="C51" s="3"/>
      <c r="D51" s="3"/>
      <c r="E51" s="3"/>
      <c r="F51" s="3"/>
      <c r="G51" s="3"/>
    </row>
    <row r="52" spans="1:7" x14ac:dyDescent="0.3">
      <c r="A52" s="3"/>
      <c r="B52" s="3"/>
      <c r="C52" s="3"/>
      <c r="D52" s="3"/>
      <c r="E52" s="3"/>
      <c r="F52" s="3"/>
      <c r="G52" s="3"/>
    </row>
    <row r="53" spans="1:7" x14ac:dyDescent="0.3">
      <c r="A53" s="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topLeftCell="A7" zoomScale="90" zoomScaleNormal="90" workbookViewId="0">
      <selection activeCell="C16" sqref="C16"/>
    </sheetView>
  </sheetViews>
  <sheetFormatPr defaultColWidth="9.33203125" defaultRowHeight="14.4" x14ac:dyDescent="0.3"/>
  <cols>
    <col min="1" max="1" width="7.33203125" customWidth="1"/>
    <col min="2" max="2" width="11.33203125" customWidth="1"/>
    <col min="4" max="4" width="9.88671875" customWidth="1"/>
    <col min="5" max="6" width="11.109375" bestFit="1" customWidth="1"/>
    <col min="7" max="7" width="21" customWidth="1"/>
    <col min="8" max="9" width="12.88671875" customWidth="1"/>
    <col min="10" max="10" width="11.6640625" customWidth="1"/>
    <col min="11" max="11" width="39.44140625" customWidth="1"/>
    <col min="12" max="12" width="13.88671875" customWidth="1"/>
    <col min="13" max="13" width="10.6640625" customWidth="1"/>
    <col min="16" max="16" width="13.6640625" customWidth="1"/>
    <col min="17" max="17" width="13.33203125" customWidth="1"/>
    <col min="18" max="18" width="10.33203125" customWidth="1"/>
    <col min="21" max="21" width="10.6640625" customWidth="1"/>
  </cols>
  <sheetData>
    <row r="1" spans="1:21" ht="18.600000000000001" thickBot="1" x14ac:dyDescent="0.4">
      <c r="A1" s="290" t="s">
        <v>102</v>
      </c>
      <c r="B1" s="291"/>
      <c r="C1" s="291"/>
      <c r="D1" s="291"/>
      <c r="E1" s="291"/>
      <c r="F1" s="291"/>
      <c r="G1" s="291"/>
      <c r="H1" s="291"/>
      <c r="I1" s="291"/>
      <c r="J1" s="291"/>
      <c r="K1" s="291"/>
      <c r="L1" s="291"/>
      <c r="M1" s="291"/>
      <c r="N1" s="291"/>
      <c r="O1" s="291"/>
      <c r="P1" s="291"/>
      <c r="Q1" s="291"/>
      <c r="R1" s="291"/>
      <c r="S1" s="292"/>
    </row>
    <row r="2" spans="1:21" ht="27.45" customHeight="1" x14ac:dyDescent="0.3">
      <c r="A2" s="293" t="s">
        <v>5</v>
      </c>
      <c r="B2" s="295" t="s">
        <v>6</v>
      </c>
      <c r="C2" s="296"/>
      <c r="D2" s="296"/>
      <c r="E2" s="296"/>
      <c r="F2" s="297"/>
      <c r="G2" s="293" t="s">
        <v>7</v>
      </c>
      <c r="H2" s="300" t="s">
        <v>8</v>
      </c>
      <c r="I2" s="302" t="s">
        <v>55</v>
      </c>
      <c r="J2" s="293" t="s">
        <v>9</v>
      </c>
      <c r="K2" s="293" t="s">
        <v>10</v>
      </c>
      <c r="L2" s="298" t="s">
        <v>11</v>
      </c>
      <c r="M2" s="299"/>
      <c r="N2" s="286" t="s">
        <v>12</v>
      </c>
      <c r="O2" s="287"/>
      <c r="P2" s="288" t="s">
        <v>13</v>
      </c>
      <c r="Q2" s="289"/>
      <c r="R2" s="286" t="s">
        <v>14</v>
      </c>
      <c r="S2" s="287"/>
    </row>
    <row r="3" spans="1:21" ht="111" thickBot="1" x14ac:dyDescent="0.35">
      <c r="A3" s="294"/>
      <c r="B3" s="5" t="s">
        <v>15</v>
      </c>
      <c r="C3" s="6" t="s">
        <v>16</v>
      </c>
      <c r="D3" s="6" t="s">
        <v>17</v>
      </c>
      <c r="E3" s="6" t="s">
        <v>18</v>
      </c>
      <c r="F3" s="7" t="s">
        <v>19</v>
      </c>
      <c r="G3" s="294"/>
      <c r="H3" s="301"/>
      <c r="I3" s="303"/>
      <c r="J3" s="294"/>
      <c r="K3" s="294"/>
      <c r="L3" s="10" t="s">
        <v>20</v>
      </c>
      <c r="M3" s="178" t="s">
        <v>21</v>
      </c>
      <c r="N3" s="15" t="s">
        <v>22</v>
      </c>
      <c r="O3" s="16" t="s">
        <v>23</v>
      </c>
      <c r="P3" s="4" t="s">
        <v>24</v>
      </c>
      <c r="Q3" s="8" t="s">
        <v>25</v>
      </c>
      <c r="R3" s="11" t="s">
        <v>26</v>
      </c>
      <c r="S3" s="16" t="s">
        <v>27</v>
      </c>
    </row>
    <row r="4" spans="1:21" s="22" customFormat="1" ht="84" x14ac:dyDescent="0.3">
      <c r="A4" s="269">
        <v>1</v>
      </c>
      <c r="B4" s="19" t="s">
        <v>78</v>
      </c>
      <c r="C4" s="20" t="s">
        <v>79</v>
      </c>
      <c r="D4" s="20">
        <v>70877165</v>
      </c>
      <c r="E4" s="24">
        <v>107615509</v>
      </c>
      <c r="F4" s="21">
        <v>600130118</v>
      </c>
      <c r="G4" s="25" t="s">
        <v>80</v>
      </c>
      <c r="H4" s="25" t="s">
        <v>72</v>
      </c>
      <c r="I4" s="25" t="s">
        <v>73</v>
      </c>
      <c r="J4" s="25" t="s">
        <v>81</v>
      </c>
      <c r="K4" s="23" t="s">
        <v>82</v>
      </c>
      <c r="L4" s="172">
        <v>28000000</v>
      </c>
      <c r="M4" s="179">
        <f>L4*0.7</f>
        <v>19600000</v>
      </c>
      <c r="N4" s="174">
        <v>2022</v>
      </c>
      <c r="O4" s="26">
        <v>2027</v>
      </c>
      <c r="P4" s="27" t="s">
        <v>75</v>
      </c>
      <c r="Q4" s="28" t="s">
        <v>75</v>
      </c>
      <c r="R4" s="91" t="s">
        <v>118</v>
      </c>
      <c r="S4" s="29" t="s">
        <v>107</v>
      </c>
    </row>
    <row r="5" spans="1:21" s="22" customFormat="1" ht="60" x14ac:dyDescent="0.3">
      <c r="A5" s="270">
        <v>2</v>
      </c>
      <c r="B5" s="30" t="s">
        <v>87</v>
      </c>
      <c r="C5" s="36" t="s">
        <v>88</v>
      </c>
      <c r="D5" s="36">
        <v>62072951</v>
      </c>
      <c r="E5" s="36">
        <v>118100173</v>
      </c>
      <c r="F5" s="31">
        <v>600106276</v>
      </c>
      <c r="G5" s="34" t="s">
        <v>196</v>
      </c>
      <c r="H5" s="34" t="s">
        <v>72</v>
      </c>
      <c r="I5" s="34" t="s">
        <v>73</v>
      </c>
      <c r="J5" s="34" t="s">
        <v>89</v>
      </c>
      <c r="K5" s="37" t="s">
        <v>100</v>
      </c>
      <c r="L5" s="173">
        <v>12000000</v>
      </c>
      <c r="M5" s="180">
        <f t="shared" ref="M5:M9" si="0">L5*0.7</f>
        <v>8400000</v>
      </c>
      <c r="N5" s="96">
        <v>2023</v>
      </c>
      <c r="O5" s="31">
        <v>2027</v>
      </c>
      <c r="P5" s="32" t="s">
        <v>75</v>
      </c>
      <c r="Q5" s="33"/>
      <c r="R5" s="92" t="s">
        <v>119</v>
      </c>
      <c r="S5" s="34" t="s">
        <v>107</v>
      </c>
    </row>
    <row r="6" spans="1:21" s="22" customFormat="1" ht="60" x14ac:dyDescent="0.3">
      <c r="A6" s="270">
        <v>3</v>
      </c>
      <c r="B6" s="30" t="s">
        <v>85</v>
      </c>
      <c r="C6" s="36" t="s">
        <v>85</v>
      </c>
      <c r="D6" s="38" t="s">
        <v>99</v>
      </c>
      <c r="E6" s="36"/>
      <c r="F6" s="31"/>
      <c r="G6" s="34" t="s">
        <v>86</v>
      </c>
      <c r="H6" s="39" t="s">
        <v>72</v>
      </c>
      <c r="I6" s="39" t="s">
        <v>73</v>
      </c>
      <c r="J6" s="39" t="s">
        <v>73</v>
      </c>
      <c r="K6" s="37" t="s">
        <v>101</v>
      </c>
      <c r="L6" s="173">
        <v>110000000</v>
      </c>
      <c r="M6" s="180">
        <f t="shared" si="0"/>
        <v>77000000</v>
      </c>
      <c r="N6" s="97">
        <v>2023</v>
      </c>
      <c r="O6" s="35">
        <v>2026</v>
      </c>
      <c r="P6" s="32" t="s">
        <v>75</v>
      </c>
      <c r="Q6" s="33"/>
      <c r="R6" s="92" t="s">
        <v>120</v>
      </c>
      <c r="S6" s="34" t="s">
        <v>108</v>
      </c>
    </row>
    <row r="7" spans="1:21" s="22" customFormat="1" ht="120" x14ac:dyDescent="0.3">
      <c r="A7" s="271">
        <v>4</v>
      </c>
      <c r="B7" s="53" t="s">
        <v>156</v>
      </c>
      <c r="C7" s="54"/>
      <c r="D7" s="55" t="s">
        <v>224</v>
      </c>
      <c r="E7" s="59"/>
      <c r="F7" s="44"/>
      <c r="G7" s="56" t="s">
        <v>263</v>
      </c>
      <c r="H7" s="56" t="s">
        <v>72</v>
      </c>
      <c r="I7" s="56" t="s">
        <v>73</v>
      </c>
      <c r="J7" s="56" t="s">
        <v>157</v>
      </c>
      <c r="K7" s="40" t="s">
        <v>158</v>
      </c>
      <c r="L7" s="57">
        <v>25000000</v>
      </c>
      <c r="M7" s="180">
        <f t="shared" si="0"/>
        <v>17500000</v>
      </c>
      <c r="N7" s="175">
        <v>2021</v>
      </c>
      <c r="O7" s="58">
        <v>2027</v>
      </c>
      <c r="P7" s="45" t="s">
        <v>75</v>
      </c>
      <c r="Q7" s="46"/>
      <c r="R7" s="93" t="s">
        <v>223</v>
      </c>
      <c r="S7" s="56" t="s">
        <v>222</v>
      </c>
      <c r="T7" s="79"/>
    </row>
    <row r="8" spans="1:21" s="22" customFormat="1" ht="57.6" x14ac:dyDescent="0.3">
      <c r="A8" s="272">
        <v>5</v>
      </c>
      <c r="B8" s="43" t="s">
        <v>204</v>
      </c>
      <c r="C8" s="59" t="s">
        <v>204</v>
      </c>
      <c r="D8" s="80" t="s">
        <v>211</v>
      </c>
      <c r="E8" s="59"/>
      <c r="F8" s="44"/>
      <c r="G8" s="41" t="s">
        <v>208</v>
      </c>
      <c r="H8" s="81" t="s">
        <v>72</v>
      </c>
      <c r="I8" s="81" t="s">
        <v>205</v>
      </c>
      <c r="J8" s="81" t="s">
        <v>206</v>
      </c>
      <c r="K8" s="42" t="s">
        <v>207</v>
      </c>
      <c r="L8" s="82">
        <v>45000000</v>
      </c>
      <c r="M8" s="180">
        <f t="shared" si="0"/>
        <v>31499999.999999996</v>
      </c>
      <c r="N8" s="176">
        <v>2023</v>
      </c>
      <c r="O8" s="83">
        <v>2027</v>
      </c>
      <c r="P8" s="45" t="s">
        <v>75</v>
      </c>
      <c r="Q8" s="46"/>
      <c r="R8" s="94" t="s">
        <v>119</v>
      </c>
      <c r="S8" s="41" t="s">
        <v>107</v>
      </c>
      <c r="T8" s="79"/>
    </row>
    <row r="9" spans="1:21" ht="58.2" thickBot="1" x14ac:dyDescent="0.35">
      <c r="A9" s="273">
        <v>6</v>
      </c>
      <c r="B9" s="47" t="s">
        <v>209</v>
      </c>
      <c r="C9" s="48" t="s">
        <v>210</v>
      </c>
      <c r="D9" s="88">
        <v>70983879</v>
      </c>
      <c r="E9" s="48">
        <v>103055339</v>
      </c>
      <c r="F9" s="49">
        <v>600130509</v>
      </c>
      <c r="G9" s="50" t="s">
        <v>212</v>
      </c>
      <c r="H9" s="85" t="s">
        <v>72</v>
      </c>
      <c r="I9" s="85" t="s">
        <v>73</v>
      </c>
      <c r="J9" s="85" t="s">
        <v>213</v>
      </c>
      <c r="K9" s="51" t="s">
        <v>214</v>
      </c>
      <c r="L9" s="89">
        <v>10000000</v>
      </c>
      <c r="M9" s="181">
        <f t="shared" si="0"/>
        <v>7000000</v>
      </c>
      <c r="N9" s="177">
        <v>2024</v>
      </c>
      <c r="O9" s="84">
        <v>2027</v>
      </c>
      <c r="P9" s="90" t="s">
        <v>75</v>
      </c>
      <c r="Q9" s="52" t="s">
        <v>75</v>
      </c>
      <c r="R9" s="95" t="s">
        <v>119</v>
      </c>
      <c r="S9" s="50" t="s">
        <v>107</v>
      </c>
      <c r="T9" s="86"/>
      <c r="U9" s="22"/>
    </row>
    <row r="10" spans="1:21" x14ac:dyDescent="0.3">
      <c r="A10" s="86"/>
      <c r="B10" s="86"/>
      <c r="C10" s="86"/>
      <c r="D10" s="86"/>
      <c r="E10" s="86"/>
      <c r="F10" s="86"/>
      <c r="G10" s="86"/>
      <c r="H10" s="86"/>
      <c r="I10" s="86"/>
      <c r="J10" s="86"/>
      <c r="K10" s="86"/>
      <c r="L10" s="86"/>
      <c r="M10" s="86"/>
      <c r="N10" s="86"/>
      <c r="O10" s="86"/>
      <c r="P10" s="86"/>
      <c r="Q10" s="86"/>
      <c r="R10" s="86"/>
      <c r="S10" s="86"/>
      <c r="T10" s="86"/>
    </row>
    <row r="11" spans="1:21" x14ac:dyDescent="0.3">
      <c r="A11" s="87" t="s">
        <v>225</v>
      </c>
      <c r="B11" s="86"/>
      <c r="C11" s="86"/>
      <c r="D11" s="86"/>
      <c r="E11" s="86"/>
      <c r="F11" s="86"/>
      <c r="G11" s="86"/>
      <c r="H11" s="86"/>
      <c r="I11" s="86"/>
      <c r="J11" s="86"/>
      <c r="K11" s="86"/>
      <c r="L11" s="86"/>
      <c r="M11" s="86"/>
      <c r="N11" s="86"/>
      <c r="O11" s="86"/>
      <c r="P11" s="86"/>
      <c r="Q11" s="86"/>
      <c r="R11" s="86"/>
      <c r="S11" s="86"/>
      <c r="T11" s="86"/>
    </row>
    <row r="12" spans="1:21" x14ac:dyDescent="0.3">
      <c r="A12" s="86"/>
      <c r="B12" s="86"/>
      <c r="C12" s="86"/>
      <c r="D12" s="86"/>
      <c r="E12" s="86"/>
      <c r="F12" s="86"/>
      <c r="G12" s="86"/>
      <c r="H12" s="86"/>
      <c r="I12" s="86"/>
      <c r="J12" s="86"/>
      <c r="K12" s="86"/>
      <c r="L12" s="86"/>
      <c r="M12" s="86"/>
      <c r="N12" s="86"/>
      <c r="O12" s="86"/>
      <c r="P12" s="86"/>
      <c r="Q12" s="86"/>
      <c r="R12" s="86"/>
      <c r="S12" s="86"/>
      <c r="T12" s="86"/>
    </row>
    <row r="14" spans="1:21" x14ac:dyDescent="0.3">
      <c r="A14" t="s">
        <v>328</v>
      </c>
    </row>
    <row r="19" spans="1:1" x14ac:dyDescent="0.3">
      <c r="A19" t="s">
        <v>28</v>
      </c>
    </row>
    <row r="20" spans="1:1" x14ac:dyDescent="0.3">
      <c r="A20" s="77" t="s">
        <v>261</v>
      </c>
    </row>
    <row r="21" spans="1:1" x14ac:dyDescent="0.3">
      <c r="A21" s="77" t="s">
        <v>262</v>
      </c>
    </row>
    <row r="22" spans="1:1" x14ac:dyDescent="0.3">
      <c r="A22" s="77"/>
    </row>
    <row r="23" spans="1:1" x14ac:dyDescent="0.3">
      <c r="A23" s="77" t="s">
        <v>29</v>
      </c>
    </row>
    <row r="24" spans="1:1" x14ac:dyDescent="0.3">
      <c r="A24" s="77"/>
    </row>
    <row r="25" spans="1:1" s="18" customFormat="1" x14ac:dyDescent="0.3">
      <c r="A25" s="78" t="s">
        <v>30</v>
      </c>
    </row>
    <row r="26" spans="1:1" x14ac:dyDescent="0.3">
      <c r="A26" s="77"/>
    </row>
    <row r="27" spans="1:1" x14ac:dyDescent="0.3">
      <c r="A27" s="78"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3"/>
  <sheetViews>
    <sheetView view="pageBreakPreview" topLeftCell="A22" zoomScale="29" zoomScaleNormal="96" zoomScaleSheetLayoutView="29" workbookViewId="0">
      <selection activeCell="P59" sqref="P59"/>
    </sheetView>
  </sheetViews>
  <sheetFormatPr defaultColWidth="9.33203125" defaultRowHeight="14.4" x14ac:dyDescent="0.3"/>
  <cols>
    <col min="1" max="1" width="6.5546875" style="246" customWidth="1"/>
    <col min="2" max="2" width="11.5546875" style="104" customWidth="1"/>
    <col min="3" max="3" width="13.33203125" style="104" customWidth="1"/>
    <col min="4" max="4" width="11.44140625" style="104" customWidth="1"/>
    <col min="5" max="5" width="12.33203125" style="104" customWidth="1"/>
    <col min="6" max="6" width="11.44140625" style="104" customWidth="1"/>
    <col min="7" max="7" width="16.33203125" style="104" customWidth="1"/>
    <col min="8" max="8" width="9.33203125" style="104" customWidth="1"/>
    <col min="9" max="9" width="11" style="104" customWidth="1"/>
    <col min="10" max="10" width="11.6640625" style="104" customWidth="1"/>
    <col min="11" max="11" width="42.6640625" style="104" customWidth="1"/>
    <col min="12" max="12" width="14.33203125" style="104" customWidth="1"/>
    <col min="13" max="13" width="13.33203125" style="104" customWidth="1"/>
    <col min="14" max="15" width="9.33203125" style="104"/>
    <col min="16" max="16" width="8.44140625" style="104" customWidth="1"/>
    <col min="17" max="19" width="10.44140625" style="104" customWidth="1"/>
    <col min="20" max="21" width="13.44140625" style="104" customWidth="1"/>
    <col min="22" max="23" width="14" style="104" customWidth="1"/>
    <col min="24" max="24" width="12.33203125" style="104" customWidth="1"/>
    <col min="25" max="25" width="13.6640625" style="104" customWidth="1"/>
    <col min="26" max="26" width="10.6640625" style="104" customWidth="1"/>
  </cols>
  <sheetData>
    <row r="1" spans="1:26" ht="18.600000000000001" thickBot="1" x14ac:dyDescent="0.35">
      <c r="A1" s="305" t="s">
        <v>103</v>
      </c>
      <c r="B1" s="306"/>
      <c r="C1" s="306"/>
      <c r="D1" s="306"/>
      <c r="E1" s="306"/>
      <c r="F1" s="306"/>
      <c r="G1" s="306"/>
      <c r="H1" s="306"/>
      <c r="I1" s="306"/>
      <c r="J1" s="306"/>
      <c r="K1" s="306"/>
      <c r="L1" s="306"/>
      <c r="M1" s="306"/>
      <c r="N1" s="306"/>
      <c r="O1" s="306"/>
      <c r="P1" s="306"/>
      <c r="Q1" s="306"/>
      <c r="R1" s="306"/>
      <c r="S1" s="306"/>
      <c r="T1" s="306"/>
      <c r="U1" s="306"/>
      <c r="V1" s="306"/>
      <c r="W1" s="306"/>
      <c r="X1" s="306"/>
      <c r="Y1" s="306"/>
      <c r="Z1" s="307"/>
    </row>
    <row r="2" spans="1:26" ht="46.95" customHeight="1" thickBot="1" x14ac:dyDescent="0.35">
      <c r="A2" s="308" t="s">
        <v>5</v>
      </c>
      <c r="B2" s="331" t="s">
        <v>6</v>
      </c>
      <c r="C2" s="332"/>
      <c r="D2" s="332"/>
      <c r="E2" s="332"/>
      <c r="F2" s="337"/>
      <c r="G2" s="308" t="s">
        <v>7</v>
      </c>
      <c r="H2" s="348" t="s">
        <v>32</v>
      </c>
      <c r="I2" s="351" t="s">
        <v>55</v>
      </c>
      <c r="J2" s="315" t="s">
        <v>9</v>
      </c>
      <c r="K2" s="334" t="s">
        <v>10</v>
      </c>
      <c r="L2" s="338" t="s">
        <v>272</v>
      </c>
      <c r="M2" s="339"/>
      <c r="N2" s="340" t="s">
        <v>273</v>
      </c>
      <c r="O2" s="341"/>
      <c r="P2" s="324" t="s">
        <v>274</v>
      </c>
      <c r="Q2" s="325"/>
      <c r="R2" s="325"/>
      <c r="S2" s="325"/>
      <c r="T2" s="325"/>
      <c r="U2" s="325"/>
      <c r="V2" s="325"/>
      <c r="W2" s="325"/>
      <c r="X2" s="326"/>
      <c r="Y2" s="340" t="s">
        <v>14</v>
      </c>
      <c r="Z2" s="341"/>
    </row>
    <row r="3" spans="1:26" x14ac:dyDescent="0.3">
      <c r="A3" s="309"/>
      <c r="B3" s="327" t="s">
        <v>15</v>
      </c>
      <c r="C3" s="311" t="s">
        <v>16</v>
      </c>
      <c r="D3" s="311" t="s">
        <v>17</v>
      </c>
      <c r="E3" s="311" t="s">
        <v>18</v>
      </c>
      <c r="F3" s="313" t="s">
        <v>19</v>
      </c>
      <c r="G3" s="309"/>
      <c r="H3" s="349"/>
      <c r="I3" s="352"/>
      <c r="J3" s="316"/>
      <c r="K3" s="335"/>
      <c r="L3" s="342" t="s">
        <v>20</v>
      </c>
      <c r="M3" s="346" t="s">
        <v>21</v>
      </c>
      <c r="N3" s="342" t="s">
        <v>22</v>
      </c>
      <c r="O3" s="344" t="s">
        <v>23</v>
      </c>
      <c r="P3" s="331" t="s">
        <v>33</v>
      </c>
      <c r="Q3" s="332"/>
      <c r="R3" s="332"/>
      <c r="S3" s="333"/>
      <c r="T3" s="318" t="s">
        <v>34</v>
      </c>
      <c r="U3" s="329" t="s">
        <v>275</v>
      </c>
      <c r="V3" s="320" t="s">
        <v>69</v>
      </c>
      <c r="W3" s="329" t="s">
        <v>35</v>
      </c>
      <c r="X3" s="322" t="s">
        <v>56</v>
      </c>
      <c r="Y3" s="342" t="s">
        <v>26</v>
      </c>
      <c r="Z3" s="344" t="s">
        <v>27</v>
      </c>
    </row>
    <row r="4" spans="1:26" ht="69" customHeight="1" thickBot="1" x14ac:dyDescent="0.35">
      <c r="A4" s="310"/>
      <c r="B4" s="328"/>
      <c r="C4" s="312"/>
      <c r="D4" s="312"/>
      <c r="E4" s="312"/>
      <c r="F4" s="314"/>
      <c r="G4" s="310"/>
      <c r="H4" s="350"/>
      <c r="I4" s="353"/>
      <c r="J4" s="317"/>
      <c r="K4" s="336"/>
      <c r="L4" s="343"/>
      <c r="M4" s="347"/>
      <c r="N4" s="343"/>
      <c r="O4" s="345"/>
      <c r="P4" s="168" t="s">
        <v>51</v>
      </c>
      <c r="Q4" s="103" t="s">
        <v>279</v>
      </c>
      <c r="R4" s="103" t="s">
        <v>276</v>
      </c>
      <c r="S4" s="102" t="s">
        <v>280</v>
      </c>
      <c r="T4" s="319"/>
      <c r="U4" s="330"/>
      <c r="V4" s="321"/>
      <c r="W4" s="330"/>
      <c r="X4" s="323"/>
      <c r="Y4" s="343"/>
      <c r="Z4" s="345"/>
    </row>
    <row r="5" spans="1:26" ht="86.4" x14ac:dyDescent="0.3">
      <c r="A5" s="214">
        <v>1</v>
      </c>
      <c r="B5" s="223" t="s">
        <v>87</v>
      </c>
      <c r="C5" s="224" t="s">
        <v>88</v>
      </c>
      <c r="D5" s="224">
        <v>62072951</v>
      </c>
      <c r="E5" s="224" t="s">
        <v>308</v>
      </c>
      <c r="F5" s="225">
        <v>600106276</v>
      </c>
      <c r="G5" s="226" t="s">
        <v>303</v>
      </c>
      <c r="H5" s="226" t="s">
        <v>72</v>
      </c>
      <c r="I5" s="226" t="s">
        <v>73</v>
      </c>
      <c r="J5" s="226" t="s">
        <v>89</v>
      </c>
      <c r="K5" s="226" t="s">
        <v>304</v>
      </c>
      <c r="L5" s="227">
        <v>5000000</v>
      </c>
      <c r="M5" s="230">
        <v>3500000</v>
      </c>
      <c r="N5" s="234">
        <v>2021</v>
      </c>
      <c r="O5" s="222">
        <v>2027</v>
      </c>
      <c r="P5" s="232" t="s">
        <v>75</v>
      </c>
      <c r="Q5" s="228" t="s">
        <v>75</v>
      </c>
      <c r="R5" s="228" t="s">
        <v>75</v>
      </c>
      <c r="S5" s="236" t="s">
        <v>75</v>
      </c>
      <c r="T5" s="238"/>
      <c r="U5" s="239" t="s">
        <v>75</v>
      </c>
      <c r="V5" s="238"/>
      <c r="W5" s="239" t="s">
        <v>75</v>
      </c>
      <c r="X5" s="239" t="s">
        <v>75</v>
      </c>
      <c r="Y5" s="242"/>
      <c r="Z5" s="243" t="s">
        <v>305</v>
      </c>
    </row>
    <row r="6" spans="1:26" ht="86.4" x14ac:dyDescent="0.3">
      <c r="A6" s="215">
        <v>2</v>
      </c>
      <c r="B6" s="216" t="s">
        <v>87</v>
      </c>
      <c r="C6" s="217" t="s">
        <v>88</v>
      </c>
      <c r="D6" s="217">
        <v>62072951</v>
      </c>
      <c r="E6" s="217" t="s">
        <v>308</v>
      </c>
      <c r="F6" s="218">
        <v>600106276</v>
      </c>
      <c r="G6" s="219" t="s">
        <v>306</v>
      </c>
      <c r="H6" s="219" t="s">
        <v>72</v>
      </c>
      <c r="I6" s="219" t="s">
        <v>73</v>
      </c>
      <c r="J6" s="219" t="s">
        <v>89</v>
      </c>
      <c r="K6" s="219" t="s">
        <v>307</v>
      </c>
      <c r="L6" s="220">
        <v>5000000</v>
      </c>
      <c r="M6" s="231">
        <v>3500000</v>
      </c>
      <c r="N6" s="235">
        <v>2021</v>
      </c>
      <c r="O6" s="229">
        <v>2027</v>
      </c>
      <c r="P6" s="233" t="s">
        <v>75</v>
      </c>
      <c r="Q6" s="221" t="s">
        <v>75</v>
      </c>
      <c r="R6" s="221" t="s">
        <v>75</v>
      </c>
      <c r="S6" s="237" t="s">
        <v>75</v>
      </c>
      <c r="T6" s="240"/>
      <c r="U6" s="241" t="s">
        <v>75</v>
      </c>
      <c r="V6" s="240"/>
      <c r="W6" s="241" t="s">
        <v>75</v>
      </c>
      <c r="X6" s="241" t="s">
        <v>75</v>
      </c>
      <c r="Y6" s="244"/>
      <c r="Z6" s="245" t="s">
        <v>305</v>
      </c>
    </row>
    <row r="7" spans="1:26" ht="81" customHeight="1" x14ac:dyDescent="0.3">
      <c r="A7" s="279">
        <v>1</v>
      </c>
      <c r="B7" s="105" t="s">
        <v>125</v>
      </c>
      <c r="C7" s="100" t="s">
        <v>85</v>
      </c>
      <c r="D7" s="106">
        <v>49459708</v>
      </c>
      <c r="E7" s="106">
        <v>102191328</v>
      </c>
      <c r="F7" s="107">
        <v>600110524</v>
      </c>
      <c r="G7" s="108" t="s">
        <v>126</v>
      </c>
      <c r="H7" s="109" t="s">
        <v>72</v>
      </c>
      <c r="I7" s="110" t="s">
        <v>73</v>
      </c>
      <c r="J7" s="111" t="s">
        <v>73</v>
      </c>
      <c r="K7" s="169" t="s">
        <v>127</v>
      </c>
      <c r="L7" s="171">
        <v>800000</v>
      </c>
      <c r="M7" s="112">
        <f>L7*0.7</f>
        <v>560000</v>
      </c>
      <c r="N7" s="105">
        <v>2021</v>
      </c>
      <c r="O7" s="113">
        <v>2027</v>
      </c>
      <c r="P7" s="99" t="s">
        <v>75</v>
      </c>
      <c r="Q7" s="100" t="s">
        <v>75</v>
      </c>
      <c r="R7" s="100" t="s">
        <v>75</v>
      </c>
      <c r="S7" s="101" t="s">
        <v>75</v>
      </c>
      <c r="T7" s="111"/>
      <c r="U7" s="108" t="s">
        <v>75</v>
      </c>
      <c r="V7" s="111" t="s">
        <v>75</v>
      </c>
      <c r="W7" s="108" t="s">
        <v>75</v>
      </c>
      <c r="X7" s="111" t="s">
        <v>75</v>
      </c>
      <c r="Y7" s="99" t="s">
        <v>121</v>
      </c>
      <c r="Z7" s="114" t="s">
        <v>107</v>
      </c>
    </row>
    <row r="8" spans="1:26" ht="168.6" customHeight="1" x14ac:dyDescent="0.3">
      <c r="A8" s="279">
        <v>2</v>
      </c>
      <c r="B8" s="105" t="s">
        <v>125</v>
      </c>
      <c r="C8" s="100" t="s">
        <v>85</v>
      </c>
      <c r="D8" s="106">
        <v>49459708</v>
      </c>
      <c r="E8" s="106">
        <v>102191328</v>
      </c>
      <c r="F8" s="107">
        <v>600110524</v>
      </c>
      <c r="G8" s="108" t="s">
        <v>128</v>
      </c>
      <c r="H8" s="109" t="s">
        <v>72</v>
      </c>
      <c r="I8" s="110" t="s">
        <v>73</v>
      </c>
      <c r="J8" s="111" t="s">
        <v>73</v>
      </c>
      <c r="K8" s="169" t="s">
        <v>129</v>
      </c>
      <c r="L8" s="171">
        <v>11600000</v>
      </c>
      <c r="M8" s="112">
        <f t="shared" ref="M8:M33" si="0">L8*0.7</f>
        <v>8119999.9999999991</v>
      </c>
      <c r="N8" s="105">
        <v>2021</v>
      </c>
      <c r="O8" s="113">
        <v>2027</v>
      </c>
      <c r="P8" s="99"/>
      <c r="Q8" s="100" t="s">
        <v>75</v>
      </c>
      <c r="R8" s="100" t="s">
        <v>75</v>
      </c>
      <c r="S8" s="101" t="s">
        <v>75</v>
      </c>
      <c r="T8" s="111"/>
      <c r="U8" s="108"/>
      <c r="V8" s="111" t="s">
        <v>75</v>
      </c>
      <c r="W8" s="108"/>
      <c r="X8" s="111" t="s">
        <v>75</v>
      </c>
      <c r="Y8" s="99" t="s">
        <v>130</v>
      </c>
      <c r="Z8" s="114" t="s">
        <v>107</v>
      </c>
    </row>
    <row r="9" spans="1:26" ht="115.95" customHeight="1" x14ac:dyDescent="0.3">
      <c r="A9" s="280">
        <v>3</v>
      </c>
      <c r="B9" s="105" t="s">
        <v>125</v>
      </c>
      <c r="C9" s="100" t="s">
        <v>85</v>
      </c>
      <c r="D9" s="106">
        <v>49459708</v>
      </c>
      <c r="E9" s="106">
        <v>102191328</v>
      </c>
      <c r="F9" s="107">
        <v>600110524</v>
      </c>
      <c r="G9" s="108" t="s">
        <v>131</v>
      </c>
      <c r="H9" s="109" t="s">
        <v>72</v>
      </c>
      <c r="I9" s="110" t="s">
        <v>73</v>
      </c>
      <c r="J9" s="111" t="s">
        <v>73</v>
      </c>
      <c r="K9" s="169" t="s">
        <v>132</v>
      </c>
      <c r="L9" s="171">
        <v>2000000</v>
      </c>
      <c r="M9" s="112">
        <f t="shared" si="0"/>
        <v>1400000</v>
      </c>
      <c r="N9" s="105">
        <v>2021</v>
      </c>
      <c r="O9" s="113">
        <v>2027</v>
      </c>
      <c r="P9" s="99"/>
      <c r="Q9" s="100"/>
      <c r="R9" s="100"/>
      <c r="S9" s="101" t="s">
        <v>75</v>
      </c>
      <c r="T9" s="111"/>
      <c r="U9" s="108"/>
      <c r="V9" s="111"/>
      <c r="W9" s="108"/>
      <c r="X9" s="111" t="s">
        <v>75</v>
      </c>
      <c r="Y9" s="99" t="s">
        <v>121</v>
      </c>
      <c r="Z9" s="114" t="s">
        <v>107</v>
      </c>
    </row>
    <row r="10" spans="1:26" ht="78" customHeight="1" x14ac:dyDescent="0.3">
      <c r="A10" s="280">
        <v>4</v>
      </c>
      <c r="B10" s="105" t="s">
        <v>133</v>
      </c>
      <c r="C10" s="100" t="s">
        <v>134</v>
      </c>
      <c r="D10" s="106">
        <v>71003380</v>
      </c>
      <c r="E10" s="100" t="s">
        <v>193</v>
      </c>
      <c r="F10" s="107">
        <v>600110753</v>
      </c>
      <c r="G10" s="108" t="s">
        <v>135</v>
      </c>
      <c r="H10" s="109" t="s">
        <v>72</v>
      </c>
      <c r="I10" s="110" t="s">
        <v>73</v>
      </c>
      <c r="J10" s="111" t="s">
        <v>136</v>
      </c>
      <c r="K10" s="169" t="s">
        <v>137</v>
      </c>
      <c r="L10" s="171">
        <v>500000</v>
      </c>
      <c r="M10" s="112">
        <f t="shared" si="0"/>
        <v>350000</v>
      </c>
      <c r="N10" s="105">
        <v>2021</v>
      </c>
      <c r="O10" s="113">
        <v>2027</v>
      </c>
      <c r="P10" s="99"/>
      <c r="Q10" s="100" t="s">
        <v>75</v>
      </c>
      <c r="R10" s="100"/>
      <c r="S10" s="101" t="s">
        <v>75</v>
      </c>
      <c r="T10" s="111" t="s">
        <v>75</v>
      </c>
      <c r="U10" s="108"/>
      <c r="V10" s="111" t="s">
        <v>75</v>
      </c>
      <c r="W10" s="108" t="s">
        <v>75</v>
      </c>
      <c r="X10" s="111" t="s">
        <v>75</v>
      </c>
      <c r="Y10" s="99" t="s">
        <v>121</v>
      </c>
      <c r="Z10" s="114" t="s">
        <v>107</v>
      </c>
    </row>
    <row r="11" spans="1:26" ht="118.95" customHeight="1" x14ac:dyDescent="0.3">
      <c r="A11" s="279">
        <v>5</v>
      </c>
      <c r="B11" s="105" t="s">
        <v>133</v>
      </c>
      <c r="C11" s="100" t="s">
        <v>134</v>
      </c>
      <c r="D11" s="106">
        <v>71003380</v>
      </c>
      <c r="E11" s="100" t="s">
        <v>193</v>
      </c>
      <c r="F11" s="107">
        <v>600110753</v>
      </c>
      <c r="G11" s="108" t="s">
        <v>138</v>
      </c>
      <c r="H11" s="109" t="s">
        <v>72</v>
      </c>
      <c r="I11" s="110" t="s">
        <v>73</v>
      </c>
      <c r="J11" s="111" t="s">
        <v>136</v>
      </c>
      <c r="K11" s="169" t="s">
        <v>139</v>
      </c>
      <c r="L11" s="171">
        <v>7000000</v>
      </c>
      <c r="M11" s="112">
        <f t="shared" si="0"/>
        <v>4900000</v>
      </c>
      <c r="N11" s="105">
        <v>2021</v>
      </c>
      <c r="O11" s="113">
        <v>2027</v>
      </c>
      <c r="P11" s="99" t="s">
        <v>75</v>
      </c>
      <c r="Q11" s="100" t="s">
        <v>75</v>
      </c>
      <c r="R11" s="100" t="s">
        <v>75</v>
      </c>
      <c r="S11" s="101" t="s">
        <v>75</v>
      </c>
      <c r="T11" s="111" t="s">
        <v>75</v>
      </c>
      <c r="U11" s="108"/>
      <c r="V11" s="111" t="s">
        <v>75</v>
      </c>
      <c r="W11" s="108" t="s">
        <v>75</v>
      </c>
      <c r="X11" s="111" t="s">
        <v>75</v>
      </c>
      <c r="Y11" s="99" t="s">
        <v>121</v>
      </c>
      <c r="Z11" s="114" t="s">
        <v>107</v>
      </c>
    </row>
    <row r="12" spans="1:26" ht="114.6" customHeight="1" x14ac:dyDescent="0.3">
      <c r="A12" s="215">
        <v>8</v>
      </c>
      <c r="B12" s="216" t="s">
        <v>70</v>
      </c>
      <c r="C12" s="217" t="s">
        <v>71</v>
      </c>
      <c r="D12" s="217">
        <v>43380107</v>
      </c>
      <c r="E12" s="217" t="s">
        <v>311</v>
      </c>
      <c r="F12" s="218">
        <v>600130177</v>
      </c>
      <c r="G12" s="219" t="s">
        <v>309</v>
      </c>
      <c r="H12" s="219" t="s">
        <v>72</v>
      </c>
      <c r="I12" s="219" t="s">
        <v>73</v>
      </c>
      <c r="J12" s="219" t="s">
        <v>74</v>
      </c>
      <c r="K12" s="219" t="s">
        <v>310</v>
      </c>
      <c r="L12" s="220">
        <v>1800000</v>
      </c>
      <c r="M12" s="231">
        <v>1260000</v>
      </c>
      <c r="N12" s="235">
        <v>2021</v>
      </c>
      <c r="O12" s="229">
        <v>2027</v>
      </c>
      <c r="P12" s="233" t="s">
        <v>75</v>
      </c>
      <c r="Q12" s="221" t="s">
        <v>75</v>
      </c>
      <c r="R12" s="221" t="s">
        <v>75</v>
      </c>
      <c r="S12" s="237" t="s">
        <v>75</v>
      </c>
      <c r="T12" s="240"/>
      <c r="U12" s="241" t="s">
        <v>75</v>
      </c>
      <c r="V12" s="240"/>
      <c r="W12" s="241"/>
      <c r="X12" s="241" t="s">
        <v>75</v>
      </c>
      <c r="Y12" s="244"/>
      <c r="Z12" s="245" t="s">
        <v>305</v>
      </c>
    </row>
    <row r="13" spans="1:26" s="98" customFormat="1" ht="274.95" customHeight="1" x14ac:dyDescent="0.3">
      <c r="A13" s="281">
        <v>6</v>
      </c>
      <c r="B13" s="105" t="s">
        <v>70</v>
      </c>
      <c r="C13" s="100" t="s">
        <v>71</v>
      </c>
      <c r="D13" s="106">
        <v>43380107</v>
      </c>
      <c r="E13" s="100" t="s">
        <v>194</v>
      </c>
      <c r="F13" s="107">
        <v>600130177</v>
      </c>
      <c r="G13" s="110" t="s">
        <v>197</v>
      </c>
      <c r="H13" s="116" t="s">
        <v>72</v>
      </c>
      <c r="I13" s="115" t="s">
        <v>73</v>
      </c>
      <c r="J13" s="116" t="s">
        <v>74</v>
      </c>
      <c r="K13" s="170" t="s">
        <v>198</v>
      </c>
      <c r="L13" s="171">
        <v>20000000</v>
      </c>
      <c r="M13" s="112">
        <f t="shared" si="0"/>
        <v>14000000</v>
      </c>
      <c r="N13" s="117">
        <v>2022</v>
      </c>
      <c r="O13" s="107">
        <v>2027</v>
      </c>
      <c r="P13" s="118" t="s">
        <v>75</v>
      </c>
      <c r="Q13" s="106" t="s">
        <v>75</v>
      </c>
      <c r="R13" s="106" t="s">
        <v>75</v>
      </c>
      <c r="S13" s="114" t="s">
        <v>75</v>
      </c>
      <c r="T13" s="116"/>
      <c r="U13" s="115" t="s">
        <v>75</v>
      </c>
      <c r="V13" s="116" t="s">
        <v>75</v>
      </c>
      <c r="W13" s="115" t="s">
        <v>75</v>
      </c>
      <c r="X13" s="116" t="s">
        <v>75</v>
      </c>
      <c r="Y13" s="99" t="s">
        <v>121</v>
      </c>
      <c r="Z13" s="114" t="s">
        <v>107</v>
      </c>
    </row>
    <row r="14" spans="1:26" s="22" customFormat="1" ht="190.95" customHeight="1" x14ac:dyDescent="0.3">
      <c r="A14" s="280">
        <v>7</v>
      </c>
      <c r="B14" s="105" t="s">
        <v>70</v>
      </c>
      <c r="C14" s="100" t="s">
        <v>71</v>
      </c>
      <c r="D14" s="106">
        <v>43380107</v>
      </c>
      <c r="E14" s="100" t="s">
        <v>194</v>
      </c>
      <c r="F14" s="107">
        <v>600130177</v>
      </c>
      <c r="G14" s="110" t="s">
        <v>199</v>
      </c>
      <c r="H14" s="109" t="s">
        <v>72</v>
      </c>
      <c r="I14" s="110" t="s">
        <v>73</v>
      </c>
      <c r="J14" s="109" t="s">
        <v>74</v>
      </c>
      <c r="K14" s="170" t="s">
        <v>200</v>
      </c>
      <c r="L14" s="171">
        <v>5000000</v>
      </c>
      <c r="M14" s="112">
        <f t="shared" si="0"/>
        <v>3500000</v>
      </c>
      <c r="N14" s="105">
        <v>2022</v>
      </c>
      <c r="O14" s="113">
        <v>2027</v>
      </c>
      <c r="P14" s="99"/>
      <c r="Q14" s="100" t="s">
        <v>75</v>
      </c>
      <c r="R14" s="100"/>
      <c r="S14" s="101"/>
      <c r="T14" s="109"/>
      <c r="U14" s="110"/>
      <c r="V14" s="109"/>
      <c r="W14" s="110"/>
      <c r="X14" s="109"/>
      <c r="Y14" s="99" t="s">
        <v>121</v>
      </c>
      <c r="Z14" s="101" t="s">
        <v>107</v>
      </c>
    </row>
    <row r="15" spans="1:26" s="22" customFormat="1" ht="221.4" customHeight="1" x14ac:dyDescent="0.3">
      <c r="A15" s="282">
        <v>8</v>
      </c>
      <c r="B15" s="105" t="s">
        <v>140</v>
      </c>
      <c r="C15" s="100" t="s">
        <v>141</v>
      </c>
      <c r="D15" s="106">
        <v>70991219</v>
      </c>
      <c r="E15" s="100" t="s">
        <v>195</v>
      </c>
      <c r="F15" s="107">
        <v>600110826</v>
      </c>
      <c r="G15" s="110" t="s">
        <v>142</v>
      </c>
      <c r="H15" s="109" t="s">
        <v>72</v>
      </c>
      <c r="I15" s="110" t="s">
        <v>73</v>
      </c>
      <c r="J15" s="109" t="s">
        <v>143</v>
      </c>
      <c r="K15" s="170" t="s">
        <v>144</v>
      </c>
      <c r="L15" s="171">
        <v>600000</v>
      </c>
      <c r="M15" s="112">
        <f t="shared" si="0"/>
        <v>420000</v>
      </c>
      <c r="N15" s="105">
        <v>2021</v>
      </c>
      <c r="O15" s="113">
        <v>2027</v>
      </c>
      <c r="P15" s="99" t="s">
        <v>75</v>
      </c>
      <c r="Q15" s="100" t="s">
        <v>75</v>
      </c>
      <c r="R15" s="100" t="s">
        <v>75</v>
      </c>
      <c r="S15" s="101" t="s">
        <v>75</v>
      </c>
      <c r="T15" s="109"/>
      <c r="U15" s="110"/>
      <c r="V15" s="109" t="s">
        <v>75</v>
      </c>
      <c r="W15" s="110" t="s">
        <v>75</v>
      </c>
      <c r="X15" s="109" t="s">
        <v>75</v>
      </c>
      <c r="Y15" s="99" t="s">
        <v>145</v>
      </c>
      <c r="Z15" s="101" t="s">
        <v>107</v>
      </c>
    </row>
    <row r="16" spans="1:26" s="22" customFormat="1" ht="118.95" customHeight="1" x14ac:dyDescent="0.3">
      <c r="A16" s="215">
        <v>12</v>
      </c>
      <c r="B16" s="216" t="s">
        <v>312</v>
      </c>
      <c r="C16" s="217" t="s">
        <v>114</v>
      </c>
      <c r="D16" s="217">
        <v>75022508</v>
      </c>
      <c r="E16" s="217" t="s">
        <v>317</v>
      </c>
      <c r="F16" s="218">
        <v>600130401</v>
      </c>
      <c r="G16" s="219" t="s">
        <v>313</v>
      </c>
      <c r="H16" s="219" t="s">
        <v>72</v>
      </c>
      <c r="I16" s="219" t="s">
        <v>73</v>
      </c>
      <c r="J16" s="219" t="s">
        <v>116</v>
      </c>
      <c r="K16" s="219" t="s">
        <v>314</v>
      </c>
      <c r="L16" s="220">
        <v>750000</v>
      </c>
      <c r="M16" s="231">
        <v>525000</v>
      </c>
      <c r="N16" s="235">
        <v>2021</v>
      </c>
      <c r="O16" s="229">
        <v>2027</v>
      </c>
      <c r="P16" s="233" t="s">
        <v>75</v>
      </c>
      <c r="Q16" s="221"/>
      <c r="R16" s="221"/>
      <c r="S16" s="237" t="s">
        <v>75</v>
      </c>
      <c r="T16" s="251" t="s">
        <v>75</v>
      </c>
      <c r="U16" s="241"/>
      <c r="V16" s="251" t="s">
        <v>75</v>
      </c>
      <c r="W16" s="241" t="s">
        <v>75</v>
      </c>
      <c r="X16" s="241" t="s">
        <v>75</v>
      </c>
      <c r="Y16" s="244"/>
      <c r="Z16" s="245" t="s">
        <v>305</v>
      </c>
    </row>
    <row r="17" spans="1:26" s="22" customFormat="1" ht="128.4" customHeight="1" x14ac:dyDescent="0.3">
      <c r="A17" s="215">
        <v>13</v>
      </c>
      <c r="B17" s="216" t="s">
        <v>312</v>
      </c>
      <c r="C17" s="217" t="s">
        <v>114</v>
      </c>
      <c r="D17" s="217">
        <v>75022508</v>
      </c>
      <c r="E17" s="217" t="s">
        <v>317</v>
      </c>
      <c r="F17" s="218">
        <v>600130401</v>
      </c>
      <c r="G17" s="219" t="s">
        <v>315</v>
      </c>
      <c r="H17" s="219" t="s">
        <v>72</v>
      </c>
      <c r="I17" s="219" t="s">
        <v>73</v>
      </c>
      <c r="J17" s="219" t="s">
        <v>116</v>
      </c>
      <c r="K17" s="219" t="s">
        <v>316</v>
      </c>
      <c r="L17" s="220">
        <v>1500000</v>
      </c>
      <c r="M17" s="231">
        <v>1050000</v>
      </c>
      <c r="N17" s="235">
        <v>2021</v>
      </c>
      <c r="O17" s="229">
        <v>2027</v>
      </c>
      <c r="P17" s="233"/>
      <c r="Q17" s="221" t="s">
        <v>75</v>
      </c>
      <c r="R17" s="221" t="s">
        <v>75</v>
      </c>
      <c r="S17" s="237"/>
      <c r="T17" s="251" t="s">
        <v>75</v>
      </c>
      <c r="U17" s="241" t="s">
        <v>75</v>
      </c>
      <c r="V17" s="251" t="s">
        <v>75</v>
      </c>
      <c r="W17" s="241" t="s">
        <v>75</v>
      </c>
      <c r="X17" s="241" t="s">
        <v>75</v>
      </c>
      <c r="Y17" s="244"/>
      <c r="Z17" s="245" t="s">
        <v>305</v>
      </c>
    </row>
    <row r="18" spans="1:26" s="22" customFormat="1" ht="115.2" customHeight="1" x14ac:dyDescent="0.3">
      <c r="A18" s="279">
        <v>9</v>
      </c>
      <c r="B18" s="105" t="s">
        <v>91</v>
      </c>
      <c r="C18" s="100" t="s">
        <v>92</v>
      </c>
      <c r="D18" s="106">
        <v>3798798</v>
      </c>
      <c r="E18" s="106">
        <v>181066122</v>
      </c>
      <c r="F18" s="107">
        <v>691007586</v>
      </c>
      <c r="G18" s="110" t="s">
        <v>146</v>
      </c>
      <c r="H18" s="109" t="s">
        <v>72</v>
      </c>
      <c r="I18" s="110" t="s">
        <v>73</v>
      </c>
      <c r="J18" s="109" t="s">
        <v>73</v>
      </c>
      <c r="K18" s="170" t="s">
        <v>281</v>
      </c>
      <c r="L18" s="171">
        <v>5000000</v>
      </c>
      <c r="M18" s="112">
        <f t="shared" si="0"/>
        <v>3500000</v>
      </c>
      <c r="N18" s="105">
        <v>2023</v>
      </c>
      <c r="O18" s="113">
        <v>2027</v>
      </c>
      <c r="P18" s="99" t="s">
        <v>75</v>
      </c>
      <c r="Q18" s="100" t="s">
        <v>75</v>
      </c>
      <c r="R18" s="100" t="s">
        <v>75</v>
      </c>
      <c r="S18" s="101" t="s">
        <v>75</v>
      </c>
      <c r="T18" s="109"/>
      <c r="U18" s="110"/>
      <c r="V18" s="109" t="s">
        <v>75</v>
      </c>
      <c r="W18" s="110" t="s">
        <v>75</v>
      </c>
      <c r="X18" s="109" t="s">
        <v>75</v>
      </c>
      <c r="Y18" s="99" t="s">
        <v>121</v>
      </c>
      <c r="Z18" s="101" t="s">
        <v>107</v>
      </c>
    </row>
    <row r="19" spans="1:26" s="22" customFormat="1" ht="125.4" customHeight="1" x14ac:dyDescent="0.3">
      <c r="A19" s="282">
        <v>10</v>
      </c>
      <c r="B19" s="105" t="s">
        <v>78</v>
      </c>
      <c r="C19" s="100" t="s">
        <v>79</v>
      </c>
      <c r="D19" s="100">
        <v>70877165</v>
      </c>
      <c r="E19" s="100">
        <v>102931984</v>
      </c>
      <c r="F19" s="113">
        <v>600130118</v>
      </c>
      <c r="G19" s="110" t="s">
        <v>83</v>
      </c>
      <c r="H19" s="109" t="s">
        <v>72</v>
      </c>
      <c r="I19" s="110" t="s">
        <v>73</v>
      </c>
      <c r="J19" s="109" t="s">
        <v>81</v>
      </c>
      <c r="K19" s="170" t="s">
        <v>84</v>
      </c>
      <c r="L19" s="171">
        <v>25000000</v>
      </c>
      <c r="M19" s="112">
        <f t="shared" si="0"/>
        <v>17500000</v>
      </c>
      <c r="N19" s="105">
        <v>2023</v>
      </c>
      <c r="O19" s="113">
        <v>2027</v>
      </c>
      <c r="P19" s="99" t="s">
        <v>75</v>
      </c>
      <c r="Q19" s="100" t="s">
        <v>75</v>
      </c>
      <c r="R19" s="100" t="s">
        <v>75</v>
      </c>
      <c r="S19" s="101" t="s">
        <v>75</v>
      </c>
      <c r="T19" s="109"/>
      <c r="U19" s="110"/>
      <c r="V19" s="109"/>
      <c r="W19" s="110" t="s">
        <v>75</v>
      </c>
      <c r="X19" s="109"/>
      <c r="Y19" s="99" t="s">
        <v>122</v>
      </c>
      <c r="Z19" s="101" t="s">
        <v>107</v>
      </c>
    </row>
    <row r="20" spans="1:26" s="22" customFormat="1" ht="97.95" customHeight="1" x14ac:dyDescent="0.3">
      <c r="A20" s="215">
        <v>16</v>
      </c>
      <c r="B20" s="216" t="s">
        <v>147</v>
      </c>
      <c r="C20" s="217" t="s">
        <v>92</v>
      </c>
      <c r="D20" s="217">
        <v>8839026</v>
      </c>
      <c r="E20" s="217">
        <v>181110164</v>
      </c>
      <c r="F20" s="218">
        <v>691013802</v>
      </c>
      <c r="G20" s="219" t="s">
        <v>318</v>
      </c>
      <c r="H20" s="219" t="s">
        <v>72</v>
      </c>
      <c r="I20" s="219" t="s">
        <v>73</v>
      </c>
      <c r="J20" s="219" t="s">
        <v>149</v>
      </c>
      <c r="K20" s="219" t="s">
        <v>319</v>
      </c>
      <c r="L20" s="220">
        <v>65000000</v>
      </c>
      <c r="M20" s="231">
        <v>45500000</v>
      </c>
      <c r="N20" s="235">
        <v>2021</v>
      </c>
      <c r="O20" s="229">
        <v>2027</v>
      </c>
      <c r="P20" s="233" t="s">
        <v>75</v>
      </c>
      <c r="Q20" s="221" t="s">
        <v>75</v>
      </c>
      <c r="R20" s="221" t="s">
        <v>75</v>
      </c>
      <c r="S20" s="237" t="s">
        <v>75</v>
      </c>
      <c r="T20" s="251"/>
      <c r="U20" s="241" t="s">
        <v>75</v>
      </c>
      <c r="V20" s="251" t="s">
        <v>75</v>
      </c>
      <c r="W20" s="241" t="s">
        <v>75</v>
      </c>
      <c r="X20" s="241" t="s">
        <v>75</v>
      </c>
      <c r="Y20" s="244"/>
      <c r="Z20" s="245" t="s">
        <v>305</v>
      </c>
    </row>
    <row r="21" spans="1:26" s="22" customFormat="1" ht="126" customHeight="1" x14ac:dyDescent="0.3">
      <c r="A21" s="282">
        <v>11</v>
      </c>
      <c r="B21" s="105" t="s">
        <v>147</v>
      </c>
      <c r="C21" s="100" t="s">
        <v>92</v>
      </c>
      <c r="D21" s="100">
        <v>8839026</v>
      </c>
      <c r="E21" s="100">
        <v>181110164</v>
      </c>
      <c r="F21" s="113">
        <v>691013802</v>
      </c>
      <c r="G21" s="110" t="s">
        <v>148</v>
      </c>
      <c r="H21" s="109" t="s">
        <v>72</v>
      </c>
      <c r="I21" s="110" t="s">
        <v>73</v>
      </c>
      <c r="J21" s="109" t="s">
        <v>149</v>
      </c>
      <c r="K21" s="170" t="s">
        <v>150</v>
      </c>
      <c r="L21" s="171">
        <v>100000000</v>
      </c>
      <c r="M21" s="112">
        <f t="shared" si="0"/>
        <v>70000000</v>
      </c>
      <c r="N21" s="105">
        <v>2022</v>
      </c>
      <c r="O21" s="113">
        <v>2027</v>
      </c>
      <c r="P21" s="99" t="s">
        <v>75</v>
      </c>
      <c r="Q21" s="100" t="s">
        <v>75</v>
      </c>
      <c r="R21" s="100" t="s">
        <v>75</v>
      </c>
      <c r="S21" s="101" t="s">
        <v>75</v>
      </c>
      <c r="T21" s="109"/>
      <c r="U21" s="110" t="s">
        <v>75</v>
      </c>
      <c r="V21" s="109"/>
      <c r="W21" s="110" t="s">
        <v>75</v>
      </c>
      <c r="X21" s="109" t="s">
        <v>75</v>
      </c>
      <c r="Y21" s="99" t="s">
        <v>151</v>
      </c>
      <c r="Z21" s="101" t="s">
        <v>152</v>
      </c>
    </row>
    <row r="22" spans="1:26" s="22" customFormat="1" ht="193.95" customHeight="1" x14ac:dyDescent="0.3">
      <c r="A22" s="279">
        <v>12</v>
      </c>
      <c r="B22" s="105" t="s">
        <v>87</v>
      </c>
      <c r="C22" s="100" t="s">
        <v>88</v>
      </c>
      <c r="D22" s="100">
        <v>62072951</v>
      </c>
      <c r="E22" s="100">
        <v>102007667</v>
      </c>
      <c r="F22" s="113">
        <v>600106276</v>
      </c>
      <c r="G22" s="110" t="s">
        <v>90</v>
      </c>
      <c r="H22" s="109" t="s">
        <v>72</v>
      </c>
      <c r="I22" s="110" t="s">
        <v>73</v>
      </c>
      <c r="J22" s="109" t="s">
        <v>89</v>
      </c>
      <c r="K22" s="170" t="s">
        <v>104</v>
      </c>
      <c r="L22" s="171">
        <v>25000000</v>
      </c>
      <c r="M22" s="112">
        <f t="shared" si="0"/>
        <v>17500000</v>
      </c>
      <c r="N22" s="105">
        <v>2023</v>
      </c>
      <c r="O22" s="113">
        <v>2027</v>
      </c>
      <c r="P22" s="99" t="s">
        <v>75</v>
      </c>
      <c r="Q22" s="100" t="s">
        <v>75</v>
      </c>
      <c r="R22" s="100" t="s">
        <v>75</v>
      </c>
      <c r="S22" s="101" t="s">
        <v>75</v>
      </c>
      <c r="T22" s="109"/>
      <c r="U22" s="110" t="s">
        <v>75</v>
      </c>
      <c r="V22" s="109"/>
      <c r="W22" s="110" t="s">
        <v>75</v>
      </c>
      <c r="X22" s="109" t="s">
        <v>75</v>
      </c>
      <c r="Y22" s="99" t="s">
        <v>123</v>
      </c>
      <c r="Z22" s="101" t="s">
        <v>107</v>
      </c>
    </row>
    <row r="23" spans="1:26" s="22" customFormat="1" ht="118.2" customHeight="1" x14ac:dyDescent="0.3">
      <c r="A23" s="282">
        <v>13</v>
      </c>
      <c r="B23" s="105" t="s">
        <v>91</v>
      </c>
      <c r="C23" s="100" t="s">
        <v>92</v>
      </c>
      <c r="D23" s="119">
        <v>3798798</v>
      </c>
      <c r="E23" s="100">
        <v>181066122</v>
      </c>
      <c r="F23" s="113">
        <v>691007586</v>
      </c>
      <c r="G23" s="110" t="s">
        <v>93</v>
      </c>
      <c r="H23" s="109" t="s">
        <v>72</v>
      </c>
      <c r="I23" s="110" t="s">
        <v>73</v>
      </c>
      <c r="J23" s="109" t="s">
        <v>73</v>
      </c>
      <c r="K23" s="170" t="s">
        <v>94</v>
      </c>
      <c r="L23" s="171">
        <v>7000000</v>
      </c>
      <c r="M23" s="112">
        <f t="shared" si="0"/>
        <v>4900000</v>
      </c>
      <c r="N23" s="105">
        <v>2023</v>
      </c>
      <c r="O23" s="113">
        <v>2027</v>
      </c>
      <c r="P23" s="99" t="s">
        <v>75</v>
      </c>
      <c r="Q23" s="100" t="s">
        <v>75</v>
      </c>
      <c r="R23" s="100" t="s">
        <v>75</v>
      </c>
      <c r="S23" s="101" t="s">
        <v>75</v>
      </c>
      <c r="T23" s="109"/>
      <c r="U23" s="110" t="s">
        <v>75</v>
      </c>
      <c r="V23" s="109" t="s">
        <v>75</v>
      </c>
      <c r="W23" s="110" t="s">
        <v>75</v>
      </c>
      <c r="X23" s="109" t="s">
        <v>75</v>
      </c>
      <c r="Y23" s="99" t="s">
        <v>218</v>
      </c>
      <c r="Z23" s="101" t="s">
        <v>107</v>
      </c>
    </row>
    <row r="24" spans="1:26" s="22" customFormat="1" ht="123.6" customHeight="1" x14ac:dyDescent="0.3">
      <c r="A24" s="282">
        <v>14</v>
      </c>
      <c r="B24" s="105" t="s">
        <v>91</v>
      </c>
      <c r="C24" s="100" t="s">
        <v>92</v>
      </c>
      <c r="D24" s="119">
        <v>3798798</v>
      </c>
      <c r="E24" s="100">
        <v>181066122</v>
      </c>
      <c r="F24" s="113">
        <v>691007586</v>
      </c>
      <c r="G24" s="110" t="s">
        <v>95</v>
      </c>
      <c r="H24" s="109" t="s">
        <v>72</v>
      </c>
      <c r="I24" s="110" t="s">
        <v>73</v>
      </c>
      <c r="J24" s="109" t="s">
        <v>73</v>
      </c>
      <c r="K24" s="170" t="s">
        <v>96</v>
      </c>
      <c r="L24" s="171">
        <v>120000000</v>
      </c>
      <c r="M24" s="112">
        <f t="shared" si="0"/>
        <v>84000000</v>
      </c>
      <c r="N24" s="105">
        <v>2023</v>
      </c>
      <c r="O24" s="113">
        <v>2027</v>
      </c>
      <c r="P24" s="99" t="s">
        <v>75</v>
      </c>
      <c r="Q24" s="100" t="s">
        <v>75</v>
      </c>
      <c r="R24" s="100" t="s">
        <v>75</v>
      </c>
      <c r="S24" s="101" t="s">
        <v>75</v>
      </c>
      <c r="T24" s="109"/>
      <c r="U24" s="110" t="s">
        <v>75</v>
      </c>
      <c r="V24" s="109" t="s">
        <v>75</v>
      </c>
      <c r="W24" s="110" t="s">
        <v>75</v>
      </c>
      <c r="X24" s="109" t="s">
        <v>75</v>
      </c>
      <c r="Y24" s="99" t="s">
        <v>124</v>
      </c>
      <c r="Z24" s="101" t="s">
        <v>107</v>
      </c>
    </row>
    <row r="25" spans="1:26" s="22" customFormat="1" ht="132.6" customHeight="1" x14ac:dyDescent="0.3">
      <c r="A25" s="279">
        <v>15</v>
      </c>
      <c r="B25" s="105" t="s">
        <v>91</v>
      </c>
      <c r="C25" s="100" t="s">
        <v>92</v>
      </c>
      <c r="D25" s="119">
        <v>3798798</v>
      </c>
      <c r="E25" s="100">
        <v>181066122</v>
      </c>
      <c r="F25" s="113">
        <v>691007586</v>
      </c>
      <c r="G25" s="110" t="s">
        <v>97</v>
      </c>
      <c r="H25" s="109" t="s">
        <v>72</v>
      </c>
      <c r="I25" s="110" t="s">
        <v>73</v>
      </c>
      <c r="J25" s="109" t="s">
        <v>98</v>
      </c>
      <c r="K25" s="170" t="s">
        <v>105</v>
      </c>
      <c r="L25" s="171">
        <v>30000000</v>
      </c>
      <c r="M25" s="112">
        <f t="shared" si="0"/>
        <v>21000000</v>
      </c>
      <c r="N25" s="105">
        <v>2023</v>
      </c>
      <c r="O25" s="113">
        <v>2027</v>
      </c>
      <c r="P25" s="99" t="s">
        <v>75</v>
      </c>
      <c r="Q25" s="100" t="s">
        <v>75</v>
      </c>
      <c r="R25" s="100" t="s">
        <v>75</v>
      </c>
      <c r="S25" s="101" t="s">
        <v>75</v>
      </c>
      <c r="T25" s="109"/>
      <c r="U25" s="110" t="s">
        <v>75</v>
      </c>
      <c r="V25" s="109" t="s">
        <v>75</v>
      </c>
      <c r="W25" s="110" t="s">
        <v>75</v>
      </c>
      <c r="X25" s="109" t="s">
        <v>75</v>
      </c>
      <c r="Y25" s="99" t="s">
        <v>121</v>
      </c>
      <c r="Z25" s="101" t="s">
        <v>107</v>
      </c>
    </row>
    <row r="26" spans="1:26" s="22" customFormat="1" ht="172.95" customHeight="1" x14ac:dyDescent="0.3">
      <c r="A26" s="279">
        <v>16</v>
      </c>
      <c r="B26" s="105" t="s">
        <v>113</v>
      </c>
      <c r="C26" s="100" t="s">
        <v>114</v>
      </c>
      <c r="D26" s="100">
        <v>75022508</v>
      </c>
      <c r="E26" s="100">
        <v>102931453</v>
      </c>
      <c r="F26" s="113">
        <v>600130401</v>
      </c>
      <c r="G26" s="110" t="s">
        <v>115</v>
      </c>
      <c r="H26" s="109" t="s">
        <v>72</v>
      </c>
      <c r="I26" s="110" t="s">
        <v>73</v>
      </c>
      <c r="J26" s="109" t="s">
        <v>116</v>
      </c>
      <c r="K26" s="170" t="s">
        <v>117</v>
      </c>
      <c r="L26" s="171">
        <v>50000000</v>
      </c>
      <c r="M26" s="112">
        <f t="shared" si="0"/>
        <v>35000000</v>
      </c>
      <c r="N26" s="105">
        <v>2022</v>
      </c>
      <c r="O26" s="113">
        <v>2027</v>
      </c>
      <c r="P26" s="99" t="s">
        <v>75</v>
      </c>
      <c r="Q26" s="100" t="s">
        <v>75</v>
      </c>
      <c r="R26" s="100" t="s">
        <v>75</v>
      </c>
      <c r="S26" s="101" t="s">
        <v>75</v>
      </c>
      <c r="T26" s="109" t="s">
        <v>75</v>
      </c>
      <c r="U26" s="110" t="s">
        <v>75</v>
      </c>
      <c r="V26" s="109" t="s">
        <v>75</v>
      </c>
      <c r="W26" s="110" t="s">
        <v>75</v>
      </c>
      <c r="X26" s="109" t="s">
        <v>75</v>
      </c>
      <c r="Y26" s="99" t="s">
        <v>121</v>
      </c>
      <c r="Z26" s="101" t="s">
        <v>107</v>
      </c>
    </row>
    <row r="27" spans="1:26" s="22" customFormat="1" ht="154.19999999999999" customHeight="1" x14ac:dyDescent="0.3">
      <c r="A27" s="282">
        <v>17</v>
      </c>
      <c r="B27" s="105" t="s">
        <v>87</v>
      </c>
      <c r="C27" s="100" t="s">
        <v>88</v>
      </c>
      <c r="D27" s="100">
        <v>62072951</v>
      </c>
      <c r="E27" s="100">
        <v>102007667</v>
      </c>
      <c r="F27" s="113">
        <v>600106276</v>
      </c>
      <c r="G27" s="110" t="s">
        <v>221</v>
      </c>
      <c r="H27" s="109" t="s">
        <v>72</v>
      </c>
      <c r="I27" s="110" t="s">
        <v>73</v>
      </c>
      <c r="J27" s="109" t="s">
        <v>89</v>
      </c>
      <c r="K27" s="170" t="s">
        <v>202</v>
      </c>
      <c r="L27" s="171">
        <v>10000000</v>
      </c>
      <c r="M27" s="112">
        <f t="shared" si="0"/>
        <v>7000000</v>
      </c>
      <c r="N27" s="105">
        <v>2023</v>
      </c>
      <c r="O27" s="113">
        <v>2027</v>
      </c>
      <c r="P27" s="99" t="s">
        <v>75</v>
      </c>
      <c r="Q27" s="100" t="s">
        <v>75</v>
      </c>
      <c r="R27" s="100" t="s">
        <v>75</v>
      </c>
      <c r="S27" s="101" t="s">
        <v>75</v>
      </c>
      <c r="T27" s="109"/>
      <c r="U27" s="110" t="s">
        <v>75</v>
      </c>
      <c r="V27" s="109"/>
      <c r="W27" s="110" t="s">
        <v>75</v>
      </c>
      <c r="X27" s="109" t="s">
        <v>75</v>
      </c>
      <c r="Y27" s="99" t="s">
        <v>203</v>
      </c>
      <c r="Z27" s="101" t="s">
        <v>107</v>
      </c>
    </row>
    <row r="28" spans="1:26" s="22" customFormat="1" ht="141" customHeight="1" x14ac:dyDescent="0.3">
      <c r="A28" s="282">
        <v>18</v>
      </c>
      <c r="B28" s="105" t="s">
        <v>209</v>
      </c>
      <c r="C28" s="100" t="s">
        <v>210</v>
      </c>
      <c r="D28" s="119">
        <v>70983879</v>
      </c>
      <c r="E28" s="100">
        <v>102931615</v>
      </c>
      <c r="F28" s="113">
        <v>600130509</v>
      </c>
      <c r="G28" s="110" t="s">
        <v>215</v>
      </c>
      <c r="H28" s="109" t="s">
        <v>72</v>
      </c>
      <c r="I28" s="110" t="s">
        <v>73</v>
      </c>
      <c r="J28" s="109" t="s">
        <v>213</v>
      </c>
      <c r="K28" s="170" t="s">
        <v>216</v>
      </c>
      <c r="L28" s="171">
        <v>15000000</v>
      </c>
      <c r="M28" s="112">
        <f t="shared" si="0"/>
        <v>10500000</v>
      </c>
      <c r="N28" s="105">
        <v>2024</v>
      </c>
      <c r="O28" s="113">
        <v>2027</v>
      </c>
      <c r="P28" s="99" t="s">
        <v>75</v>
      </c>
      <c r="Q28" s="100" t="s">
        <v>75</v>
      </c>
      <c r="R28" s="100" t="s">
        <v>75</v>
      </c>
      <c r="S28" s="101" t="s">
        <v>75</v>
      </c>
      <c r="T28" s="109"/>
      <c r="U28" s="110" t="s">
        <v>75</v>
      </c>
      <c r="V28" s="109"/>
      <c r="W28" s="110" t="s">
        <v>75</v>
      </c>
      <c r="X28" s="109" t="s">
        <v>75</v>
      </c>
      <c r="Y28" s="99" t="s">
        <v>217</v>
      </c>
      <c r="Z28" s="101" t="s">
        <v>107</v>
      </c>
    </row>
    <row r="29" spans="1:26" s="22" customFormat="1" ht="117.6" customHeight="1" x14ac:dyDescent="0.3">
      <c r="A29" s="279">
        <v>19</v>
      </c>
      <c r="B29" s="105" t="s">
        <v>91</v>
      </c>
      <c r="C29" s="100" t="s">
        <v>92</v>
      </c>
      <c r="D29" s="119">
        <v>3798798</v>
      </c>
      <c r="E29" s="100">
        <v>181066122</v>
      </c>
      <c r="F29" s="113">
        <v>691007586</v>
      </c>
      <c r="G29" s="110" t="s">
        <v>219</v>
      </c>
      <c r="H29" s="109" t="s">
        <v>72</v>
      </c>
      <c r="I29" s="110" t="s">
        <v>73</v>
      </c>
      <c r="J29" s="109" t="s">
        <v>73</v>
      </c>
      <c r="K29" s="170" t="s">
        <v>220</v>
      </c>
      <c r="L29" s="171">
        <v>30000000</v>
      </c>
      <c r="M29" s="112">
        <f t="shared" si="0"/>
        <v>21000000</v>
      </c>
      <c r="N29" s="105">
        <v>2023</v>
      </c>
      <c r="O29" s="113">
        <v>2027</v>
      </c>
      <c r="P29" s="99" t="s">
        <v>75</v>
      </c>
      <c r="Q29" s="100" t="s">
        <v>75</v>
      </c>
      <c r="R29" s="100" t="s">
        <v>75</v>
      </c>
      <c r="S29" s="101" t="s">
        <v>75</v>
      </c>
      <c r="T29" s="109"/>
      <c r="U29" s="110" t="s">
        <v>75</v>
      </c>
      <c r="V29" s="109" t="s">
        <v>75</v>
      </c>
      <c r="W29" s="110" t="s">
        <v>75</v>
      </c>
      <c r="X29" s="109" t="s">
        <v>75</v>
      </c>
      <c r="Y29" s="99" t="s">
        <v>124</v>
      </c>
      <c r="Z29" s="101" t="s">
        <v>107</v>
      </c>
    </row>
    <row r="30" spans="1:26" s="22" customFormat="1" ht="255.6" customHeight="1" x14ac:dyDescent="0.3">
      <c r="A30" s="283">
        <v>20</v>
      </c>
      <c r="B30" s="183" t="s">
        <v>282</v>
      </c>
      <c r="C30" s="184" t="s">
        <v>283</v>
      </c>
      <c r="D30" s="185">
        <v>3798798</v>
      </c>
      <c r="E30" s="186">
        <v>181066122</v>
      </c>
      <c r="F30" s="185">
        <v>691007586</v>
      </c>
      <c r="G30" s="182" t="s">
        <v>284</v>
      </c>
      <c r="H30" s="187" t="s">
        <v>72</v>
      </c>
      <c r="I30" s="182" t="s">
        <v>73</v>
      </c>
      <c r="J30" s="187" t="s">
        <v>74</v>
      </c>
      <c r="K30" s="188" t="s">
        <v>285</v>
      </c>
      <c r="L30" s="189">
        <v>1500000</v>
      </c>
      <c r="M30" s="190">
        <f t="shared" si="0"/>
        <v>1050000</v>
      </c>
      <c r="N30" s="183">
        <v>2024</v>
      </c>
      <c r="O30" s="185">
        <v>2027</v>
      </c>
      <c r="P30" s="191" t="s">
        <v>75</v>
      </c>
      <c r="Q30" s="186" t="s">
        <v>75</v>
      </c>
      <c r="R30" s="186" t="s">
        <v>75</v>
      </c>
      <c r="S30" s="192" t="s">
        <v>75</v>
      </c>
      <c r="T30" s="187"/>
      <c r="U30" s="182" t="s">
        <v>75</v>
      </c>
      <c r="V30" s="187" t="s">
        <v>75</v>
      </c>
      <c r="W30" s="182" t="s">
        <v>75</v>
      </c>
      <c r="X30" s="187" t="s">
        <v>75</v>
      </c>
      <c r="Y30" s="191" t="s">
        <v>286</v>
      </c>
      <c r="Z30" s="192" t="s">
        <v>287</v>
      </c>
    </row>
    <row r="31" spans="1:26" s="22" customFormat="1" ht="129.6" x14ac:dyDescent="0.3">
      <c r="A31" s="283">
        <v>21</v>
      </c>
      <c r="B31" s="183" t="s">
        <v>289</v>
      </c>
      <c r="C31" s="186" t="s">
        <v>88</v>
      </c>
      <c r="D31" s="184">
        <v>62072951</v>
      </c>
      <c r="E31" s="186">
        <v>102007667</v>
      </c>
      <c r="F31" s="185">
        <v>600106276</v>
      </c>
      <c r="G31" s="182" t="s">
        <v>290</v>
      </c>
      <c r="H31" s="187" t="s">
        <v>72</v>
      </c>
      <c r="I31" s="182" t="s">
        <v>73</v>
      </c>
      <c r="J31" s="187" t="s">
        <v>89</v>
      </c>
      <c r="K31" s="188" t="s">
        <v>291</v>
      </c>
      <c r="L31" s="189">
        <v>15000000</v>
      </c>
      <c r="M31" s="190">
        <f t="shared" si="0"/>
        <v>10500000</v>
      </c>
      <c r="N31" s="183">
        <v>2024</v>
      </c>
      <c r="O31" s="185">
        <v>2027</v>
      </c>
      <c r="P31" s="191" t="s">
        <v>75</v>
      </c>
      <c r="Q31" s="186" t="s">
        <v>75</v>
      </c>
      <c r="R31" s="186" t="s">
        <v>75</v>
      </c>
      <c r="S31" s="192" t="s">
        <v>75</v>
      </c>
      <c r="T31" s="187"/>
      <c r="U31" s="182" t="s">
        <v>75</v>
      </c>
      <c r="V31" s="187" t="s">
        <v>75</v>
      </c>
      <c r="W31" s="182" t="s">
        <v>75</v>
      </c>
      <c r="X31" s="187" t="s">
        <v>75</v>
      </c>
      <c r="Y31" s="191" t="s">
        <v>288</v>
      </c>
      <c r="Z31" s="192" t="s">
        <v>222</v>
      </c>
    </row>
    <row r="32" spans="1:26" s="22" customFormat="1" ht="194.4" customHeight="1" x14ac:dyDescent="0.3">
      <c r="A32" s="284">
        <v>22</v>
      </c>
      <c r="B32" s="183" t="s">
        <v>264</v>
      </c>
      <c r="C32" s="186" t="s">
        <v>265</v>
      </c>
      <c r="D32" s="186">
        <v>70942528</v>
      </c>
      <c r="E32" s="186">
        <v>102179956</v>
      </c>
      <c r="F32" s="185">
        <v>600111326</v>
      </c>
      <c r="G32" s="182" t="s">
        <v>266</v>
      </c>
      <c r="H32" s="187" t="s">
        <v>72</v>
      </c>
      <c r="I32" s="182" t="s">
        <v>73</v>
      </c>
      <c r="J32" s="187" t="s">
        <v>267</v>
      </c>
      <c r="K32" s="188" t="s">
        <v>268</v>
      </c>
      <c r="L32" s="189">
        <v>3000000</v>
      </c>
      <c r="M32" s="190">
        <f t="shared" si="0"/>
        <v>2100000</v>
      </c>
      <c r="N32" s="183">
        <v>2025</v>
      </c>
      <c r="O32" s="185">
        <v>2027</v>
      </c>
      <c r="P32" s="194"/>
      <c r="Q32" s="195"/>
      <c r="R32" s="195" t="s">
        <v>75</v>
      </c>
      <c r="S32" s="196" t="s">
        <v>75</v>
      </c>
      <c r="T32" s="197"/>
      <c r="U32" s="193"/>
      <c r="V32" s="197"/>
      <c r="W32" s="193"/>
      <c r="X32" s="198" t="s">
        <v>75</v>
      </c>
      <c r="Y32" s="191" t="s">
        <v>269</v>
      </c>
      <c r="Z32" s="192" t="s">
        <v>270</v>
      </c>
    </row>
    <row r="33" spans="1:26" s="22" customFormat="1" ht="205.95" customHeight="1" thickBot="1" x14ac:dyDescent="0.35">
      <c r="A33" s="285">
        <v>23</v>
      </c>
      <c r="B33" s="200" t="s">
        <v>264</v>
      </c>
      <c r="C33" s="201" t="s">
        <v>265</v>
      </c>
      <c r="D33" s="201">
        <v>70942528</v>
      </c>
      <c r="E33" s="201">
        <v>102179956</v>
      </c>
      <c r="F33" s="202">
        <v>600111326</v>
      </c>
      <c r="G33" s="203" t="s">
        <v>271</v>
      </c>
      <c r="H33" s="204" t="s">
        <v>72</v>
      </c>
      <c r="I33" s="203" t="s">
        <v>73</v>
      </c>
      <c r="J33" s="204" t="s">
        <v>277</v>
      </c>
      <c r="K33" s="205" t="s">
        <v>278</v>
      </c>
      <c r="L33" s="206">
        <v>2000000</v>
      </c>
      <c r="M33" s="207">
        <f t="shared" si="0"/>
        <v>1400000</v>
      </c>
      <c r="N33" s="200">
        <v>2025</v>
      </c>
      <c r="O33" s="202">
        <v>2027</v>
      </c>
      <c r="P33" s="208" t="s">
        <v>75</v>
      </c>
      <c r="Q33" s="209" t="s">
        <v>75</v>
      </c>
      <c r="R33" s="209" t="s">
        <v>75</v>
      </c>
      <c r="S33" s="210" t="s">
        <v>75</v>
      </c>
      <c r="T33" s="211"/>
      <c r="U33" s="199"/>
      <c r="V33" s="211"/>
      <c r="W33" s="199"/>
      <c r="X33" s="211"/>
      <c r="Y33" s="212" t="s">
        <v>269</v>
      </c>
      <c r="Z33" s="213" t="s">
        <v>270</v>
      </c>
    </row>
    <row r="34" spans="1:26" s="22" customFormat="1" ht="205.95" customHeight="1" thickBot="1" x14ac:dyDescent="0.35">
      <c r="A34" s="284">
        <v>24</v>
      </c>
      <c r="B34" s="254" t="s">
        <v>323</v>
      </c>
      <c r="C34" s="255" t="s">
        <v>324</v>
      </c>
      <c r="D34" s="255">
        <v>70996512</v>
      </c>
      <c r="E34" s="255">
        <v>600110761</v>
      </c>
      <c r="F34" s="256">
        <v>600110761</v>
      </c>
      <c r="G34" s="257" t="s">
        <v>325</v>
      </c>
      <c r="H34" s="258" t="s">
        <v>72</v>
      </c>
      <c r="I34" s="257" t="s">
        <v>73</v>
      </c>
      <c r="J34" s="258" t="s">
        <v>149</v>
      </c>
      <c r="K34" s="259" t="s">
        <v>326</v>
      </c>
      <c r="L34" s="260">
        <v>1500000</v>
      </c>
      <c r="M34" s="261">
        <f>L34/100*70</f>
        <v>1050000</v>
      </c>
      <c r="N34" s="254">
        <v>45717</v>
      </c>
      <c r="O34" s="256">
        <v>46752</v>
      </c>
      <c r="P34" s="262" t="s">
        <v>75</v>
      </c>
      <c r="Q34" s="263" t="s">
        <v>75</v>
      </c>
      <c r="R34" s="263"/>
      <c r="S34" s="264"/>
      <c r="T34" s="265"/>
      <c r="U34" s="266"/>
      <c r="V34" s="265"/>
      <c r="W34" s="266" t="s">
        <v>75</v>
      </c>
      <c r="X34" s="265"/>
      <c r="Y34" s="267" t="s">
        <v>327</v>
      </c>
      <c r="Z34" s="268" t="s">
        <v>107</v>
      </c>
    </row>
    <row r="36" spans="1:26" x14ac:dyDescent="0.3">
      <c r="A36" t="s">
        <v>328</v>
      </c>
    </row>
    <row r="38" spans="1:26" ht="36.6" customHeight="1" x14ac:dyDescent="0.3">
      <c r="A38" s="304" t="s">
        <v>322</v>
      </c>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row>
    <row r="39" spans="1:26" x14ac:dyDescent="0.3">
      <c r="A39" s="253"/>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row>
    <row r="40" spans="1:26" x14ac:dyDescent="0.3">
      <c r="A40" s="247" t="s">
        <v>28</v>
      </c>
    </row>
    <row r="41" spans="1:26" x14ac:dyDescent="0.3">
      <c r="A41" s="248" t="s">
        <v>36</v>
      </c>
    </row>
    <row r="42" spans="1:26" x14ac:dyDescent="0.3">
      <c r="A42" s="247" t="s">
        <v>292</v>
      </c>
    </row>
    <row r="43" spans="1:26" x14ac:dyDescent="0.3">
      <c r="A43" s="247" t="s">
        <v>293</v>
      </c>
    </row>
    <row r="44" spans="1:26" x14ac:dyDescent="0.3">
      <c r="A44" s="247"/>
    </row>
    <row r="45" spans="1:26" x14ac:dyDescent="0.3">
      <c r="A45" s="247" t="s">
        <v>37</v>
      </c>
    </row>
    <row r="46" spans="1:26" x14ac:dyDescent="0.3">
      <c r="A46" s="247"/>
    </row>
    <row r="47" spans="1:26" x14ac:dyDescent="0.3">
      <c r="A47" s="249" t="s">
        <v>65</v>
      </c>
      <c r="B47" s="120"/>
      <c r="C47" s="120"/>
      <c r="D47" s="120"/>
      <c r="E47" s="120"/>
      <c r="F47" s="120"/>
      <c r="G47" s="120"/>
      <c r="H47" s="120"/>
    </row>
    <row r="48" spans="1:26" x14ac:dyDescent="0.3">
      <c r="A48" s="249" t="s">
        <v>61</v>
      </c>
      <c r="B48" s="120"/>
      <c r="C48" s="120"/>
      <c r="D48" s="120"/>
      <c r="E48" s="120"/>
      <c r="F48" s="120"/>
      <c r="G48" s="120"/>
      <c r="H48" s="120"/>
    </row>
    <row r="49" spans="1:8" x14ac:dyDescent="0.3">
      <c r="A49" s="249" t="s">
        <v>57</v>
      </c>
      <c r="B49" s="120"/>
      <c r="C49" s="120"/>
      <c r="D49" s="120"/>
      <c r="E49" s="120"/>
      <c r="F49" s="120"/>
      <c r="G49" s="120"/>
      <c r="H49" s="120"/>
    </row>
    <row r="50" spans="1:8" x14ac:dyDescent="0.3">
      <c r="A50" s="249" t="s">
        <v>58</v>
      </c>
      <c r="B50" s="120"/>
      <c r="C50" s="120"/>
      <c r="D50" s="120"/>
      <c r="E50" s="120"/>
      <c r="F50" s="120"/>
      <c r="G50" s="120"/>
      <c r="H50" s="120"/>
    </row>
    <row r="51" spans="1:8" x14ac:dyDescent="0.3">
      <c r="A51" s="249" t="s">
        <v>59</v>
      </c>
      <c r="B51" s="120"/>
      <c r="C51" s="120"/>
      <c r="D51" s="120"/>
      <c r="E51" s="120"/>
      <c r="F51" s="120"/>
      <c r="G51" s="120"/>
      <c r="H51" s="120"/>
    </row>
    <row r="52" spans="1:8" x14ac:dyDescent="0.3">
      <c r="A52" s="249" t="s">
        <v>60</v>
      </c>
      <c r="B52" s="120"/>
      <c r="C52" s="120"/>
      <c r="D52" s="120"/>
      <c r="E52" s="120"/>
      <c r="F52" s="120"/>
      <c r="G52" s="120"/>
      <c r="H52" s="120"/>
    </row>
    <row r="53" spans="1:8" x14ac:dyDescent="0.3">
      <c r="A53" s="249" t="s">
        <v>63</v>
      </c>
      <c r="B53" s="120"/>
      <c r="C53" s="120"/>
      <c r="D53" s="120"/>
      <c r="E53" s="120"/>
      <c r="F53" s="120"/>
      <c r="G53" s="120"/>
      <c r="H53" s="120"/>
    </row>
    <row r="54" spans="1:8" x14ac:dyDescent="0.3">
      <c r="A54" s="250" t="s">
        <v>62</v>
      </c>
      <c r="B54" s="121"/>
      <c r="C54" s="121"/>
      <c r="D54" s="121"/>
      <c r="E54" s="121"/>
    </row>
    <row r="55" spans="1:8" x14ac:dyDescent="0.3">
      <c r="A55" s="249" t="s">
        <v>64</v>
      </c>
      <c r="B55" s="120"/>
      <c r="C55" s="120"/>
      <c r="D55" s="120"/>
      <c r="E55" s="120"/>
      <c r="F55" s="120"/>
    </row>
    <row r="56" spans="1:8" x14ac:dyDescent="0.3">
      <c r="A56" s="249" t="s">
        <v>39</v>
      </c>
      <c r="B56" s="120"/>
      <c r="C56" s="120"/>
      <c r="D56" s="120"/>
      <c r="E56" s="120"/>
      <c r="F56" s="120"/>
    </row>
    <row r="57" spans="1:8" x14ac:dyDescent="0.3">
      <c r="A57" s="249"/>
      <c r="B57" s="120"/>
      <c r="C57" s="120"/>
      <c r="D57" s="120"/>
      <c r="E57" s="120"/>
      <c r="F57" s="120"/>
    </row>
    <row r="58" spans="1:8" x14ac:dyDescent="0.3">
      <c r="A58" s="249" t="s">
        <v>66</v>
      </c>
      <c r="B58" s="120"/>
      <c r="C58" s="120"/>
      <c r="D58" s="120"/>
      <c r="E58" s="120"/>
      <c r="F58" s="120"/>
    </row>
    <row r="59" spans="1:8" x14ac:dyDescent="0.3">
      <c r="A59" s="249" t="s">
        <v>54</v>
      </c>
      <c r="B59" s="120"/>
      <c r="C59" s="120"/>
      <c r="D59" s="120"/>
      <c r="E59" s="120"/>
      <c r="F59" s="120"/>
    </row>
    <row r="60" spans="1:8" x14ac:dyDescent="0.3">
      <c r="A60" s="247"/>
    </row>
    <row r="61" spans="1:8" x14ac:dyDescent="0.3">
      <c r="A61" s="247" t="s">
        <v>40</v>
      </c>
    </row>
    <row r="62" spans="1:8" x14ac:dyDescent="0.3">
      <c r="A62" s="249" t="s">
        <v>41</v>
      </c>
    </row>
    <row r="63" spans="1:8" x14ac:dyDescent="0.3">
      <c r="A63" s="247" t="s">
        <v>42</v>
      </c>
    </row>
  </sheetData>
  <mergeCells count="30">
    <mergeCell ref="K2:K4"/>
    <mergeCell ref="B2:F2"/>
    <mergeCell ref="L2:M2"/>
    <mergeCell ref="N2:O2"/>
    <mergeCell ref="Y2:Z2"/>
    <mergeCell ref="Y3:Y4"/>
    <mergeCell ref="Z3:Z4"/>
    <mergeCell ref="L3:L4"/>
    <mergeCell ref="M3:M4"/>
    <mergeCell ref="N3:N4"/>
    <mergeCell ref="O3:O4"/>
    <mergeCell ref="H2:H4"/>
    <mergeCell ref="W3:W4"/>
    <mergeCell ref="I2:I4"/>
    <mergeCell ref="A38:Z38"/>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s>
  <phoneticPr fontId="34" type="noConversion"/>
  <pageMargins left="0.23622047244094491" right="0.23622047244094491" top="0.35433070866141736" bottom="0.35433070866141736" header="0.31496062992125984" footer="0.31496062992125984"/>
  <pageSetup paperSize="9" scale="42" fitToHeight="0" orientation="landscape" r:id="rId1"/>
  <rowBreaks count="4" manualBreakCount="4">
    <brk id="12" max="25" man="1"/>
    <brk id="18" max="25" man="1"/>
    <brk id="27" max="25" man="1"/>
    <brk id="31" max="25" man="1"/>
  </rowBreaks>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8"/>
  <sheetViews>
    <sheetView tabSelected="1" view="pageBreakPreview" topLeftCell="B1" zoomScale="68" zoomScaleNormal="46" zoomScaleSheetLayoutView="68" zoomScalePageLayoutView="24" workbookViewId="0">
      <selection activeCell="I34" sqref="I34"/>
    </sheetView>
  </sheetViews>
  <sheetFormatPr defaultColWidth="8.6640625" defaultRowHeight="14.4" x14ac:dyDescent="0.3"/>
  <cols>
    <col min="1" max="1" width="14.33203125" style="122" hidden="1" customWidth="1"/>
    <col min="2" max="2" width="7.33203125" style="122" customWidth="1"/>
    <col min="3" max="3" width="18.33203125" style="122" customWidth="1"/>
    <col min="4" max="4" width="17.5546875" style="122" customWidth="1"/>
    <col min="5" max="5" width="9.6640625" style="122" customWidth="1"/>
    <col min="6" max="6" width="22.33203125" style="122" customWidth="1"/>
    <col min="7" max="8" width="13.6640625" style="122" customWidth="1"/>
    <col min="9" max="9" width="16.6640625" style="122" customWidth="1"/>
    <col min="10" max="10" width="47.5546875" style="122" customWidth="1"/>
    <col min="11" max="11" width="12.33203125" style="122" customWidth="1"/>
    <col min="12" max="12" width="12.44140625" style="122" customWidth="1"/>
    <col min="13" max="13" width="9" style="122" customWidth="1"/>
    <col min="14" max="14" width="8.6640625" style="122"/>
    <col min="15" max="18" width="11.109375" style="122" customWidth="1"/>
    <col min="19" max="19" width="14.109375" style="122" customWidth="1"/>
    <col min="20" max="20" width="10.5546875" style="122" customWidth="1"/>
    <col min="21" max="21" width="8.6640625" style="122"/>
    <col min="22" max="22" width="12.6640625" style="122" customWidth="1"/>
    <col min="23" max="16384" width="8.6640625" style="122"/>
  </cols>
  <sheetData>
    <row r="1" spans="1:20" ht="21.75" customHeight="1" thickBot="1" x14ac:dyDescent="0.35">
      <c r="A1" s="367" t="s">
        <v>43</v>
      </c>
      <c r="B1" s="368"/>
      <c r="C1" s="368"/>
      <c r="D1" s="368"/>
      <c r="E1" s="368"/>
      <c r="F1" s="368"/>
      <c r="G1" s="368"/>
      <c r="H1" s="368"/>
      <c r="I1" s="368"/>
      <c r="J1" s="368"/>
      <c r="K1" s="368"/>
      <c r="L1" s="368"/>
      <c r="M1" s="368"/>
      <c r="N1" s="368"/>
      <c r="O1" s="368"/>
      <c r="P1" s="368"/>
      <c r="Q1" s="368"/>
      <c r="R1" s="368"/>
      <c r="S1" s="368"/>
      <c r="T1" s="369"/>
    </row>
    <row r="2" spans="1:20" ht="41.4" customHeight="1" thickBot="1" x14ac:dyDescent="0.35">
      <c r="A2" s="370" t="s">
        <v>44</v>
      </c>
      <c r="B2" s="375" t="s">
        <v>5</v>
      </c>
      <c r="C2" s="373" t="s">
        <v>45</v>
      </c>
      <c r="D2" s="374"/>
      <c r="E2" s="374"/>
      <c r="F2" s="375" t="s">
        <v>7</v>
      </c>
      <c r="G2" s="361" t="s">
        <v>32</v>
      </c>
      <c r="H2" s="364" t="s">
        <v>55</v>
      </c>
      <c r="I2" s="361" t="s">
        <v>9</v>
      </c>
      <c r="J2" s="375" t="s">
        <v>46</v>
      </c>
      <c r="K2" s="378" t="s">
        <v>295</v>
      </c>
      <c r="L2" s="379"/>
      <c r="M2" s="380" t="s">
        <v>296</v>
      </c>
      <c r="N2" s="381"/>
      <c r="O2" s="388" t="s">
        <v>297</v>
      </c>
      <c r="P2" s="389"/>
      <c r="Q2" s="389"/>
      <c r="R2" s="389"/>
      <c r="S2" s="380" t="s">
        <v>14</v>
      </c>
      <c r="T2" s="381"/>
    </row>
    <row r="3" spans="1:20" ht="22.35" customHeight="1" thickBot="1" x14ac:dyDescent="0.35">
      <c r="A3" s="371"/>
      <c r="B3" s="376"/>
      <c r="C3" s="386" t="s">
        <v>47</v>
      </c>
      <c r="D3" s="354" t="s">
        <v>48</v>
      </c>
      <c r="E3" s="354" t="s">
        <v>49</v>
      </c>
      <c r="F3" s="376"/>
      <c r="G3" s="362"/>
      <c r="H3" s="365"/>
      <c r="I3" s="362"/>
      <c r="J3" s="376"/>
      <c r="K3" s="356" t="s">
        <v>50</v>
      </c>
      <c r="L3" s="356" t="s">
        <v>298</v>
      </c>
      <c r="M3" s="356" t="s">
        <v>22</v>
      </c>
      <c r="N3" s="359" t="s">
        <v>23</v>
      </c>
      <c r="O3" s="390" t="s">
        <v>33</v>
      </c>
      <c r="P3" s="391"/>
      <c r="Q3" s="391"/>
      <c r="R3" s="391"/>
      <c r="S3" s="382" t="s">
        <v>294</v>
      </c>
      <c r="T3" s="384" t="s">
        <v>27</v>
      </c>
    </row>
    <row r="4" spans="1:20" ht="68.25" customHeight="1" thickBot="1" x14ac:dyDescent="0.35">
      <c r="A4" s="372"/>
      <c r="B4" s="377"/>
      <c r="C4" s="387"/>
      <c r="D4" s="355"/>
      <c r="E4" s="355"/>
      <c r="F4" s="377"/>
      <c r="G4" s="363"/>
      <c r="H4" s="366"/>
      <c r="I4" s="363"/>
      <c r="J4" s="377"/>
      <c r="K4" s="357"/>
      <c r="L4" s="358"/>
      <c r="M4" s="357"/>
      <c r="N4" s="360"/>
      <c r="O4" s="1" t="s">
        <v>51</v>
      </c>
      <c r="P4" s="2" t="s">
        <v>299</v>
      </c>
      <c r="Q4" s="2" t="s">
        <v>300</v>
      </c>
      <c r="R4" s="9" t="s">
        <v>301</v>
      </c>
      <c r="S4" s="383"/>
      <c r="T4" s="385"/>
    </row>
    <row r="5" spans="1:20" ht="153" customHeight="1" x14ac:dyDescent="0.3">
      <c r="A5" s="137"/>
      <c r="B5" s="274">
        <v>1</v>
      </c>
      <c r="C5" s="138" t="s">
        <v>192</v>
      </c>
      <c r="D5" s="139" t="s">
        <v>76</v>
      </c>
      <c r="E5" s="140">
        <v>44977721</v>
      </c>
      <c r="F5" s="141" t="s">
        <v>153</v>
      </c>
      <c r="G5" s="142" t="s">
        <v>72</v>
      </c>
      <c r="H5" s="142" t="s">
        <v>73</v>
      </c>
      <c r="I5" s="142" t="s">
        <v>73</v>
      </c>
      <c r="J5" s="141" t="s">
        <v>154</v>
      </c>
      <c r="K5" s="143">
        <v>500000</v>
      </c>
      <c r="L5" s="166">
        <f>K5*0.7</f>
        <v>350000</v>
      </c>
      <c r="M5" s="163">
        <v>2021</v>
      </c>
      <c r="N5" s="145">
        <v>2027</v>
      </c>
      <c r="O5" s="138" t="s">
        <v>75</v>
      </c>
      <c r="P5" s="139"/>
      <c r="Q5" s="139" t="s">
        <v>75</v>
      </c>
      <c r="R5" s="140" t="s">
        <v>75</v>
      </c>
      <c r="S5" s="144" t="s">
        <v>155</v>
      </c>
      <c r="T5" s="145" t="s">
        <v>107</v>
      </c>
    </row>
    <row r="6" spans="1:20" ht="103.95" customHeight="1" x14ac:dyDescent="0.3">
      <c r="A6" s="123"/>
      <c r="B6" s="152">
        <v>2</v>
      </c>
      <c r="C6" s="153" t="s">
        <v>85</v>
      </c>
      <c r="D6" s="154" t="s">
        <v>76</v>
      </c>
      <c r="E6" s="155">
        <v>282707</v>
      </c>
      <c r="F6" s="156" t="s">
        <v>320</v>
      </c>
      <c r="G6" s="156" t="s">
        <v>72</v>
      </c>
      <c r="H6" s="156" t="s">
        <v>73</v>
      </c>
      <c r="I6" s="156" t="s">
        <v>73</v>
      </c>
      <c r="J6" s="157" t="s">
        <v>101</v>
      </c>
      <c r="K6" s="158">
        <v>80000000</v>
      </c>
      <c r="L6" s="167">
        <v>56000000</v>
      </c>
      <c r="M6" s="165">
        <v>2021</v>
      </c>
      <c r="N6" s="160">
        <v>2025</v>
      </c>
      <c r="O6" s="153"/>
      <c r="P6" s="154" t="s">
        <v>75</v>
      </c>
      <c r="Q6" s="154" t="s">
        <v>75</v>
      </c>
      <c r="R6" s="155" t="s">
        <v>75</v>
      </c>
      <c r="S6" s="159"/>
      <c r="T6" s="160" t="s">
        <v>321</v>
      </c>
    </row>
    <row r="7" spans="1:20" ht="151.94999999999999" customHeight="1" x14ac:dyDescent="0.3">
      <c r="A7" s="123"/>
      <c r="B7" s="275">
        <v>2</v>
      </c>
      <c r="C7" s="127" t="s">
        <v>156</v>
      </c>
      <c r="D7" s="128"/>
      <c r="E7" s="129">
        <v>75058944</v>
      </c>
      <c r="F7" s="130" t="s">
        <v>263</v>
      </c>
      <c r="G7" s="130" t="s">
        <v>72</v>
      </c>
      <c r="H7" s="130" t="s">
        <v>73</v>
      </c>
      <c r="I7" s="130" t="s">
        <v>157</v>
      </c>
      <c r="J7" s="131" t="s">
        <v>158</v>
      </c>
      <c r="K7" s="132">
        <v>25000000</v>
      </c>
      <c r="L7" s="136">
        <f t="shared" ref="L7:L20" si="0">K7*0.7</f>
        <v>17500000</v>
      </c>
      <c r="M7" s="164">
        <v>2021</v>
      </c>
      <c r="N7" s="134">
        <v>2027</v>
      </c>
      <c r="O7" s="127"/>
      <c r="P7" s="128" t="s">
        <v>75</v>
      </c>
      <c r="Q7" s="128" t="s">
        <v>75</v>
      </c>
      <c r="R7" s="129" t="s">
        <v>75</v>
      </c>
      <c r="S7" s="133" t="s">
        <v>223</v>
      </c>
      <c r="T7" s="134" t="s">
        <v>222</v>
      </c>
    </row>
    <row r="8" spans="1:20" ht="185.4" customHeight="1" x14ac:dyDescent="0.3">
      <c r="A8" s="123"/>
      <c r="B8" s="276">
        <v>3</v>
      </c>
      <c r="C8" s="127" t="s">
        <v>156</v>
      </c>
      <c r="D8" s="128"/>
      <c r="E8" s="129">
        <v>75058944</v>
      </c>
      <c r="F8" s="130" t="s">
        <v>159</v>
      </c>
      <c r="G8" s="130" t="s">
        <v>72</v>
      </c>
      <c r="H8" s="130" t="s">
        <v>73</v>
      </c>
      <c r="I8" s="130"/>
      <c r="J8" s="131" t="s">
        <v>160</v>
      </c>
      <c r="K8" s="132">
        <v>23000000</v>
      </c>
      <c r="L8" s="136">
        <f t="shared" si="0"/>
        <v>16099999.999999998</v>
      </c>
      <c r="M8" s="164">
        <v>2021</v>
      </c>
      <c r="N8" s="134">
        <v>2027</v>
      </c>
      <c r="O8" s="127"/>
      <c r="P8" s="128"/>
      <c r="Q8" s="128"/>
      <c r="R8" s="129"/>
      <c r="S8" s="133" t="s">
        <v>109</v>
      </c>
      <c r="T8" s="134" t="s">
        <v>107</v>
      </c>
    </row>
    <row r="9" spans="1:20" ht="186.6" customHeight="1" x14ac:dyDescent="0.3">
      <c r="A9" s="123"/>
      <c r="B9" s="277">
        <v>4</v>
      </c>
      <c r="C9" s="127" t="s">
        <v>161</v>
      </c>
      <c r="D9" s="128" t="s">
        <v>85</v>
      </c>
      <c r="E9" s="129">
        <v>49457543</v>
      </c>
      <c r="F9" s="130" t="s">
        <v>162</v>
      </c>
      <c r="G9" s="130" t="s">
        <v>72</v>
      </c>
      <c r="H9" s="130" t="s">
        <v>73</v>
      </c>
      <c r="I9" s="130" t="s">
        <v>73</v>
      </c>
      <c r="J9" s="131" t="s">
        <v>302</v>
      </c>
      <c r="K9" s="135">
        <v>1360000</v>
      </c>
      <c r="L9" s="136">
        <f t="shared" si="0"/>
        <v>951999.99999999988</v>
      </c>
      <c r="M9" s="164">
        <v>2021</v>
      </c>
      <c r="N9" s="134">
        <v>2027</v>
      </c>
      <c r="O9" s="127"/>
      <c r="P9" s="128" t="s">
        <v>75</v>
      </c>
      <c r="Q9" s="128" t="s">
        <v>75</v>
      </c>
      <c r="R9" s="129" t="s">
        <v>75</v>
      </c>
      <c r="S9" s="133" t="s">
        <v>163</v>
      </c>
      <c r="T9" s="134" t="s">
        <v>107</v>
      </c>
    </row>
    <row r="10" spans="1:20" ht="128.4" customHeight="1" x14ac:dyDescent="0.3">
      <c r="A10" s="123"/>
      <c r="B10" s="275">
        <v>5</v>
      </c>
      <c r="C10" s="127" t="s">
        <v>161</v>
      </c>
      <c r="D10" s="128" t="s">
        <v>85</v>
      </c>
      <c r="E10" s="129">
        <v>49457543</v>
      </c>
      <c r="F10" s="130" t="s">
        <v>164</v>
      </c>
      <c r="G10" s="130" t="s">
        <v>72</v>
      </c>
      <c r="H10" s="130" t="s">
        <v>73</v>
      </c>
      <c r="I10" s="130" t="s">
        <v>73</v>
      </c>
      <c r="J10" s="131" t="s">
        <v>165</v>
      </c>
      <c r="K10" s="135">
        <v>950000</v>
      </c>
      <c r="L10" s="136">
        <f t="shared" si="0"/>
        <v>665000</v>
      </c>
      <c r="M10" s="164">
        <v>2021</v>
      </c>
      <c r="N10" s="134">
        <v>2027</v>
      </c>
      <c r="O10" s="127" t="s">
        <v>75</v>
      </c>
      <c r="P10" s="128" t="s">
        <v>75</v>
      </c>
      <c r="Q10" s="128" t="s">
        <v>75</v>
      </c>
      <c r="R10" s="129" t="s">
        <v>75</v>
      </c>
      <c r="S10" s="133" t="s">
        <v>166</v>
      </c>
      <c r="T10" s="134" t="s">
        <v>107</v>
      </c>
    </row>
    <row r="11" spans="1:20" ht="119.4" customHeight="1" x14ac:dyDescent="0.3">
      <c r="A11" s="123"/>
      <c r="B11" s="277">
        <v>6</v>
      </c>
      <c r="C11" s="127" t="s">
        <v>161</v>
      </c>
      <c r="D11" s="128" t="s">
        <v>85</v>
      </c>
      <c r="E11" s="129">
        <v>49457543</v>
      </c>
      <c r="F11" s="130" t="s">
        <v>167</v>
      </c>
      <c r="G11" s="130" t="s">
        <v>72</v>
      </c>
      <c r="H11" s="130" t="s">
        <v>73</v>
      </c>
      <c r="I11" s="130" t="s">
        <v>73</v>
      </c>
      <c r="J11" s="131" t="s">
        <v>168</v>
      </c>
      <c r="K11" s="132">
        <v>1700000</v>
      </c>
      <c r="L11" s="136">
        <f t="shared" si="0"/>
        <v>1190000</v>
      </c>
      <c r="M11" s="164">
        <v>2023</v>
      </c>
      <c r="N11" s="134">
        <v>2027</v>
      </c>
      <c r="O11" s="127"/>
      <c r="P11" s="128" t="s">
        <v>75</v>
      </c>
      <c r="Q11" s="128" t="s">
        <v>75</v>
      </c>
      <c r="R11" s="129" t="s">
        <v>75</v>
      </c>
      <c r="S11" s="133" t="s">
        <v>166</v>
      </c>
      <c r="T11" s="134" t="s">
        <v>107</v>
      </c>
    </row>
    <row r="12" spans="1:20" ht="133.94999999999999" customHeight="1" x14ac:dyDescent="0.3">
      <c r="A12" s="123"/>
      <c r="B12" s="277">
        <v>7</v>
      </c>
      <c r="C12" s="127" t="s">
        <v>110</v>
      </c>
      <c r="D12" s="128" t="s">
        <v>110</v>
      </c>
      <c r="E12" s="129">
        <v>26635160</v>
      </c>
      <c r="F12" s="130" t="s">
        <v>111</v>
      </c>
      <c r="G12" s="130" t="s">
        <v>72</v>
      </c>
      <c r="H12" s="130" t="s">
        <v>73</v>
      </c>
      <c r="I12" s="130" t="s">
        <v>112</v>
      </c>
      <c r="J12" s="131" t="s">
        <v>201</v>
      </c>
      <c r="K12" s="135">
        <v>1000000</v>
      </c>
      <c r="L12" s="136">
        <f t="shared" si="0"/>
        <v>700000</v>
      </c>
      <c r="M12" s="164">
        <v>2022</v>
      </c>
      <c r="N12" s="134">
        <v>2027</v>
      </c>
      <c r="O12" s="127"/>
      <c r="P12" s="128" t="s">
        <v>75</v>
      </c>
      <c r="Q12" s="128" t="s">
        <v>75</v>
      </c>
      <c r="R12" s="129"/>
      <c r="S12" s="133" t="s">
        <v>169</v>
      </c>
      <c r="T12" s="134" t="s">
        <v>107</v>
      </c>
    </row>
    <row r="13" spans="1:20" ht="91.2" customHeight="1" x14ac:dyDescent="0.3">
      <c r="A13" s="123"/>
      <c r="B13" s="277">
        <v>8</v>
      </c>
      <c r="C13" s="127" t="s">
        <v>170</v>
      </c>
      <c r="D13" s="128" t="s">
        <v>170</v>
      </c>
      <c r="E13" s="129">
        <v>3305007</v>
      </c>
      <c r="F13" s="130" t="s">
        <v>171</v>
      </c>
      <c r="G13" s="130" t="s">
        <v>72</v>
      </c>
      <c r="H13" s="130" t="s">
        <v>73</v>
      </c>
      <c r="I13" s="130" t="s">
        <v>74</v>
      </c>
      <c r="J13" s="131" t="s">
        <v>172</v>
      </c>
      <c r="K13" s="135">
        <v>400000</v>
      </c>
      <c r="L13" s="136">
        <f t="shared" si="0"/>
        <v>280000</v>
      </c>
      <c r="M13" s="164">
        <v>2021</v>
      </c>
      <c r="N13" s="134">
        <v>2027</v>
      </c>
      <c r="O13" s="127" t="s">
        <v>75</v>
      </c>
      <c r="P13" s="128" t="s">
        <v>75</v>
      </c>
      <c r="Q13" s="128" t="s">
        <v>75</v>
      </c>
      <c r="R13" s="129" t="s">
        <v>75</v>
      </c>
      <c r="S13" s="133" t="s">
        <v>109</v>
      </c>
      <c r="T13" s="134" t="s">
        <v>107</v>
      </c>
    </row>
    <row r="14" spans="1:20" ht="103.95" customHeight="1" x14ac:dyDescent="0.3">
      <c r="A14" s="123"/>
      <c r="B14" s="277">
        <v>9</v>
      </c>
      <c r="C14" s="127" t="s">
        <v>170</v>
      </c>
      <c r="D14" s="128" t="s">
        <v>170</v>
      </c>
      <c r="E14" s="129">
        <v>3305007</v>
      </c>
      <c r="F14" s="130" t="s">
        <v>173</v>
      </c>
      <c r="G14" s="130" t="s">
        <v>72</v>
      </c>
      <c r="H14" s="130" t="s">
        <v>73</v>
      </c>
      <c r="I14" s="130" t="s">
        <v>74</v>
      </c>
      <c r="J14" s="131" t="s">
        <v>174</v>
      </c>
      <c r="K14" s="135">
        <v>800000</v>
      </c>
      <c r="L14" s="136">
        <f t="shared" si="0"/>
        <v>560000</v>
      </c>
      <c r="M14" s="164">
        <v>2021</v>
      </c>
      <c r="N14" s="134">
        <v>2027</v>
      </c>
      <c r="O14" s="127"/>
      <c r="P14" s="128" t="s">
        <v>75</v>
      </c>
      <c r="Q14" s="128" t="s">
        <v>75</v>
      </c>
      <c r="R14" s="129"/>
      <c r="S14" s="133" t="s">
        <v>109</v>
      </c>
      <c r="T14" s="134" t="s">
        <v>175</v>
      </c>
    </row>
    <row r="15" spans="1:20" ht="247.95" customHeight="1" x14ac:dyDescent="0.3">
      <c r="A15" s="123"/>
      <c r="B15" s="277">
        <v>10</v>
      </c>
      <c r="C15" s="127" t="s">
        <v>176</v>
      </c>
      <c r="D15" s="128" t="s">
        <v>176</v>
      </c>
      <c r="E15" s="129">
        <v>27001652</v>
      </c>
      <c r="F15" s="130" t="s">
        <v>177</v>
      </c>
      <c r="G15" s="130" t="s">
        <v>72</v>
      </c>
      <c r="H15" s="130" t="s">
        <v>73</v>
      </c>
      <c r="I15" s="130" t="s">
        <v>149</v>
      </c>
      <c r="J15" s="131" t="s">
        <v>178</v>
      </c>
      <c r="K15" s="135">
        <v>9000000</v>
      </c>
      <c r="L15" s="136">
        <f t="shared" si="0"/>
        <v>6300000</v>
      </c>
      <c r="M15" s="164">
        <v>2021</v>
      </c>
      <c r="N15" s="134">
        <v>2027</v>
      </c>
      <c r="O15" s="127"/>
      <c r="P15" s="128" t="s">
        <v>75</v>
      </c>
      <c r="Q15" s="128" t="s">
        <v>75</v>
      </c>
      <c r="R15" s="129" t="s">
        <v>75</v>
      </c>
      <c r="S15" s="133" t="s">
        <v>183</v>
      </c>
      <c r="T15" s="134" t="s">
        <v>107</v>
      </c>
    </row>
    <row r="16" spans="1:20" ht="68.25" customHeight="1" x14ac:dyDescent="0.3">
      <c r="A16" s="123"/>
      <c r="B16" s="276">
        <v>11</v>
      </c>
      <c r="C16" s="127" t="s">
        <v>176</v>
      </c>
      <c r="D16" s="128" t="s">
        <v>176</v>
      </c>
      <c r="E16" s="129">
        <v>27001652</v>
      </c>
      <c r="F16" s="130" t="s">
        <v>179</v>
      </c>
      <c r="G16" s="130" t="s">
        <v>72</v>
      </c>
      <c r="H16" s="130" t="s">
        <v>73</v>
      </c>
      <c r="I16" s="130" t="s">
        <v>149</v>
      </c>
      <c r="J16" s="131" t="s">
        <v>180</v>
      </c>
      <c r="K16" s="135">
        <v>850000</v>
      </c>
      <c r="L16" s="136">
        <f t="shared" si="0"/>
        <v>595000</v>
      </c>
      <c r="M16" s="164">
        <v>2021</v>
      </c>
      <c r="N16" s="134">
        <v>2027</v>
      </c>
      <c r="O16" s="127"/>
      <c r="P16" s="128" t="s">
        <v>75</v>
      </c>
      <c r="Q16" s="128" t="s">
        <v>75</v>
      </c>
      <c r="R16" s="129"/>
      <c r="S16" s="133" t="s">
        <v>109</v>
      </c>
      <c r="T16" s="134" t="s">
        <v>107</v>
      </c>
    </row>
    <row r="17" spans="1:22" ht="109.95" customHeight="1" x14ac:dyDescent="0.3">
      <c r="A17" s="123"/>
      <c r="B17" s="277">
        <v>12</v>
      </c>
      <c r="C17" s="127" t="s">
        <v>176</v>
      </c>
      <c r="D17" s="128" t="s">
        <v>176</v>
      </c>
      <c r="E17" s="129">
        <v>27001652</v>
      </c>
      <c r="F17" s="130" t="s">
        <v>181</v>
      </c>
      <c r="G17" s="130" t="s">
        <v>72</v>
      </c>
      <c r="H17" s="130" t="s">
        <v>73</v>
      </c>
      <c r="I17" s="130" t="s">
        <v>149</v>
      </c>
      <c r="J17" s="131" t="s">
        <v>182</v>
      </c>
      <c r="K17" s="135">
        <v>1200000</v>
      </c>
      <c r="L17" s="136">
        <f t="shared" si="0"/>
        <v>840000</v>
      </c>
      <c r="M17" s="164">
        <v>2021</v>
      </c>
      <c r="N17" s="134">
        <v>2027</v>
      </c>
      <c r="O17" s="127" t="s">
        <v>75</v>
      </c>
      <c r="P17" s="128" t="s">
        <v>75</v>
      </c>
      <c r="Q17" s="128" t="s">
        <v>75</v>
      </c>
      <c r="R17" s="129" t="s">
        <v>75</v>
      </c>
      <c r="S17" s="133" t="s">
        <v>109</v>
      </c>
      <c r="T17" s="134" t="s">
        <v>107</v>
      </c>
    </row>
    <row r="18" spans="1:22" ht="234.6" customHeight="1" x14ac:dyDescent="0.3">
      <c r="A18" s="123"/>
      <c r="B18" s="277">
        <v>13</v>
      </c>
      <c r="C18" s="127" t="s">
        <v>184</v>
      </c>
      <c r="D18" s="128"/>
      <c r="E18" s="129">
        <v>1549316</v>
      </c>
      <c r="F18" s="130" t="s">
        <v>185</v>
      </c>
      <c r="G18" s="130" t="s">
        <v>72</v>
      </c>
      <c r="H18" s="130" t="s">
        <v>73</v>
      </c>
      <c r="I18" s="130" t="s">
        <v>74</v>
      </c>
      <c r="J18" s="131" t="s">
        <v>186</v>
      </c>
      <c r="K18" s="135">
        <v>5000000</v>
      </c>
      <c r="L18" s="136">
        <f t="shared" si="0"/>
        <v>3500000</v>
      </c>
      <c r="M18" s="164">
        <v>2023</v>
      </c>
      <c r="N18" s="134">
        <v>2027</v>
      </c>
      <c r="O18" s="127" t="s">
        <v>75</v>
      </c>
      <c r="P18" s="128" t="s">
        <v>75</v>
      </c>
      <c r="Q18" s="128" t="s">
        <v>75</v>
      </c>
      <c r="R18" s="129" t="s">
        <v>75</v>
      </c>
      <c r="S18" s="133" t="s">
        <v>187</v>
      </c>
      <c r="T18" s="134" t="s">
        <v>107</v>
      </c>
    </row>
    <row r="19" spans="1:22" ht="107.4" customHeight="1" x14ac:dyDescent="0.3">
      <c r="A19" s="123"/>
      <c r="B19" s="152">
        <v>14</v>
      </c>
      <c r="C19" s="153" t="s">
        <v>188</v>
      </c>
      <c r="D19" s="154" t="s">
        <v>85</v>
      </c>
      <c r="E19" s="155">
        <v>69652503</v>
      </c>
      <c r="F19" s="156" t="s">
        <v>189</v>
      </c>
      <c r="G19" s="156" t="s">
        <v>72</v>
      </c>
      <c r="H19" s="156" t="s">
        <v>73</v>
      </c>
      <c r="I19" s="156" t="s">
        <v>73</v>
      </c>
      <c r="J19" s="157" t="s">
        <v>190</v>
      </c>
      <c r="K19" s="158" t="s">
        <v>191</v>
      </c>
      <c r="L19" s="167">
        <v>1050000</v>
      </c>
      <c r="M19" s="165">
        <v>2020</v>
      </c>
      <c r="N19" s="160">
        <v>2022</v>
      </c>
      <c r="O19" s="153"/>
      <c r="P19" s="154" t="s">
        <v>75</v>
      </c>
      <c r="Q19" s="154" t="s">
        <v>75</v>
      </c>
      <c r="R19" s="155"/>
      <c r="S19" s="159" t="s">
        <v>109</v>
      </c>
      <c r="T19" s="160" t="s">
        <v>107</v>
      </c>
    </row>
    <row r="20" spans="1:22" s="124" customFormat="1" ht="79.2" customHeight="1" thickBot="1" x14ac:dyDescent="0.35">
      <c r="A20" s="146">
        <v>1</v>
      </c>
      <c r="B20" s="278">
        <v>14</v>
      </c>
      <c r="C20" s="147" t="s">
        <v>192</v>
      </c>
      <c r="D20" s="148" t="s">
        <v>76</v>
      </c>
      <c r="E20" s="149">
        <v>44947721</v>
      </c>
      <c r="F20" s="150" t="s">
        <v>77</v>
      </c>
      <c r="G20" s="150" t="s">
        <v>72</v>
      </c>
      <c r="H20" s="150" t="s">
        <v>73</v>
      </c>
      <c r="I20" s="150" t="s">
        <v>73</v>
      </c>
      <c r="J20" s="150" t="s">
        <v>106</v>
      </c>
      <c r="K20" s="161">
        <v>4000000</v>
      </c>
      <c r="L20" s="151">
        <f t="shared" si="0"/>
        <v>2800000</v>
      </c>
      <c r="M20" s="162">
        <v>2022</v>
      </c>
      <c r="N20" s="149">
        <v>2027</v>
      </c>
      <c r="O20" s="147"/>
      <c r="P20" s="148"/>
      <c r="Q20" s="148"/>
      <c r="R20" s="149" t="s">
        <v>75</v>
      </c>
      <c r="S20" s="147" t="s">
        <v>109</v>
      </c>
      <c r="T20" s="149" t="s">
        <v>107</v>
      </c>
      <c r="V20" s="122"/>
    </row>
    <row r="21" spans="1:22" x14ac:dyDescent="0.3">
      <c r="B21" s="125"/>
    </row>
    <row r="22" spans="1:22" x14ac:dyDescent="0.3">
      <c r="B22" s="252" t="s">
        <v>225</v>
      </c>
    </row>
    <row r="23" spans="1:22" x14ac:dyDescent="0.3">
      <c r="B23" s="125"/>
    </row>
    <row r="24" spans="1:22" x14ac:dyDescent="0.3">
      <c r="B24" t="s">
        <v>328</v>
      </c>
    </row>
    <row r="26" spans="1:22" x14ac:dyDescent="0.3">
      <c r="B26" s="122" t="s">
        <v>52</v>
      </c>
    </row>
    <row r="27" spans="1:22" ht="16.2" customHeight="1" x14ac:dyDescent="0.3">
      <c r="B27" s="77" t="s">
        <v>53</v>
      </c>
      <c r="C27" s="77"/>
      <c r="D27" s="77"/>
      <c r="E27" s="77"/>
      <c r="F27" s="77"/>
      <c r="G27" s="77"/>
      <c r="H27" s="77"/>
      <c r="I27" s="77"/>
    </row>
    <row r="28" spans="1:22" x14ac:dyDescent="0.3">
      <c r="B28" s="77" t="s">
        <v>292</v>
      </c>
      <c r="C28" s="77"/>
      <c r="D28" s="77"/>
      <c r="E28" s="77"/>
      <c r="F28" s="77"/>
      <c r="G28" s="77"/>
      <c r="H28" s="77"/>
      <c r="I28" s="77"/>
    </row>
    <row r="29" spans="1:22" x14ac:dyDescent="0.3">
      <c r="B29" s="77" t="s">
        <v>293</v>
      </c>
      <c r="C29" s="77"/>
      <c r="D29" s="77"/>
      <c r="E29" s="77"/>
      <c r="F29" s="77"/>
      <c r="G29" s="77"/>
      <c r="H29" s="77"/>
      <c r="I29" s="77"/>
    </row>
    <row r="30" spans="1:22" x14ac:dyDescent="0.3">
      <c r="B30" s="77"/>
      <c r="C30" s="77"/>
      <c r="D30" s="77"/>
      <c r="E30" s="77"/>
      <c r="F30" s="77"/>
      <c r="G30" s="77"/>
      <c r="H30" s="77"/>
      <c r="I30" s="77"/>
    </row>
    <row r="31" spans="1:22" x14ac:dyDescent="0.3">
      <c r="B31" s="77" t="s">
        <v>37</v>
      </c>
      <c r="C31" s="77"/>
      <c r="D31" s="77"/>
      <c r="E31" s="77"/>
      <c r="F31" s="77"/>
      <c r="G31" s="77"/>
      <c r="H31" s="77"/>
      <c r="I31" s="77"/>
    </row>
    <row r="32" spans="1:22" x14ac:dyDescent="0.3">
      <c r="B32" s="77"/>
      <c r="C32" s="77"/>
      <c r="D32" s="77"/>
      <c r="E32" s="77"/>
      <c r="F32" s="77"/>
      <c r="G32" s="77"/>
      <c r="H32" s="77"/>
      <c r="I32" s="77"/>
    </row>
    <row r="33" spans="1:12" x14ac:dyDescent="0.3">
      <c r="A33" s="126" t="s">
        <v>38</v>
      </c>
      <c r="B33" s="78" t="s">
        <v>68</v>
      </c>
      <c r="C33" s="78"/>
      <c r="D33" s="78"/>
      <c r="E33" s="78"/>
      <c r="F33" s="78"/>
      <c r="G33" s="78"/>
      <c r="H33" s="78"/>
      <c r="I33" s="78"/>
      <c r="J33" s="86"/>
      <c r="K33" s="86"/>
      <c r="L33" s="86"/>
    </row>
    <row r="34" spans="1:12" x14ac:dyDescent="0.3">
      <c r="A34" s="126" t="s">
        <v>39</v>
      </c>
      <c r="B34" s="78" t="s">
        <v>61</v>
      </c>
      <c r="C34" s="78"/>
      <c r="D34" s="78"/>
      <c r="E34" s="78"/>
      <c r="F34" s="78"/>
      <c r="G34" s="78"/>
      <c r="H34" s="78"/>
      <c r="I34" s="78"/>
      <c r="J34" s="86"/>
      <c r="K34" s="86"/>
      <c r="L34" s="86"/>
    </row>
    <row r="35" spans="1:12" x14ac:dyDescent="0.3">
      <c r="A35" s="126"/>
      <c r="B35" s="78" t="s">
        <v>57</v>
      </c>
      <c r="C35" s="78"/>
      <c r="D35" s="78"/>
      <c r="E35" s="78"/>
      <c r="F35" s="78"/>
      <c r="G35" s="78"/>
      <c r="H35" s="78"/>
      <c r="I35" s="78"/>
      <c r="J35" s="86"/>
      <c r="K35" s="86"/>
      <c r="L35" s="86"/>
    </row>
    <row r="36" spans="1:12" x14ac:dyDescent="0.3">
      <c r="A36" s="126"/>
      <c r="B36" s="78" t="s">
        <v>58</v>
      </c>
      <c r="C36" s="78"/>
      <c r="D36" s="78"/>
      <c r="E36" s="78"/>
      <c r="F36" s="78"/>
      <c r="G36" s="78"/>
      <c r="H36" s="78"/>
      <c r="I36" s="78"/>
      <c r="J36" s="86"/>
      <c r="K36" s="86"/>
      <c r="L36" s="86"/>
    </row>
    <row r="37" spans="1:12" x14ac:dyDescent="0.3">
      <c r="A37" s="126"/>
      <c r="B37" s="78" t="s">
        <v>59</v>
      </c>
      <c r="C37" s="78"/>
      <c r="D37" s="78"/>
      <c r="E37" s="78"/>
      <c r="F37" s="78"/>
      <c r="G37" s="78"/>
      <c r="H37" s="78"/>
      <c r="I37" s="78"/>
      <c r="J37" s="86"/>
      <c r="K37" s="86"/>
      <c r="L37" s="86"/>
    </row>
    <row r="38" spans="1:12" x14ac:dyDescent="0.3">
      <c r="A38" s="126"/>
      <c r="B38" s="78" t="s">
        <v>60</v>
      </c>
      <c r="C38" s="78"/>
      <c r="D38" s="78"/>
      <c r="E38" s="78"/>
      <c r="F38" s="78"/>
      <c r="G38" s="78"/>
      <c r="H38" s="78"/>
      <c r="I38" s="78"/>
      <c r="J38" s="86"/>
      <c r="K38" s="86"/>
      <c r="L38" s="86"/>
    </row>
    <row r="39" spans="1:12" x14ac:dyDescent="0.3">
      <c r="A39" s="126"/>
      <c r="B39" s="78" t="s">
        <v>63</v>
      </c>
      <c r="C39" s="78"/>
      <c r="D39" s="78"/>
      <c r="E39" s="78"/>
      <c r="F39" s="78"/>
      <c r="G39" s="78"/>
      <c r="H39" s="78"/>
      <c r="I39" s="78"/>
      <c r="J39" s="86"/>
      <c r="K39" s="86"/>
      <c r="L39" s="86"/>
    </row>
    <row r="40" spans="1:12" x14ac:dyDescent="0.3">
      <c r="A40" s="126"/>
      <c r="B40" s="78"/>
      <c r="C40" s="78"/>
      <c r="D40" s="78"/>
      <c r="E40" s="78"/>
      <c r="F40" s="78"/>
      <c r="G40" s="78"/>
      <c r="H40" s="78"/>
      <c r="I40" s="78"/>
      <c r="J40" s="86"/>
      <c r="K40" s="86"/>
      <c r="L40" s="86"/>
    </row>
    <row r="41" spans="1:12" x14ac:dyDescent="0.3">
      <c r="A41" s="126"/>
      <c r="B41" s="78" t="s">
        <v>67</v>
      </c>
      <c r="C41" s="78"/>
      <c r="D41" s="78"/>
      <c r="E41" s="78"/>
      <c r="F41" s="78"/>
      <c r="G41" s="78"/>
      <c r="H41" s="78"/>
      <c r="I41" s="78"/>
      <c r="J41" s="86"/>
      <c r="K41" s="86"/>
      <c r="L41" s="86"/>
    </row>
    <row r="42" spans="1:12" x14ac:dyDescent="0.3">
      <c r="A42" s="126"/>
      <c r="B42" s="78" t="s">
        <v>39</v>
      </c>
      <c r="C42" s="78"/>
      <c r="D42" s="78"/>
      <c r="E42" s="78"/>
      <c r="F42" s="78"/>
      <c r="G42" s="78"/>
      <c r="H42" s="78"/>
      <c r="I42" s="78"/>
      <c r="J42" s="86"/>
      <c r="K42" s="86"/>
      <c r="L42" s="86"/>
    </row>
    <row r="43" spans="1:12" x14ac:dyDescent="0.3">
      <c r="B43" s="78" t="s">
        <v>66</v>
      </c>
      <c r="C43" s="78"/>
      <c r="D43" s="78"/>
      <c r="E43" s="78"/>
      <c r="F43" s="78"/>
      <c r="G43" s="78"/>
      <c r="H43" s="78"/>
      <c r="I43" s="78"/>
      <c r="J43" s="86"/>
      <c r="K43" s="86"/>
      <c r="L43" s="86"/>
    </row>
    <row r="44" spans="1:12" x14ac:dyDescent="0.3">
      <c r="B44" s="78" t="s">
        <v>54</v>
      </c>
      <c r="C44" s="78"/>
      <c r="D44" s="78"/>
      <c r="E44" s="78"/>
      <c r="F44" s="78"/>
      <c r="G44" s="78"/>
      <c r="H44" s="78"/>
      <c r="I44" s="78"/>
      <c r="J44" s="86"/>
      <c r="K44" s="86"/>
      <c r="L44" s="86"/>
    </row>
    <row r="45" spans="1:12" ht="16.2" customHeight="1" x14ac:dyDescent="0.3">
      <c r="B45" s="77"/>
      <c r="C45" s="77"/>
      <c r="D45" s="77"/>
      <c r="E45" s="77"/>
      <c r="F45" s="77"/>
      <c r="G45" s="77"/>
      <c r="H45" s="77"/>
      <c r="I45" s="77"/>
    </row>
    <row r="46" spans="1:12" x14ac:dyDescent="0.3">
      <c r="B46" s="77" t="s">
        <v>40</v>
      </c>
      <c r="C46" s="77"/>
      <c r="D46" s="77"/>
      <c r="E46" s="77"/>
      <c r="F46" s="77"/>
      <c r="G46" s="77"/>
      <c r="H46" s="77"/>
      <c r="I46" s="77"/>
    </row>
    <row r="47" spans="1:12" x14ac:dyDescent="0.3">
      <c r="B47" s="77" t="s">
        <v>41</v>
      </c>
      <c r="C47" s="77"/>
      <c r="D47" s="77"/>
      <c r="E47" s="77"/>
      <c r="F47" s="77"/>
      <c r="G47" s="77"/>
      <c r="H47" s="77"/>
      <c r="I47" s="77"/>
    </row>
    <row r="48" spans="1:12" x14ac:dyDescent="0.3">
      <c r="B48" s="77" t="s">
        <v>42</v>
      </c>
      <c r="C48" s="77"/>
      <c r="D48" s="77"/>
      <c r="E48" s="77"/>
      <c r="F48" s="77"/>
      <c r="G48" s="77"/>
      <c r="H48" s="77"/>
      <c r="I48" s="77"/>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34" type="noConversion"/>
  <pageMargins left="0.25" right="0.25" top="0.75" bottom="0.75" header="0.3" footer="0.3"/>
  <pageSetup paperSize="9" scale="49" fitToHeight="0" orientation="landscape" r:id="rId1"/>
  <rowBreaks count="1" manualBreakCount="1">
    <brk id="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Kateřina Kuřilová</cp:lastModifiedBy>
  <cp:revision/>
  <cp:lastPrinted>2024-10-23T07:37:20Z</cp:lastPrinted>
  <dcterms:created xsi:type="dcterms:W3CDTF">2020-07-22T07:46:04Z</dcterms:created>
  <dcterms:modified xsi:type="dcterms:W3CDTF">2024-10-23T07:39:28Z</dcterms:modified>
  <cp:category/>
  <cp:contentStatus/>
</cp:coreProperties>
</file>