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Klara\Desktop\MAP IV_Lovosice\Strategický rámec do roku 2025\"/>
    </mc:Choice>
  </mc:AlternateContent>
  <xr:revisionPtr revIDLastSave="0" documentId="13_ncr:1_{AF19E767-0074-49F0-A500-604B043DE9C9}" xr6:coauthVersionLast="47" xr6:coauthVersionMax="47" xr10:uidLastSave="{00000000-0000-0000-0000-000000000000}"/>
  <bookViews>
    <workbookView xWindow="-120" yWindow="-120" windowWidth="29040" windowHeight="1584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7" l="1"/>
  <c r="M42" i="7" l="1"/>
  <c r="M41" i="7"/>
  <c r="M40" i="7" l="1"/>
  <c r="M39" i="7"/>
  <c r="M38" i="7"/>
  <c r="M37" i="7"/>
  <c r="M34" i="7" l="1"/>
  <c r="M7" i="6" l="1"/>
  <c r="M6" i="6"/>
  <c r="M5" i="6"/>
  <c r="M4" i="6"/>
  <c r="M33" i="7" l="1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 l="1"/>
  <c r="M11" i="7"/>
  <c r="M10" i="7"/>
  <c r="M9" i="7"/>
  <c r="M8" i="7"/>
  <c r="M7" i="7"/>
  <c r="M6" i="7"/>
  <c r="M5" i="7"/>
</calcChain>
</file>

<file path=xl/sharedStrings.xml><?xml version="1.0" encoding="utf-8"?>
<sst xmlns="http://schemas.openxmlformats.org/spreadsheetml/2006/main" count="857" uniqueCount="277">
  <si>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</si>
  <si>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</si>
  <si>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</si>
  <si>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</si>
  <si>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</si>
  <si>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</si>
  <si>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</si>
  <si>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</si>
  <si>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</si>
  <si>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</si>
  <si>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</si>
  <si>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</si>
  <si>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</si>
  <si>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</si>
  <si>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</si>
  <si>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</si>
  <si>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</si>
  <si>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</si>
  <si>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</si>
  <si>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</si>
  <si>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</si>
  <si>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</si>
  <si>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</si>
  <si>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</si>
  <si>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</si>
  <si>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</si>
  <si>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</si>
  <si>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</si>
  <si>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</si>
  <si>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</si>
  <si>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</si>
  <si>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</si>
  <si>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</si>
  <si>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</si>
  <si>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</si>
  <si>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</si>
  <si>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</si>
  <si>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</si>
  <si>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</si>
  <si>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</si>
  <si>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</si>
  <si>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</si>
  <si>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</si>
  <si>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</si>
  <si>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</si>
  <si>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</si>
  <si>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</si>
  <si>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</si>
  <si>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</si>
  <si>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</si>
  <si>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</si>
  <si>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</si>
  <si>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</si>
  <si>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</si>
  <si>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</si>
  <si>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</si>
  <si>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</si>
  <si>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</si>
  <si>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</si>
  <si>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</si>
  <si>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</si>
  <si>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</si>
  <si>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</si>
  <si>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</si>
  <si>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</si>
  <si>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</si>
  <si>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</si>
  <si>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</si>
  <si>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</si>
  <si>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</si>
  <si>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</si>
  <si>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</si>
  <si>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</si>
  <si>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</si>
  <si>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</si>
  <si>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</si>
  <si>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</si>
  <si>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</si>
  <si>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</si>
  <si>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</si>
  <si>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</si>
  <si>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</si>
  <si>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</si>
  <si>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</si>
  <si>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</si>
  <si>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</si>
  <si>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</si>
  <si>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</si>
  <si>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</si>
  <si>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</si>
  <si>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</si>
  <si>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</si>
  <si>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</si>
  <si>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</si>
  <si>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</si>
  <si>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</si>
  <si>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</si>
  <si>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</si>
  <si>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</si>
  <si>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</si>
  <si>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</si>
  <si>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</si>
  <si>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</si>
  <si>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</si>
  <si>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</si>
  <si>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</si>
  <si>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</si>
  <si>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</si>
  <si>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</si>
  <si>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</si>
  <si>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</si>
  <si>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</si>
  <si>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</si>
  <si>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</si>
  <si>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</si>
  <si>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</si>
  <si>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</si>
  <si>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</si>
  <si>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</si>
  <si>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</si>
  <si>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</si>
  <si>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</si>
  <si>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škola a mateřská škola Třebenice, příspěvková organizace</t>
  </si>
  <si>
    <t>Město Třebenice</t>
  </si>
  <si>
    <t>Ústecký kraj</t>
  </si>
  <si>
    <t>Lovosice</t>
  </si>
  <si>
    <t>x</t>
  </si>
  <si>
    <t>Třebenice</t>
  </si>
  <si>
    <t>ne</t>
  </si>
  <si>
    <t>Rekonstrukce podkroví budovy 2. stupně</t>
  </si>
  <si>
    <t>Oprava a zateplení střechy, vybudování místností a soc. zařízení v podkrovním prostoru (odborná učebna, studovna, prostor pro jednání s rodiči, odpočinkový volnočasový prostor)</t>
  </si>
  <si>
    <t>Stavební úpravy a rozšíření stávajícího prostoru čítárny 2. stupně, vybudování zázemípro ŠPZ a volnočasového prostoru pro žáky</t>
  </si>
  <si>
    <t>Rozšíření čítárny 2. stupně</t>
  </si>
  <si>
    <t>Vybudování odborné učebny na 1. stupni</t>
  </si>
  <si>
    <t>Revitalizace školního dvora 1. stupně</t>
  </si>
  <si>
    <t>Zemní práce, terénní úpravy, výsadba, pořízení venkovního mobiliáře, dovybavení venkovní učebny</t>
  </si>
  <si>
    <t>Vytvoření prostoru pro ŠPZ a pro jednání s rodiči na 1. stupni</t>
  </si>
  <si>
    <t>příprava PD</t>
  </si>
  <si>
    <t>ZŠ Antonína Baráka Lovosice</t>
  </si>
  <si>
    <t>Město Lovosice</t>
  </si>
  <si>
    <t xml:space="preserve"> 46771816</t>
  </si>
  <si>
    <t>X</t>
  </si>
  <si>
    <t>Polytechnické vzdělávání v dílnách na ZŠ A. Baráka</t>
  </si>
  <si>
    <t>Zájmové a neformální vzdělávání, celoživotní učení na ZŠ A. Baráka</t>
  </si>
  <si>
    <t>Stavební úpravy prostoru sborovny, vybavení, výmalba, rekonstrukce soc. zařízení</t>
  </si>
  <si>
    <t>I.24</t>
  </si>
  <si>
    <t>XII.26</t>
  </si>
  <si>
    <t>I.25</t>
  </si>
  <si>
    <t>XII.27</t>
  </si>
  <si>
    <t>Základní škola J. E. Purkyně a Základní umělecká škola Libochovice - příspěvková organizace</t>
  </si>
  <si>
    <t>Město Libochovice</t>
  </si>
  <si>
    <t>Přístavba nových učeben</t>
  </si>
  <si>
    <t>Libochovice</t>
  </si>
  <si>
    <t>Přístavba nových učeben a odborných učeben</t>
  </si>
  <si>
    <t>Vybavení jazykové učebny</t>
  </si>
  <si>
    <t>Vybavení jazykové učebny potřebnou technikou</t>
  </si>
  <si>
    <t>Vybavení počítačových učeben</t>
  </si>
  <si>
    <t>Vybavení počítačových učeben potřebnou technikou</t>
  </si>
  <si>
    <t>Vybavení učeben na přírodní vědy</t>
  </si>
  <si>
    <t>Vybavení učeben na přírodní vědy potřebnou technikou</t>
  </si>
  <si>
    <t>Vybudování jazykové učebny</t>
  </si>
  <si>
    <t>Vybudování počítačové učebny</t>
  </si>
  <si>
    <t>Vybudování učebny na přírodní vědy</t>
  </si>
  <si>
    <t>Arboretum a odpočinková zóna</t>
  </si>
  <si>
    <t>Vytvoření arboreta a odpočinkové zóny v okolí školy</t>
  </si>
  <si>
    <t>Venkovní učebna</t>
  </si>
  <si>
    <t>Vytvoření venkovní učebny v okolí školy</t>
  </si>
  <si>
    <t>Revitalizace školní zahrady</t>
  </si>
  <si>
    <t>Vybavení učeben interaktivní technikou</t>
  </si>
  <si>
    <t>Bezbariérový přístup do podkroví školy</t>
  </si>
  <si>
    <t>Instalace solárních panelů</t>
  </si>
  <si>
    <t>Zachytávání dešťové vody</t>
  </si>
  <si>
    <t>Zachytávání dešťové vody a využití na školní zahradě a v okolí školy</t>
  </si>
  <si>
    <t>Nové učebny školní družiny</t>
  </si>
  <si>
    <t>Vybudování nových učeben školní družiny</t>
  </si>
  <si>
    <t>Podkrovní učebna</t>
  </si>
  <si>
    <t>Vybudování podkrovní učebny</t>
  </si>
  <si>
    <t>Multikulturní učebna</t>
  </si>
  <si>
    <t xml:space="preserve">Vybudování multikulturní učebny </t>
  </si>
  <si>
    <t>Malá tělocvična</t>
  </si>
  <si>
    <t>Vybudování a vybavení malé tělocvičny/posilovny</t>
  </si>
  <si>
    <t>VI.25</t>
  </si>
  <si>
    <t>VIII.25</t>
  </si>
  <si>
    <t>VI.24</t>
  </si>
  <si>
    <t>VIII.24</t>
  </si>
  <si>
    <t>VI.23</t>
  </si>
  <si>
    <t>VIII.23</t>
  </si>
  <si>
    <t>VI.22</t>
  </si>
  <si>
    <t>VIII.22</t>
  </si>
  <si>
    <t>I.23</t>
  </si>
  <si>
    <t>XII.23</t>
  </si>
  <si>
    <t>Základní škola Lovosice, Sady pionýrů 355/2, okres Litoměřice</t>
  </si>
  <si>
    <t>Revitalizace školního dvora</t>
  </si>
  <si>
    <t>zpracovaný projekt</t>
  </si>
  <si>
    <t>I.22</t>
  </si>
  <si>
    <t>Rekonstrukce učebny dílen.</t>
  </si>
  <si>
    <t>Modernizace odborných učeben</t>
  </si>
  <si>
    <t>Stavební úpravy stávajícího prostoru skladu, vybudování odborné učebny (osvětlení, vybavení, pomůcky), rekonstrukce soc. zařízení</t>
  </si>
  <si>
    <t>Modernizace odborných učeben a kabinetů - oprava stávajících učeben a kabinetů (podlaha, stěny, strop), modernizace osvětlení a vybavení nábytkem a pomůckami</t>
  </si>
  <si>
    <t>Revitalizace tělocvičny</t>
  </si>
  <si>
    <t>Rekonstrukce tělocvičny</t>
  </si>
  <si>
    <t xml:space="preserve">Revitalizace šaten </t>
  </si>
  <si>
    <t>Rekonstrukce šaten</t>
  </si>
  <si>
    <t>Mateřská škola SLUNÍČKO (Libochovice, Poplze)- příspěvková organizace</t>
  </si>
  <si>
    <t>Kompletní rekonstrukce MŠ -Poplze</t>
  </si>
  <si>
    <t xml:space="preserve">Ústecký kraj </t>
  </si>
  <si>
    <t xml:space="preserve">Poplze </t>
  </si>
  <si>
    <t xml:space="preserve">Vzhledem k nevyhovujícímu stavu se počítá s demolicí současné budovy a následné výstavby nové MŠ odpovídající současným požadavkům. Součástí záměru je navyýšení kapacity MŠ. Součástí projektového záměru je i úprava školní zahrady a dalších venkovních prostor. </t>
  </si>
  <si>
    <t xml:space="preserve">Výstavba nové MŠ - Poplze </t>
  </si>
  <si>
    <t xml:space="preserve">Vzhledem k nevyhovujícímu stavu současné MŠ je  vplánu výstavba nové budovy MŠ. Součástí záměru je navýšení kapacity MŠ. Součástí projektového záměru je i úprava školní zahrady a dalších venkovních prostor. </t>
  </si>
  <si>
    <t xml:space="preserve">Rekonstrukce zahrady - MŠ Libochovice </t>
  </si>
  <si>
    <t xml:space="preserve">Libochovice </t>
  </si>
  <si>
    <t xml:space="preserve">Vzhledem k nevyhovujícímu stavu venkovních prostor  MŠ Libochovice je plánovaná rekonstrukce venkovní zahrady. </t>
  </si>
  <si>
    <t>projektový záměr</t>
  </si>
  <si>
    <t>Příspavba k Libochovické školce</t>
  </si>
  <si>
    <t xml:space="preserve">Vzhledek k nevyhovujícímu stavu MŠ v Poplzích je vplánu přístavba ke stávajcí školce v Libochovicích. Součástí záměru je navýšení kapacity MŠ. Součástí projektového záměru je i úprava školní zahrady a dalších venkovních prostor. </t>
  </si>
  <si>
    <t>Modernizace odborných učeben ZUŠ</t>
  </si>
  <si>
    <t>Vybavení odborných učeben ZUŠ hudebními nástroji</t>
  </si>
  <si>
    <t>výběr nástrojů zajištěn</t>
  </si>
  <si>
    <t>Modernizace PC techniky</t>
  </si>
  <si>
    <t>Vybavení 7 nových notebooků pro vyučující ZUŠ + dvě nové tiskárny s kopírkami potřebné pro ZUŠ</t>
  </si>
  <si>
    <t>Modernizace zabezpečovacího systému ZUŠ</t>
  </si>
  <si>
    <t>Výměna celého zabezpečovacího systému ZUŠ</t>
  </si>
  <si>
    <t>Mateřská škola Sedmikráska(Vrbičany)- příspěvková organizace</t>
  </si>
  <si>
    <t>Obec Vrbičany</t>
  </si>
  <si>
    <t>Výstavba nové MŠ  - Vrbičany</t>
  </si>
  <si>
    <t>Vrbičany</t>
  </si>
  <si>
    <t xml:space="preserve">Vzhledek k chybějícímu  stavu MŠ ve Vrbičanech a vysokému zájmu o umístění dětí je v plánu výstavba nové MŠ. Součástí záměru je navýšení kapacity MŠ z 0 na 15 (jednotřídka )Součástí projektového záměru je i úprava školní zahrady a dalších venkovních prostor. </t>
  </si>
  <si>
    <t>zpracovaná PD,výběrové řízení</t>
  </si>
  <si>
    <t>ano</t>
  </si>
  <si>
    <t xml:space="preserve">Revitalizace půdních prostor, vybudování odborných učeben </t>
  </si>
  <si>
    <t>XII. 2027</t>
  </si>
  <si>
    <t>Základní škola a mateřská škola Čížkovice, okres Litoměřice, příspěvková organizace</t>
  </si>
  <si>
    <t>Modernizace osvětlení ZŠ</t>
  </si>
  <si>
    <t>Čížkovice</t>
  </si>
  <si>
    <t>VII. 24</t>
  </si>
  <si>
    <t>VIII. 24</t>
  </si>
  <si>
    <t>modernizace osvětlení jídelny</t>
  </si>
  <si>
    <t>Obec Čížkovice</t>
  </si>
  <si>
    <t>Rekonstrukce osvětlení v budově ZŠ</t>
  </si>
  <si>
    <t>Revitalizace dílen</t>
  </si>
  <si>
    <t>Rekonstrukce a modernizace dílen</t>
  </si>
  <si>
    <t>Budování oddělení ŠD</t>
  </si>
  <si>
    <t>Vybudování oddělení ŠD</t>
  </si>
  <si>
    <t>Rekonstrukce osvětlení školní jídelny</t>
  </si>
  <si>
    <t>Rozšíření kapacity školy</t>
  </si>
  <si>
    <t>Siřejovice</t>
  </si>
  <si>
    <t>Mateřská ško Siřejovice, příspěvková organizace</t>
  </si>
  <si>
    <t>Obec Siřejovice</t>
  </si>
  <si>
    <t>Rekonstrukce podlahy a kompletní odvodnění MŠ</t>
  </si>
  <si>
    <t>Vzhledem k nevyhovujícímu stavu podlahy v MŠ Siřejovice předpokládáme její kompletní rekonstrukci včetně podříznutí stěn.</t>
  </si>
  <si>
    <t>IX.24</t>
  </si>
  <si>
    <t>Mateřská škola Radovesice, příspěvková organizace</t>
  </si>
  <si>
    <t>Obec Radovesice</t>
  </si>
  <si>
    <t>Radovesice</t>
  </si>
  <si>
    <t xml:space="preserve">Vzhledek k chátrajícímu stavu stávající kůlny a záměru vybudovat přírodní učebnu s úpravou travní plochy a chodníku kolem trávníku. </t>
  </si>
  <si>
    <t>Úprava školní zahrady, vybudování přírodní učebny, revitalizace trávníku</t>
  </si>
  <si>
    <t>Dětský domov, Základní škola praktick, Praktická škola a Školní jídelna Dlažkovice 1</t>
  </si>
  <si>
    <t>Vybudování venkovní učebny</t>
  </si>
  <si>
    <t>Dlažkovice</t>
  </si>
  <si>
    <t>Vybudování venkovní učebny a její vybavení</t>
  </si>
  <si>
    <t>III.25</t>
  </si>
  <si>
    <t>VII.25</t>
  </si>
  <si>
    <t>XII.24</t>
  </si>
  <si>
    <t xml:space="preserve">181057409 </t>
  </si>
  <si>
    <t>Rekonstrukce budovy pro zájmové a neformální vzdělávání</t>
  </si>
  <si>
    <t>Schváleno ŘV v Lovosicích dne 18.4.2024                                                     Podpis</t>
  </si>
  <si>
    <t>Schváleno ŘV v Lovosicích dne 18.4.2024                          Podpis</t>
  </si>
  <si>
    <t>Schváleno ŘV v Lovosicích dne 18.4.2024                                        Podpis</t>
  </si>
  <si>
    <t>výběr dodavatele zajištěn</t>
  </si>
  <si>
    <t>Základní škola Všehrdova 1, Lovosice</t>
  </si>
  <si>
    <t>46771786</t>
  </si>
  <si>
    <t>102305978</t>
  </si>
  <si>
    <t>Podkrovní učebny</t>
  </si>
  <si>
    <t>Vybudování podkrovních učeben a části školní družiny</t>
  </si>
  <si>
    <t>VII. 25</t>
  </si>
  <si>
    <t>iX.25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</si>
</sst>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rgb="FF202020"/>
      <name val="Calibri"/>
      <family val="2"/>
      <charset val="238"/>
      <scheme val="minor"/>
    </font>
    <font>
      <sz val="9"/>
      <color rgb="FF333333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202020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8"/>
      <color rgb="FF00000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FF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84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5" fillId="5" borderId="0" xfId="0" applyFont="1" applyFill="1"/>
    <xf numFmtId="0" fontId="0" fillId="5" borderId="0" xfId="0" applyFill="1"/>
    <xf numFmtId="0" fontId="19" fillId="5" borderId="0" xfId="0" applyFont="1" applyFill="1"/>
    <xf numFmtId="0" fontId="14" fillId="5" borderId="0" xfId="0" applyFont="1" applyFill="1"/>
    <xf numFmtId="0" fontId="0" fillId="0" borderId="52" xfId="0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52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42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3" fontId="0" fillId="0" borderId="54" xfId="0" applyNumberFormat="1" applyBorder="1" applyAlignment="1" applyProtection="1">
      <alignment wrapText="1"/>
      <protection locked="0"/>
    </xf>
    <xf numFmtId="3" fontId="0" fillId="0" borderId="6" xfId="0" applyNumberFormat="1" applyBorder="1" applyAlignment="1" applyProtection="1">
      <alignment wrapText="1"/>
      <protection locked="0"/>
    </xf>
    <xf numFmtId="0" fontId="0" fillId="0" borderId="54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28" fillId="0" borderId="13" xfId="0" applyFont="1" applyBorder="1" applyAlignment="1" applyProtection="1">
      <alignment horizontal="center"/>
      <protection locked="0"/>
    </xf>
    <xf numFmtId="0" fontId="28" fillId="0" borderId="13" xfId="0" applyFont="1" applyBorder="1" applyAlignment="1" applyProtection="1">
      <alignment wrapText="1"/>
      <protection locked="0"/>
    </xf>
    <xf numFmtId="0" fontId="29" fillId="0" borderId="9" xfId="0" applyFont="1" applyBorder="1" applyAlignment="1">
      <alignment wrapText="1"/>
    </xf>
    <xf numFmtId="0" fontId="28" fillId="0" borderId="13" xfId="0" applyFont="1" applyBorder="1" applyAlignment="1">
      <alignment wrapText="1"/>
    </xf>
    <xf numFmtId="0" fontId="28" fillId="0" borderId="9" xfId="0" applyFont="1" applyBorder="1" applyAlignment="1" applyProtection="1">
      <alignment wrapText="1"/>
      <protection locked="0"/>
    </xf>
    <xf numFmtId="0" fontId="28" fillId="0" borderId="9" xfId="0" applyFont="1" applyBorder="1" applyAlignment="1" applyProtection="1">
      <alignment horizontal="left" vertical="center" wrapText="1"/>
      <protection locked="0"/>
    </xf>
    <xf numFmtId="3" fontId="28" fillId="0" borderId="1" xfId="0" applyNumberFormat="1" applyFont="1" applyBorder="1" applyProtection="1">
      <protection locked="0"/>
    </xf>
    <xf numFmtId="3" fontId="28" fillId="0" borderId="3" xfId="0" applyNumberFormat="1" applyFont="1" applyBorder="1" applyProtection="1">
      <protection locked="0"/>
    </xf>
    <xf numFmtId="0" fontId="28" fillId="0" borderId="53" xfId="0" applyFont="1" applyBorder="1" applyAlignment="1" applyProtection="1">
      <alignment horizontal="center"/>
      <protection locked="0"/>
    </xf>
    <xf numFmtId="0" fontId="28" fillId="0" borderId="2" xfId="0" applyFont="1" applyBorder="1" applyAlignment="1" applyProtection="1">
      <alignment horizontal="center"/>
      <protection locked="0"/>
    </xf>
    <xf numFmtId="0" fontId="28" fillId="0" borderId="3" xfId="0" applyFont="1" applyBorder="1" applyAlignment="1" applyProtection="1">
      <alignment horizontal="center"/>
      <protection locked="0"/>
    </xf>
    <xf numFmtId="0" fontId="28" fillId="0" borderId="13" xfId="0" applyFont="1" applyBorder="1" applyProtection="1">
      <protection locked="0"/>
    </xf>
    <xf numFmtId="0" fontId="28" fillId="0" borderId="1" xfId="0" applyFont="1" applyBorder="1" applyProtection="1">
      <protection locked="0"/>
    </xf>
    <xf numFmtId="0" fontId="28" fillId="0" borderId="31" xfId="0" applyFont="1" applyBorder="1" applyAlignment="1" applyProtection="1">
      <alignment horizontal="center"/>
      <protection locked="0"/>
    </xf>
    <xf numFmtId="0" fontId="28" fillId="0" borderId="31" xfId="0" applyFont="1" applyBorder="1" applyAlignment="1" applyProtection="1">
      <alignment wrapText="1"/>
      <protection locked="0"/>
    </xf>
    <xf numFmtId="0" fontId="28" fillId="0" borderId="55" xfId="0" applyFont="1" applyBorder="1" applyAlignment="1" applyProtection="1">
      <alignment wrapText="1"/>
      <protection locked="0"/>
    </xf>
    <xf numFmtId="0" fontId="29" fillId="0" borderId="41" xfId="0" applyFont="1" applyBorder="1" applyAlignment="1" applyProtection="1">
      <alignment wrapText="1"/>
      <protection locked="0"/>
    </xf>
    <xf numFmtId="0" fontId="28" fillId="0" borderId="41" xfId="0" applyFont="1" applyBorder="1" applyAlignment="1" applyProtection="1">
      <alignment wrapText="1"/>
      <protection locked="0"/>
    </xf>
    <xf numFmtId="0" fontId="28" fillId="0" borderId="16" xfId="0" applyFont="1" applyBorder="1" applyAlignment="1" applyProtection="1">
      <alignment wrapText="1"/>
      <protection locked="0"/>
    </xf>
    <xf numFmtId="0" fontId="28" fillId="0" borderId="41" xfId="0" applyFont="1" applyBorder="1" applyAlignment="1" applyProtection="1">
      <alignment horizontal="left" vertical="center" wrapText="1"/>
      <protection locked="0"/>
    </xf>
    <xf numFmtId="3" fontId="28" fillId="0" borderId="23" xfId="0" applyNumberFormat="1" applyFont="1" applyBorder="1" applyProtection="1">
      <protection locked="0"/>
    </xf>
    <xf numFmtId="3" fontId="28" fillId="0" borderId="38" xfId="0" applyNumberFormat="1" applyFont="1" applyBorder="1" applyProtection="1">
      <protection locked="0"/>
    </xf>
    <xf numFmtId="0" fontId="28" fillId="0" borderId="51" xfId="0" applyFont="1" applyBorder="1" applyAlignment="1" applyProtection="1">
      <alignment horizontal="center"/>
      <protection locked="0"/>
    </xf>
    <xf numFmtId="0" fontId="28" fillId="0" borderId="24" xfId="0" applyFont="1" applyBorder="1" applyAlignment="1" applyProtection="1">
      <alignment horizontal="center"/>
      <protection locked="0"/>
    </xf>
    <xf numFmtId="0" fontId="28" fillId="0" borderId="25" xfId="0" applyFont="1" applyBorder="1" applyAlignment="1" applyProtection="1">
      <alignment horizontal="center"/>
      <protection locked="0"/>
    </xf>
    <xf numFmtId="0" fontId="28" fillId="0" borderId="31" xfId="0" applyFont="1" applyBorder="1" applyProtection="1">
      <protection locked="0"/>
    </xf>
    <xf numFmtId="0" fontId="28" fillId="0" borderId="23" xfId="0" applyFont="1" applyBorder="1" applyProtection="1">
      <protection locked="0"/>
    </xf>
    <xf numFmtId="0" fontId="29" fillId="0" borderId="57" xfId="0" applyFont="1" applyBorder="1" applyAlignment="1" applyProtection="1">
      <alignment wrapText="1"/>
      <protection locked="0"/>
    </xf>
    <xf numFmtId="0" fontId="28" fillId="0" borderId="51" xfId="0" applyFont="1" applyBorder="1" applyProtection="1">
      <protection locked="0"/>
    </xf>
    <xf numFmtId="0" fontId="28" fillId="0" borderId="24" xfId="0" applyFont="1" applyBorder="1" applyProtection="1">
      <protection locked="0"/>
    </xf>
    <xf numFmtId="0" fontId="28" fillId="0" borderId="25" xfId="0" applyFont="1" applyBorder="1" applyProtection="1">
      <protection locked="0"/>
    </xf>
    <xf numFmtId="0" fontId="28" fillId="0" borderId="58" xfId="0" applyFont="1" applyBorder="1" applyAlignment="1" applyProtection="1">
      <alignment horizontal="left" vertical="center" wrapText="1"/>
      <protection locked="0"/>
    </xf>
    <xf numFmtId="3" fontId="28" fillId="0" borderId="17" xfId="0" applyNumberFormat="1" applyFont="1" applyBorder="1" applyProtection="1">
      <protection locked="0"/>
    </xf>
    <xf numFmtId="0" fontId="28" fillId="0" borderId="59" xfId="0" applyFont="1" applyBorder="1" applyAlignment="1" applyProtection="1">
      <alignment horizontal="center"/>
      <protection locked="0"/>
    </xf>
    <xf numFmtId="0" fontId="28" fillId="0" borderId="18" xfId="0" applyFont="1" applyBorder="1" applyAlignment="1" applyProtection="1">
      <alignment horizontal="center"/>
      <protection locked="0"/>
    </xf>
    <xf numFmtId="0" fontId="28" fillId="0" borderId="19" xfId="0" applyFont="1" applyBorder="1" applyAlignment="1" applyProtection="1">
      <alignment horizontal="center"/>
      <protection locked="0"/>
    </xf>
    <xf numFmtId="0" fontId="28" fillId="0" borderId="52" xfId="0" applyFont="1" applyBorder="1" applyProtection="1">
      <protection locked="0"/>
    </xf>
    <xf numFmtId="0" fontId="28" fillId="0" borderId="52" xfId="0" applyFont="1" applyBorder="1" applyAlignment="1" applyProtection="1">
      <alignment horizontal="center"/>
      <protection locked="0"/>
    </xf>
    <xf numFmtId="0" fontId="28" fillId="0" borderId="17" xfId="0" applyFont="1" applyBorder="1" applyProtection="1">
      <protection locked="0"/>
    </xf>
    <xf numFmtId="3" fontId="28" fillId="0" borderId="25" xfId="0" applyNumberFormat="1" applyFont="1" applyBorder="1" applyProtection="1">
      <protection locked="0"/>
    </xf>
    <xf numFmtId="0" fontId="29" fillId="0" borderId="31" xfId="0" applyFont="1" applyBorder="1" applyAlignment="1" applyProtection="1">
      <alignment wrapText="1"/>
      <protection locked="0"/>
    </xf>
    <xf numFmtId="0" fontId="28" fillId="0" borderId="31" xfId="0" applyFont="1" applyBorder="1" applyAlignment="1" applyProtection="1">
      <alignment horizontal="left" vertical="center" wrapText="1"/>
      <protection locked="0"/>
    </xf>
    <xf numFmtId="3" fontId="28" fillId="0" borderId="51" xfId="0" applyNumberFormat="1" applyFont="1" applyBorder="1" applyProtection="1">
      <protection locked="0"/>
    </xf>
    <xf numFmtId="49" fontId="30" fillId="0" borderId="31" xfId="0" applyNumberFormat="1" applyFont="1" applyBorder="1" applyAlignment="1" applyProtection="1">
      <alignment wrapText="1"/>
      <protection locked="0"/>
    </xf>
    <xf numFmtId="49" fontId="31" fillId="0" borderId="31" xfId="0" applyNumberFormat="1" applyFont="1" applyBorder="1" applyProtection="1">
      <protection locked="0"/>
    </xf>
    <xf numFmtId="0" fontId="28" fillId="0" borderId="41" xfId="0" applyFont="1" applyBorder="1" applyProtection="1">
      <protection locked="0"/>
    </xf>
    <xf numFmtId="0" fontId="28" fillId="0" borderId="31" xfId="0" applyFont="1" applyBorder="1" applyAlignment="1" applyProtection="1">
      <alignment horizontal="left"/>
      <protection locked="0"/>
    </xf>
    <xf numFmtId="0" fontId="28" fillId="0" borderId="23" xfId="0" applyFont="1" applyBorder="1" applyAlignment="1" applyProtection="1">
      <alignment horizontal="right"/>
      <protection locked="0"/>
    </xf>
    <xf numFmtId="0" fontId="28" fillId="0" borderId="25" xfId="0" applyFont="1" applyBorder="1" applyAlignment="1" applyProtection="1">
      <alignment horizontal="right"/>
      <protection locked="0"/>
    </xf>
    <xf numFmtId="0" fontId="28" fillId="0" borderId="55" xfId="0" applyFont="1" applyBorder="1" applyProtection="1">
      <protection locked="0"/>
    </xf>
    <xf numFmtId="0" fontId="28" fillId="0" borderId="37" xfId="0" applyFont="1" applyBorder="1" applyProtection="1">
      <protection locked="0"/>
    </xf>
    <xf numFmtId="0" fontId="28" fillId="0" borderId="38" xfId="0" applyFont="1" applyBorder="1" applyProtection="1">
      <protection locked="0"/>
    </xf>
    <xf numFmtId="0" fontId="28" fillId="0" borderId="57" xfId="0" applyFont="1" applyBorder="1" applyProtection="1">
      <protection locked="0"/>
    </xf>
    <xf numFmtId="0" fontId="28" fillId="0" borderId="16" xfId="0" applyFont="1" applyBorder="1" applyProtection="1">
      <protection locked="0"/>
    </xf>
    <xf numFmtId="0" fontId="28" fillId="0" borderId="55" xfId="0" applyFont="1" applyBorder="1" applyAlignment="1" applyProtection="1">
      <alignment horizontal="left" wrapText="1"/>
      <protection locked="0"/>
    </xf>
    <xf numFmtId="3" fontId="28" fillId="0" borderId="37" xfId="0" applyNumberFormat="1" applyFont="1" applyBorder="1" applyProtection="1">
      <protection locked="0"/>
    </xf>
    <xf numFmtId="0" fontId="28" fillId="0" borderId="56" xfId="0" applyFont="1" applyBorder="1" applyProtection="1">
      <protection locked="0"/>
    </xf>
    <xf numFmtId="0" fontId="28" fillId="0" borderId="31" xfId="0" applyFont="1" applyBorder="1" applyAlignment="1" applyProtection="1">
      <alignment horizontal="left" wrapText="1"/>
      <protection locked="0"/>
    </xf>
    <xf numFmtId="0" fontId="28" fillId="0" borderId="52" xfId="0" applyFont="1" applyBorder="1" applyAlignment="1" applyProtection="1">
      <alignment wrapText="1"/>
      <protection locked="0"/>
    </xf>
    <xf numFmtId="0" fontId="28" fillId="0" borderId="52" xfId="0" applyFont="1" applyBorder="1" applyAlignment="1" applyProtection="1">
      <alignment horizontal="left" wrapText="1"/>
      <protection locked="0"/>
    </xf>
    <xf numFmtId="3" fontId="28" fillId="0" borderId="19" xfId="0" applyNumberFormat="1" applyFont="1" applyBorder="1" applyProtection="1">
      <protection locked="0"/>
    </xf>
    <xf numFmtId="0" fontId="28" fillId="0" borderId="18" xfId="0" applyFont="1" applyBorder="1" applyProtection="1">
      <protection locked="0"/>
    </xf>
    <xf numFmtId="0" fontId="28" fillId="0" borderId="19" xfId="0" applyFont="1" applyBorder="1" applyProtection="1">
      <protection locked="0"/>
    </xf>
    <xf numFmtId="0" fontId="28" fillId="0" borderId="57" xfId="0" applyFont="1" applyBorder="1" applyAlignment="1" applyProtection="1">
      <alignment wrapText="1"/>
      <protection locked="0"/>
    </xf>
    <xf numFmtId="0" fontId="28" fillId="0" borderId="48" xfId="0" applyFont="1" applyBorder="1" applyAlignment="1" applyProtection="1">
      <alignment wrapText="1"/>
      <protection locked="0"/>
    </xf>
    <xf numFmtId="0" fontId="28" fillId="0" borderId="1" xfId="0" applyFont="1" applyBorder="1" applyAlignment="1" applyProtection="1">
      <alignment wrapText="1"/>
      <protection locked="0"/>
    </xf>
    <xf numFmtId="0" fontId="28" fillId="0" borderId="3" xfId="0" applyFont="1" applyBorder="1" applyProtection="1">
      <protection locked="0"/>
    </xf>
    <xf numFmtId="17" fontId="28" fillId="0" borderId="53" xfId="0" applyNumberFormat="1" applyFont="1" applyBorder="1" applyAlignment="1" applyProtection="1">
      <alignment horizontal="right"/>
      <protection locked="0"/>
    </xf>
    <xf numFmtId="17" fontId="28" fillId="0" borderId="3" xfId="0" applyNumberFormat="1" applyFont="1" applyBorder="1" applyAlignment="1" applyProtection="1">
      <alignment horizontal="right"/>
      <protection locked="0"/>
    </xf>
    <xf numFmtId="17" fontId="28" fillId="0" borderId="51" xfId="0" applyNumberFormat="1" applyFont="1" applyBorder="1" applyAlignment="1" applyProtection="1">
      <alignment horizontal="right"/>
      <protection locked="0"/>
    </xf>
    <xf numFmtId="17" fontId="28" fillId="0" borderId="25" xfId="0" applyNumberFormat="1" applyFont="1" applyBorder="1" applyAlignment="1" applyProtection="1">
      <alignment horizontal="right"/>
      <protection locked="0"/>
    </xf>
    <xf numFmtId="17" fontId="28" fillId="0" borderId="59" xfId="0" applyNumberFormat="1" applyFont="1" applyBorder="1" applyAlignment="1" applyProtection="1">
      <alignment horizontal="right"/>
      <protection locked="0"/>
    </xf>
    <xf numFmtId="17" fontId="28" fillId="0" borderId="19" xfId="0" applyNumberFormat="1" applyFont="1" applyBorder="1" applyAlignment="1" applyProtection="1">
      <alignment horizontal="right"/>
      <protection locked="0"/>
    </xf>
    <xf numFmtId="0" fontId="28" fillId="0" borderId="37" xfId="0" applyFont="1" applyBorder="1" applyAlignment="1" applyProtection="1">
      <alignment horizontal="right"/>
      <protection locked="0"/>
    </xf>
    <xf numFmtId="0" fontId="28" fillId="0" borderId="38" xfId="0" applyFont="1" applyBorder="1" applyAlignment="1" applyProtection="1">
      <alignment horizontal="right"/>
      <protection locked="0"/>
    </xf>
    <xf numFmtId="0" fontId="29" fillId="6" borderId="31" xfId="0" applyFont="1" applyFill="1" applyBorder="1" applyAlignment="1" applyProtection="1">
      <alignment wrapText="1"/>
      <protection locked="0"/>
    </xf>
    <xf numFmtId="0" fontId="28" fillId="2" borderId="31" xfId="0" applyFont="1" applyFill="1" applyBorder="1" applyAlignment="1" applyProtection="1">
      <alignment wrapText="1"/>
      <protection locked="0"/>
    </xf>
    <xf numFmtId="17" fontId="28" fillId="0" borderId="51" xfId="0" applyNumberFormat="1" applyFont="1" applyBorder="1" applyProtection="1">
      <protection locked="0"/>
    </xf>
    <xf numFmtId="17" fontId="28" fillId="0" borderId="25" xfId="0" applyNumberFormat="1" applyFont="1" applyBorder="1" applyProtection="1">
      <protection locked="0"/>
    </xf>
    <xf numFmtId="0" fontId="29" fillId="6" borderId="55" xfId="0" applyFont="1" applyFill="1" applyBorder="1" applyAlignment="1" applyProtection="1">
      <alignment wrapText="1"/>
      <protection locked="0"/>
    </xf>
    <xf numFmtId="0" fontId="28" fillId="2" borderId="55" xfId="0" applyFont="1" applyFill="1" applyBorder="1" applyAlignment="1" applyProtection="1">
      <alignment wrapText="1"/>
      <protection locked="0"/>
    </xf>
    <xf numFmtId="17" fontId="28" fillId="0" borderId="48" xfId="0" applyNumberFormat="1" applyFont="1" applyBorder="1" applyProtection="1">
      <protection locked="0"/>
    </xf>
    <xf numFmtId="17" fontId="28" fillId="0" borderId="38" xfId="0" applyNumberFormat="1" applyFont="1" applyBorder="1" applyProtection="1">
      <protection locked="0"/>
    </xf>
    <xf numFmtId="0" fontId="28" fillId="0" borderId="11" xfId="0" applyFont="1" applyBorder="1" applyAlignment="1" applyProtection="1">
      <alignment wrapText="1"/>
      <protection locked="0"/>
    </xf>
    <xf numFmtId="0" fontId="28" fillId="0" borderId="14" xfId="0" applyFont="1" applyBorder="1" applyAlignment="1" applyProtection="1">
      <alignment wrapText="1"/>
      <protection locked="0"/>
    </xf>
    <xf numFmtId="0" fontId="29" fillId="6" borderId="11" xfId="0" applyFont="1" applyFill="1" applyBorder="1" applyAlignment="1" applyProtection="1">
      <alignment wrapText="1"/>
      <protection locked="0"/>
    </xf>
    <xf numFmtId="0" fontId="28" fillId="0" borderId="11" xfId="0" applyFont="1" applyBorder="1" applyProtection="1">
      <protection locked="0"/>
    </xf>
    <xf numFmtId="0" fontId="28" fillId="0" borderId="60" xfId="0" applyFont="1" applyBorder="1" applyProtection="1">
      <protection locked="0"/>
    </xf>
    <xf numFmtId="3" fontId="28" fillId="0" borderId="20" xfId="0" applyNumberFormat="1" applyFont="1" applyBorder="1" applyProtection="1">
      <protection locked="0"/>
    </xf>
    <xf numFmtId="3" fontId="28" fillId="0" borderId="22" xfId="0" applyNumberFormat="1" applyFont="1" applyBorder="1" applyProtection="1">
      <protection locked="0"/>
    </xf>
    <xf numFmtId="17" fontId="28" fillId="0" borderId="61" xfId="0" applyNumberFormat="1" applyFont="1" applyBorder="1" applyProtection="1">
      <protection locked="0"/>
    </xf>
    <xf numFmtId="17" fontId="28" fillId="0" borderId="22" xfId="0" applyNumberFormat="1" applyFont="1" applyBorder="1" applyProtection="1">
      <protection locked="0"/>
    </xf>
    <xf numFmtId="0" fontId="28" fillId="0" borderId="20" xfId="0" applyFont="1" applyBorder="1" applyProtection="1">
      <protection locked="0"/>
    </xf>
    <xf numFmtId="0" fontId="28" fillId="0" borderId="22" xfId="0" applyFont="1" applyBorder="1" applyProtection="1">
      <protection locked="0"/>
    </xf>
    <xf numFmtId="0" fontId="28" fillId="0" borderId="2" xfId="0" applyFont="1" applyBorder="1" applyProtection="1">
      <protection locked="0"/>
    </xf>
    <xf numFmtId="0" fontId="28" fillId="2" borderId="13" xfId="0" applyFont="1" applyFill="1" applyBorder="1" applyAlignment="1" applyProtection="1">
      <alignment wrapText="1"/>
      <protection locked="0"/>
    </xf>
    <xf numFmtId="3" fontId="28" fillId="0" borderId="13" xfId="0" applyNumberFormat="1" applyFont="1" applyBorder="1" applyProtection="1">
      <protection locked="0"/>
    </xf>
    <xf numFmtId="17" fontId="28" fillId="0" borderId="1" xfId="0" applyNumberFormat="1" applyFont="1" applyBorder="1" applyProtection="1">
      <protection locked="0"/>
    </xf>
    <xf numFmtId="17" fontId="28" fillId="0" borderId="23" xfId="0" applyNumberFormat="1" applyFont="1" applyBorder="1" applyProtection="1">
      <protection locked="0"/>
    </xf>
    <xf numFmtId="0" fontId="28" fillId="0" borderId="50" xfId="0" applyFont="1" applyBorder="1" applyProtection="1">
      <protection locked="0"/>
    </xf>
    <xf numFmtId="0" fontId="28" fillId="0" borderId="51" xfId="0" applyFont="1" applyBorder="1" applyAlignment="1" applyProtection="1">
      <alignment wrapText="1"/>
      <protection locked="0"/>
    </xf>
    <xf numFmtId="0" fontId="28" fillId="0" borderId="10" xfId="0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60" xfId="0" applyBorder="1" applyProtection="1">
      <protection locked="0"/>
    </xf>
    <xf numFmtId="3" fontId="0" fillId="0" borderId="11" xfId="0" applyNumberFormat="1" applyBorder="1" applyProtection="1">
      <protection locked="0"/>
    </xf>
    <xf numFmtId="3" fontId="0" fillId="0" borderId="60" xfId="0" applyNumberFormat="1" applyBorder="1" applyProtection="1">
      <protection locked="0"/>
    </xf>
    <xf numFmtId="0" fontId="0" fillId="0" borderId="21" xfId="0" applyBorder="1" applyProtection="1">
      <protection locked="0"/>
    </xf>
    <xf numFmtId="3" fontId="28" fillId="0" borderId="31" xfId="0" applyNumberFormat="1" applyFont="1" applyBorder="1" applyProtection="1">
      <protection locked="0"/>
    </xf>
    <xf numFmtId="0" fontId="28" fillId="0" borderId="23" xfId="0" applyFont="1" applyBorder="1" applyAlignment="1" applyProtection="1">
      <alignment wrapText="1"/>
      <protection locked="0"/>
    </xf>
    <xf numFmtId="3" fontId="28" fillId="0" borderId="41" xfId="0" applyNumberFormat="1" applyFont="1" applyBorder="1" applyProtection="1">
      <protection locked="0"/>
    </xf>
    <xf numFmtId="0" fontId="0" fillId="0" borderId="62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63" xfId="0" applyBorder="1" applyProtection="1">
      <protection locked="0"/>
    </xf>
    <xf numFmtId="0" fontId="28" fillId="0" borderId="56" xfId="0" applyFont="1" applyBorder="1" applyAlignment="1" applyProtection="1">
      <alignment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 wrapText="1"/>
      <protection locked="0"/>
    </xf>
    <xf numFmtId="0" fontId="0" fillId="0" borderId="58" xfId="0" applyBorder="1" applyAlignment="1" applyProtection="1">
      <alignment horizontal="center"/>
      <protection locked="0"/>
    </xf>
    <xf numFmtId="0" fontId="28" fillId="0" borderId="64" xfId="0" applyFont="1" applyBorder="1" applyAlignment="1" applyProtection="1">
      <alignment wrapText="1"/>
      <protection locked="0"/>
    </xf>
    <xf numFmtId="0" fontId="28" fillId="0" borderId="64" xfId="0" applyFont="1" applyBorder="1" applyProtection="1">
      <protection locked="0"/>
    </xf>
    <xf numFmtId="0" fontId="28" fillId="0" borderId="58" xfId="0" applyFont="1" applyBorder="1" applyProtection="1"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 wrapText="1"/>
      <protection locked="0"/>
    </xf>
    <xf numFmtId="0" fontId="28" fillId="0" borderId="41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4" fillId="0" borderId="31" xfId="0" applyFont="1" applyBorder="1" applyAlignment="1" applyProtection="1">
      <alignment horizontal="left" wrapText="1"/>
      <protection locked="0"/>
    </xf>
    <xf numFmtId="0" fontId="4" fillId="0" borderId="55" xfId="0" applyFont="1" applyBorder="1" applyAlignment="1" applyProtection="1">
      <alignment wrapText="1"/>
      <protection locked="0"/>
    </xf>
    <xf numFmtId="0" fontId="32" fillId="0" borderId="57" xfId="0" applyFont="1" applyBorder="1" applyAlignment="1" applyProtection="1">
      <alignment wrapText="1"/>
      <protection locked="0"/>
    </xf>
    <xf numFmtId="0" fontId="4" fillId="0" borderId="55" xfId="0" applyFont="1" applyBorder="1" applyProtection="1">
      <protection locked="0"/>
    </xf>
    <xf numFmtId="3" fontId="4" fillId="0" borderId="57" xfId="0" applyNumberFormat="1" applyFont="1" applyBorder="1" applyAlignment="1" applyProtection="1">
      <alignment wrapText="1"/>
      <protection locked="0"/>
    </xf>
    <xf numFmtId="0" fontId="4" fillId="0" borderId="23" xfId="0" applyFont="1" applyBorder="1" applyProtection="1">
      <protection locked="0"/>
    </xf>
    <xf numFmtId="0" fontId="4" fillId="0" borderId="57" xfId="0" applyFont="1" applyBorder="1" applyProtection="1">
      <protection locked="0"/>
    </xf>
    <xf numFmtId="0" fontId="4" fillId="0" borderId="23" xfId="0" applyFont="1" applyBorder="1" applyAlignment="1" applyProtection="1">
      <alignment horizontal="center" wrapText="1"/>
      <protection locked="0"/>
    </xf>
    <xf numFmtId="0" fontId="4" fillId="0" borderId="24" xfId="0" applyFont="1" applyBorder="1" applyAlignment="1" applyProtection="1">
      <alignment horizontal="center" wrapText="1"/>
      <protection locked="0"/>
    </xf>
    <xf numFmtId="0" fontId="4" fillId="0" borderId="25" xfId="0" applyFont="1" applyBorder="1" applyAlignment="1" applyProtection="1">
      <alignment horizontal="center" wrapText="1"/>
      <protection locked="0"/>
    </xf>
    <xf numFmtId="0" fontId="4" fillId="0" borderId="31" xfId="0" applyFont="1" applyBorder="1" applyAlignment="1" applyProtection="1">
      <alignment wrapText="1"/>
      <protection locked="0"/>
    </xf>
    <xf numFmtId="0" fontId="4" fillId="0" borderId="31" xfId="0" applyFont="1" applyBorder="1" applyAlignment="1" applyProtection="1">
      <alignment horizontal="center" wrapText="1"/>
      <protection locked="0"/>
    </xf>
    <xf numFmtId="0" fontId="4" fillId="0" borderId="65" xfId="0" applyFont="1" applyBorder="1" applyAlignment="1" applyProtection="1">
      <alignment wrapText="1"/>
      <protection locked="0"/>
    </xf>
    <xf numFmtId="0" fontId="4" fillId="0" borderId="57" xfId="0" applyFont="1" applyBorder="1" applyAlignment="1" applyProtection="1">
      <alignment wrapText="1"/>
      <protection locked="0"/>
    </xf>
    <xf numFmtId="0" fontId="4" fillId="0" borderId="37" xfId="0" applyFont="1" applyBorder="1" applyProtection="1">
      <protection locked="0"/>
    </xf>
    <xf numFmtId="0" fontId="4" fillId="0" borderId="37" xfId="0" applyFont="1" applyBorder="1" applyAlignment="1" applyProtection="1">
      <alignment wrapText="1"/>
      <protection locked="0"/>
    </xf>
    <xf numFmtId="0" fontId="4" fillId="0" borderId="56" xfId="0" applyFont="1" applyBorder="1" applyAlignment="1" applyProtection="1">
      <alignment wrapText="1"/>
      <protection locked="0"/>
    </xf>
    <xf numFmtId="0" fontId="4" fillId="0" borderId="38" xfId="0" applyFont="1" applyBorder="1" applyAlignment="1" applyProtection="1">
      <alignment wrapText="1"/>
      <protection locked="0"/>
    </xf>
    <xf numFmtId="0" fontId="4" fillId="0" borderId="25" xfId="0" applyFont="1" applyBorder="1" applyAlignment="1" applyProtection="1">
      <alignment wrapText="1"/>
      <protection locked="0"/>
    </xf>
    <xf numFmtId="3" fontId="4" fillId="0" borderId="41" xfId="0" applyNumberFormat="1" applyFont="1" applyBorder="1" applyAlignment="1" applyProtection="1">
      <alignment wrapText="1"/>
      <protection locked="0"/>
    </xf>
    <xf numFmtId="0" fontId="4" fillId="0" borderId="41" xfId="0" applyFont="1" applyBorder="1" applyAlignment="1" applyProtection="1">
      <alignment wrapText="1"/>
      <protection locked="0"/>
    </xf>
    <xf numFmtId="0" fontId="4" fillId="0" borderId="31" xfId="0" applyFont="1" applyBorder="1" applyProtection="1">
      <protection locked="0"/>
    </xf>
    <xf numFmtId="0" fontId="4" fillId="0" borderId="41" xfId="0" applyFont="1" applyBorder="1" applyProtection="1">
      <protection locked="0"/>
    </xf>
    <xf numFmtId="3" fontId="4" fillId="0" borderId="23" xfId="0" applyNumberFormat="1" applyFont="1" applyBorder="1" applyAlignment="1" applyProtection="1">
      <alignment wrapText="1"/>
      <protection locked="0"/>
    </xf>
    <xf numFmtId="17" fontId="4" fillId="0" borderId="41" xfId="0" applyNumberFormat="1" applyFont="1" applyBorder="1" applyAlignment="1" applyProtection="1">
      <alignment wrapText="1"/>
      <protection locked="0"/>
    </xf>
    <xf numFmtId="17" fontId="4" fillId="0" borderId="23" xfId="0" applyNumberFormat="1" applyFont="1" applyBorder="1" applyAlignment="1" applyProtection="1">
      <alignment wrapText="1"/>
      <protection locked="0"/>
    </xf>
    <xf numFmtId="3" fontId="4" fillId="0" borderId="23" xfId="0" applyNumberFormat="1" applyFont="1" applyBorder="1" applyProtection="1">
      <protection locked="0"/>
    </xf>
    <xf numFmtId="49" fontId="30" fillId="0" borderId="52" xfId="0" applyNumberFormat="1" applyFont="1" applyBorder="1" applyAlignment="1" applyProtection="1">
      <alignment wrapText="1"/>
      <protection locked="0"/>
    </xf>
    <xf numFmtId="49" fontId="31" fillId="0" borderId="58" xfId="0" applyNumberFormat="1" applyFont="1" applyBorder="1" applyProtection="1">
      <protection locked="0"/>
    </xf>
    <xf numFmtId="0" fontId="28" fillId="0" borderId="52" xfId="0" applyFont="1" applyBorder="1" applyAlignment="1" applyProtection="1">
      <alignment horizontal="left"/>
      <protection locked="0"/>
    </xf>
    <xf numFmtId="3" fontId="28" fillId="0" borderId="59" xfId="0" applyNumberFormat="1" applyFont="1" applyBorder="1" applyProtection="1">
      <protection locked="0"/>
    </xf>
    <xf numFmtId="0" fontId="28" fillId="0" borderId="59" xfId="0" applyFont="1" applyBorder="1" applyAlignment="1" applyProtection="1">
      <alignment horizontal="right"/>
      <protection locked="0"/>
    </xf>
    <xf numFmtId="0" fontId="28" fillId="0" borderId="19" xfId="0" applyFont="1" applyBorder="1" applyAlignment="1" applyProtection="1">
      <alignment horizontal="right"/>
      <protection locked="0"/>
    </xf>
    <xf numFmtId="0" fontId="28" fillId="0" borderId="29" xfId="0" applyFont="1" applyBorder="1" applyProtection="1">
      <protection locked="0"/>
    </xf>
    <xf numFmtId="3" fontId="28" fillId="0" borderId="61" xfId="0" applyNumberFormat="1" applyFont="1" applyBorder="1" applyProtection="1">
      <protection locked="0"/>
    </xf>
    <xf numFmtId="0" fontId="0" fillId="0" borderId="36" xfId="0" applyBorder="1" applyProtection="1">
      <protection locked="0"/>
    </xf>
    <xf numFmtId="0" fontId="4" fillId="0" borderId="64" xfId="0" applyFont="1" applyBorder="1" applyAlignment="1" applyProtection="1">
      <alignment wrapText="1"/>
      <protection locked="0"/>
    </xf>
    <xf numFmtId="49" fontId="33" fillId="0" borderId="64" xfId="0" applyNumberFormat="1" applyFont="1" applyBorder="1" applyAlignment="1" applyProtection="1">
      <alignment wrapText="1"/>
      <protection locked="0"/>
    </xf>
    <xf numFmtId="49" fontId="34" fillId="0" borderId="29" xfId="0" applyNumberFormat="1" applyFont="1" applyBorder="1" applyProtection="1">
      <protection locked="0"/>
    </xf>
    <xf numFmtId="0" fontId="4" fillId="0" borderId="29" xfId="0" applyFont="1" applyBorder="1" applyProtection="1">
      <protection locked="0"/>
    </xf>
    <xf numFmtId="0" fontId="4" fillId="0" borderId="64" xfId="0" applyFont="1" applyBorder="1" applyProtection="1">
      <protection locked="0"/>
    </xf>
    <xf numFmtId="1" fontId="35" fillId="0" borderId="64" xfId="0" applyNumberFormat="1" applyFont="1" applyBorder="1" applyProtection="1">
      <protection locked="0"/>
    </xf>
    <xf numFmtId="0" fontId="28" fillId="0" borderId="63" xfId="0" applyFont="1" applyBorder="1" applyProtection="1">
      <protection locked="0"/>
    </xf>
    <xf numFmtId="3" fontId="28" fillId="0" borderId="35" xfId="0" applyNumberFormat="1" applyFont="1" applyBorder="1" applyProtection="1">
      <protection locked="0"/>
    </xf>
    <xf numFmtId="3" fontId="28" fillId="0" borderId="29" xfId="0" applyNumberFormat="1" applyFont="1" applyBorder="1" applyProtection="1">
      <protection locked="0"/>
    </xf>
    <xf numFmtId="0" fontId="28" fillId="0" borderId="35" xfId="0" applyFont="1" applyBorder="1" applyProtection="1">
      <protection locked="0"/>
    </xf>
    <xf numFmtId="0" fontId="28" fillId="0" borderId="66" xfId="0" applyFont="1" applyBorder="1" applyProtection="1">
      <protection locked="0"/>
    </xf>
    <xf numFmtId="0" fontId="28" fillId="0" borderId="36" xfId="0" applyFont="1" applyBorder="1" applyProtection="1">
      <protection locked="0"/>
    </xf>
    <xf numFmtId="0" fontId="28" fillId="0" borderId="31" xfId="0" applyFont="1" applyBorder="1" applyAlignment="1" applyProtection="1">
      <alignment horizontal="center" wrapText="1"/>
      <protection locked="0"/>
    </xf>
    <xf numFmtId="3" fontId="28" fillId="0" borderId="51" xfId="0" applyNumberFormat="1" applyFont="1" applyBorder="1" applyAlignment="1" applyProtection="1">
      <alignment wrapText="1"/>
      <protection locked="0"/>
    </xf>
    <xf numFmtId="3" fontId="28" fillId="0" borderId="25" xfId="0" applyNumberFormat="1" applyFont="1" applyBorder="1" applyAlignment="1" applyProtection="1">
      <alignment wrapText="1"/>
      <protection locked="0"/>
    </xf>
    <xf numFmtId="17" fontId="28" fillId="0" borderId="59" xfId="0" applyNumberFormat="1" applyFont="1" applyBorder="1" applyAlignment="1" applyProtection="1">
      <alignment wrapText="1"/>
      <protection locked="0"/>
    </xf>
    <xf numFmtId="17" fontId="28" fillId="0" borderId="19" xfId="0" applyNumberFormat="1" applyFont="1" applyBorder="1" applyAlignment="1" applyProtection="1">
      <alignment wrapText="1"/>
      <protection locked="0"/>
    </xf>
    <xf numFmtId="0" fontId="28" fillId="0" borderId="17" xfId="0" applyFont="1" applyBorder="1" applyAlignment="1" applyProtection="1">
      <alignment horizontal="center" wrapText="1"/>
      <protection locked="0"/>
    </xf>
    <xf numFmtId="0" fontId="28" fillId="0" borderId="18" xfId="0" applyFont="1" applyBorder="1" applyAlignment="1" applyProtection="1">
      <alignment horizontal="center" wrapText="1"/>
      <protection locked="0"/>
    </xf>
    <xf numFmtId="0" fontId="28" fillId="0" borderId="19" xfId="0" applyFont="1" applyBorder="1" applyAlignment="1" applyProtection="1">
      <alignment horizontal="center" wrapText="1"/>
      <protection locked="0"/>
    </xf>
    <xf numFmtId="0" fontId="28" fillId="0" borderId="52" xfId="0" applyFont="1" applyBorder="1" applyAlignment="1" applyProtection="1">
      <alignment horizontal="center" wrapText="1"/>
      <protection locked="0"/>
    </xf>
    <xf numFmtId="0" fontId="28" fillId="0" borderId="17" xfId="0" applyFont="1" applyBorder="1" applyAlignment="1" applyProtection="1">
      <alignment wrapText="1"/>
      <protection locked="0"/>
    </xf>
    <xf numFmtId="3" fontId="28" fillId="0" borderId="45" xfId="0" applyNumberFormat="1" applyFont="1" applyBorder="1" applyProtection="1">
      <protection locked="0"/>
    </xf>
    <xf numFmtId="3" fontId="28" fillId="0" borderId="23" xfId="0" applyNumberFormat="1" applyFont="1" applyBorder="1" applyAlignment="1" applyProtection="1">
      <alignment wrapText="1"/>
      <protection locked="0"/>
    </xf>
    <xf numFmtId="3" fontId="28" fillId="0" borderId="19" xfId="0" applyNumberFormat="1" applyFont="1" applyBorder="1" applyAlignment="1" applyProtection="1">
      <alignment wrapText="1"/>
      <protection locked="0"/>
    </xf>
    <xf numFmtId="0" fontId="28" fillId="0" borderId="67" xfId="0" applyFont="1" applyBorder="1" applyAlignment="1" applyProtection="1">
      <alignment horizontal="right"/>
      <protection locked="0"/>
    </xf>
    <xf numFmtId="0" fontId="28" fillId="0" borderId="25" xfId="0" applyFont="1" applyBorder="1" applyAlignment="1" applyProtection="1">
      <alignment wrapText="1"/>
      <protection locked="0"/>
    </xf>
    <xf numFmtId="0" fontId="28" fillId="0" borderId="68" xfId="0" applyFont="1" applyBorder="1" applyProtection="1">
      <protection locked="0"/>
    </xf>
    <xf numFmtId="0" fontId="28" fillId="0" borderId="69" xfId="0" applyFont="1" applyBorder="1" applyProtection="1">
      <protection locked="0"/>
    </xf>
    <xf numFmtId="0" fontId="28" fillId="0" borderId="24" xfId="0" applyFont="1" applyBorder="1" applyAlignment="1" applyProtection="1">
      <alignment wrapText="1"/>
      <protection locked="0"/>
    </xf>
    <xf numFmtId="0" fontId="28" fillId="0" borderId="67" xfId="0" applyFont="1" applyBorder="1" applyProtection="1">
      <protection locked="0"/>
    </xf>
    <xf numFmtId="17" fontId="28" fillId="0" borderId="70" xfId="0" applyNumberFormat="1" applyFont="1" applyBorder="1" applyProtection="1">
      <protection locked="0"/>
    </xf>
    <xf numFmtId="17" fontId="28" fillId="0" borderId="49" xfId="0" applyNumberFormat="1" applyFont="1" applyBorder="1" applyProtection="1">
      <protection locked="0"/>
    </xf>
    <xf numFmtId="3" fontId="28" fillId="0" borderId="8" xfId="0" applyNumberFormat="1" applyFont="1" applyBorder="1" applyProtection="1">
      <protection locked="0"/>
    </xf>
    <xf numFmtId="3" fontId="28" fillId="0" borderId="47" xfId="0" applyNumberFormat="1" applyFont="1" applyBorder="1" applyProtection="1">
      <protection locked="0"/>
    </xf>
    <xf numFmtId="17" fontId="28" fillId="0" borderId="50" xfId="0" applyNumberFormat="1" applyFont="1" applyBorder="1" applyProtection="1">
      <protection locked="0"/>
    </xf>
    <xf numFmtId="0" fontId="28" fillId="0" borderId="50" xfId="0" applyFont="1" applyBorder="1" applyAlignment="1" applyProtection="1">
      <alignment wrapText="1"/>
      <protection locked="0"/>
    </xf>
    <xf numFmtId="0" fontId="28" fillId="0" borderId="0" xfId="0" applyFont="1" applyProtection="1">
      <protection locked="0"/>
    </xf>
    <xf numFmtId="0" fontId="28" fillId="0" borderId="3" xfId="0" applyFont="1" applyBorder="1" applyAlignment="1" applyProtection="1">
      <alignment wrapText="1"/>
      <protection locked="0"/>
    </xf>
    <xf numFmtId="0" fontId="28" fillId="0" borderId="7" xfId="0" applyFont="1" applyBorder="1" applyAlignment="1" applyProtection="1">
      <alignment wrapText="1"/>
      <protection locked="0"/>
    </xf>
    <xf numFmtId="17" fontId="28" fillId="0" borderId="45" xfId="0" applyNumberFormat="1" applyFont="1" applyBorder="1" applyAlignment="1" applyProtection="1">
      <alignment horizontal="right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8" fillId="0" borderId="16" xfId="0" applyFont="1" applyBorder="1" applyAlignment="1" applyProtection="1">
      <alignment horizontal="left" wrapText="1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ColWidth="8.85546875" defaultRowHeight="15" x14ac:dyDescent="0.25"/>
  <cols>
    <col min="1" max="1" width="17.5703125" customWidth="1"/>
    <col min="2" max="2" width="14.5703125" customWidth="1"/>
    <col min="3" max="3" width="14.85546875" customWidth="1"/>
  </cols>
  <sheetData>
    <row r="1" spans="1:14" ht="21" x14ac:dyDescent="0.35">
      <c r="A1" s="17" t="s">
        <v>0</v>
      </c>
    </row>
    <row r="2" spans="1:14" ht="14.25" customHeight="1" x14ac:dyDescent="0.25"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4.25" customHeight="1" x14ac:dyDescent="0.25">
      <c r="A3" s="58" t="s">
        <v>119</v>
      </c>
      <c r="B3" s="57"/>
      <c r="C3" s="57"/>
      <c r="D3" s="59"/>
      <c r="E3" s="59"/>
      <c r="F3" s="59"/>
      <c r="G3" s="59"/>
      <c r="H3" s="59"/>
      <c r="I3" s="59"/>
      <c r="J3" s="18"/>
      <c r="K3" s="18"/>
      <c r="L3" s="18"/>
      <c r="M3" s="18"/>
      <c r="N3" s="18"/>
    </row>
    <row r="4" spans="1:14" ht="14.25" customHeight="1" x14ac:dyDescent="0.25">
      <c r="A4" s="59" t="s">
        <v>120</v>
      </c>
      <c r="B4" s="57"/>
      <c r="C4" s="57"/>
      <c r="D4" s="59"/>
      <c r="E4" s="59"/>
      <c r="F4" s="59"/>
      <c r="G4" s="59"/>
      <c r="H4" s="59"/>
      <c r="I4" s="59"/>
      <c r="J4" s="18"/>
      <c r="K4" s="18"/>
      <c r="L4" s="18"/>
      <c r="M4" s="18"/>
      <c r="N4" s="18"/>
    </row>
    <row r="5" spans="1:14" ht="14.25" customHeight="1" x14ac:dyDescent="0.25"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ht="14.25" customHeight="1" x14ac:dyDescent="0.25">
      <c r="A6" s="19" t="s">
        <v>118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4.25" customHeight="1" x14ac:dyDescent="0.25">
      <c r="A7" s="18" t="s">
        <v>109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ht="14.25" customHeight="1" x14ac:dyDescent="0.25">
      <c r="A8" s="18" t="s">
        <v>97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t="14.25" customHeight="1" x14ac:dyDescent="0.25">
      <c r="A9" s="20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4.25" customHeight="1" x14ac:dyDescent="0.25">
      <c r="A10" s="21" t="s">
        <v>87</v>
      </c>
      <c r="B10" s="22" t="s">
        <v>88</v>
      </c>
      <c r="C10" s="23" t="s">
        <v>89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14.25" customHeight="1" x14ac:dyDescent="0.25">
      <c r="A11" s="24" t="s">
        <v>104</v>
      </c>
      <c r="B11" s="18" t="s">
        <v>105</v>
      </c>
      <c r="C11" s="25" t="s">
        <v>108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ht="14.25" customHeight="1" x14ac:dyDescent="0.25">
      <c r="A12" s="26" t="s">
        <v>90</v>
      </c>
      <c r="B12" s="27" t="s">
        <v>102</v>
      </c>
      <c r="C12" s="28" t="s">
        <v>106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ht="14.25" customHeight="1" x14ac:dyDescent="0.25">
      <c r="A13" s="26" t="s">
        <v>91</v>
      </c>
      <c r="B13" s="27" t="s">
        <v>102</v>
      </c>
      <c r="C13" s="28" t="s">
        <v>106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ht="14.25" customHeight="1" x14ac:dyDescent="0.25">
      <c r="A14" s="26" t="s">
        <v>93</v>
      </c>
      <c r="B14" s="27" t="s">
        <v>102</v>
      </c>
      <c r="C14" s="28" t="s">
        <v>106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4" ht="14.25" customHeight="1" x14ac:dyDescent="0.25">
      <c r="A15" s="26" t="s">
        <v>94</v>
      </c>
      <c r="B15" s="27" t="s">
        <v>102</v>
      </c>
      <c r="C15" s="28" t="s">
        <v>106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ht="14.25" customHeight="1" x14ac:dyDescent="0.25">
      <c r="A16" s="26" t="s">
        <v>95</v>
      </c>
      <c r="B16" s="27" t="s">
        <v>102</v>
      </c>
      <c r="C16" s="28" t="s">
        <v>106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4.25" customHeight="1" x14ac:dyDescent="0.25">
      <c r="A17" s="29" t="s">
        <v>92</v>
      </c>
      <c r="B17" s="30" t="s">
        <v>103</v>
      </c>
      <c r="C17" s="31" t="s">
        <v>107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4.25" customHeight="1" x14ac:dyDescent="0.25">
      <c r="A18" s="29" t="s">
        <v>96</v>
      </c>
      <c r="B18" s="30" t="s">
        <v>103</v>
      </c>
      <c r="C18" s="31" t="s">
        <v>107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1:14" ht="14.25" customHeight="1" x14ac:dyDescent="0.25">
      <c r="A19" s="29" t="s">
        <v>98</v>
      </c>
      <c r="B19" s="30" t="s">
        <v>103</v>
      </c>
      <c r="C19" s="31" t="s">
        <v>107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pans="1:14" ht="14.25" customHeight="1" x14ac:dyDescent="0.25">
      <c r="A20" s="29" t="s">
        <v>99</v>
      </c>
      <c r="B20" s="30" t="s">
        <v>103</v>
      </c>
      <c r="C20" s="31" t="s">
        <v>107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14.25" customHeight="1" x14ac:dyDescent="0.25">
      <c r="A21" s="29" t="s">
        <v>100</v>
      </c>
      <c r="B21" s="30" t="s">
        <v>103</v>
      </c>
      <c r="C21" s="31" t="s">
        <v>107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4" ht="14.25" customHeight="1" x14ac:dyDescent="0.25">
      <c r="A22" s="29" t="s">
        <v>115</v>
      </c>
      <c r="B22" s="30" t="s">
        <v>103</v>
      </c>
      <c r="C22" s="31" t="s">
        <v>107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1:14" ht="14.25" customHeight="1" x14ac:dyDescent="0.25">
      <c r="A23" s="29" t="s">
        <v>116</v>
      </c>
      <c r="B23" s="30" t="s">
        <v>103</v>
      </c>
      <c r="C23" s="31" t="s">
        <v>107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ht="14.25" customHeight="1" x14ac:dyDescent="0.25">
      <c r="A24" s="32" t="s">
        <v>101</v>
      </c>
      <c r="B24" s="33" t="s">
        <v>103</v>
      </c>
      <c r="C24" s="34" t="s">
        <v>107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 ht="14.25" customHeight="1" x14ac:dyDescent="0.25">
      <c r="B25" s="18"/>
      <c r="C25" s="35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 x14ac:dyDescent="0.25">
      <c r="A26" s="18"/>
    </row>
    <row r="27" spans="1:14" x14ac:dyDescent="0.25">
      <c r="A27" s="19" t="s">
        <v>1</v>
      </c>
    </row>
    <row r="28" spans="1:14" x14ac:dyDescent="0.25">
      <c r="A28" s="18" t="s">
        <v>2</v>
      </c>
    </row>
    <row r="29" spans="1:14" x14ac:dyDescent="0.25">
      <c r="A29" s="18" t="s">
        <v>121</v>
      </c>
    </row>
    <row r="30" spans="1:14" x14ac:dyDescent="0.25">
      <c r="A30" s="18"/>
    </row>
    <row r="31" spans="1:14" ht="130.69999999999999" customHeight="1" x14ac:dyDescent="0.25">
      <c r="A31" s="18"/>
    </row>
    <row r="32" spans="1:14" ht="38.25" customHeight="1" x14ac:dyDescent="0.25">
      <c r="A32" s="20"/>
    </row>
    <row r="33" spans="1:12" x14ac:dyDescent="0.25">
      <c r="A33" s="20"/>
    </row>
    <row r="34" spans="1:12" x14ac:dyDescent="0.25">
      <c r="A34" s="56" t="s">
        <v>114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</row>
    <row r="35" spans="1:12" x14ac:dyDescent="0.25">
      <c r="A35" s="57" t="s">
        <v>117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</row>
    <row r="37" spans="1:12" x14ac:dyDescent="0.25">
      <c r="A37" s="36" t="s">
        <v>3</v>
      </c>
    </row>
    <row r="38" spans="1:12" x14ac:dyDescent="0.25">
      <c r="A38" t="s">
        <v>112</v>
      </c>
    </row>
    <row r="40" spans="1:12" x14ac:dyDescent="0.25">
      <c r="A40" s="19" t="s">
        <v>4</v>
      </c>
    </row>
    <row r="41" spans="1:12" x14ac:dyDescent="0.25">
      <c r="A41" s="18" t="s">
        <v>113</v>
      </c>
    </row>
    <row r="42" spans="1:12" x14ac:dyDescent="0.25">
      <c r="A42" s="37" t="s">
        <v>69</v>
      </c>
    </row>
    <row r="43" spans="1:12" x14ac:dyDescent="0.25">
      <c r="B43" s="20"/>
      <c r="C43" s="20"/>
      <c r="D43" s="20"/>
      <c r="E43" s="20"/>
      <c r="F43" s="20"/>
      <c r="G43" s="20"/>
    </row>
    <row r="44" spans="1:12" x14ac:dyDescent="0.25">
      <c r="A44" s="38"/>
      <c r="B44" s="20"/>
      <c r="C44" s="20"/>
      <c r="D44" s="20"/>
      <c r="E44" s="20"/>
      <c r="F44" s="20"/>
      <c r="G44" s="20"/>
    </row>
    <row r="45" spans="1:12" x14ac:dyDescent="0.25">
      <c r="B45" s="20"/>
      <c r="C45" s="20"/>
      <c r="D45" s="20"/>
      <c r="E45" s="20"/>
      <c r="F45" s="20"/>
      <c r="G45" s="20"/>
    </row>
    <row r="46" spans="1:12" x14ac:dyDescent="0.25">
      <c r="A46" s="20"/>
      <c r="B46" s="20"/>
      <c r="C46" s="20"/>
      <c r="D46" s="20"/>
      <c r="E46" s="20"/>
      <c r="F46" s="20"/>
      <c r="G46" s="20"/>
    </row>
    <row r="47" spans="1:12" x14ac:dyDescent="0.25">
      <c r="A47" s="20"/>
      <c r="B47" s="20"/>
      <c r="C47" s="20"/>
      <c r="D47" s="20"/>
      <c r="E47" s="20"/>
      <c r="F47" s="20"/>
      <c r="G47" s="20"/>
    </row>
    <row r="48" spans="1:12" x14ac:dyDescent="0.25">
      <c r="A48" s="20"/>
      <c r="B48" s="20"/>
      <c r="C48" s="20"/>
      <c r="D48" s="20"/>
      <c r="E48" s="20"/>
      <c r="F48" s="20"/>
      <c r="G48" s="20"/>
    </row>
    <row r="49" spans="1:7" x14ac:dyDescent="0.25">
      <c r="A49" s="20"/>
      <c r="B49" s="20"/>
      <c r="C49" s="20"/>
      <c r="D49" s="20"/>
      <c r="E49" s="20"/>
      <c r="F49" s="20"/>
      <c r="G49" s="20"/>
    </row>
    <row r="50" spans="1:7" x14ac:dyDescent="0.25">
      <c r="A50" s="20"/>
      <c r="B50" s="20"/>
      <c r="C50" s="20"/>
      <c r="D50" s="20"/>
      <c r="E50" s="20"/>
      <c r="F50" s="20"/>
      <c r="G50" s="20"/>
    </row>
    <row r="51" spans="1:7" x14ac:dyDescent="0.25">
      <c r="A51" s="20"/>
      <c r="B51" s="20"/>
      <c r="C51" s="20"/>
      <c r="D51" s="20"/>
      <c r="E51" s="20"/>
      <c r="F51" s="20"/>
      <c r="G51" s="20"/>
    </row>
    <row r="52" spans="1:7" x14ac:dyDescent="0.25">
      <c r="A52" s="20"/>
      <c r="B52" s="20"/>
      <c r="C52" s="20"/>
      <c r="D52" s="20"/>
      <c r="E52" s="20"/>
      <c r="F52" s="20"/>
      <c r="G52" s="20"/>
    </row>
    <row r="53" spans="1:7" x14ac:dyDescent="0.25">
      <c r="A53" s="20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1"/>
  <sheetViews>
    <sheetView tabSelected="1" topLeftCell="A6" workbookViewId="0">
      <selection activeCell="K14" sqref="K14"/>
    </sheetView>
  </sheetViews>
  <sheetFormatPr defaultColWidth="9.42578125" defaultRowHeight="15" x14ac:dyDescent="0.25"/>
  <cols>
    <col min="1" max="1" width="7.42578125" style="1" customWidth="1"/>
    <col min="2" max="2" width="9.42578125" style="1" customWidth="1"/>
    <col min="3" max="3" width="9.42578125" style="1"/>
    <col min="4" max="5" width="9.5703125" style="1" bestFit="1" customWidth="1"/>
    <col min="6" max="6" width="10" style="1" bestFit="1" customWidth="1"/>
    <col min="7" max="7" width="21" style="1" customWidth="1"/>
    <col min="8" max="9" width="12.85546875" style="1" customWidth="1"/>
    <col min="10" max="10" width="11.5703125" style="1" customWidth="1"/>
    <col min="11" max="11" width="42.42578125" style="1" customWidth="1"/>
    <col min="12" max="13" width="13.140625" style="9" customWidth="1"/>
    <col min="14" max="15" width="9.42578125" style="1"/>
    <col min="16" max="16" width="13.5703125" style="1" customWidth="1"/>
    <col min="17" max="17" width="13.42578125" style="1" customWidth="1"/>
    <col min="18" max="18" width="10.42578125" style="1" customWidth="1"/>
    <col min="19" max="16384" width="9.42578125" style="1"/>
  </cols>
  <sheetData>
    <row r="1" spans="1:19" ht="19.5" thickBot="1" x14ac:dyDescent="0.35">
      <c r="A1" s="281" t="s">
        <v>5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3"/>
    </row>
    <row r="2" spans="1:19" ht="27.2" customHeight="1" x14ac:dyDescent="0.25">
      <c r="A2" s="284" t="s">
        <v>6</v>
      </c>
      <c r="B2" s="286" t="s">
        <v>7</v>
      </c>
      <c r="C2" s="287"/>
      <c r="D2" s="287"/>
      <c r="E2" s="287"/>
      <c r="F2" s="288"/>
      <c r="G2" s="284" t="s">
        <v>8</v>
      </c>
      <c r="H2" s="291" t="s">
        <v>9</v>
      </c>
      <c r="I2" s="293" t="s">
        <v>68</v>
      </c>
      <c r="J2" s="284" t="s">
        <v>10</v>
      </c>
      <c r="K2" s="284" t="s">
        <v>11</v>
      </c>
      <c r="L2" s="289" t="s">
        <v>12</v>
      </c>
      <c r="M2" s="290"/>
      <c r="N2" s="277" t="s">
        <v>13</v>
      </c>
      <c r="O2" s="278"/>
      <c r="P2" s="279" t="s">
        <v>14</v>
      </c>
      <c r="Q2" s="280"/>
      <c r="R2" s="277" t="s">
        <v>15</v>
      </c>
      <c r="S2" s="278"/>
    </row>
    <row r="3" spans="1:19" ht="102.75" thickBot="1" x14ac:dyDescent="0.3">
      <c r="A3" s="285"/>
      <c r="B3" s="39" t="s">
        <v>16</v>
      </c>
      <c r="C3" s="40" t="s">
        <v>17</v>
      </c>
      <c r="D3" s="40" t="s">
        <v>18</v>
      </c>
      <c r="E3" s="40" t="s">
        <v>19</v>
      </c>
      <c r="F3" s="41" t="s">
        <v>20</v>
      </c>
      <c r="G3" s="285"/>
      <c r="H3" s="292"/>
      <c r="I3" s="294"/>
      <c r="J3" s="285"/>
      <c r="K3" s="285"/>
      <c r="L3" s="42" t="s">
        <v>21</v>
      </c>
      <c r="M3" s="43" t="s">
        <v>85</v>
      </c>
      <c r="N3" s="44" t="s">
        <v>22</v>
      </c>
      <c r="O3" s="45" t="s">
        <v>23</v>
      </c>
      <c r="P3" s="46" t="s">
        <v>24</v>
      </c>
      <c r="Q3" s="47" t="s">
        <v>25</v>
      </c>
      <c r="R3" s="48" t="s">
        <v>26</v>
      </c>
      <c r="S3" s="45" t="s">
        <v>27</v>
      </c>
    </row>
    <row r="4" spans="1:19" ht="96.75" x14ac:dyDescent="0.25">
      <c r="A4" s="4">
        <v>1</v>
      </c>
      <c r="B4" s="90" t="s">
        <v>203</v>
      </c>
      <c r="C4" s="90" t="s">
        <v>150</v>
      </c>
      <c r="D4" s="151">
        <v>71011781</v>
      </c>
      <c r="E4" s="101">
        <v>107565391</v>
      </c>
      <c r="F4" s="121">
        <v>600081052</v>
      </c>
      <c r="G4" s="90" t="s">
        <v>204</v>
      </c>
      <c r="H4" s="101" t="s">
        <v>205</v>
      </c>
      <c r="I4" s="90" t="s">
        <v>139</v>
      </c>
      <c r="J4" s="101" t="s">
        <v>206</v>
      </c>
      <c r="K4" s="152" t="s">
        <v>207</v>
      </c>
      <c r="L4" s="96">
        <v>40000000</v>
      </c>
      <c r="M4" s="115">
        <f>L4/100*85</f>
        <v>34000000</v>
      </c>
      <c r="N4" s="153">
        <v>45444</v>
      </c>
      <c r="O4" s="154">
        <v>45809</v>
      </c>
      <c r="P4" s="102" t="s">
        <v>126</v>
      </c>
      <c r="Q4" s="106" t="s">
        <v>126</v>
      </c>
      <c r="R4" s="90" t="s">
        <v>137</v>
      </c>
      <c r="S4" s="101" t="s">
        <v>128</v>
      </c>
    </row>
    <row r="5" spans="1:19" ht="96.75" x14ac:dyDescent="0.25">
      <c r="A5" s="5">
        <v>2</v>
      </c>
      <c r="B5" s="91" t="s">
        <v>203</v>
      </c>
      <c r="C5" s="91" t="s">
        <v>150</v>
      </c>
      <c r="D5" s="155">
        <v>71011781</v>
      </c>
      <c r="E5" s="125">
        <v>107565391</v>
      </c>
      <c r="F5" s="128">
        <v>600081052</v>
      </c>
      <c r="G5" s="125" t="s">
        <v>208</v>
      </c>
      <c r="H5" s="125" t="s">
        <v>205</v>
      </c>
      <c r="I5" s="91" t="s">
        <v>139</v>
      </c>
      <c r="J5" s="125" t="s">
        <v>206</v>
      </c>
      <c r="K5" s="156" t="s">
        <v>209</v>
      </c>
      <c r="L5" s="131">
        <v>50000000</v>
      </c>
      <c r="M5" s="97">
        <f>L5/100*85</f>
        <v>42500000</v>
      </c>
      <c r="N5" s="157">
        <v>45444</v>
      </c>
      <c r="O5" s="158">
        <v>45809</v>
      </c>
      <c r="P5" s="126" t="s">
        <v>126</v>
      </c>
      <c r="Q5" s="127" t="s">
        <v>126</v>
      </c>
      <c r="R5" s="91" t="s">
        <v>137</v>
      </c>
      <c r="S5" s="125" t="s">
        <v>128</v>
      </c>
    </row>
    <row r="6" spans="1:19" ht="96.75" x14ac:dyDescent="0.25">
      <c r="A6" s="5">
        <v>3</v>
      </c>
      <c r="B6" s="90" t="s">
        <v>203</v>
      </c>
      <c r="C6" s="90" t="s">
        <v>150</v>
      </c>
      <c r="D6" s="151">
        <v>71011781</v>
      </c>
      <c r="E6" s="101">
        <v>107565391</v>
      </c>
      <c r="F6" s="121">
        <v>600081052</v>
      </c>
      <c r="G6" s="90" t="s">
        <v>210</v>
      </c>
      <c r="H6" s="101" t="s">
        <v>205</v>
      </c>
      <c r="I6" s="90" t="s">
        <v>139</v>
      </c>
      <c r="J6" s="101" t="s">
        <v>211</v>
      </c>
      <c r="K6" s="90" t="s">
        <v>212</v>
      </c>
      <c r="L6" s="96">
        <v>6000000</v>
      </c>
      <c r="M6" s="115">
        <f>L6/100*85</f>
        <v>5100000</v>
      </c>
      <c r="N6" s="153">
        <v>45444</v>
      </c>
      <c r="O6" s="154">
        <v>45809</v>
      </c>
      <c r="P6" s="102"/>
      <c r="Q6" s="106" t="s">
        <v>126</v>
      </c>
      <c r="R6" s="90" t="s">
        <v>213</v>
      </c>
      <c r="S6" s="101" t="s">
        <v>128</v>
      </c>
    </row>
    <row r="7" spans="1:19" ht="97.5" thickBot="1" x14ac:dyDescent="0.3">
      <c r="A7" s="6">
        <v>4</v>
      </c>
      <c r="B7" s="159" t="s">
        <v>203</v>
      </c>
      <c r="C7" s="160" t="s">
        <v>150</v>
      </c>
      <c r="D7" s="161">
        <v>71011781</v>
      </c>
      <c r="E7" s="162">
        <v>107565391</v>
      </c>
      <c r="F7" s="163">
        <v>600081052</v>
      </c>
      <c r="G7" s="159" t="s">
        <v>214</v>
      </c>
      <c r="H7" s="162" t="s">
        <v>205</v>
      </c>
      <c r="I7" s="159" t="s">
        <v>139</v>
      </c>
      <c r="J7" s="162" t="s">
        <v>211</v>
      </c>
      <c r="K7" s="159" t="s">
        <v>215</v>
      </c>
      <c r="L7" s="164">
        <v>20000000</v>
      </c>
      <c r="M7" s="165">
        <f>L7/100*85</f>
        <v>17000000</v>
      </c>
      <c r="N7" s="166">
        <v>45444</v>
      </c>
      <c r="O7" s="167">
        <v>45809</v>
      </c>
      <c r="P7" s="168" t="s">
        <v>126</v>
      </c>
      <c r="Q7" s="169" t="s">
        <v>126</v>
      </c>
      <c r="R7" s="159" t="s">
        <v>213</v>
      </c>
      <c r="S7" s="162" t="s">
        <v>128</v>
      </c>
    </row>
    <row r="8" spans="1:19" ht="97.5" thickBot="1" x14ac:dyDescent="0.3">
      <c r="A8" s="190">
        <v>5</v>
      </c>
      <c r="B8" s="159" t="s">
        <v>223</v>
      </c>
      <c r="C8" s="160" t="s">
        <v>224</v>
      </c>
      <c r="D8" s="161"/>
      <c r="E8" s="162"/>
      <c r="F8" s="163"/>
      <c r="G8" s="159" t="s">
        <v>225</v>
      </c>
      <c r="H8" s="162" t="s">
        <v>205</v>
      </c>
      <c r="I8" s="159" t="s">
        <v>139</v>
      </c>
      <c r="J8" s="162" t="s">
        <v>226</v>
      </c>
      <c r="K8" s="193" t="s">
        <v>227</v>
      </c>
      <c r="L8" s="234">
        <v>7000000</v>
      </c>
      <c r="M8" s="165">
        <v>5950000</v>
      </c>
      <c r="N8" s="166">
        <v>45139</v>
      </c>
      <c r="O8" s="167">
        <v>45505</v>
      </c>
      <c r="P8" s="168" t="s">
        <v>126</v>
      </c>
      <c r="Q8" s="169"/>
      <c r="R8" s="159" t="s">
        <v>228</v>
      </c>
      <c r="S8" s="162" t="s">
        <v>229</v>
      </c>
    </row>
    <row r="9" spans="1:19" ht="90.75" thickBot="1" x14ac:dyDescent="0.3">
      <c r="A9" s="382">
        <v>6</v>
      </c>
      <c r="B9" s="236" t="s">
        <v>247</v>
      </c>
      <c r="C9" s="236" t="s">
        <v>248</v>
      </c>
      <c r="D9" s="237">
        <v>71294813</v>
      </c>
      <c r="E9" s="238" t="s">
        <v>264</v>
      </c>
      <c r="F9" s="239">
        <v>691006717</v>
      </c>
      <c r="G9" s="236" t="s">
        <v>249</v>
      </c>
      <c r="H9" s="240" t="s">
        <v>124</v>
      </c>
      <c r="I9" s="240" t="s">
        <v>139</v>
      </c>
      <c r="J9" s="240" t="s">
        <v>246</v>
      </c>
      <c r="K9" s="236" t="s">
        <v>250</v>
      </c>
      <c r="L9" s="243">
        <v>2000000</v>
      </c>
      <c r="M9" s="244">
        <v>1900000</v>
      </c>
      <c r="N9" s="245" t="s">
        <v>183</v>
      </c>
      <c r="O9" s="233" t="s">
        <v>251</v>
      </c>
      <c r="P9" s="246" t="s">
        <v>126</v>
      </c>
      <c r="Q9" s="247" t="s">
        <v>126</v>
      </c>
      <c r="R9" s="194" t="s">
        <v>137</v>
      </c>
      <c r="S9" s="233" t="s">
        <v>128</v>
      </c>
    </row>
    <row r="10" spans="1:19" ht="85.5" thickBot="1" x14ac:dyDescent="0.3">
      <c r="A10" s="383">
        <v>7</v>
      </c>
      <c r="B10" s="159" t="s">
        <v>252</v>
      </c>
      <c r="C10" s="160" t="s">
        <v>253</v>
      </c>
      <c r="D10" s="161">
        <v>72744103</v>
      </c>
      <c r="E10" s="241">
        <v>107566109</v>
      </c>
      <c r="F10" s="163">
        <v>600081656</v>
      </c>
      <c r="G10" s="193" t="s">
        <v>256</v>
      </c>
      <c r="H10" s="162" t="s">
        <v>205</v>
      </c>
      <c r="I10" s="159" t="s">
        <v>139</v>
      </c>
      <c r="J10" s="162" t="s">
        <v>254</v>
      </c>
      <c r="K10" s="159" t="s">
        <v>255</v>
      </c>
      <c r="L10" s="164">
        <v>3000000</v>
      </c>
      <c r="M10" s="165">
        <v>2850000</v>
      </c>
      <c r="N10" s="166">
        <v>45139</v>
      </c>
      <c r="O10" s="167">
        <v>45505</v>
      </c>
      <c r="P10" s="242" t="s">
        <v>126</v>
      </c>
      <c r="Q10" s="235"/>
      <c r="R10" s="193" t="s">
        <v>213</v>
      </c>
      <c r="S10" s="194" t="s">
        <v>128</v>
      </c>
    </row>
    <row r="13" spans="1:19" x14ac:dyDescent="0.25">
      <c r="A13" s="3"/>
      <c r="B13" s="3"/>
      <c r="C13" s="3"/>
    </row>
    <row r="16" spans="1:19" x14ac:dyDescent="0.25">
      <c r="A16" s="1" t="s">
        <v>267</v>
      </c>
    </row>
    <row r="21" spans="1:13" x14ac:dyDescent="0.25">
      <c r="A21" s="1" t="s">
        <v>29</v>
      </c>
    </row>
    <row r="22" spans="1:13" x14ac:dyDescent="0.25">
      <c r="A22" s="1" t="s">
        <v>30</v>
      </c>
    </row>
    <row r="23" spans="1:13" x14ac:dyDescent="0.25">
      <c r="A23" s="1" t="s">
        <v>111</v>
      </c>
    </row>
    <row r="25" spans="1:13" x14ac:dyDescent="0.25">
      <c r="A25" s="1" t="s">
        <v>31</v>
      </c>
    </row>
    <row r="27" spans="1:13" s="10" customFormat="1" x14ac:dyDescent="0.25">
      <c r="A27" s="2" t="s">
        <v>32</v>
      </c>
      <c r="B27" s="2"/>
      <c r="C27" s="2"/>
      <c r="L27" s="11"/>
      <c r="M27" s="11"/>
    </row>
    <row r="29" spans="1:13" x14ac:dyDescent="0.25">
      <c r="A29" s="2" t="s">
        <v>33</v>
      </c>
      <c r="B29" s="2"/>
      <c r="C29" s="2"/>
    </row>
    <row r="31" spans="1:13" x14ac:dyDescent="0.25">
      <c r="A31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86"/>
  <sheetViews>
    <sheetView topLeftCell="A40" zoomScaleNormal="100" workbookViewId="0">
      <selection activeCell="K52" sqref="K52"/>
    </sheetView>
  </sheetViews>
  <sheetFormatPr defaultColWidth="9.42578125" defaultRowHeight="15" x14ac:dyDescent="0.25"/>
  <cols>
    <col min="1" max="1" width="6.5703125" style="1" customWidth="1"/>
    <col min="2" max="2" width="9.42578125" style="73"/>
    <col min="3" max="4" width="9.42578125" style="1"/>
    <col min="5" max="5" width="9.85546875" style="1" bestFit="1" customWidth="1"/>
    <col min="6" max="6" width="10.5703125" style="1" bestFit="1" customWidth="1"/>
    <col min="7" max="7" width="16.42578125" style="1" customWidth="1"/>
    <col min="8" max="9" width="14.42578125" style="1" customWidth="1"/>
    <col min="10" max="10" width="14.5703125" style="1" customWidth="1"/>
    <col min="11" max="11" width="39.42578125" style="1" customWidth="1"/>
    <col min="12" max="12" width="13.85546875" style="9" customWidth="1"/>
    <col min="13" max="13" width="15.42578125" style="9" customWidth="1"/>
    <col min="14" max="15" width="9.425781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42578125" style="1" customWidth="1"/>
    <col min="25" max="26" width="10.42578125" style="1" customWidth="1"/>
    <col min="27" max="16384" width="9.42578125" style="1"/>
  </cols>
  <sheetData>
    <row r="1" spans="1:26" ht="18" customHeight="1" thickBot="1" x14ac:dyDescent="0.35">
      <c r="A1" s="295" t="s">
        <v>34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7"/>
    </row>
    <row r="2" spans="1:26" ht="29.1" customHeight="1" thickBot="1" x14ac:dyDescent="0.3">
      <c r="A2" s="298" t="s">
        <v>6</v>
      </c>
      <c r="B2" s="325" t="s">
        <v>7</v>
      </c>
      <c r="C2" s="326"/>
      <c r="D2" s="326"/>
      <c r="E2" s="326"/>
      <c r="F2" s="327"/>
      <c r="G2" s="305" t="s">
        <v>8</v>
      </c>
      <c r="H2" s="344" t="s">
        <v>35</v>
      </c>
      <c r="I2" s="347" t="s">
        <v>68</v>
      </c>
      <c r="J2" s="308" t="s">
        <v>10</v>
      </c>
      <c r="K2" s="322" t="s">
        <v>11</v>
      </c>
      <c r="L2" s="328" t="s">
        <v>36</v>
      </c>
      <c r="M2" s="329"/>
      <c r="N2" s="330" t="s">
        <v>13</v>
      </c>
      <c r="O2" s="331"/>
      <c r="P2" s="317" t="s">
        <v>37</v>
      </c>
      <c r="Q2" s="318"/>
      <c r="R2" s="318"/>
      <c r="S2" s="318"/>
      <c r="T2" s="318"/>
      <c r="U2" s="318"/>
      <c r="V2" s="318"/>
      <c r="W2" s="319"/>
      <c r="X2" s="319"/>
      <c r="Y2" s="277" t="s">
        <v>15</v>
      </c>
      <c r="Z2" s="278"/>
    </row>
    <row r="3" spans="1:26" ht="14.85" customHeight="1" x14ac:dyDescent="0.25">
      <c r="A3" s="299"/>
      <c r="B3" s="305" t="s">
        <v>16</v>
      </c>
      <c r="C3" s="301" t="s">
        <v>17</v>
      </c>
      <c r="D3" s="301" t="s">
        <v>18</v>
      </c>
      <c r="E3" s="301" t="s">
        <v>19</v>
      </c>
      <c r="F3" s="303" t="s">
        <v>20</v>
      </c>
      <c r="G3" s="306"/>
      <c r="H3" s="345"/>
      <c r="I3" s="348"/>
      <c r="J3" s="309"/>
      <c r="K3" s="323"/>
      <c r="L3" s="336" t="s">
        <v>21</v>
      </c>
      <c r="M3" s="338" t="s">
        <v>86</v>
      </c>
      <c r="N3" s="340" t="s">
        <v>22</v>
      </c>
      <c r="O3" s="342" t="s">
        <v>23</v>
      </c>
      <c r="P3" s="320" t="s">
        <v>38</v>
      </c>
      <c r="Q3" s="321"/>
      <c r="R3" s="321"/>
      <c r="S3" s="322"/>
      <c r="T3" s="311" t="s">
        <v>39</v>
      </c>
      <c r="U3" s="313" t="s">
        <v>83</v>
      </c>
      <c r="V3" s="313" t="s">
        <v>84</v>
      </c>
      <c r="W3" s="311" t="s">
        <v>40</v>
      </c>
      <c r="X3" s="315" t="s">
        <v>70</v>
      </c>
      <c r="Y3" s="332" t="s">
        <v>26</v>
      </c>
      <c r="Z3" s="334" t="s">
        <v>27</v>
      </c>
    </row>
    <row r="4" spans="1:26" ht="93" customHeight="1" thickBot="1" x14ac:dyDescent="0.3">
      <c r="A4" s="300"/>
      <c r="B4" s="307"/>
      <c r="C4" s="302"/>
      <c r="D4" s="302"/>
      <c r="E4" s="302"/>
      <c r="F4" s="304"/>
      <c r="G4" s="307"/>
      <c r="H4" s="346"/>
      <c r="I4" s="349"/>
      <c r="J4" s="310"/>
      <c r="K4" s="324"/>
      <c r="L4" s="337"/>
      <c r="M4" s="339"/>
      <c r="N4" s="341"/>
      <c r="O4" s="343"/>
      <c r="P4" s="49" t="s">
        <v>62</v>
      </c>
      <c r="Q4" s="50" t="s">
        <v>41</v>
      </c>
      <c r="R4" s="50" t="s">
        <v>42</v>
      </c>
      <c r="S4" s="51" t="s">
        <v>43</v>
      </c>
      <c r="T4" s="312"/>
      <c r="U4" s="314"/>
      <c r="V4" s="314"/>
      <c r="W4" s="312"/>
      <c r="X4" s="316"/>
      <c r="Y4" s="333"/>
      <c r="Z4" s="335"/>
    </row>
    <row r="5" spans="1:26" ht="153" customHeight="1" x14ac:dyDescent="0.25">
      <c r="A5" s="76">
        <v>1</v>
      </c>
      <c r="B5" s="77" t="s">
        <v>122</v>
      </c>
      <c r="C5" s="77" t="s">
        <v>123</v>
      </c>
      <c r="D5" s="77">
        <v>71012117</v>
      </c>
      <c r="E5" s="78">
        <v>102317330</v>
      </c>
      <c r="F5" s="79">
        <v>600081508</v>
      </c>
      <c r="G5" s="80" t="s">
        <v>196</v>
      </c>
      <c r="H5" s="77" t="s">
        <v>124</v>
      </c>
      <c r="I5" s="77" t="s">
        <v>125</v>
      </c>
      <c r="J5" s="77" t="s">
        <v>127</v>
      </c>
      <c r="K5" s="81" t="s">
        <v>198</v>
      </c>
      <c r="L5" s="82">
        <v>10000000</v>
      </c>
      <c r="M5" s="83">
        <f t="shared" ref="M5:M10" si="0">L5/100*85</f>
        <v>8500000</v>
      </c>
      <c r="N5" s="143">
        <v>44713</v>
      </c>
      <c r="O5" s="144">
        <v>44805</v>
      </c>
      <c r="P5" s="84" t="s">
        <v>126</v>
      </c>
      <c r="Q5" s="85" t="s">
        <v>126</v>
      </c>
      <c r="R5" s="85" t="s">
        <v>126</v>
      </c>
      <c r="S5" s="86" t="s">
        <v>126</v>
      </c>
      <c r="T5" s="87"/>
      <c r="U5" s="87"/>
      <c r="V5" s="87"/>
      <c r="W5" s="87"/>
      <c r="X5" s="76" t="s">
        <v>126</v>
      </c>
      <c r="Y5" s="88" t="s">
        <v>137</v>
      </c>
      <c r="Z5" s="86" t="s">
        <v>128</v>
      </c>
    </row>
    <row r="6" spans="1:26" ht="96.75" x14ac:dyDescent="0.25">
      <c r="A6" s="89">
        <v>2</v>
      </c>
      <c r="B6" s="90" t="s">
        <v>122</v>
      </c>
      <c r="C6" s="90" t="s">
        <v>123</v>
      </c>
      <c r="D6" s="91">
        <v>71012117</v>
      </c>
      <c r="E6" s="92">
        <v>102317330</v>
      </c>
      <c r="F6" s="90">
        <v>600081508</v>
      </c>
      <c r="G6" s="93" t="s">
        <v>129</v>
      </c>
      <c r="H6" s="90" t="s">
        <v>124</v>
      </c>
      <c r="I6" s="90" t="s">
        <v>125</v>
      </c>
      <c r="J6" s="94" t="s">
        <v>127</v>
      </c>
      <c r="K6" s="95" t="s">
        <v>130</v>
      </c>
      <c r="L6" s="96">
        <v>12000000</v>
      </c>
      <c r="M6" s="97">
        <f t="shared" si="0"/>
        <v>10200000</v>
      </c>
      <c r="N6" s="145">
        <v>45383</v>
      </c>
      <c r="O6" s="146">
        <v>45536</v>
      </c>
      <c r="P6" s="98" t="s">
        <v>126</v>
      </c>
      <c r="Q6" s="99" t="s">
        <v>126</v>
      </c>
      <c r="R6" s="99" t="s">
        <v>126</v>
      </c>
      <c r="S6" s="100" t="s">
        <v>126</v>
      </c>
      <c r="T6" s="101"/>
      <c r="U6" s="89" t="s">
        <v>126</v>
      </c>
      <c r="V6" s="101"/>
      <c r="W6" s="89" t="s">
        <v>126</v>
      </c>
      <c r="X6" s="89" t="s">
        <v>126</v>
      </c>
      <c r="Y6" s="102" t="s">
        <v>137</v>
      </c>
      <c r="Z6" s="100" t="s">
        <v>128</v>
      </c>
    </row>
    <row r="7" spans="1:26" ht="96.75" x14ac:dyDescent="0.25">
      <c r="A7" s="89">
        <v>3</v>
      </c>
      <c r="B7" s="91" t="s">
        <v>122</v>
      </c>
      <c r="C7" s="91" t="s">
        <v>123</v>
      </c>
      <c r="D7" s="91">
        <v>71012117</v>
      </c>
      <c r="E7" s="103">
        <v>102317330</v>
      </c>
      <c r="F7" s="91">
        <v>600081508</v>
      </c>
      <c r="G7" s="93" t="s">
        <v>132</v>
      </c>
      <c r="H7" s="90" t="s">
        <v>124</v>
      </c>
      <c r="I7" s="90" t="s">
        <v>125</v>
      </c>
      <c r="J7" s="90" t="s">
        <v>127</v>
      </c>
      <c r="K7" s="95" t="s">
        <v>131</v>
      </c>
      <c r="L7" s="96">
        <v>4000000</v>
      </c>
      <c r="M7" s="97">
        <f t="shared" si="0"/>
        <v>3400000</v>
      </c>
      <c r="N7" s="145">
        <v>45017</v>
      </c>
      <c r="O7" s="146">
        <v>45139</v>
      </c>
      <c r="P7" s="104"/>
      <c r="Q7" s="105"/>
      <c r="R7" s="105"/>
      <c r="S7" s="106"/>
      <c r="T7" s="101"/>
      <c r="U7" s="89" t="s">
        <v>126</v>
      </c>
      <c r="V7" s="89" t="s">
        <v>126</v>
      </c>
      <c r="W7" s="101"/>
      <c r="X7" s="101"/>
      <c r="Y7" s="102" t="s">
        <v>137</v>
      </c>
      <c r="Z7" s="100" t="s">
        <v>128</v>
      </c>
    </row>
    <row r="8" spans="1:26" ht="96.75" x14ac:dyDescent="0.25">
      <c r="A8" s="89">
        <v>4</v>
      </c>
      <c r="B8" s="90" t="s">
        <v>122</v>
      </c>
      <c r="C8" s="90" t="s">
        <v>123</v>
      </c>
      <c r="D8" s="91">
        <v>71012117</v>
      </c>
      <c r="E8" s="92">
        <v>102317330</v>
      </c>
      <c r="F8" s="90">
        <v>600081508</v>
      </c>
      <c r="G8" s="93" t="s">
        <v>133</v>
      </c>
      <c r="H8" s="90" t="s">
        <v>124</v>
      </c>
      <c r="I8" s="90" t="s">
        <v>125</v>
      </c>
      <c r="J8" s="90" t="s">
        <v>127</v>
      </c>
      <c r="K8" s="107" t="s">
        <v>197</v>
      </c>
      <c r="L8" s="108">
        <v>5000000</v>
      </c>
      <c r="M8" s="97">
        <f t="shared" si="0"/>
        <v>4250000</v>
      </c>
      <c r="N8" s="147">
        <v>45078</v>
      </c>
      <c r="O8" s="148">
        <v>45170</v>
      </c>
      <c r="P8" s="109" t="s">
        <v>126</v>
      </c>
      <c r="Q8" s="110" t="s">
        <v>126</v>
      </c>
      <c r="R8" s="110" t="s">
        <v>126</v>
      </c>
      <c r="S8" s="111" t="s">
        <v>126</v>
      </c>
      <c r="T8" s="112"/>
      <c r="U8" s="113"/>
      <c r="V8" s="113" t="s">
        <v>126</v>
      </c>
      <c r="W8" s="113" t="s">
        <v>126</v>
      </c>
      <c r="X8" s="113" t="s">
        <v>126</v>
      </c>
      <c r="Y8" s="114" t="s">
        <v>137</v>
      </c>
      <c r="Z8" s="111" t="s">
        <v>128</v>
      </c>
    </row>
    <row r="9" spans="1:26" ht="96.75" x14ac:dyDescent="0.25">
      <c r="A9" s="89">
        <v>5</v>
      </c>
      <c r="B9" s="90" t="s">
        <v>122</v>
      </c>
      <c r="C9" s="91" t="s">
        <v>123</v>
      </c>
      <c r="D9" s="91">
        <v>71012117</v>
      </c>
      <c r="E9" s="92">
        <v>102317330</v>
      </c>
      <c r="F9" s="90">
        <v>600081508</v>
      </c>
      <c r="G9" s="93" t="s">
        <v>134</v>
      </c>
      <c r="H9" s="90" t="s">
        <v>124</v>
      </c>
      <c r="I9" s="90" t="s">
        <v>125</v>
      </c>
      <c r="J9" s="94" t="s">
        <v>127</v>
      </c>
      <c r="K9" s="107" t="s">
        <v>135</v>
      </c>
      <c r="L9" s="108">
        <v>1500000</v>
      </c>
      <c r="M9" s="115">
        <f t="shared" si="0"/>
        <v>1275000</v>
      </c>
      <c r="N9" s="147">
        <v>44652</v>
      </c>
      <c r="O9" s="148">
        <v>44805</v>
      </c>
      <c r="P9" s="109"/>
      <c r="Q9" s="110" t="s">
        <v>126</v>
      </c>
      <c r="R9" s="110"/>
      <c r="S9" s="111"/>
      <c r="T9" s="112"/>
      <c r="U9" s="113"/>
      <c r="V9" s="113" t="s">
        <v>126</v>
      </c>
      <c r="W9" s="113"/>
      <c r="X9" s="113"/>
      <c r="Y9" s="114" t="s">
        <v>137</v>
      </c>
      <c r="Z9" s="111" t="s">
        <v>128</v>
      </c>
    </row>
    <row r="10" spans="1:26" ht="96.75" x14ac:dyDescent="0.25">
      <c r="A10" s="89">
        <v>6</v>
      </c>
      <c r="B10" s="90" t="s">
        <v>122</v>
      </c>
      <c r="C10" s="90" t="s">
        <v>123</v>
      </c>
      <c r="D10" s="93">
        <v>71012117</v>
      </c>
      <c r="E10" s="116">
        <v>102317330</v>
      </c>
      <c r="F10" s="93">
        <v>600081508</v>
      </c>
      <c r="G10" s="90" t="s">
        <v>136</v>
      </c>
      <c r="H10" s="90" t="s">
        <v>124</v>
      </c>
      <c r="I10" s="90" t="s">
        <v>125</v>
      </c>
      <c r="J10" s="90" t="s">
        <v>127</v>
      </c>
      <c r="K10" s="117" t="s">
        <v>144</v>
      </c>
      <c r="L10" s="118">
        <v>500000</v>
      </c>
      <c r="M10" s="115">
        <f t="shared" si="0"/>
        <v>425000</v>
      </c>
      <c r="N10" s="145">
        <v>45078</v>
      </c>
      <c r="O10" s="146">
        <v>45139</v>
      </c>
      <c r="P10" s="98"/>
      <c r="Q10" s="99"/>
      <c r="R10" s="99"/>
      <c r="S10" s="100"/>
      <c r="T10" s="101"/>
      <c r="U10" s="89" t="s">
        <v>126</v>
      </c>
      <c r="V10" s="89"/>
      <c r="W10" s="89"/>
      <c r="X10" s="89"/>
      <c r="Y10" s="102" t="s">
        <v>137</v>
      </c>
      <c r="Z10" s="100" t="s">
        <v>128</v>
      </c>
    </row>
    <row r="11" spans="1:26" ht="60.75" x14ac:dyDescent="0.25">
      <c r="A11" s="89">
        <v>7</v>
      </c>
      <c r="B11" s="90" t="s">
        <v>138</v>
      </c>
      <c r="C11" s="90" t="s">
        <v>139</v>
      </c>
      <c r="D11" s="119" t="s">
        <v>140</v>
      </c>
      <c r="E11" s="120">
        <v>102317224</v>
      </c>
      <c r="F11" s="121">
        <v>600081486</v>
      </c>
      <c r="G11" s="90" t="s">
        <v>143</v>
      </c>
      <c r="H11" s="101" t="s">
        <v>124</v>
      </c>
      <c r="I11" s="101" t="s">
        <v>125</v>
      </c>
      <c r="J11" s="101" t="s">
        <v>125</v>
      </c>
      <c r="K11" s="133" t="s">
        <v>265</v>
      </c>
      <c r="L11" s="96">
        <v>6000000</v>
      </c>
      <c r="M11" s="115">
        <f>L11/100*70</f>
        <v>4200000</v>
      </c>
      <c r="N11" s="123" t="s">
        <v>145</v>
      </c>
      <c r="O11" s="124" t="s">
        <v>146</v>
      </c>
      <c r="P11" s="102" t="s">
        <v>141</v>
      </c>
      <c r="Q11" s="105" t="s">
        <v>141</v>
      </c>
      <c r="R11" s="105" t="s">
        <v>141</v>
      </c>
      <c r="S11" s="106" t="s">
        <v>141</v>
      </c>
      <c r="T11" s="101"/>
      <c r="U11" s="125"/>
      <c r="V11" s="125"/>
      <c r="W11" s="125"/>
      <c r="X11" s="125"/>
      <c r="Y11" s="126" t="s">
        <v>137</v>
      </c>
      <c r="Z11" s="127" t="s">
        <v>128</v>
      </c>
    </row>
    <row r="12" spans="1:26" ht="48.75" x14ac:dyDescent="0.25">
      <c r="A12" s="89">
        <v>8</v>
      </c>
      <c r="B12" s="91" t="s">
        <v>138</v>
      </c>
      <c r="C12" s="90" t="s">
        <v>139</v>
      </c>
      <c r="D12" s="119" t="s">
        <v>140</v>
      </c>
      <c r="E12" s="120">
        <v>102317224</v>
      </c>
      <c r="F12" s="121">
        <v>600081486</v>
      </c>
      <c r="G12" s="90" t="s">
        <v>142</v>
      </c>
      <c r="H12" s="101" t="s">
        <v>124</v>
      </c>
      <c r="I12" s="101" t="s">
        <v>125</v>
      </c>
      <c r="J12" s="101" t="s">
        <v>125</v>
      </c>
      <c r="K12" s="122" t="s">
        <v>195</v>
      </c>
      <c r="L12" s="96">
        <v>2500000</v>
      </c>
      <c r="M12" s="115">
        <f>L12/100*85</f>
        <v>2125000</v>
      </c>
      <c r="N12" s="123" t="s">
        <v>147</v>
      </c>
      <c r="O12" s="124" t="s">
        <v>148</v>
      </c>
      <c r="P12" s="102" t="s">
        <v>141</v>
      </c>
      <c r="Q12" s="105" t="s">
        <v>141</v>
      </c>
      <c r="R12" s="105" t="s">
        <v>141</v>
      </c>
      <c r="S12" s="106" t="s">
        <v>141</v>
      </c>
      <c r="T12" s="101"/>
      <c r="U12" s="101"/>
      <c r="V12" s="101"/>
      <c r="W12" s="101"/>
      <c r="X12" s="101"/>
      <c r="Y12" s="102" t="s">
        <v>137</v>
      </c>
      <c r="Z12" s="106" t="s">
        <v>128</v>
      </c>
    </row>
    <row r="13" spans="1:26" ht="183.75" customHeight="1" x14ac:dyDescent="0.25">
      <c r="A13" s="89">
        <v>9</v>
      </c>
      <c r="B13" s="91" t="s">
        <v>149</v>
      </c>
      <c r="C13" s="91" t="s">
        <v>150</v>
      </c>
      <c r="D13" s="112">
        <v>46768807</v>
      </c>
      <c r="E13" s="101">
        <v>102317097</v>
      </c>
      <c r="F13" s="128">
        <v>600081770</v>
      </c>
      <c r="G13" s="91" t="s">
        <v>151</v>
      </c>
      <c r="H13" s="129" t="s">
        <v>101</v>
      </c>
      <c r="I13" s="129" t="s">
        <v>125</v>
      </c>
      <c r="J13" s="129" t="s">
        <v>152</v>
      </c>
      <c r="K13" s="130" t="s">
        <v>153</v>
      </c>
      <c r="L13" s="131">
        <v>50000000</v>
      </c>
      <c r="M13" s="97">
        <f>L13/100*85</f>
        <v>42500000</v>
      </c>
      <c r="N13" s="149" t="s">
        <v>189</v>
      </c>
      <c r="O13" s="150" t="s">
        <v>190</v>
      </c>
      <c r="P13" s="126" t="s">
        <v>141</v>
      </c>
      <c r="Q13" s="132" t="s">
        <v>141</v>
      </c>
      <c r="R13" s="132"/>
      <c r="S13" s="127" t="s">
        <v>141</v>
      </c>
      <c r="T13" s="125"/>
      <c r="U13" s="125"/>
      <c r="V13" s="125"/>
      <c r="W13" s="125" t="s">
        <v>141</v>
      </c>
      <c r="X13" s="125"/>
      <c r="Y13" s="126" t="s">
        <v>137</v>
      </c>
      <c r="Z13" s="127" t="s">
        <v>128</v>
      </c>
    </row>
    <row r="14" spans="1:26" ht="132.75" x14ac:dyDescent="0.25">
      <c r="A14" s="89">
        <v>10</v>
      </c>
      <c r="B14" s="91" t="s">
        <v>149</v>
      </c>
      <c r="C14" s="91" t="s">
        <v>150</v>
      </c>
      <c r="D14" s="101">
        <v>46768807</v>
      </c>
      <c r="E14" s="101">
        <v>102317097</v>
      </c>
      <c r="F14" s="121">
        <v>600081770</v>
      </c>
      <c r="G14" s="90" t="s">
        <v>154</v>
      </c>
      <c r="H14" s="112" t="s">
        <v>101</v>
      </c>
      <c r="I14" s="112" t="s">
        <v>125</v>
      </c>
      <c r="J14" s="112" t="s">
        <v>152</v>
      </c>
      <c r="K14" s="133" t="s">
        <v>155</v>
      </c>
      <c r="L14" s="96">
        <v>3000000</v>
      </c>
      <c r="M14" s="115">
        <f>L14/100*85</f>
        <v>2550000</v>
      </c>
      <c r="N14" s="123" t="s">
        <v>187</v>
      </c>
      <c r="O14" s="124" t="s">
        <v>188</v>
      </c>
      <c r="P14" s="102" t="s">
        <v>141</v>
      </c>
      <c r="Q14" s="105"/>
      <c r="R14" s="105"/>
      <c r="S14" s="106" t="s">
        <v>141</v>
      </c>
      <c r="T14" s="101"/>
      <c r="U14" s="101"/>
      <c r="V14" s="101"/>
      <c r="W14" s="101"/>
      <c r="X14" s="101"/>
      <c r="Y14" s="102" t="s">
        <v>137</v>
      </c>
      <c r="Z14" s="106" t="s">
        <v>128</v>
      </c>
    </row>
    <row r="15" spans="1:26" ht="132.75" x14ac:dyDescent="0.25">
      <c r="A15" s="89">
        <v>11</v>
      </c>
      <c r="B15" s="90" t="s">
        <v>149</v>
      </c>
      <c r="C15" s="90" t="s">
        <v>150</v>
      </c>
      <c r="D15" s="101">
        <v>46768807</v>
      </c>
      <c r="E15" s="101">
        <v>102317097</v>
      </c>
      <c r="F15" s="121">
        <v>600081770</v>
      </c>
      <c r="G15" s="90" t="s">
        <v>156</v>
      </c>
      <c r="H15" s="112" t="s">
        <v>101</v>
      </c>
      <c r="I15" s="112" t="s">
        <v>125</v>
      </c>
      <c r="J15" s="112" t="s">
        <v>152</v>
      </c>
      <c r="K15" s="133" t="s">
        <v>157</v>
      </c>
      <c r="L15" s="96">
        <v>2000000</v>
      </c>
      <c r="M15" s="115">
        <f>L15/100*85</f>
        <v>1700000</v>
      </c>
      <c r="N15" s="123" t="s">
        <v>187</v>
      </c>
      <c r="O15" s="124" t="s">
        <v>188</v>
      </c>
      <c r="P15" s="102" t="s">
        <v>141</v>
      </c>
      <c r="Q15" s="105"/>
      <c r="R15" s="105"/>
      <c r="S15" s="106" t="s">
        <v>141</v>
      </c>
      <c r="T15" s="101"/>
      <c r="U15" s="101"/>
      <c r="V15" s="101"/>
      <c r="W15" s="101"/>
      <c r="X15" s="101"/>
      <c r="Y15" s="102" t="s">
        <v>137</v>
      </c>
      <c r="Z15" s="106" t="s">
        <v>128</v>
      </c>
    </row>
    <row r="16" spans="1:26" ht="132.75" x14ac:dyDescent="0.25">
      <c r="A16" s="89">
        <v>12</v>
      </c>
      <c r="B16" s="91" t="s">
        <v>149</v>
      </c>
      <c r="C16" s="91" t="s">
        <v>150</v>
      </c>
      <c r="D16" s="101">
        <v>46768807</v>
      </c>
      <c r="E16" s="121">
        <v>102317097</v>
      </c>
      <c r="F16" s="121">
        <v>600081770</v>
      </c>
      <c r="G16" s="90" t="s">
        <v>158</v>
      </c>
      <c r="H16" s="112" t="s">
        <v>101</v>
      </c>
      <c r="I16" s="112" t="s">
        <v>125</v>
      </c>
      <c r="J16" s="112" t="s">
        <v>152</v>
      </c>
      <c r="K16" s="133" t="s">
        <v>159</v>
      </c>
      <c r="L16" s="96">
        <v>2000000</v>
      </c>
      <c r="M16" s="115">
        <f t="shared" ref="M16:M30" si="1">L16/100*85</f>
        <v>1700000</v>
      </c>
      <c r="N16" s="123" t="s">
        <v>185</v>
      </c>
      <c r="O16" s="124" t="s">
        <v>186</v>
      </c>
      <c r="P16" s="102"/>
      <c r="Q16" s="105" t="s">
        <v>141</v>
      </c>
      <c r="R16" s="105"/>
      <c r="S16" s="106" t="s">
        <v>141</v>
      </c>
      <c r="T16" s="101"/>
      <c r="U16" s="101"/>
      <c r="V16" s="101"/>
      <c r="W16" s="101"/>
      <c r="X16" s="101"/>
      <c r="Y16" s="102" t="s">
        <v>137</v>
      </c>
      <c r="Z16" s="106" t="s">
        <v>128</v>
      </c>
    </row>
    <row r="17" spans="1:26" ht="132.75" x14ac:dyDescent="0.25">
      <c r="A17" s="89">
        <v>13</v>
      </c>
      <c r="B17" s="90" t="s">
        <v>149</v>
      </c>
      <c r="C17" s="90" t="s">
        <v>150</v>
      </c>
      <c r="D17" s="101">
        <v>46768807</v>
      </c>
      <c r="E17" s="121">
        <v>102317097</v>
      </c>
      <c r="F17" s="121">
        <v>600081770</v>
      </c>
      <c r="G17" s="90" t="s">
        <v>160</v>
      </c>
      <c r="H17" s="112" t="s">
        <v>101</v>
      </c>
      <c r="I17" s="112" t="s">
        <v>125</v>
      </c>
      <c r="J17" s="112" t="s">
        <v>152</v>
      </c>
      <c r="K17" s="133" t="s">
        <v>160</v>
      </c>
      <c r="L17" s="96">
        <v>2000000</v>
      </c>
      <c r="M17" s="115">
        <f t="shared" si="1"/>
        <v>1700000</v>
      </c>
      <c r="N17" s="123" t="s">
        <v>185</v>
      </c>
      <c r="O17" s="124" t="s">
        <v>186</v>
      </c>
      <c r="P17" s="102" t="s">
        <v>141</v>
      </c>
      <c r="Q17" s="105"/>
      <c r="R17" s="105"/>
      <c r="S17" s="106" t="s">
        <v>141</v>
      </c>
      <c r="T17" s="101"/>
      <c r="U17" s="101"/>
      <c r="V17" s="101"/>
      <c r="W17" s="101"/>
      <c r="X17" s="101"/>
      <c r="Y17" s="102" t="s">
        <v>137</v>
      </c>
      <c r="Z17" s="106" t="s">
        <v>128</v>
      </c>
    </row>
    <row r="18" spans="1:26" ht="132.75" x14ac:dyDescent="0.25">
      <c r="A18" s="89">
        <v>14</v>
      </c>
      <c r="B18" s="91" t="s">
        <v>149</v>
      </c>
      <c r="C18" s="91" t="s">
        <v>150</v>
      </c>
      <c r="D18" s="121">
        <v>46768807</v>
      </c>
      <c r="E18" s="121">
        <v>102317097</v>
      </c>
      <c r="F18" s="121">
        <v>600081770</v>
      </c>
      <c r="G18" s="90" t="s">
        <v>161</v>
      </c>
      <c r="H18" s="112" t="s">
        <v>101</v>
      </c>
      <c r="I18" s="112" t="s">
        <v>125</v>
      </c>
      <c r="J18" s="112" t="s">
        <v>152</v>
      </c>
      <c r="K18" s="133" t="s">
        <v>161</v>
      </c>
      <c r="L18" s="96">
        <v>2000000</v>
      </c>
      <c r="M18" s="115">
        <f t="shared" si="1"/>
        <v>1700000</v>
      </c>
      <c r="N18" s="123" t="s">
        <v>185</v>
      </c>
      <c r="O18" s="124" t="s">
        <v>186</v>
      </c>
      <c r="P18" s="102" t="s">
        <v>141</v>
      </c>
      <c r="Q18" s="105"/>
      <c r="R18" s="105"/>
      <c r="S18" s="106" t="s">
        <v>141</v>
      </c>
      <c r="T18" s="101"/>
      <c r="U18" s="101"/>
      <c r="V18" s="101"/>
      <c r="W18" s="101"/>
      <c r="X18" s="101"/>
      <c r="Y18" s="102" t="s">
        <v>137</v>
      </c>
      <c r="Z18" s="106" t="s">
        <v>128</v>
      </c>
    </row>
    <row r="19" spans="1:26" ht="132.75" x14ac:dyDescent="0.25">
      <c r="A19" s="89">
        <v>15</v>
      </c>
      <c r="B19" s="90" t="s">
        <v>149</v>
      </c>
      <c r="C19" s="91" t="s">
        <v>150</v>
      </c>
      <c r="D19" s="121">
        <v>46768807</v>
      </c>
      <c r="E19" s="101">
        <v>102317097</v>
      </c>
      <c r="F19" s="121">
        <v>600081770</v>
      </c>
      <c r="G19" s="90" t="s">
        <v>162</v>
      </c>
      <c r="H19" s="112" t="s">
        <v>101</v>
      </c>
      <c r="I19" s="112" t="s">
        <v>125</v>
      </c>
      <c r="J19" s="112" t="s">
        <v>152</v>
      </c>
      <c r="K19" s="133" t="s">
        <v>162</v>
      </c>
      <c r="L19" s="96">
        <v>2000000</v>
      </c>
      <c r="M19" s="115">
        <f t="shared" si="1"/>
        <v>1700000</v>
      </c>
      <c r="N19" s="123" t="s">
        <v>185</v>
      </c>
      <c r="O19" s="124" t="s">
        <v>186</v>
      </c>
      <c r="P19" s="102"/>
      <c r="Q19" s="105" t="s">
        <v>141</v>
      </c>
      <c r="R19" s="105"/>
      <c r="S19" s="106" t="s">
        <v>141</v>
      </c>
      <c r="T19" s="101"/>
      <c r="U19" s="101"/>
      <c r="V19" s="101"/>
      <c r="W19" s="101"/>
      <c r="X19" s="101"/>
      <c r="Y19" s="102" t="s">
        <v>137</v>
      </c>
      <c r="Z19" s="106" t="s">
        <v>128</v>
      </c>
    </row>
    <row r="20" spans="1:26" ht="132.75" x14ac:dyDescent="0.25">
      <c r="A20" s="89">
        <v>16</v>
      </c>
      <c r="B20" s="91" t="s">
        <v>149</v>
      </c>
      <c r="C20" s="91" t="s">
        <v>150</v>
      </c>
      <c r="D20" s="121">
        <v>46768807</v>
      </c>
      <c r="E20" s="101">
        <v>102317097</v>
      </c>
      <c r="F20" s="121">
        <v>600081770</v>
      </c>
      <c r="G20" s="90" t="s">
        <v>163</v>
      </c>
      <c r="H20" s="112" t="s">
        <v>101</v>
      </c>
      <c r="I20" s="112" t="s">
        <v>125</v>
      </c>
      <c r="J20" s="112" t="s">
        <v>152</v>
      </c>
      <c r="K20" s="133" t="s">
        <v>164</v>
      </c>
      <c r="L20" s="96">
        <v>1500000</v>
      </c>
      <c r="M20" s="115">
        <f t="shared" si="1"/>
        <v>1275000</v>
      </c>
      <c r="N20" s="123" t="s">
        <v>185</v>
      </c>
      <c r="O20" s="124" t="s">
        <v>186</v>
      </c>
      <c r="P20" s="102"/>
      <c r="Q20" s="105" t="s">
        <v>141</v>
      </c>
      <c r="R20" s="105"/>
      <c r="S20" s="106"/>
      <c r="T20" s="101"/>
      <c r="U20" s="101"/>
      <c r="V20" s="101" t="s">
        <v>141</v>
      </c>
      <c r="W20" s="101"/>
      <c r="X20" s="101"/>
      <c r="Y20" s="126" t="s">
        <v>137</v>
      </c>
      <c r="Z20" s="106" t="s">
        <v>128</v>
      </c>
    </row>
    <row r="21" spans="1:26" ht="133.5" thickBot="1" x14ac:dyDescent="0.3">
      <c r="A21" s="89">
        <v>17</v>
      </c>
      <c r="B21" s="91" t="s">
        <v>149</v>
      </c>
      <c r="C21" s="91" t="s">
        <v>150</v>
      </c>
      <c r="D21" s="121">
        <v>46768807</v>
      </c>
      <c r="E21" s="101">
        <v>102317097</v>
      </c>
      <c r="F21" s="121">
        <v>600081770</v>
      </c>
      <c r="G21" s="90" t="s">
        <v>165</v>
      </c>
      <c r="H21" s="112" t="s">
        <v>101</v>
      </c>
      <c r="I21" s="112" t="s">
        <v>125</v>
      </c>
      <c r="J21" s="112" t="s">
        <v>152</v>
      </c>
      <c r="K21" s="133" t="s">
        <v>166</v>
      </c>
      <c r="L21" s="108">
        <v>1500000</v>
      </c>
      <c r="M21" s="115">
        <f t="shared" si="1"/>
        <v>1275000</v>
      </c>
      <c r="N21" s="123" t="s">
        <v>185</v>
      </c>
      <c r="O21" s="124" t="s">
        <v>186</v>
      </c>
      <c r="P21" s="102" t="s">
        <v>141</v>
      </c>
      <c r="Q21" s="105" t="s">
        <v>141</v>
      </c>
      <c r="R21" s="105"/>
      <c r="S21" s="106" t="s">
        <v>141</v>
      </c>
      <c r="T21" s="101"/>
      <c r="U21" s="101"/>
      <c r="V21" s="101" t="s">
        <v>141</v>
      </c>
      <c r="W21" s="101"/>
      <c r="X21" s="101"/>
      <c r="Y21" s="126" t="s">
        <v>137</v>
      </c>
      <c r="Z21" s="106" t="s">
        <v>128</v>
      </c>
    </row>
    <row r="22" spans="1:26" ht="132.75" x14ac:dyDescent="0.25">
      <c r="A22" s="89">
        <v>18</v>
      </c>
      <c r="B22" s="91" t="s">
        <v>149</v>
      </c>
      <c r="C22" s="91" t="s">
        <v>150</v>
      </c>
      <c r="D22" s="121">
        <v>46768807</v>
      </c>
      <c r="E22" s="101">
        <v>102317097</v>
      </c>
      <c r="F22" s="121">
        <v>600081770</v>
      </c>
      <c r="G22" s="134" t="s">
        <v>167</v>
      </c>
      <c r="H22" s="112" t="s">
        <v>101</v>
      </c>
      <c r="I22" s="112" t="s">
        <v>125</v>
      </c>
      <c r="J22" s="112" t="s">
        <v>152</v>
      </c>
      <c r="K22" s="135" t="s">
        <v>167</v>
      </c>
      <c r="L22" s="108">
        <v>1000000</v>
      </c>
      <c r="M22" s="136">
        <f t="shared" si="1"/>
        <v>850000</v>
      </c>
      <c r="N22" s="123" t="s">
        <v>187</v>
      </c>
      <c r="O22" s="124" t="s">
        <v>188</v>
      </c>
      <c r="P22" s="114"/>
      <c r="Q22" s="137" t="s">
        <v>141</v>
      </c>
      <c r="R22" s="137"/>
      <c r="S22" s="138"/>
      <c r="T22" s="112"/>
      <c r="U22" s="112"/>
      <c r="V22" s="112" t="s">
        <v>141</v>
      </c>
      <c r="W22" s="112"/>
      <c r="X22" s="112"/>
      <c r="Y22" s="88" t="s">
        <v>137</v>
      </c>
      <c r="Z22" s="106" t="s">
        <v>128</v>
      </c>
    </row>
    <row r="23" spans="1:26" ht="132.75" x14ac:dyDescent="0.25">
      <c r="A23" s="89">
        <v>19</v>
      </c>
      <c r="B23" s="139" t="s">
        <v>149</v>
      </c>
      <c r="C23" s="91" t="s">
        <v>150</v>
      </c>
      <c r="D23" s="121">
        <v>46768807</v>
      </c>
      <c r="E23" s="101">
        <v>102317097</v>
      </c>
      <c r="F23" s="121">
        <v>600081770</v>
      </c>
      <c r="G23" s="134" t="s">
        <v>168</v>
      </c>
      <c r="H23" s="112" t="s">
        <v>101</v>
      </c>
      <c r="I23" s="112" t="s">
        <v>125</v>
      </c>
      <c r="J23" s="112" t="s">
        <v>152</v>
      </c>
      <c r="K23" s="135" t="s">
        <v>168</v>
      </c>
      <c r="L23" s="108">
        <v>3000000</v>
      </c>
      <c r="M23" s="136">
        <f t="shared" si="1"/>
        <v>2550000</v>
      </c>
      <c r="N23" s="123" t="s">
        <v>187</v>
      </c>
      <c r="O23" s="124" t="s">
        <v>188</v>
      </c>
      <c r="P23" s="114" t="s">
        <v>141</v>
      </c>
      <c r="Q23" s="137" t="s">
        <v>141</v>
      </c>
      <c r="R23" s="137"/>
      <c r="S23" s="138" t="s">
        <v>141</v>
      </c>
      <c r="T23" s="112"/>
      <c r="U23" s="112"/>
      <c r="V23" s="112"/>
      <c r="W23" s="112"/>
      <c r="X23" s="112"/>
      <c r="Y23" s="114" t="s">
        <v>137</v>
      </c>
      <c r="Z23" s="106" t="s">
        <v>128</v>
      </c>
    </row>
    <row r="24" spans="1:26" ht="132.75" x14ac:dyDescent="0.25">
      <c r="A24" s="89">
        <v>20</v>
      </c>
      <c r="B24" s="90" t="s">
        <v>149</v>
      </c>
      <c r="C24" s="90" t="s">
        <v>150</v>
      </c>
      <c r="D24" s="121">
        <v>46768807</v>
      </c>
      <c r="E24" s="101">
        <v>102317097</v>
      </c>
      <c r="F24" s="121">
        <v>600081770</v>
      </c>
      <c r="G24" s="134" t="s">
        <v>169</v>
      </c>
      <c r="H24" s="112" t="s">
        <v>101</v>
      </c>
      <c r="I24" s="112" t="s">
        <v>125</v>
      </c>
      <c r="J24" s="112" t="s">
        <v>152</v>
      </c>
      <c r="K24" s="135" t="s">
        <v>169</v>
      </c>
      <c r="L24" s="108">
        <v>1000000</v>
      </c>
      <c r="M24" s="136">
        <f t="shared" si="1"/>
        <v>850000</v>
      </c>
      <c r="N24" s="123" t="s">
        <v>185</v>
      </c>
      <c r="O24" s="124" t="s">
        <v>186</v>
      </c>
      <c r="P24" s="114"/>
      <c r="Q24" s="137"/>
      <c r="R24" s="137"/>
      <c r="S24" s="138"/>
      <c r="T24" s="112"/>
      <c r="U24" s="112"/>
      <c r="V24" s="112"/>
      <c r="W24" s="112"/>
      <c r="X24" s="112"/>
      <c r="Y24" s="114" t="s">
        <v>137</v>
      </c>
      <c r="Z24" s="106" t="s">
        <v>128</v>
      </c>
    </row>
    <row r="25" spans="1:26" ht="132.75" x14ac:dyDescent="0.25">
      <c r="A25" s="89">
        <v>21</v>
      </c>
      <c r="B25" s="91" t="s">
        <v>149</v>
      </c>
      <c r="C25" s="91" t="s">
        <v>150</v>
      </c>
      <c r="D25" s="121">
        <v>46768807</v>
      </c>
      <c r="E25" s="101">
        <v>102317097</v>
      </c>
      <c r="F25" s="121">
        <v>600081770</v>
      </c>
      <c r="G25" s="134" t="s">
        <v>170</v>
      </c>
      <c r="H25" s="112" t="s">
        <v>101</v>
      </c>
      <c r="I25" s="112" t="s">
        <v>125</v>
      </c>
      <c r="J25" s="112" t="s">
        <v>152</v>
      </c>
      <c r="K25" s="135" t="s">
        <v>170</v>
      </c>
      <c r="L25" s="108">
        <v>3500000</v>
      </c>
      <c r="M25" s="136">
        <f t="shared" si="1"/>
        <v>2975000</v>
      </c>
      <c r="N25" s="123" t="s">
        <v>185</v>
      </c>
      <c r="O25" s="124" t="s">
        <v>186</v>
      </c>
      <c r="P25" s="114"/>
      <c r="Q25" s="137" t="s">
        <v>141</v>
      </c>
      <c r="R25" s="137"/>
      <c r="S25" s="138" t="s">
        <v>141</v>
      </c>
      <c r="T25" s="112"/>
      <c r="U25" s="112"/>
      <c r="V25" s="112"/>
      <c r="W25" s="112"/>
      <c r="X25" s="112"/>
      <c r="Y25" s="114" t="s">
        <v>137</v>
      </c>
      <c r="Z25" s="106" t="s">
        <v>128</v>
      </c>
    </row>
    <row r="26" spans="1:26" ht="132.75" x14ac:dyDescent="0.25">
      <c r="A26" s="89">
        <v>22</v>
      </c>
      <c r="B26" s="90" t="s">
        <v>149</v>
      </c>
      <c r="C26" s="90" t="s">
        <v>150</v>
      </c>
      <c r="D26" s="121">
        <v>46768807</v>
      </c>
      <c r="E26" s="101">
        <v>102317097</v>
      </c>
      <c r="F26" s="121">
        <v>600081770</v>
      </c>
      <c r="G26" s="134" t="s">
        <v>171</v>
      </c>
      <c r="H26" s="112" t="s">
        <v>101</v>
      </c>
      <c r="I26" s="112" t="s">
        <v>125</v>
      </c>
      <c r="J26" s="112" t="s">
        <v>152</v>
      </c>
      <c r="K26" s="135" t="s">
        <v>172</v>
      </c>
      <c r="L26" s="108">
        <v>800000</v>
      </c>
      <c r="M26" s="136">
        <f t="shared" si="1"/>
        <v>680000</v>
      </c>
      <c r="N26" s="123" t="s">
        <v>185</v>
      </c>
      <c r="O26" s="124" t="s">
        <v>186</v>
      </c>
      <c r="P26" s="114"/>
      <c r="Q26" s="137" t="s">
        <v>141</v>
      </c>
      <c r="R26" s="137"/>
      <c r="S26" s="138"/>
      <c r="T26" s="112"/>
      <c r="U26" s="112"/>
      <c r="V26" s="112"/>
      <c r="W26" s="112"/>
      <c r="X26" s="112"/>
      <c r="Y26" s="114" t="s">
        <v>137</v>
      </c>
      <c r="Z26" s="106" t="s">
        <v>128</v>
      </c>
    </row>
    <row r="27" spans="1:26" ht="132.75" x14ac:dyDescent="0.25">
      <c r="A27" s="89">
        <v>23</v>
      </c>
      <c r="B27" s="91" t="s">
        <v>149</v>
      </c>
      <c r="C27" s="91" t="s">
        <v>150</v>
      </c>
      <c r="D27" s="121">
        <v>46768807</v>
      </c>
      <c r="E27" s="101">
        <v>102317097</v>
      </c>
      <c r="F27" s="121">
        <v>600081770</v>
      </c>
      <c r="G27" s="134" t="s">
        <v>173</v>
      </c>
      <c r="H27" s="112" t="s">
        <v>101</v>
      </c>
      <c r="I27" s="112" t="s">
        <v>125</v>
      </c>
      <c r="J27" s="112" t="s">
        <v>152</v>
      </c>
      <c r="K27" s="135" t="s">
        <v>174</v>
      </c>
      <c r="L27" s="108">
        <v>2000000</v>
      </c>
      <c r="M27" s="136">
        <f t="shared" si="1"/>
        <v>1700000</v>
      </c>
      <c r="N27" s="123" t="s">
        <v>185</v>
      </c>
      <c r="O27" s="124" t="s">
        <v>186</v>
      </c>
      <c r="P27" s="114"/>
      <c r="Q27" s="137" t="s">
        <v>141</v>
      </c>
      <c r="R27" s="137"/>
      <c r="S27" s="138" t="s">
        <v>141</v>
      </c>
      <c r="T27" s="112"/>
      <c r="U27" s="112"/>
      <c r="V27" s="112"/>
      <c r="W27" s="112" t="s">
        <v>141</v>
      </c>
      <c r="X27" s="112"/>
      <c r="Y27" s="114" t="s">
        <v>137</v>
      </c>
      <c r="Z27" s="106" t="s">
        <v>128</v>
      </c>
    </row>
    <row r="28" spans="1:26" ht="132.75" x14ac:dyDescent="0.25">
      <c r="A28" s="89">
        <v>24</v>
      </c>
      <c r="B28" s="91" t="s">
        <v>149</v>
      </c>
      <c r="C28" s="91" t="s">
        <v>150</v>
      </c>
      <c r="D28" s="121">
        <v>46768807</v>
      </c>
      <c r="E28" s="101">
        <v>102317097</v>
      </c>
      <c r="F28" s="121">
        <v>600081770</v>
      </c>
      <c r="G28" s="134" t="s">
        <v>175</v>
      </c>
      <c r="H28" s="112" t="s">
        <v>101</v>
      </c>
      <c r="I28" s="112" t="s">
        <v>125</v>
      </c>
      <c r="J28" s="112" t="s">
        <v>152</v>
      </c>
      <c r="K28" s="135" t="s">
        <v>176</v>
      </c>
      <c r="L28" s="108">
        <v>4000000</v>
      </c>
      <c r="M28" s="136">
        <f t="shared" si="1"/>
        <v>3400000</v>
      </c>
      <c r="N28" s="123" t="s">
        <v>183</v>
      </c>
      <c r="O28" s="124" t="s">
        <v>184</v>
      </c>
      <c r="P28" s="114" t="s">
        <v>141</v>
      </c>
      <c r="Q28" s="137" t="s">
        <v>141</v>
      </c>
      <c r="R28" s="137"/>
      <c r="S28" s="138" t="s">
        <v>141</v>
      </c>
      <c r="T28" s="112"/>
      <c r="U28" s="112"/>
      <c r="V28" s="112"/>
      <c r="W28" s="112"/>
      <c r="X28" s="112"/>
      <c r="Y28" s="114" t="s">
        <v>137</v>
      </c>
      <c r="Z28" s="106" t="s">
        <v>128</v>
      </c>
    </row>
    <row r="29" spans="1:26" ht="132.75" x14ac:dyDescent="0.25">
      <c r="A29" s="89">
        <v>25</v>
      </c>
      <c r="B29" s="94" t="s">
        <v>149</v>
      </c>
      <c r="C29" s="140" t="s">
        <v>150</v>
      </c>
      <c r="D29" s="106">
        <v>46768807</v>
      </c>
      <c r="E29" s="101">
        <v>102317097</v>
      </c>
      <c r="F29" s="121">
        <v>600081770</v>
      </c>
      <c r="G29" s="134" t="s">
        <v>177</v>
      </c>
      <c r="H29" s="112" t="s">
        <v>101</v>
      </c>
      <c r="I29" s="112" t="s">
        <v>125</v>
      </c>
      <c r="J29" s="112" t="s">
        <v>152</v>
      </c>
      <c r="K29" s="135" t="s">
        <v>178</v>
      </c>
      <c r="L29" s="108">
        <v>4000000</v>
      </c>
      <c r="M29" s="136">
        <f t="shared" si="1"/>
        <v>3400000</v>
      </c>
      <c r="N29" s="123" t="s">
        <v>183</v>
      </c>
      <c r="O29" s="124" t="s">
        <v>184</v>
      </c>
      <c r="P29" s="114" t="s">
        <v>141</v>
      </c>
      <c r="Q29" s="137" t="s">
        <v>141</v>
      </c>
      <c r="R29" s="137"/>
      <c r="S29" s="138" t="s">
        <v>141</v>
      </c>
      <c r="T29" s="112"/>
      <c r="U29" s="112"/>
      <c r="V29" s="112"/>
      <c r="W29" s="112"/>
      <c r="X29" s="112"/>
      <c r="Y29" s="114" t="s">
        <v>137</v>
      </c>
      <c r="Z29" s="106" t="s">
        <v>128</v>
      </c>
    </row>
    <row r="30" spans="1:26" ht="133.5" thickBot="1" x14ac:dyDescent="0.3">
      <c r="A30" s="89">
        <v>26</v>
      </c>
      <c r="B30" s="90" t="s">
        <v>149</v>
      </c>
      <c r="C30" s="90" t="s">
        <v>150</v>
      </c>
      <c r="D30" s="101">
        <v>46768807</v>
      </c>
      <c r="E30" s="101">
        <v>102317097</v>
      </c>
      <c r="F30" s="121">
        <v>600081770</v>
      </c>
      <c r="G30" s="90" t="s">
        <v>179</v>
      </c>
      <c r="H30" s="101" t="s">
        <v>101</v>
      </c>
      <c r="I30" s="101" t="s">
        <v>125</v>
      </c>
      <c r="J30" s="101" t="s">
        <v>152</v>
      </c>
      <c r="K30" s="135" t="s">
        <v>180</v>
      </c>
      <c r="L30" s="108">
        <v>1500000</v>
      </c>
      <c r="M30" s="136">
        <f t="shared" si="1"/>
        <v>1275000</v>
      </c>
      <c r="N30" s="123" t="s">
        <v>181</v>
      </c>
      <c r="O30" s="124" t="s">
        <v>182</v>
      </c>
      <c r="P30" s="114"/>
      <c r="Q30" s="137"/>
      <c r="R30" s="137"/>
      <c r="S30" s="138"/>
      <c r="T30" s="112"/>
      <c r="U30" s="112"/>
      <c r="V30" s="112"/>
      <c r="W30" s="112"/>
      <c r="X30" s="112"/>
      <c r="Y30" s="114" t="s">
        <v>137</v>
      </c>
      <c r="Z30" s="106" t="s">
        <v>128</v>
      </c>
    </row>
    <row r="31" spans="1:26" ht="96.75" x14ac:dyDescent="0.25">
      <c r="A31" s="89">
        <v>27</v>
      </c>
      <c r="B31" s="91" t="s">
        <v>191</v>
      </c>
      <c r="C31" s="91" t="s">
        <v>139</v>
      </c>
      <c r="D31" s="125">
        <v>46773461</v>
      </c>
      <c r="E31" s="125">
        <v>102317208</v>
      </c>
      <c r="F31" s="128">
        <v>600081478</v>
      </c>
      <c r="G31" s="91" t="s">
        <v>192</v>
      </c>
      <c r="H31" s="125" t="s">
        <v>101</v>
      </c>
      <c r="I31" s="125" t="s">
        <v>125</v>
      </c>
      <c r="J31" s="125" t="s">
        <v>125</v>
      </c>
      <c r="K31" s="133" t="s">
        <v>192</v>
      </c>
      <c r="L31" s="96">
        <v>18000000</v>
      </c>
      <c r="M31" s="115">
        <f>L31/100*85</f>
        <v>15300000</v>
      </c>
      <c r="N31" s="123" t="s">
        <v>194</v>
      </c>
      <c r="O31" s="146">
        <v>45261</v>
      </c>
      <c r="P31" s="102"/>
      <c r="Q31" s="105" t="s">
        <v>126</v>
      </c>
      <c r="R31" s="105" t="s">
        <v>126</v>
      </c>
      <c r="S31" s="106"/>
      <c r="T31" s="101"/>
      <c r="U31" s="101"/>
      <c r="V31" s="101" t="s">
        <v>126</v>
      </c>
      <c r="W31" s="101"/>
      <c r="X31" s="101"/>
      <c r="Y31" s="141" t="s">
        <v>193</v>
      </c>
      <c r="Z31" s="142" t="s">
        <v>128</v>
      </c>
    </row>
    <row r="32" spans="1:26" ht="48.75" x14ac:dyDescent="0.25">
      <c r="A32" s="89">
        <v>28</v>
      </c>
      <c r="B32" s="91" t="s">
        <v>138</v>
      </c>
      <c r="C32" s="90" t="s">
        <v>139</v>
      </c>
      <c r="D32" s="119" t="s">
        <v>140</v>
      </c>
      <c r="E32" s="120">
        <v>102317224</v>
      </c>
      <c r="F32" s="121">
        <v>600081486</v>
      </c>
      <c r="G32" s="90" t="s">
        <v>199</v>
      </c>
      <c r="H32" s="101" t="s">
        <v>124</v>
      </c>
      <c r="I32" s="101" t="s">
        <v>125</v>
      </c>
      <c r="J32" s="101" t="s">
        <v>125</v>
      </c>
      <c r="K32" s="122" t="s">
        <v>200</v>
      </c>
      <c r="L32" s="96">
        <v>7000000</v>
      </c>
      <c r="M32" s="115">
        <f>L32/100*85</f>
        <v>5950000</v>
      </c>
      <c r="N32" s="123" t="s">
        <v>147</v>
      </c>
      <c r="O32" s="124" t="s">
        <v>148</v>
      </c>
      <c r="P32" s="102" t="s">
        <v>126</v>
      </c>
      <c r="Q32" s="105" t="s">
        <v>126</v>
      </c>
      <c r="R32" s="105" t="s">
        <v>141</v>
      </c>
      <c r="S32" s="106" t="s">
        <v>141</v>
      </c>
      <c r="T32" s="101"/>
      <c r="U32" s="101"/>
      <c r="V32" s="101"/>
      <c r="W32" s="101"/>
      <c r="X32" s="101"/>
      <c r="Y32" s="102" t="s">
        <v>137</v>
      </c>
      <c r="Z32" s="106" t="s">
        <v>128</v>
      </c>
    </row>
    <row r="33" spans="1:26" ht="48.75" x14ac:dyDescent="0.25">
      <c r="A33" s="89">
        <v>29</v>
      </c>
      <c r="B33" s="91" t="s">
        <v>138</v>
      </c>
      <c r="C33" s="90" t="s">
        <v>139</v>
      </c>
      <c r="D33" s="119" t="s">
        <v>140</v>
      </c>
      <c r="E33" s="120">
        <v>102317224</v>
      </c>
      <c r="F33" s="121">
        <v>600081486</v>
      </c>
      <c r="G33" s="90" t="s">
        <v>201</v>
      </c>
      <c r="H33" s="101" t="s">
        <v>124</v>
      </c>
      <c r="I33" s="101" t="s">
        <v>125</v>
      </c>
      <c r="J33" s="101" t="s">
        <v>125</v>
      </c>
      <c r="K33" s="122" t="s">
        <v>202</v>
      </c>
      <c r="L33" s="96">
        <v>1500000</v>
      </c>
      <c r="M33" s="185">
        <f>L33/100*85</f>
        <v>1275000</v>
      </c>
      <c r="N33" s="123" t="s">
        <v>147</v>
      </c>
      <c r="O33" s="198" t="s">
        <v>148</v>
      </c>
      <c r="P33" s="104"/>
      <c r="Q33" s="105"/>
      <c r="R33" s="105" t="s">
        <v>141</v>
      </c>
      <c r="S33" s="106"/>
      <c r="T33" s="101"/>
      <c r="U33" s="101"/>
      <c r="V33" s="101"/>
      <c r="W33" s="101"/>
      <c r="X33" s="101"/>
      <c r="Y33" s="102" t="s">
        <v>137</v>
      </c>
      <c r="Z33" s="106" t="s">
        <v>128</v>
      </c>
    </row>
    <row r="34" spans="1:26" ht="102.75" x14ac:dyDescent="0.25">
      <c r="A34" s="89">
        <v>30</v>
      </c>
      <c r="B34" s="220" t="s">
        <v>191</v>
      </c>
      <c r="C34" s="210" t="s">
        <v>139</v>
      </c>
      <c r="D34" s="221">
        <v>46773461</v>
      </c>
      <c r="E34" s="221">
        <v>102317208</v>
      </c>
      <c r="F34" s="222">
        <v>600081478</v>
      </c>
      <c r="G34" s="210" t="s">
        <v>245</v>
      </c>
      <c r="H34" s="221" t="s">
        <v>124</v>
      </c>
      <c r="I34" s="221" t="s">
        <v>125</v>
      </c>
      <c r="J34" s="221" t="s">
        <v>125</v>
      </c>
      <c r="K34" s="200" t="s">
        <v>230</v>
      </c>
      <c r="L34" s="223">
        <v>30000000</v>
      </c>
      <c r="M34" s="219">
        <f>L34/100*85</f>
        <v>25500000</v>
      </c>
      <c r="N34" s="225" t="s">
        <v>147</v>
      </c>
      <c r="O34" s="224" t="s">
        <v>231</v>
      </c>
      <c r="P34" s="197" t="s">
        <v>126</v>
      </c>
      <c r="Q34" s="63" t="s">
        <v>126</v>
      </c>
      <c r="R34" s="63" t="s">
        <v>126</v>
      </c>
      <c r="S34" s="61" t="s">
        <v>126</v>
      </c>
      <c r="T34" s="60"/>
      <c r="U34" s="62"/>
      <c r="V34" s="62"/>
      <c r="W34" s="62"/>
      <c r="X34" s="62" t="s">
        <v>126</v>
      </c>
      <c r="Y34" s="199" t="s">
        <v>137</v>
      </c>
      <c r="Z34" s="191" t="s">
        <v>128</v>
      </c>
    </row>
    <row r="35" spans="1:26" ht="132.75" x14ac:dyDescent="0.25">
      <c r="A35" s="89">
        <v>31</v>
      </c>
      <c r="B35" s="139" t="s">
        <v>232</v>
      </c>
      <c r="C35" s="201" t="s">
        <v>238</v>
      </c>
      <c r="D35" s="201">
        <v>72745134</v>
      </c>
      <c r="E35" s="202">
        <v>102305714</v>
      </c>
      <c r="F35" s="201">
        <v>600081583</v>
      </c>
      <c r="G35" s="201" t="s">
        <v>233</v>
      </c>
      <c r="H35" s="201" t="s">
        <v>124</v>
      </c>
      <c r="I35" s="201" t="s">
        <v>125</v>
      </c>
      <c r="J35" s="203" t="s">
        <v>234</v>
      </c>
      <c r="K35" s="201" t="s">
        <v>239</v>
      </c>
      <c r="L35" s="226">
        <v>1000000</v>
      </c>
      <c r="M35" s="204">
        <v>850000</v>
      </c>
      <c r="N35" s="205" t="s">
        <v>235</v>
      </c>
      <c r="O35" s="206" t="s">
        <v>236</v>
      </c>
      <c r="P35" s="207" t="s">
        <v>126</v>
      </c>
      <c r="Q35" s="208" t="s">
        <v>126</v>
      </c>
      <c r="R35" s="208" t="s">
        <v>126</v>
      </c>
      <c r="S35" s="209" t="s">
        <v>126</v>
      </c>
      <c r="T35" s="210"/>
      <c r="U35" s="211"/>
      <c r="V35" s="211"/>
      <c r="W35" s="211" t="s">
        <v>126</v>
      </c>
      <c r="X35" s="211"/>
      <c r="Y35" s="212" t="s">
        <v>213</v>
      </c>
      <c r="Z35" s="209" t="s">
        <v>128</v>
      </c>
    </row>
    <row r="36" spans="1:26" ht="132.75" x14ac:dyDescent="0.25">
      <c r="A36" s="89">
        <v>32</v>
      </c>
      <c r="B36" s="139" t="s">
        <v>232</v>
      </c>
      <c r="C36" s="201" t="s">
        <v>238</v>
      </c>
      <c r="D36" s="201">
        <v>72745134</v>
      </c>
      <c r="E36" s="213">
        <v>102753822</v>
      </c>
      <c r="F36" s="201">
        <v>600081583</v>
      </c>
      <c r="G36" s="201" t="s">
        <v>237</v>
      </c>
      <c r="H36" s="201" t="s">
        <v>124</v>
      </c>
      <c r="I36" s="201" t="s">
        <v>125</v>
      </c>
      <c r="J36" s="203" t="s">
        <v>234</v>
      </c>
      <c r="K36" s="201" t="s">
        <v>244</v>
      </c>
      <c r="L36" s="223">
        <v>500000</v>
      </c>
      <c r="M36" s="204">
        <v>425000</v>
      </c>
      <c r="N36" s="214" t="s">
        <v>235</v>
      </c>
      <c r="O36" s="206" t="s">
        <v>236</v>
      </c>
      <c r="P36" s="215"/>
      <c r="Q36" s="216"/>
      <c r="R36" s="216"/>
      <c r="S36" s="217"/>
      <c r="T36" s="201"/>
      <c r="U36" s="201"/>
      <c r="V36" s="201"/>
      <c r="W36" s="201"/>
      <c r="X36" s="201"/>
      <c r="Y36" s="212" t="s">
        <v>213</v>
      </c>
      <c r="Z36" s="218" t="s">
        <v>128</v>
      </c>
    </row>
    <row r="37" spans="1:26" ht="48.75" x14ac:dyDescent="0.25">
      <c r="A37" s="89">
        <v>33</v>
      </c>
      <c r="B37" s="91" t="s">
        <v>138</v>
      </c>
      <c r="C37" s="90" t="s">
        <v>139</v>
      </c>
      <c r="D37" s="119" t="s">
        <v>140</v>
      </c>
      <c r="E37" s="120">
        <v>102317224</v>
      </c>
      <c r="F37" s="121">
        <v>600081486</v>
      </c>
      <c r="G37" s="90" t="s">
        <v>199</v>
      </c>
      <c r="H37" s="101" t="s">
        <v>124</v>
      </c>
      <c r="I37" s="101" t="s">
        <v>125</v>
      </c>
      <c r="J37" s="101" t="s">
        <v>125</v>
      </c>
      <c r="K37" s="122" t="s">
        <v>200</v>
      </c>
      <c r="L37" s="96">
        <v>7000000</v>
      </c>
      <c r="M37" s="115">
        <f t="shared" ref="M37:M43" si="2">L37/100*85</f>
        <v>5950000</v>
      </c>
      <c r="N37" s="123" t="s">
        <v>147</v>
      </c>
      <c r="O37" s="124" t="s">
        <v>148</v>
      </c>
      <c r="P37" s="102" t="s">
        <v>126</v>
      </c>
      <c r="Q37" s="105" t="s">
        <v>126</v>
      </c>
      <c r="R37" s="105" t="s">
        <v>141</v>
      </c>
      <c r="S37" s="106" t="s">
        <v>141</v>
      </c>
      <c r="T37" s="101"/>
      <c r="U37" s="101"/>
      <c r="V37" s="101"/>
      <c r="W37" s="101"/>
      <c r="X37" s="101"/>
      <c r="Y37" s="102" t="s">
        <v>137</v>
      </c>
      <c r="Z37" s="106" t="s">
        <v>128</v>
      </c>
    </row>
    <row r="38" spans="1:26" ht="48.75" x14ac:dyDescent="0.25">
      <c r="A38" s="89">
        <v>34</v>
      </c>
      <c r="B38" s="91" t="s">
        <v>138</v>
      </c>
      <c r="C38" s="90" t="s">
        <v>139</v>
      </c>
      <c r="D38" s="119" t="s">
        <v>140</v>
      </c>
      <c r="E38" s="120">
        <v>102317224</v>
      </c>
      <c r="F38" s="121">
        <v>600081486</v>
      </c>
      <c r="G38" s="90" t="s">
        <v>201</v>
      </c>
      <c r="H38" s="101" t="s">
        <v>124</v>
      </c>
      <c r="I38" s="101" t="s">
        <v>125</v>
      </c>
      <c r="J38" s="101" t="s">
        <v>125</v>
      </c>
      <c r="K38" s="122" t="s">
        <v>202</v>
      </c>
      <c r="L38" s="96">
        <v>1500000</v>
      </c>
      <c r="M38" s="115">
        <f t="shared" si="2"/>
        <v>1275000</v>
      </c>
      <c r="N38" s="123" t="s">
        <v>147</v>
      </c>
      <c r="O38" s="124" t="s">
        <v>148</v>
      </c>
      <c r="P38" s="102"/>
      <c r="Q38" s="105"/>
      <c r="R38" s="105" t="s">
        <v>141</v>
      </c>
      <c r="S38" s="106"/>
      <c r="T38" s="101"/>
      <c r="U38" s="101"/>
      <c r="V38" s="101"/>
      <c r="W38" s="101"/>
      <c r="X38" s="101"/>
      <c r="Y38" s="102" t="s">
        <v>137</v>
      </c>
      <c r="Z38" s="106" t="s">
        <v>128</v>
      </c>
    </row>
    <row r="39" spans="1:26" ht="48.75" x14ac:dyDescent="0.25">
      <c r="A39" s="89">
        <v>35</v>
      </c>
      <c r="B39" s="91" t="s">
        <v>138</v>
      </c>
      <c r="C39" s="90" t="s">
        <v>139</v>
      </c>
      <c r="D39" s="119" t="s">
        <v>140</v>
      </c>
      <c r="E39" s="120">
        <v>102317224</v>
      </c>
      <c r="F39" s="121">
        <v>600081486</v>
      </c>
      <c r="G39" s="90" t="s">
        <v>240</v>
      </c>
      <c r="H39" s="101" t="s">
        <v>124</v>
      </c>
      <c r="I39" s="101" t="s">
        <v>125</v>
      </c>
      <c r="J39" s="101" t="s">
        <v>125</v>
      </c>
      <c r="K39" s="122" t="s">
        <v>241</v>
      </c>
      <c r="L39" s="96">
        <v>3000000</v>
      </c>
      <c r="M39" s="115">
        <f t="shared" si="2"/>
        <v>2550000</v>
      </c>
      <c r="N39" s="123" t="s">
        <v>147</v>
      </c>
      <c r="O39" s="124" t="s">
        <v>148</v>
      </c>
      <c r="P39" s="102"/>
      <c r="Q39" s="105"/>
      <c r="R39" s="105" t="s">
        <v>141</v>
      </c>
      <c r="S39" s="106" t="s">
        <v>141</v>
      </c>
      <c r="T39" s="101"/>
      <c r="U39" s="101"/>
      <c r="V39" s="101"/>
      <c r="W39" s="101"/>
      <c r="X39" s="101"/>
      <c r="Y39" s="102" t="s">
        <v>137</v>
      </c>
      <c r="Z39" s="106" t="s">
        <v>128</v>
      </c>
    </row>
    <row r="40" spans="1:26" ht="48.75" x14ac:dyDescent="0.25">
      <c r="A40" s="89">
        <v>36</v>
      </c>
      <c r="B40" s="91" t="s">
        <v>138</v>
      </c>
      <c r="C40" s="90" t="s">
        <v>139</v>
      </c>
      <c r="D40" s="119" t="s">
        <v>140</v>
      </c>
      <c r="E40" s="120">
        <v>102317224</v>
      </c>
      <c r="F40" s="121">
        <v>600081486</v>
      </c>
      <c r="G40" s="90" t="s">
        <v>242</v>
      </c>
      <c r="H40" s="101" t="s">
        <v>124</v>
      </c>
      <c r="I40" s="101" t="s">
        <v>125</v>
      </c>
      <c r="J40" s="101" t="s">
        <v>125</v>
      </c>
      <c r="K40" s="122" t="s">
        <v>243</v>
      </c>
      <c r="L40" s="96">
        <v>3000000</v>
      </c>
      <c r="M40" s="115">
        <f t="shared" si="2"/>
        <v>2550000</v>
      </c>
      <c r="N40" s="123" t="s">
        <v>147</v>
      </c>
      <c r="O40" s="124" t="s">
        <v>148</v>
      </c>
      <c r="P40" s="102" t="s">
        <v>126</v>
      </c>
      <c r="Q40" s="105" t="s">
        <v>126</v>
      </c>
      <c r="R40" s="105" t="s">
        <v>141</v>
      </c>
      <c r="S40" s="106" t="s">
        <v>126</v>
      </c>
      <c r="T40" s="101"/>
      <c r="U40" s="101"/>
      <c r="V40" s="101"/>
      <c r="W40" s="101" t="s">
        <v>126</v>
      </c>
      <c r="X40" s="101"/>
      <c r="Y40" s="102" t="s">
        <v>137</v>
      </c>
      <c r="Z40" s="106" t="s">
        <v>128</v>
      </c>
    </row>
    <row r="41" spans="1:26" ht="132.75" x14ac:dyDescent="0.25">
      <c r="A41" s="89">
        <v>37</v>
      </c>
      <c r="B41" s="90" t="s">
        <v>257</v>
      </c>
      <c r="C41" s="90" t="s">
        <v>124</v>
      </c>
      <c r="D41" s="90">
        <v>46773690</v>
      </c>
      <c r="E41" s="92">
        <v>108043801</v>
      </c>
      <c r="F41" s="90">
        <v>600029191</v>
      </c>
      <c r="G41" s="90" t="s">
        <v>258</v>
      </c>
      <c r="H41" s="90" t="s">
        <v>124</v>
      </c>
      <c r="I41" s="90" t="s">
        <v>125</v>
      </c>
      <c r="J41" s="90" t="s">
        <v>259</v>
      </c>
      <c r="K41" s="248" t="s">
        <v>260</v>
      </c>
      <c r="L41" s="249">
        <v>1000000</v>
      </c>
      <c r="M41" s="250">
        <f t="shared" si="2"/>
        <v>850000</v>
      </c>
      <c r="N41" s="251" t="s">
        <v>261</v>
      </c>
      <c r="O41" s="252" t="s">
        <v>262</v>
      </c>
      <c r="P41" s="253"/>
      <c r="Q41" s="254" t="s">
        <v>141</v>
      </c>
      <c r="R41" s="254"/>
      <c r="S41" s="255"/>
      <c r="T41" s="134"/>
      <c r="U41" s="256"/>
      <c r="V41" s="256"/>
      <c r="W41" s="256"/>
      <c r="X41" s="256"/>
      <c r="Y41" s="257" t="s">
        <v>137</v>
      </c>
      <c r="Z41" s="255" t="s">
        <v>128</v>
      </c>
    </row>
    <row r="42" spans="1:26" ht="132.75" x14ac:dyDescent="0.25">
      <c r="A42" s="89">
        <v>38</v>
      </c>
      <c r="B42" s="90" t="s">
        <v>257</v>
      </c>
      <c r="C42" s="90" t="s">
        <v>124</v>
      </c>
      <c r="D42" s="90">
        <v>46773690</v>
      </c>
      <c r="E42" s="92">
        <v>108043801</v>
      </c>
      <c r="F42" s="90">
        <v>600029191</v>
      </c>
      <c r="G42" s="134" t="s">
        <v>168</v>
      </c>
      <c r="H42" s="90" t="s">
        <v>124</v>
      </c>
      <c r="I42" s="90" t="s">
        <v>125</v>
      </c>
      <c r="J42" s="90" t="s">
        <v>259</v>
      </c>
      <c r="K42" s="90" t="s">
        <v>168</v>
      </c>
      <c r="L42" s="259">
        <v>700000</v>
      </c>
      <c r="M42" s="260">
        <f t="shared" si="2"/>
        <v>595000</v>
      </c>
      <c r="N42" s="184" t="s">
        <v>251</v>
      </c>
      <c r="O42" s="262" t="s">
        <v>263</v>
      </c>
      <c r="P42" s="184" t="s">
        <v>141</v>
      </c>
      <c r="Q42" s="265" t="s">
        <v>141</v>
      </c>
      <c r="R42" s="265"/>
      <c r="S42" s="262"/>
      <c r="T42" s="134" t="s">
        <v>141</v>
      </c>
      <c r="U42" s="90"/>
      <c r="V42" s="90"/>
      <c r="W42" s="134"/>
      <c r="X42" s="90"/>
      <c r="Y42" s="257" t="s">
        <v>137</v>
      </c>
      <c r="Z42" s="262" t="s">
        <v>128</v>
      </c>
    </row>
    <row r="43" spans="1:26" ht="48.75" x14ac:dyDescent="0.25">
      <c r="A43" s="192">
        <v>39</v>
      </c>
      <c r="B43" s="94" t="s">
        <v>270</v>
      </c>
      <c r="C43" s="134" t="s">
        <v>124</v>
      </c>
      <c r="D43" s="227" t="s">
        <v>271</v>
      </c>
      <c r="E43" s="228" t="s">
        <v>272</v>
      </c>
      <c r="F43" s="195">
        <v>600081401</v>
      </c>
      <c r="G43" s="90" t="s">
        <v>273</v>
      </c>
      <c r="H43" s="112" t="s">
        <v>124</v>
      </c>
      <c r="I43" s="112" t="s">
        <v>125</v>
      </c>
      <c r="J43" s="112" t="s">
        <v>125</v>
      </c>
      <c r="K43" s="381" t="s">
        <v>274</v>
      </c>
      <c r="L43" s="258">
        <v>24000000</v>
      </c>
      <c r="M43" s="115">
        <f t="shared" si="2"/>
        <v>20400000</v>
      </c>
      <c r="N43" s="276" t="s">
        <v>275</v>
      </c>
      <c r="O43" s="261" t="s">
        <v>276</v>
      </c>
      <c r="P43" s="263" t="s">
        <v>126</v>
      </c>
      <c r="Q43" s="264" t="s">
        <v>126</v>
      </c>
      <c r="R43" s="264" t="s">
        <v>126</v>
      </c>
      <c r="S43" s="266"/>
      <c r="T43" s="101"/>
      <c r="U43" s="129" t="s">
        <v>126</v>
      </c>
      <c r="V43" s="129"/>
      <c r="W43" s="101" t="s">
        <v>126</v>
      </c>
      <c r="X43" s="129"/>
      <c r="Y43" s="102" t="s">
        <v>137</v>
      </c>
      <c r="Z43" s="266" t="s">
        <v>128</v>
      </c>
    </row>
    <row r="44" spans="1:26" x14ac:dyDescent="0.25">
      <c r="A44" s="192"/>
      <c r="B44" s="134"/>
      <c r="C44" s="134"/>
      <c r="D44" s="227"/>
      <c r="E44" s="228"/>
      <c r="F44" s="195"/>
      <c r="G44" s="134"/>
      <c r="H44" s="112"/>
      <c r="I44" s="112"/>
      <c r="J44" s="112"/>
      <c r="K44" s="229"/>
      <c r="L44" s="230"/>
      <c r="M44" s="136"/>
      <c r="N44" s="231"/>
      <c r="O44" s="232"/>
      <c r="P44" s="114"/>
      <c r="Q44" s="137"/>
      <c r="R44" s="137"/>
      <c r="S44" s="138"/>
      <c r="T44" s="112"/>
      <c r="U44" s="112"/>
      <c r="V44" s="112"/>
      <c r="W44" s="112"/>
      <c r="X44" s="112"/>
      <c r="Y44" s="114"/>
      <c r="Z44" s="138"/>
    </row>
    <row r="45" spans="1:26" x14ac:dyDescent="0.25">
      <c r="A45" s="196"/>
      <c r="B45" s="90"/>
      <c r="C45" s="134"/>
      <c r="D45" s="227"/>
      <c r="E45" s="228"/>
      <c r="F45" s="195"/>
      <c r="G45" s="134"/>
      <c r="H45" s="112"/>
      <c r="I45" s="112"/>
      <c r="J45" s="112"/>
      <c r="K45" s="229"/>
      <c r="L45" s="230"/>
      <c r="M45" s="136"/>
      <c r="N45" s="231"/>
      <c r="O45" s="232"/>
      <c r="P45" s="114"/>
      <c r="Q45" s="137"/>
      <c r="R45" s="137"/>
      <c r="S45" s="138"/>
      <c r="T45" s="112"/>
      <c r="U45" s="112"/>
      <c r="V45" s="112"/>
      <c r="W45" s="112"/>
      <c r="X45" s="112"/>
      <c r="Y45" s="114"/>
      <c r="Z45" s="138"/>
    </row>
    <row r="46" spans="1:26" ht="15.75" thickBot="1" x14ac:dyDescent="0.3">
      <c r="A46" s="6" t="s">
        <v>44</v>
      </c>
      <c r="B46" s="64"/>
      <c r="C46" s="64"/>
      <c r="D46" s="64"/>
      <c r="E46" s="65"/>
      <c r="F46" s="65"/>
      <c r="G46" s="64"/>
      <c r="H46" s="64"/>
      <c r="I46" s="64"/>
      <c r="J46" s="64"/>
      <c r="K46" s="66"/>
      <c r="L46" s="67"/>
      <c r="M46" s="68"/>
      <c r="N46" s="69"/>
      <c r="O46" s="70"/>
      <c r="P46" s="71"/>
      <c r="Q46" s="72"/>
      <c r="R46" s="72"/>
      <c r="S46" s="70"/>
      <c r="T46" s="64"/>
      <c r="U46" s="64"/>
      <c r="V46" s="64"/>
      <c r="W46" s="64"/>
      <c r="X46" s="64"/>
      <c r="Y46" s="71"/>
      <c r="Z46" s="70"/>
    </row>
    <row r="52" spans="1:8" x14ac:dyDescent="0.25">
      <c r="A52" s="1" t="s">
        <v>266</v>
      </c>
    </row>
    <row r="57" spans="1:8" x14ac:dyDescent="0.25">
      <c r="A57" s="1" t="s">
        <v>29</v>
      </c>
    </row>
    <row r="58" spans="1:8" x14ac:dyDescent="0.25">
      <c r="A58" s="12" t="s">
        <v>45</v>
      </c>
    </row>
    <row r="59" spans="1:8" x14ac:dyDescent="0.25">
      <c r="A59" s="1" t="s">
        <v>30</v>
      </c>
    </row>
    <row r="60" spans="1:8" x14ac:dyDescent="0.25">
      <c r="A60" s="1" t="s">
        <v>111</v>
      </c>
    </row>
    <row r="62" spans="1:8" x14ac:dyDescent="0.25">
      <c r="A62" s="1" t="s">
        <v>46</v>
      </c>
    </row>
    <row r="64" spans="1:8" x14ac:dyDescent="0.25">
      <c r="A64" s="2" t="s">
        <v>79</v>
      </c>
      <c r="B64" s="74"/>
      <c r="C64" s="2"/>
      <c r="D64" s="2"/>
      <c r="E64" s="2"/>
      <c r="F64" s="2"/>
      <c r="G64" s="2"/>
      <c r="H64" s="2"/>
    </row>
    <row r="65" spans="1:8" x14ac:dyDescent="0.25">
      <c r="A65" s="2" t="s">
        <v>75</v>
      </c>
      <c r="B65" s="74"/>
      <c r="C65" s="2"/>
      <c r="D65" s="2"/>
      <c r="E65" s="2"/>
      <c r="F65" s="2"/>
      <c r="G65" s="2"/>
      <c r="H65" s="2"/>
    </row>
    <row r="66" spans="1:8" x14ac:dyDescent="0.25">
      <c r="A66" s="2" t="s">
        <v>71</v>
      </c>
      <c r="B66" s="74"/>
      <c r="C66" s="2"/>
      <c r="D66" s="2"/>
      <c r="E66" s="2"/>
      <c r="F66" s="2"/>
      <c r="G66" s="2"/>
      <c r="H66" s="2"/>
    </row>
    <row r="67" spans="1:8" x14ac:dyDescent="0.25">
      <c r="A67" s="2" t="s">
        <v>72</v>
      </c>
      <c r="B67" s="74"/>
      <c r="C67" s="2"/>
      <c r="D67" s="2"/>
      <c r="E67" s="2"/>
      <c r="F67" s="2"/>
      <c r="G67" s="2"/>
      <c r="H67" s="2"/>
    </row>
    <row r="68" spans="1:8" x14ac:dyDescent="0.25">
      <c r="A68" s="2" t="s">
        <v>73</v>
      </c>
      <c r="B68" s="74"/>
      <c r="C68" s="2"/>
      <c r="D68" s="2"/>
      <c r="E68" s="2"/>
      <c r="F68" s="2"/>
      <c r="G68" s="2"/>
      <c r="H68" s="2"/>
    </row>
    <row r="69" spans="1:8" x14ac:dyDescent="0.25">
      <c r="A69" s="2" t="s">
        <v>74</v>
      </c>
      <c r="B69" s="74"/>
      <c r="C69" s="2"/>
      <c r="D69" s="2"/>
      <c r="E69" s="2"/>
      <c r="F69" s="2"/>
      <c r="G69" s="2"/>
      <c r="H69" s="2"/>
    </row>
    <row r="70" spans="1:8" x14ac:dyDescent="0.25">
      <c r="A70" s="2" t="s">
        <v>77</v>
      </c>
      <c r="B70" s="74"/>
      <c r="C70" s="2"/>
      <c r="D70" s="2"/>
      <c r="E70" s="2"/>
      <c r="F70" s="2"/>
      <c r="G70" s="2"/>
      <c r="H70" s="2"/>
    </row>
    <row r="71" spans="1:8" x14ac:dyDescent="0.25">
      <c r="A71" s="3" t="s">
        <v>76</v>
      </c>
      <c r="B71" s="75"/>
      <c r="C71" s="3"/>
      <c r="D71" s="3"/>
      <c r="E71" s="3"/>
    </row>
    <row r="72" spans="1:8" x14ac:dyDescent="0.25">
      <c r="A72" s="2" t="s">
        <v>78</v>
      </c>
      <c r="B72" s="74"/>
      <c r="C72" s="2"/>
      <c r="D72" s="2"/>
      <c r="E72" s="2"/>
      <c r="F72" s="2"/>
    </row>
    <row r="73" spans="1:8" x14ac:dyDescent="0.25">
      <c r="A73" s="2" t="s">
        <v>48</v>
      </c>
      <c r="B73" s="74"/>
      <c r="C73" s="2"/>
      <c r="D73" s="2"/>
      <c r="E73" s="2"/>
      <c r="F73" s="2"/>
    </row>
    <row r="74" spans="1:8" x14ac:dyDescent="0.25">
      <c r="A74" s="2"/>
      <c r="B74" s="74"/>
      <c r="C74" s="2"/>
      <c r="D74" s="2"/>
      <c r="E74" s="2"/>
      <c r="F74" s="2"/>
    </row>
    <row r="75" spans="1:8" x14ac:dyDescent="0.25">
      <c r="A75" s="2" t="s">
        <v>80</v>
      </c>
      <c r="B75" s="74"/>
      <c r="C75" s="2"/>
      <c r="D75" s="2"/>
      <c r="E75" s="2"/>
      <c r="F75" s="2"/>
    </row>
    <row r="76" spans="1:8" x14ac:dyDescent="0.25">
      <c r="A76" s="2" t="s">
        <v>67</v>
      </c>
      <c r="B76" s="74"/>
      <c r="C76" s="2"/>
      <c r="D76" s="2"/>
      <c r="E76" s="2"/>
      <c r="F76" s="2"/>
    </row>
    <row r="78" spans="1:8" x14ac:dyDescent="0.25">
      <c r="A78" s="1" t="s">
        <v>49</v>
      </c>
    </row>
    <row r="79" spans="1:8" x14ac:dyDescent="0.25">
      <c r="A79" s="2" t="s">
        <v>50</v>
      </c>
    </row>
    <row r="80" spans="1:8" x14ac:dyDescent="0.25">
      <c r="A80" s="1" t="s">
        <v>51</v>
      </c>
    </row>
    <row r="82" spans="1:13" s="2" customFormat="1" x14ac:dyDescent="0.25">
      <c r="B82" s="74"/>
      <c r="L82" s="13"/>
      <c r="M82" s="13"/>
    </row>
    <row r="83" spans="1:13" s="2" customFormat="1" x14ac:dyDescent="0.25">
      <c r="B83" s="74"/>
      <c r="L83" s="13"/>
      <c r="M83" s="13"/>
    </row>
    <row r="84" spans="1:13" x14ac:dyDescent="0.25">
      <c r="A84" s="3"/>
    </row>
    <row r="86" spans="1:13" s="14" customFormat="1" x14ac:dyDescent="0.25">
      <c r="A86" s="2"/>
      <c r="B86" s="74"/>
      <c r="C86" s="2"/>
      <c r="D86" s="2"/>
      <c r="E86" s="2"/>
      <c r="F86" s="2"/>
      <c r="G86" s="2"/>
      <c r="H86" s="2"/>
      <c r="I86" s="1"/>
      <c r="L86" s="15"/>
      <c r="M86" s="15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23622047244094491" right="0.23622047244094491" top="0.74803149606299213" bottom="0.74803149606299213" header="0.31496062992125984" footer="0.31496062992125984"/>
  <pageSetup paperSize="8" scale="43" orientation="landscape" r:id="rId1"/>
  <rowBreaks count="2" manualBreakCount="2">
    <brk id="17" max="25" man="1"/>
    <brk id="30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0"/>
  <sheetViews>
    <sheetView topLeftCell="B1" zoomScaleNormal="100" workbookViewId="0">
      <selection activeCell="B5" sqref="A5:XFD5"/>
    </sheetView>
  </sheetViews>
  <sheetFormatPr defaultColWidth="8.5703125" defaultRowHeight="15" x14ac:dyDescent="0.25"/>
  <cols>
    <col min="1" max="1" width="14.42578125" style="1" hidden="1" customWidth="1"/>
    <col min="2" max="2" width="7.42578125" style="1" customWidth="1"/>
    <col min="3" max="3" width="18.42578125" style="1" customWidth="1"/>
    <col min="4" max="4" width="17.5703125" style="1" customWidth="1"/>
    <col min="5" max="5" width="9.5703125" style="1" customWidth="1"/>
    <col min="6" max="6" width="22.42578125" style="1" customWidth="1"/>
    <col min="7" max="8" width="13.5703125" style="1" customWidth="1"/>
    <col min="9" max="9" width="16.5703125" style="1" customWidth="1"/>
    <col min="10" max="10" width="39.42578125" style="1" customWidth="1"/>
    <col min="11" max="11" width="12.5703125" style="9" customWidth="1"/>
    <col min="12" max="12" width="13" style="9" customWidth="1"/>
    <col min="13" max="13" width="9" style="1" customWidth="1"/>
    <col min="14" max="14" width="8.5703125" style="1"/>
    <col min="15" max="18" width="11.140625" style="1" customWidth="1"/>
    <col min="19" max="20" width="10.5703125" style="1" customWidth="1"/>
    <col min="21" max="16384" width="8.5703125" style="1"/>
  </cols>
  <sheetData>
    <row r="1" spans="1:21" ht="21.75" customHeight="1" thickBot="1" x14ac:dyDescent="0.35">
      <c r="A1" s="358" t="s">
        <v>52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60"/>
    </row>
    <row r="2" spans="1:21" ht="30" customHeight="1" thickBot="1" x14ac:dyDescent="0.3">
      <c r="A2" s="286" t="s">
        <v>53</v>
      </c>
      <c r="B2" s="284" t="s">
        <v>6</v>
      </c>
      <c r="C2" s="305" t="s">
        <v>54</v>
      </c>
      <c r="D2" s="301"/>
      <c r="E2" s="301"/>
      <c r="F2" s="363" t="s">
        <v>8</v>
      </c>
      <c r="G2" s="354" t="s">
        <v>35</v>
      </c>
      <c r="H2" s="293" t="s">
        <v>68</v>
      </c>
      <c r="I2" s="291" t="s">
        <v>10</v>
      </c>
      <c r="J2" s="367" t="s">
        <v>11</v>
      </c>
      <c r="K2" s="289" t="s">
        <v>55</v>
      </c>
      <c r="L2" s="290"/>
      <c r="M2" s="370" t="s">
        <v>13</v>
      </c>
      <c r="N2" s="371"/>
      <c r="O2" s="377" t="s">
        <v>56</v>
      </c>
      <c r="P2" s="378"/>
      <c r="Q2" s="378"/>
      <c r="R2" s="378"/>
      <c r="S2" s="370" t="s">
        <v>15</v>
      </c>
      <c r="T2" s="371"/>
    </row>
    <row r="3" spans="1:21" ht="22.35" customHeight="1" thickBot="1" x14ac:dyDescent="0.3">
      <c r="A3" s="361"/>
      <c r="B3" s="374"/>
      <c r="C3" s="375" t="s">
        <v>57</v>
      </c>
      <c r="D3" s="350" t="s">
        <v>58</v>
      </c>
      <c r="E3" s="350" t="s">
        <v>59</v>
      </c>
      <c r="F3" s="364"/>
      <c r="G3" s="355"/>
      <c r="H3" s="357"/>
      <c r="I3" s="366"/>
      <c r="J3" s="368"/>
      <c r="K3" s="352" t="s">
        <v>60</v>
      </c>
      <c r="L3" s="352" t="s">
        <v>110</v>
      </c>
      <c r="M3" s="332" t="s">
        <v>22</v>
      </c>
      <c r="N3" s="334" t="s">
        <v>23</v>
      </c>
      <c r="O3" s="379" t="s">
        <v>38</v>
      </c>
      <c r="P3" s="380"/>
      <c r="Q3" s="380"/>
      <c r="R3" s="380"/>
      <c r="S3" s="372" t="s">
        <v>61</v>
      </c>
      <c r="T3" s="373" t="s">
        <v>27</v>
      </c>
    </row>
    <row r="4" spans="1:21" ht="68.25" customHeight="1" thickBot="1" x14ac:dyDescent="0.3">
      <c r="A4" s="362"/>
      <c r="B4" s="285"/>
      <c r="C4" s="376"/>
      <c r="D4" s="351"/>
      <c r="E4" s="351"/>
      <c r="F4" s="365"/>
      <c r="G4" s="356"/>
      <c r="H4" s="294"/>
      <c r="I4" s="292"/>
      <c r="J4" s="369"/>
      <c r="K4" s="353"/>
      <c r="L4" s="353"/>
      <c r="M4" s="333"/>
      <c r="N4" s="335"/>
      <c r="O4" s="52" t="s">
        <v>62</v>
      </c>
      <c r="P4" s="53" t="s">
        <v>41</v>
      </c>
      <c r="Q4" s="54" t="s">
        <v>42</v>
      </c>
      <c r="R4" s="55" t="s">
        <v>63</v>
      </c>
      <c r="S4" s="341"/>
      <c r="T4" s="343"/>
    </row>
    <row r="5" spans="1:21" ht="72.75" x14ac:dyDescent="0.25">
      <c r="A5" s="1">
        <v>1</v>
      </c>
      <c r="B5" s="4">
        <v>1</v>
      </c>
      <c r="C5" s="91" t="s">
        <v>149</v>
      </c>
      <c r="D5" s="77" t="s">
        <v>150</v>
      </c>
      <c r="E5" s="177">
        <v>46768807</v>
      </c>
      <c r="F5" s="80" t="s">
        <v>216</v>
      </c>
      <c r="G5" s="87" t="s">
        <v>124</v>
      </c>
      <c r="H5" s="87" t="s">
        <v>152</v>
      </c>
      <c r="I5" s="87" t="s">
        <v>152</v>
      </c>
      <c r="J5" s="171" t="s">
        <v>217</v>
      </c>
      <c r="K5" s="171">
        <v>582000</v>
      </c>
      <c r="L5" s="172">
        <v>407400</v>
      </c>
      <c r="M5" s="269" t="s">
        <v>189</v>
      </c>
      <c r="N5" s="267" t="s">
        <v>181</v>
      </c>
      <c r="O5" s="173" t="s">
        <v>126</v>
      </c>
      <c r="P5" s="170" t="s">
        <v>126</v>
      </c>
      <c r="Q5" s="170" t="s">
        <v>126</v>
      </c>
      <c r="R5" s="142" t="s">
        <v>126</v>
      </c>
      <c r="S5" s="275" t="s">
        <v>218</v>
      </c>
      <c r="T5" s="274" t="s">
        <v>126</v>
      </c>
      <c r="U5" s="273"/>
    </row>
    <row r="6" spans="1:21" ht="72.75" x14ac:dyDescent="0.25">
      <c r="A6" s="1">
        <v>2</v>
      </c>
      <c r="B6" s="5">
        <v>2</v>
      </c>
      <c r="C6" s="91" t="s">
        <v>149</v>
      </c>
      <c r="D6" s="189" t="s">
        <v>150</v>
      </c>
      <c r="E6" s="101">
        <v>46768807</v>
      </c>
      <c r="F6" s="121" t="s">
        <v>219</v>
      </c>
      <c r="G6" s="101" t="s">
        <v>124</v>
      </c>
      <c r="H6" s="101" t="s">
        <v>152</v>
      </c>
      <c r="I6" s="101" t="s">
        <v>152</v>
      </c>
      <c r="J6" s="90" t="s">
        <v>220</v>
      </c>
      <c r="K6" s="90">
        <v>350000</v>
      </c>
      <c r="L6" s="183">
        <v>245000</v>
      </c>
      <c r="M6" s="270" t="s">
        <v>189</v>
      </c>
      <c r="N6" s="268" t="s">
        <v>181</v>
      </c>
      <c r="O6" s="174" t="s">
        <v>126</v>
      </c>
      <c r="P6" s="105" t="s">
        <v>126</v>
      </c>
      <c r="Q6" s="105" t="s">
        <v>126</v>
      </c>
      <c r="R6" s="106" t="s">
        <v>126</v>
      </c>
      <c r="S6" s="272" t="s">
        <v>126</v>
      </c>
      <c r="T6" s="262" t="s">
        <v>126</v>
      </c>
      <c r="U6" s="273"/>
    </row>
    <row r="7" spans="1:21" ht="72.75" x14ac:dyDescent="0.25">
      <c r="A7" s="1">
        <v>3</v>
      </c>
      <c r="B7" s="5">
        <v>3</v>
      </c>
      <c r="C7" s="90" t="s">
        <v>149</v>
      </c>
      <c r="D7" s="176" t="s">
        <v>150</v>
      </c>
      <c r="E7" s="101">
        <v>46768807</v>
      </c>
      <c r="F7" s="90" t="s">
        <v>221</v>
      </c>
      <c r="G7" s="121" t="s">
        <v>124</v>
      </c>
      <c r="H7" s="101" t="s">
        <v>152</v>
      </c>
      <c r="I7" s="101" t="s">
        <v>152</v>
      </c>
      <c r="J7" s="90" t="s">
        <v>222</v>
      </c>
      <c r="K7" s="90">
        <v>150000</v>
      </c>
      <c r="L7" s="183">
        <v>10</v>
      </c>
      <c r="M7" s="96" t="s">
        <v>189</v>
      </c>
      <c r="N7" s="271" t="s">
        <v>181</v>
      </c>
      <c r="O7" s="174" t="s">
        <v>126</v>
      </c>
      <c r="P7" s="105" t="s">
        <v>126</v>
      </c>
      <c r="Q7" s="105" t="s">
        <v>126</v>
      </c>
      <c r="R7" s="175" t="s">
        <v>126</v>
      </c>
      <c r="S7" s="184" t="s">
        <v>269</v>
      </c>
      <c r="T7" s="262" t="s">
        <v>126</v>
      </c>
      <c r="U7" s="273"/>
    </row>
    <row r="8" spans="1:21" ht="15.75" thickBot="1" x14ac:dyDescent="0.3">
      <c r="B8" s="6" t="s">
        <v>28</v>
      </c>
      <c r="C8" s="178"/>
      <c r="D8" s="178"/>
      <c r="E8" s="179"/>
      <c r="F8" s="178"/>
      <c r="G8" s="178"/>
      <c r="H8" s="178"/>
      <c r="I8" s="178"/>
      <c r="J8" s="178"/>
      <c r="K8" s="180"/>
      <c r="L8" s="181"/>
      <c r="M8" s="188"/>
      <c r="N8" s="7"/>
      <c r="O8" s="187"/>
      <c r="P8" s="7"/>
      <c r="Q8" s="182"/>
      <c r="R8" s="186"/>
      <c r="S8" s="7"/>
      <c r="T8" s="8"/>
    </row>
    <row r="9" spans="1:21" x14ac:dyDescent="0.25">
      <c r="B9" s="16"/>
    </row>
    <row r="10" spans="1:21" x14ac:dyDescent="0.25">
      <c r="B10" s="16"/>
    </row>
    <row r="11" spans="1:21" x14ac:dyDescent="0.25">
      <c r="B11" s="16"/>
    </row>
    <row r="13" spans="1:21" x14ac:dyDescent="0.25">
      <c r="B13" s="1" t="s">
        <v>268</v>
      </c>
    </row>
    <row r="16" spans="1:21" x14ac:dyDescent="0.25">
      <c r="A16" s="1" t="s">
        <v>64</v>
      </c>
    </row>
    <row r="17" spans="1:12" x14ac:dyDescent="0.25">
      <c r="B17" s="1" t="s">
        <v>65</v>
      </c>
    </row>
    <row r="18" spans="1:12" ht="16.149999999999999" customHeight="1" x14ac:dyDescent="0.25">
      <c r="B18" s="1" t="s">
        <v>66</v>
      </c>
    </row>
    <row r="19" spans="1:12" x14ac:dyDescent="0.25">
      <c r="B19" s="1" t="s">
        <v>30</v>
      </c>
    </row>
    <row r="20" spans="1:12" x14ac:dyDescent="0.25">
      <c r="B20" s="1" t="s">
        <v>111</v>
      </c>
    </row>
    <row r="22" spans="1:12" x14ac:dyDescent="0.25">
      <c r="B22" s="1" t="s">
        <v>46</v>
      </c>
    </row>
    <row r="24" spans="1:12" x14ac:dyDescent="0.25">
      <c r="A24" s="3" t="s">
        <v>47</v>
      </c>
      <c r="B24" s="2" t="s">
        <v>82</v>
      </c>
      <c r="C24" s="2"/>
      <c r="D24" s="2"/>
      <c r="E24" s="2"/>
      <c r="F24" s="2"/>
      <c r="G24" s="2"/>
      <c r="H24" s="2"/>
      <c r="I24" s="2"/>
      <c r="J24" s="2"/>
      <c r="K24" s="13"/>
      <c r="L24" s="13"/>
    </row>
    <row r="25" spans="1:12" x14ac:dyDescent="0.25">
      <c r="A25" s="3" t="s">
        <v>48</v>
      </c>
      <c r="B25" s="2" t="s">
        <v>75</v>
      </c>
      <c r="C25" s="2"/>
      <c r="D25" s="2"/>
      <c r="E25" s="2"/>
      <c r="F25" s="2"/>
      <c r="G25" s="2"/>
      <c r="H25" s="2"/>
      <c r="I25" s="2"/>
      <c r="J25" s="2"/>
      <c r="K25" s="13"/>
      <c r="L25" s="13"/>
    </row>
    <row r="26" spans="1:12" x14ac:dyDescent="0.25">
      <c r="A26" s="3"/>
      <c r="B26" s="2" t="s">
        <v>71</v>
      </c>
      <c r="C26" s="2"/>
      <c r="D26" s="2"/>
      <c r="E26" s="2"/>
      <c r="F26" s="2"/>
      <c r="G26" s="2"/>
      <c r="H26" s="2"/>
      <c r="I26" s="2"/>
      <c r="J26" s="2"/>
      <c r="K26" s="13"/>
      <c r="L26" s="13"/>
    </row>
    <row r="27" spans="1:12" x14ac:dyDescent="0.25">
      <c r="A27" s="3"/>
      <c r="B27" s="2" t="s">
        <v>72</v>
      </c>
      <c r="C27" s="2"/>
      <c r="D27" s="2"/>
      <c r="E27" s="2"/>
      <c r="F27" s="2"/>
      <c r="G27" s="2"/>
      <c r="H27" s="2"/>
      <c r="I27" s="2"/>
      <c r="J27" s="2"/>
      <c r="K27" s="13"/>
      <c r="L27" s="13"/>
    </row>
    <row r="28" spans="1:12" x14ac:dyDescent="0.25">
      <c r="A28" s="3"/>
      <c r="B28" s="2" t="s">
        <v>73</v>
      </c>
      <c r="C28" s="2"/>
      <c r="D28" s="2"/>
      <c r="E28" s="2"/>
      <c r="F28" s="2"/>
      <c r="G28" s="2"/>
      <c r="H28" s="2"/>
      <c r="I28" s="2"/>
      <c r="J28" s="2"/>
      <c r="K28" s="13"/>
      <c r="L28" s="13"/>
    </row>
    <row r="29" spans="1:12" x14ac:dyDescent="0.25">
      <c r="A29" s="3"/>
      <c r="B29" s="2" t="s">
        <v>74</v>
      </c>
      <c r="C29" s="2"/>
      <c r="D29" s="2"/>
      <c r="E29" s="2"/>
      <c r="F29" s="2"/>
      <c r="G29" s="2"/>
      <c r="H29" s="2"/>
      <c r="I29" s="2"/>
      <c r="J29" s="2"/>
      <c r="K29" s="13"/>
      <c r="L29" s="13"/>
    </row>
    <row r="30" spans="1:12" x14ac:dyDescent="0.25">
      <c r="A30" s="3"/>
      <c r="B30" s="2" t="s">
        <v>77</v>
      </c>
      <c r="C30" s="2"/>
      <c r="D30" s="2"/>
      <c r="E30" s="2"/>
      <c r="F30" s="2"/>
      <c r="G30" s="2"/>
      <c r="H30" s="2"/>
      <c r="I30" s="2"/>
      <c r="J30" s="2"/>
      <c r="K30" s="13"/>
      <c r="L30" s="13"/>
    </row>
    <row r="31" spans="1:12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13"/>
      <c r="L31" s="13"/>
    </row>
    <row r="32" spans="1:12" x14ac:dyDescent="0.25">
      <c r="A32" s="3"/>
      <c r="B32" s="2" t="s">
        <v>81</v>
      </c>
      <c r="C32" s="2"/>
      <c r="D32" s="2"/>
      <c r="E32" s="2"/>
      <c r="F32" s="2"/>
      <c r="G32" s="2"/>
      <c r="H32" s="2"/>
      <c r="I32" s="2"/>
      <c r="J32" s="2"/>
      <c r="K32" s="13"/>
      <c r="L32" s="13"/>
    </row>
    <row r="33" spans="1:12" x14ac:dyDescent="0.25">
      <c r="A33" s="3"/>
      <c r="B33" s="2" t="s">
        <v>48</v>
      </c>
      <c r="C33" s="2"/>
      <c r="D33" s="2"/>
      <c r="E33" s="2"/>
      <c r="F33" s="2"/>
      <c r="G33" s="2"/>
      <c r="H33" s="2"/>
      <c r="I33" s="2"/>
      <c r="J33" s="2"/>
      <c r="K33" s="13"/>
      <c r="L33" s="13"/>
    </row>
    <row r="34" spans="1:12" x14ac:dyDescent="0.25">
      <c r="B34" s="2"/>
      <c r="C34" s="2"/>
      <c r="D34" s="2"/>
      <c r="E34" s="2"/>
      <c r="F34" s="2"/>
      <c r="G34" s="2"/>
      <c r="H34" s="2"/>
      <c r="I34" s="2"/>
      <c r="J34" s="2"/>
      <c r="K34" s="13"/>
      <c r="L34" s="13"/>
    </row>
    <row r="35" spans="1:12" x14ac:dyDescent="0.25">
      <c r="B35" s="2" t="s">
        <v>80</v>
      </c>
      <c r="C35" s="2"/>
      <c r="D35" s="2"/>
      <c r="E35" s="2"/>
      <c r="F35" s="2"/>
      <c r="G35" s="2"/>
      <c r="H35" s="2"/>
      <c r="I35" s="2"/>
      <c r="J35" s="2"/>
      <c r="K35" s="13"/>
      <c r="L35" s="13"/>
    </row>
    <row r="36" spans="1:12" x14ac:dyDescent="0.25">
      <c r="B36" s="2" t="s">
        <v>67</v>
      </c>
      <c r="C36" s="2"/>
      <c r="D36" s="2"/>
      <c r="E36" s="2"/>
      <c r="F36" s="2"/>
      <c r="G36" s="2"/>
      <c r="H36" s="2"/>
      <c r="I36" s="2"/>
      <c r="J36" s="2"/>
      <c r="K36" s="13"/>
      <c r="L36" s="13"/>
    </row>
    <row r="37" spans="1:12" ht="16.149999999999999" customHeight="1" x14ac:dyDescent="0.25"/>
    <row r="38" spans="1:12" x14ac:dyDescent="0.25">
      <c r="B38" s="1" t="s">
        <v>49</v>
      </c>
    </row>
    <row r="39" spans="1:12" x14ac:dyDescent="0.25">
      <c r="B39" s="1" t="s">
        <v>50</v>
      </c>
    </row>
    <row r="40" spans="1:12" x14ac:dyDescent="0.25">
      <c r="B40" s="1" t="s">
        <v>51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0104a4cd-1400-468e-be1b-c7aad71d7d5a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Klára Slunéčková</cp:lastModifiedBy>
  <cp:revision/>
  <cp:lastPrinted>2024-04-08T09:39:46Z</cp:lastPrinted>
  <dcterms:created xsi:type="dcterms:W3CDTF">2020-07-22T07:46:04Z</dcterms:created>
  <dcterms:modified xsi:type="dcterms:W3CDTF">2024-04-18T04:47:16Z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