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06.12.2020\Vytříděno\projekt MAP Novopacko IV\3.8 MAP\aktualizace SR\aktualizace 11.2025\k uveřejnění na území dimenzi\BEZ vyznačení změn\"/>
    </mc:Choice>
  </mc:AlternateContent>
  <xr:revisionPtr revIDLastSave="0" documentId="13_ncr:1_{C6F7578B-3AC2-4F98-9B5C-699EEB0DA1BC}" xr6:coauthVersionLast="47" xr6:coauthVersionMax="47" xr10:uidLastSave="{00000000-0000-0000-0000-000000000000}"/>
  <bookViews>
    <workbookView xWindow="-108" yWindow="-108" windowWidth="23256" windowHeight="12456" activeTab="1" xr2:uid="{23090627-4324-4943-BA68-3C7E60F19A08}"/>
  </bookViews>
  <sheets>
    <sheet name="Pokyny" sheetId="4" r:id="rId1"/>
    <sheet name="ZŠ" sheetId="1" r:id="rId2"/>
    <sheet name="MŠ" sheetId="2" r:id="rId3"/>
    <sheet name="zajmové, neformalní, ce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" l="1"/>
  <c r="M83" i="1"/>
  <c r="M82" i="1"/>
  <c r="M81" i="1" l="1"/>
  <c r="M80" i="1"/>
  <c r="M79" i="1"/>
  <c r="M78" i="1"/>
  <c r="M77" i="1"/>
  <c r="M76" i="1"/>
  <c r="M48" i="2" l="1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113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6" i="1"/>
  <c r="M85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32" i="2" l="1"/>
  <c r="M24" i="2"/>
  <c r="L11" i="3"/>
  <c r="L10" i="3"/>
  <c r="M18" i="2" l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9" i="1"/>
  <c r="M28" i="1"/>
  <c r="M27" i="1"/>
  <c r="M26" i="1"/>
  <c r="M25" i="1"/>
  <c r="M24" i="1"/>
  <c r="M23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<sst xmlns="http://schemas.openxmlformats.org/spreadsheetml/2006/main" count="1715" uniqueCount="575">
  <si>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</si>
  <si>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</si>
  <si>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</si>
  <si>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</si>
  <si>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</si>
  <si>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</si>
  <si>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</si>
  <si>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</si>
  <si>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rFont val="Aptos Narrow"/>
        <family val="2"/>
        <scheme val="minor"/>
      </rPr>
      <t xml:space="preserve">v Kč </t>
    </r>
    <r>
      <rPr>
        <i/>
        <vertAlign val="superscript"/>
        <sz val="10"/>
        <rFont val="Aptos Narrow"/>
        <family val="2"/>
        <scheme val="minor"/>
      </rPr>
      <t>1)</t>
    </r>
  </si>
  <si>
    <r>
      <t xml:space="preserve">Předpokládaný termín realizace </t>
    </r>
    <r>
      <rPr>
        <i/>
        <sz val="10"/>
        <rFont val="Aptos Narrow"/>
        <family val="2"/>
        <scheme val="minor"/>
      </rPr>
      <t>měsíc, rok</t>
    </r>
  </si>
  <si>
    <r>
      <t>Typ projektu</t>
    </r>
    <r>
      <rPr>
        <sz val="10"/>
        <rFont val="Aptos Narrow"/>
        <family val="2"/>
        <scheme val="minor"/>
      </rPr>
      <t xml:space="preserve"> </t>
    </r>
    <r>
      <rPr>
        <vertAlign val="superscript"/>
        <sz val="10"/>
        <rFont val="Aptos Narrow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</si>
  <si>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</si>
  <si>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</si>
  <si>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</si>
  <si>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</si>
  <si>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</si>
  <si>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</si>
  <si>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</si>
  <si>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</si>
  <si>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</si>
  <si>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</si>
  <si>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</si>
  <si>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</si>
  <si>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</si>
  <si>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</si>
  <si>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</si>
  <si>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</si>
  <si>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</si>
  <si>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</si>
  <si>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</si>
  <si>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rFont val="Aptos Narrow"/>
        <family val="2"/>
        <scheme val="minor"/>
      </rPr>
      <t>3)</t>
    </r>
    <r>
      <rPr>
        <sz val="10"/>
        <rFont val="Aptos Narrow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</si>
  <si>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Aptos Narrow"/>
        <family val="2"/>
        <scheme val="minor"/>
      </rPr>
      <t>4)</t>
    </r>
  </si>
  <si>
    <r>
      <t>práce s digi. tech.</t>
    </r>
    <r>
      <rPr>
        <vertAlign val="superscript"/>
        <sz val="10"/>
        <rFont val="Aptos Narrow"/>
        <family val="2"/>
        <scheme val="minor"/>
      </rPr>
      <t>5)</t>
    </r>
    <r>
      <rPr>
        <sz val="10"/>
        <rFont val="Aptos Narrow"/>
        <family val="2"/>
        <scheme val="minor"/>
      </rPr>
      <t xml:space="preserve">
</t>
    </r>
  </si>
  <si>
    <t>Základní škola Nová Paka, Komenského 555</t>
  </si>
  <si>
    <t xml:space="preserve">město Nová Paka </t>
  </si>
  <si>
    <t>Nová půdní vestavba v západní části budovy – vybudování nových učeben a kabinetů pro zeměpis, fyziku, jazyky a cvičnou kuchyňku</t>
  </si>
  <si>
    <t>královéhradecký</t>
  </si>
  <si>
    <t>ORP Nová Paka</t>
  </si>
  <si>
    <t>Nová Paka</t>
  </si>
  <si>
    <t>Vestavba nových učeben a kabinetů v současně nevyužitých půdních prostorech v západní  a střední části budovy. Nově vzniknou učebny a kabinety pro zeměpis, fyziku, cizí jazyky, chemii, informatiku, přírodopis.
V souvislosti s vestavbou bude nutná částečná rekonstrukce konstrukce střechy (nahrazení poškozených částí), kompletní výměna krytiny (stávající azbestové šablony), zateplení, střešní okna, kompletní vybavení kabinetů a učeben včetně nábytku, interaktivních tabulí,… Výstavba požárního schodiště v prostoru plechové garáže, zatemnění učeben.</t>
  </si>
  <si>
    <r>
      <t xml:space="preserve">
</t>
    </r>
    <r>
      <rPr>
        <sz val="11"/>
        <rFont val="Aptos Narrow"/>
        <family val="2"/>
        <scheme val="minor"/>
      </rPr>
      <t>60 000 000</t>
    </r>
  </si>
  <si>
    <t xml:space="preserve">
51 000 000 </t>
  </si>
  <si>
    <t>x</t>
  </si>
  <si>
    <t xml:space="preserve">myšlenka, příprava projektu </t>
  </si>
  <si>
    <t>ne</t>
  </si>
  <si>
    <t>Rekonstrukce stávajícího přírodopisného kabinetu</t>
  </si>
  <si>
    <t>Havarijní stav oplechování střechy v minulosti zapříčinil vnik vody do přírodopisného kabinetu. Tato závada střechy již byla odstraněna, nyní by byla nutná rekonstrukce kabinetu (omítky, rozvody, podhledy,…)</t>
  </si>
  <si>
    <r>
      <t xml:space="preserve">
</t>
    </r>
    <r>
      <rPr>
        <sz val="11"/>
        <rFont val="Aptos Narrow"/>
        <family val="2"/>
        <scheme val="minor"/>
      </rPr>
      <t>1 700 000</t>
    </r>
  </si>
  <si>
    <t>Zakoupení tří interaktivních tabulí do odborných učeben</t>
  </si>
  <si>
    <t>Dovybavení tří odborných tříd interaktivními tabulemi – cizí jazyk, chemie a fyzika</t>
  </si>
  <si>
    <r>
      <t xml:space="preserve">
</t>
    </r>
    <r>
      <rPr>
        <sz val="11"/>
        <rFont val="Aptos Narrow"/>
        <family val="2"/>
        <scheme val="minor"/>
      </rPr>
      <t>320 000</t>
    </r>
  </si>
  <si>
    <r>
      <t xml:space="preserve">
</t>
    </r>
    <r>
      <rPr>
        <sz val="11"/>
        <rFont val="Aptos Narrow"/>
        <family val="2"/>
        <scheme val="minor"/>
      </rPr>
      <t>272 000</t>
    </r>
  </si>
  <si>
    <t>návrh</t>
  </si>
  <si>
    <t>není třeba</t>
  </si>
  <si>
    <t>Nová počítačová síť</t>
  </si>
  <si>
    <t xml:space="preserve">Výměna stávající počítačové sítě, včetně interaktivních tabulí, včetně softwaru – zastaralé PC. </t>
  </si>
  <si>
    <r>
      <t xml:space="preserve">
</t>
    </r>
    <r>
      <rPr>
        <sz val="11"/>
        <rFont val="Aptos Narrow"/>
        <family val="2"/>
        <scheme val="minor"/>
      </rPr>
      <t>2 000 000</t>
    </r>
  </si>
  <si>
    <t>příprava projektu</t>
  </si>
  <si>
    <t>Vybudování víceúčelového sportovního hřiště na školním dvoře</t>
  </si>
  <si>
    <t xml:space="preserve">Zbudování sportovního víceúčelového hřiště na stávajícím školním dvoře. Povrch z EPDM, včetně sportovního vybavení, zachování stávajících parkovacích míst. </t>
  </si>
  <si>
    <t>2025</t>
  </si>
  <si>
    <t>Kompletní obnova školních dílen včetně rekonstrukce zdiva a elektroinstalace</t>
  </si>
  <si>
    <t>Oprava zdiva včetně vymalování a elektroinstalace, výměna podlahových krytin, nové ponky se svěráky, skříně pro ukládání výrobků a nářadí.</t>
  </si>
  <si>
    <t>realizováno</t>
  </si>
  <si>
    <t>Parkové úpravy před budovou školy – Komenského sady</t>
  </si>
  <si>
    <t>Kompletní přestavba cestní sítě, zajištění bezbariérovosti prostoru, revitalizace zeleně, vytvoření nových schodišť, zpevněných ploch, opěrných zídek a míst k sezení. Dále dojde k vytvoření pobytové terasy se zahradním nábytkem + osvětlení</t>
  </si>
  <si>
    <t>2025+</t>
  </si>
  <si>
    <t>Příprava projektu MU Nová Paka; investiční charakter</t>
  </si>
  <si>
    <t>ano</t>
  </si>
  <si>
    <t>Rekonstrukce rozvodů vody v suterénu budovy.</t>
  </si>
  <si>
    <t xml:space="preserve">Havarijní stav stávajícího rozvodu vody v suterénu budovy. Dochází k sáknutí vody ze stávajícího rozvodu do zdiva. Po několika pokusech však závada nebyla lokalizována.
Řešením by byla rekonstrukce rozvodů vody v suterénu budovy. Ponechání stávajícího rozvodu ve zdivu a jeho nahrazení novým povrchovým rozvodem a napojení na stávající stoupačky.  </t>
  </si>
  <si>
    <t>Myšlenka; neinvestiční charakter</t>
  </si>
  <si>
    <t xml:space="preserve">Regulace topení v celé budově školy </t>
  </si>
  <si>
    <t xml:space="preserve">Zajištění úsporné a pohodlné regulace vytápění budovy prostřednictvím PC.  Osazení stávajících otopných těles termostatickými ventily a osazení části ventilů servopohony s centrálním programováním časového a tepelného režimu. </t>
  </si>
  <si>
    <t>Návrh; neinvestiční charakter</t>
  </si>
  <si>
    <t>Dovybavení stávajících oken žaluziemi</t>
  </si>
  <si>
    <t xml:space="preserve">V souvislosti s výměnou oken v budově byla část nejvíce exponovaných oken vybavena žaluziemi. Pro zvýšení komfortu výuky by bylo vhodné vybavit žaluziemi i zbylá okna (jednalo by se cca o 60 oken). </t>
  </si>
  <si>
    <t>průběžně</t>
  </si>
  <si>
    <t>Návrh; neinvestiční charakter, realizováno průběžně</t>
  </si>
  <si>
    <t>Zbudování většího archivu dokumentů</t>
  </si>
  <si>
    <t xml:space="preserve">Stávající nedostačující archiv dokumentů by byl nahrazen novým archivem, včetně vybavení. </t>
  </si>
  <si>
    <t>Návrh; investiční charakter, součástí půdní vestavby</t>
  </si>
  <si>
    <t>Rekonstrukce podlah v učebnách a kabinetech</t>
  </si>
  <si>
    <t xml:space="preserve">V některých prostorech jsou stávající parkety zvlněné a ve špatném stavu. Zde by byla třeba kompletní rekonstrukce (podkladové vrstvy, nový nášlapný povrch). Ve zbylých částech by postačila renovace stávajících parket v podobě přebroušení a lakování. </t>
  </si>
  <si>
    <t>Návrh; investiční charakter</t>
  </si>
  <si>
    <t>Nový fasádní nátěr budovy</t>
  </si>
  <si>
    <t>Nový fasádní nátěr budovy společně s půdní vestavbou</t>
  </si>
  <si>
    <t xml:space="preserve">Zakoupení šesti interaktivních tabulí do kmenových učeben </t>
  </si>
  <si>
    <t>Dovybavení šesti tříd interaktivními tabulemi</t>
  </si>
  <si>
    <t>návrh, realizováno průběžně</t>
  </si>
  <si>
    <t>Nové zastřešení garáže a vstupu do školní jídelny
+ přístřešek na kola</t>
  </si>
  <si>
    <t xml:space="preserve">Stávající nevhodné řešení zastřešení garáže a vstupu do školní jídelny (rovná střecha), je místem možných budoucích problémů. Nyní se zde hromadí listí a prostor zarůstá, v zimě se zde hromadí a dlouho drží sníh, je nutná pravidelná a náročná údržba. Řešením by bylo zbudování nové stříšky s mírně šikmým sklonem, která by zabránila současným, ale i budoucím navazujícím problémům způsobeným nevhodným řešením střechy. </t>
  </si>
  <si>
    <t>Myšlenka - investiční charakter</t>
  </si>
  <si>
    <t>Obnova a doplnění vybavení stávajících tříd</t>
  </si>
  <si>
    <t>Vybavení tříd druhými umyvadly a průtokovými ohřívači vody (25 ks – 150.000 Kč), dřevěnými boxy (25 ks – 100.000 Kč), novými tabulemi (25 ks – 250.000 Kč) a učitelskými židlemi (25 ks – 125.000 Kč)</t>
  </si>
  <si>
    <t>Zlepšení protipožární ochrany</t>
  </si>
  <si>
    <t>Zakoupení 30 ks detektorů přítomnosti CO2.</t>
  </si>
  <si>
    <t>Myšlenka - neinvestiční charakter</t>
  </si>
  <si>
    <t>Výměna židlí 120ks, pořízení interaktivní tabule s PC</t>
  </si>
  <si>
    <t>Kompletní obložení chodeb 1. a 2. patro</t>
  </si>
  <si>
    <t>Myšlenka</t>
  </si>
  <si>
    <t xml:space="preserve">Výměna dveří a oprava stěny tělocvičny </t>
  </si>
  <si>
    <t>U tělocvičny v části směrem k penzionu bude provedena výměna dveří a oprava stěny</t>
  </si>
  <si>
    <t>Opava střechy tělocvičny</t>
  </si>
  <si>
    <t xml:space="preserve">U tělocvičny je třeba provést opravu střechy, dochází k zatékání falcem a dírami po hřebících </t>
  </si>
  <si>
    <t xml:space="preserve">Vznik specializované učebny na práci s digitálními technologiemi, vytvoření sdílené učebny přírodopisu a zázemí pro ŠPP. </t>
  </si>
  <si>
    <t>Zpracována PD, rozpočty, podán projektový záměr</t>
  </si>
  <si>
    <t>není vyžadováno</t>
  </si>
  <si>
    <t>Pozn.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</si>
  <si>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</si>
  <si>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</si>
  <si>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</si>
  <si>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</si>
  <si>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</si>
  <si>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</si>
  <si>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</si>
  <si>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</si>
  <si>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</si>
  <si>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</si>
  <si>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</si>
  <si>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</si>
  <si>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</si>
  <si>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</si>
  <si>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</si>
  <si>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</si>
  <si>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</si>
  <si>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</si>
  <si>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                                 </t>
  </si>
  <si>
    <t>připojeno k projektu "Vznik specializované učebny na práci s digitálními technologiemi, vytvoření sdílené učebny přírodopisu a zázemí pro ŠPP" níže</t>
  </si>
  <si>
    <r>
      <t xml:space="preserve">
</t>
    </r>
    <r>
      <rPr>
        <i/>
        <sz val="11"/>
        <rFont val="Aptos Narrow"/>
        <family val="2"/>
        <scheme val="minor"/>
      </rPr>
      <t xml:space="preserve">2 000 000 </t>
    </r>
  </si>
  <si>
    <r>
      <t xml:space="preserve">
</t>
    </r>
    <r>
      <rPr>
        <i/>
        <sz val="11"/>
        <rFont val="Aptos Narrow"/>
        <family val="2"/>
        <scheme val="minor"/>
      </rPr>
      <t>1 700 000</t>
    </r>
  </si>
  <si>
    <t>Příprava projektu</t>
  </si>
  <si>
    <t>Připraven projekt včetně rozpočtu</t>
  </si>
  <si>
    <t>Základní škola Nová Paka, Husitská 1695, okres Jičín</t>
  </si>
  <si>
    <t>Dětské volnočasové hřiště pro družinu ZŠ Husitská</t>
  </si>
  <si>
    <t xml:space="preserve">Zbudování nového hřiště s řadou herních prvků, dopadovou plochou z EPDM a dřevěným altánem. </t>
  </si>
  <si>
    <t xml:space="preserve">zpracovaná PD </t>
  </si>
  <si>
    <t>Venkovní učebny</t>
  </si>
  <si>
    <t>Vybudování tří až čtyř venkovních učeben v okolí školy s technickým zázemím</t>
  </si>
  <si>
    <t>myšlenka</t>
  </si>
  <si>
    <t>Mobilní učebny</t>
  </si>
  <si>
    <t xml:space="preserve">Pořízení mobilních učeben (s příslušenstvím) s možností zapůjčení techniky žákům pro domácí bádání </t>
  </si>
  <si>
    <t>Školní družina</t>
  </si>
  <si>
    <t>Rekonstrukce a modernizace prostor pro ŠD (vnitřní i vnější prosotry)</t>
  </si>
  <si>
    <t xml:space="preserve">
15 000 000 </t>
  </si>
  <si>
    <t xml:space="preserve">
12 750 000</t>
  </si>
  <si>
    <t>Zateplení objektu, rekuperace tepla</t>
  </si>
  <si>
    <t xml:space="preserve">Jižní část budovy ZŠ trápí především v letních měsících její ohřívání, řešením by bylo zateplení budovy a instalace rekuperace tepla, vnějších žaluzií. </t>
  </si>
  <si>
    <t>částečně v realizaci, investiční charakter</t>
  </si>
  <si>
    <t>Rekonstrukce sociálního zařízení</t>
  </si>
  <si>
    <t>Rekonstrukce dámských a pánských toalet včetně stoupaček. Doplnění průtokových ohřívačů k umyvadlům na toaletách i ve třídách a kabinetech</t>
  </si>
  <si>
    <t>myšlenka investiční charakter</t>
  </si>
  <si>
    <t>Rekonstrukce vstupního vestibulu</t>
  </si>
  <si>
    <t>Úprava vestibulu, rekonstrukce hlavního vchodu i vedlejších vchodů</t>
  </si>
  <si>
    <t>Nástavba šaten tělocvičny ZŠ v Husitské ulici v N.P.</t>
  </si>
  <si>
    <t xml:space="preserve">Nástavba nad přízemní částí tělocvičny (stávající šatny a chodby), které se napojí na stávající galerii tělocvičny ve 2.NP. Nástavby rozšíří odpočinkové prostory Sportovně regeneračního centra a hygienické zázemí pro návštěvníky a diváky. Vyřeší i bezkolizní přístup diváků na galerii tělocvičny. </t>
  </si>
  <si>
    <t>zpracovaná PD, investiční charakter</t>
  </si>
  <si>
    <t xml:space="preserve">Sportovní areál ZŠ Husitská Nová Paka – kompletní rekonstrukce stávajícího sportovního areálu v ulici K. Čapka včetně zbudování zázemí </t>
  </si>
  <si>
    <t>Hotový projekt na rekonstrukci oválu od firmy Linhart. Zbudování zázemí není vyprojektováno.
Jedná se o rekonstrukci stávající stavby sportovního areálu na atletiku a míčové sporty určené pro výuku tělesné výchovy ZŠ Husitská v Nové Pace.</t>
  </si>
  <si>
    <t>Úprava prostranství za školou</t>
  </si>
  <si>
    <t>Položení zámkové dlažby, úprava a rekultivace zeleně, vytvoření herních prvků, rekonstrukce parkoviště a přilehlé komunikace, tvorba parkovacích míst</t>
  </si>
  <si>
    <t>myšlenka, investiční charakter</t>
  </si>
  <si>
    <t>Nákup interaktivních panelů</t>
  </si>
  <si>
    <t>Pořízení interaktivních panelů s příslušenstvím, kvalitní zatemnění, nové tabulové pojezdy, keramické tabule</t>
  </si>
  <si>
    <t>V realizaci postupně, investiční charakter</t>
  </si>
  <si>
    <t>Zabezpečení školy</t>
  </si>
  <si>
    <t>Obnova zabezpečovacího zařízení, pořízení kvalitnějšího kamerového systému</t>
  </si>
  <si>
    <t xml:space="preserve">Myšlenka, podaná žádost o dotaci (nepřijatá); 
Charakter: investiční charakter 
</t>
  </si>
  <si>
    <t>Svody dešťové vody</t>
  </si>
  <si>
    <t>V přízemí v chodbě u kanceláří při silnějším dešti zatéká. Škola má zájem o zachytávání dešťové vody pro zavlažování školního hřiště</t>
  </si>
  <si>
    <t>Myšlenka; investiční charakter</t>
  </si>
  <si>
    <t>Rekonstrukce chodeb</t>
  </si>
  <si>
    <t>Akustické podhledy s osvětlením, podlahová krytina, dveře a zárubně, odpočinkové zóny, čtenářské koutky</t>
  </si>
  <si>
    <t>Opatření pro snížení hladiny hluku ve škole</t>
  </si>
  <si>
    <t>Akustické podhledy ve třídách</t>
  </si>
  <si>
    <t>Kiosek</t>
  </si>
  <si>
    <t>Stavební úpravy ve vestibulu, vznik kiosku pro prodej zdravých nápojů a potravin</t>
  </si>
  <si>
    <t>Fotovoltaika</t>
  </si>
  <si>
    <t xml:space="preserve">Instalace fotovoltaických panelů na střechy budov, popř. na jižní stěnu jako součást tepelné izolace budov </t>
  </si>
  <si>
    <t>Střecha hlavní budovy a budovy MVD</t>
  </si>
  <si>
    <t>Rekonstrukce krytiny; příprava na instalaci fotovoltaických panelů</t>
  </si>
  <si>
    <t>Sborovna</t>
  </si>
  <si>
    <t>Rekonstrukce sborovny, moderní místo pro tvůrčí pracovní porady nebo třeba přijímání návštěv</t>
  </si>
  <si>
    <t>Vstup do tělocvičny</t>
  </si>
  <si>
    <t>Školní poradenské pracoviště</t>
  </si>
  <si>
    <t>Rekonstrukce prostor pro školní poradenské pracoviště, prostory pro jednání s rodiči, reedukační učebna</t>
  </si>
  <si>
    <t>Specializovaná 3D dílna</t>
  </si>
  <si>
    <t>Specializované pracoviště pro technologie 3D modelování a tisku.</t>
  </si>
  <si>
    <t>Chemická laboratoř</t>
  </si>
  <si>
    <t>Rekonstrukce chemické laboratoře včetně odsávání a vybavení</t>
  </si>
  <si>
    <t>Mobilní polytechnické pracoviště</t>
  </si>
  <si>
    <t>Vybavení pro výuku polytechnické výchovy (stavebnice, roboti a další pomůcky)</t>
  </si>
  <si>
    <t>Školní počítačová síť</t>
  </si>
  <si>
    <t>Modernizace a rozšíření školní počítačové sítě (páteřní síť, síťové prvky, IT infrastruktura, HW a SW)</t>
  </si>
  <si>
    <t>IT vybavení tříd a ped. sboru</t>
  </si>
  <si>
    <t xml:space="preserve">Podpora polytechnického vzdělávání a práce s digitálními technologiemi na ZŠ Nová Paka </t>
  </si>
  <si>
    <t>Vybudování odborné učebny informatiky a polytechniky; Dobudování a modernizace vnitřní konektivity školy v souladu se Standardem konektivity škol; Vybudování reedukační učebny pro práci s žáky se speciálními vzdělávacími potřebami</t>
  </si>
  <si>
    <t xml:space="preserve">V realizaci </t>
  </si>
  <si>
    <t>Ano</t>
  </si>
  <si>
    <t>2. mateřská škola, Nová Paka, Školní 1257</t>
  </si>
  <si>
    <t>město Nová Paka</t>
  </si>
  <si>
    <t>Přístavba z důvodů navýšení kapacity školy</t>
  </si>
  <si>
    <t xml:space="preserve">Třída pro děti se šatnou a veškerým zázemím.  Zbudování fotovoltaické elektrárny.  </t>
  </si>
  <si>
    <r>
      <t xml:space="preserve">
</t>
    </r>
    <r>
      <rPr>
        <sz val="10"/>
        <rFont val="Aptos Narrow"/>
        <family val="2"/>
        <scheme val="minor"/>
      </rPr>
      <t>40 000 000</t>
    </r>
  </si>
  <si>
    <r>
      <t xml:space="preserve">
</t>
    </r>
    <r>
      <rPr>
        <sz val="10"/>
        <rFont val="Aptos Narrow"/>
        <family val="2"/>
        <scheme val="minor"/>
      </rPr>
      <t>34 000 000</t>
    </r>
  </si>
  <si>
    <t>Modernizace haly a schodiště</t>
  </si>
  <si>
    <t xml:space="preserve">Modernizace haly a schodiště v návaznosti na realizaci přístavby budovy a vybudování výtahu pro zajištění stravování dětí v třídě modrá a zelená kytička. Rozsah: nová dlažba v hale,  vinylové obložení schodiště,  zábradlí, omítky, výmalba, 5 ks dveří. </t>
  </si>
  <si>
    <t xml:space="preserve">realizováno </t>
  </si>
  <si>
    <t>Podmáčená fasáda školky v místě nedostatečného množství svodů dešťové vody</t>
  </si>
  <si>
    <t xml:space="preserve">Havarijní stav!
Na poměrně velkou střešní plochu jsou zde umístěny pouze dva svody dešťové vody. Ty v případě většího deště nestíhají vodu pojmout a ta nekontrolovaně vytéká na fasádu budovy. Fasáda je díky tomu podmáčená a již začala odpadávat. Kvůli nebezpečí vniku vody navíc není možné otevírat přilehlá okna do suterénu budovy. 
Jedná se o havarijní stav, který je nutný řešit zvýšením množství svodů dešťové vody a opravou poničené fasády. </t>
  </si>
  <si>
    <t xml:space="preserve">Částečně realizováno.
Urgováno u zřizovatele zatím se neví, jaký technologický postup zvolit, aby to bylo účinné.
</t>
  </si>
  <si>
    <t>Zpřístupnění půdních prostor</t>
  </si>
  <si>
    <t xml:space="preserve">Přístup do půdních prostor budovy je nyní řešen vysouvacími schody zabudovanými do stropu. Vlez na půdu je hodně úzký a je téměř nemožné tudy cokoli na půdu umístit. Prostory jsou proto dlouhodobě nevyužívané. Školka by však úložné prostory potřebovala. </t>
  </si>
  <si>
    <t xml:space="preserve">Příprava projektové dokumentace (studie) – hrazeno z rozpočtu města, investice
odloženo
</t>
  </si>
  <si>
    <t>Zbudování relaxační místnosti</t>
  </si>
  <si>
    <t xml:space="preserve">V současné době děti relaxují na lehátcích, které jim jsou každý den rozloženy a následně zase odstraněny z prostorů herny. Při plném obsazení tříd je pak herna hustě zastlána lehátky a je zde omezený pohyb a děti se navzájem ruší. Řešením by bylo zbudování místnosti využívané pouze pro relaxaci. Lehátka by zde byla umístěna na stálo a v dostatečných rozestupech. 
Stávající prostory však zřízení takovéto místnosti nepřejí a řešením by byla pouze nějaká nástavba stávající budovy. </t>
  </si>
  <si>
    <t xml:space="preserve">Zateplení fasády budovy. </t>
  </si>
  <si>
    <t xml:space="preserve">Pro snížení energetické náročnosti budovy by bylo vhodné zateplit fasádu budovy. </t>
  </si>
  <si>
    <t>Zbudování archivu dokumentů</t>
  </si>
  <si>
    <t>Stávající archiv dokumentů je velmi malý a je z většiny zaplněn. Ve stávající budově však nejsou prostory pro vybudování nového většího archivu. Řešení by bylo v případné přístavbě/nástavbě stávající budovy</t>
  </si>
  <si>
    <t>Nová učebna pro kroužky</t>
  </si>
  <si>
    <t xml:space="preserve">Školka by využila samostatnou místnost pro pořádání kroužků pro děti (jazyky, taneční kroužek, zpívání, keramika,…). Nyní jsou kroužky pořádány v různých místnostech budovy, podle obsazení.  </t>
  </si>
  <si>
    <t>Příprava projektové dokumentace (studie) – hrazeno z rozpočtu města, investice,
odloženo</t>
  </si>
  <si>
    <t xml:space="preserve"> Doplnění zastínění </t>
  </si>
  <si>
    <t>Doplnit zastínění, které by bylo zároveň možné využít k zakrytí pískovišť.</t>
  </si>
  <si>
    <t>Částečně realizováno, zbývá dokončit zakrytí/zastínění pískovišť. Písek vyměněn, (cena 36 000,- hradil zřizovatel), obložení vyměněné, zbývá zastínění</t>
  </si>
  <si>
    <t>Modernizace a zastínění balkónových teras</t>
  </si>
  <si>
    <t>Mobilní markýzy 2 ks. Zastínění 10 metrů plochy. Výměna zábradlí a povrchová plocha.</t>
  </si>
  <si>
    <t>Výměna stropního osvětlení ve třídách</t>
  </si>
  <si>
    <t xml:space="preserve">Na staré budově, ve třech třídách (žlutá, modrá, zelená) </t>
  </si>
  <si>
    <t>Příprava</t>
  </si>
  <si>
    <t xml:space="preserve">ne </t>
  </si>
  <si>
    <t>1. mateřská škola, Nová Paka, Husitská 217</t>
  </si>
  <si>
    <t>Přístavba a stavební úpravy MŠ Husitská za účelem navýšení kapacity</t>
  </si>
  <si>
    <t xml:space="preserve">Přístavba a stavební úpravy stávajícího pavilonu mateřské školy za účelem zbudování jedné třídy vč. hygienického zázemí a vyvolaných úprav v dotčených částech budovy. Zbudování fotovoltaické elektrárny.  </t>
  </si>
  <si>
    <r>
      <t xml:space="preserve">
</t>
    </r>
    <r>
      <rPr>
        <sz val="10"/>
        <rFont val="Calibri"/>
        <family val="2"/>
      </rPr>
      <t>30 000 000</t>
    </r>
  </si>
  <si>
    <r>
      <t xml:space="preserve">
</t>
    </r>
    <r>
      <rPr>
        <sz val="10"/>
        <rFont val="Calibri"/>
        <family val="2"/>
      </rPr>
      <t>25 500 000</t>
    </r>
  </si>
  <si>
    <t>2023+</t>
  </si>
  <si>
    <t>ANO</t>
  </si>
  <si>
    <t>Celkové zateplení objektu + rekonstrukce fasádní omítky</t>
  </si>
  <si>
    <t>Pro celkové snížení nákladů na otop a vyřešení problému s nedotápěním horních místností je potřeba zateplení a izolace celé střechy, zateplení, izolace budovy a fasádní omítka.</t>
  </si>
  <si>
    <t>Řešení bezbariérovosti celé MŠ</t>
  </si>
  <si>
    <t>Je třeba vyřešit bezbariérovost obou vstupů do MŠ, zpřístupnit terasy. Při rekonstrukci zahrady byla vyměněna zámková dlažba u vstupů do školky. Bohužel vznikl schod cca 25 cm. Je třeba zvýšit terén do úrovně dveřního prahu- vybudovat nájezd.</t>
  </si>
  <si>
    <t>Vybudování prostoru pro personál</t>
  </si>
  <si>
    <t xml:space="preserve"> V budově mateřské školy není prostor pro zřízení zázemí pedagogických pracovníků.</t>
  </si>
  <si>
    <t>Rekonstrukce vzduchotechniky, rozvodů vody a elektřiny</t>
  </si>
  <si>
    <t>Problémem je výskyt plísně v objektu, část školky byla vytopena kvůli zastaralým rozvodům vody, rozvody elektřiny jsou v hliníkovém provedení</t>
  </si>
  <si>
    <t>Momentálně v řešení, spolupráce se zřizovatelem</t>
  </si>
  <si>
    <t>Obnova vybavení kuchyně MŠ</t>
  </si>
  <si>
    <t>Pořízení nové vzduchotechniky, chladírenské techniky, smažící pánve, elektrického kotle na polévku (80 000 Kč) a konvektomatu.</t>
  </si>
  <si>
    <t>Částečně realizováno - Pořízeny dva konvektomaty - v rámci dotační výzvy MAS BCR - SZP Podpora rozvoje obcí</t>
  </si>
  <si>
    <t>Oprava střechy v pravém pavilonu</t>
  </si>
  <si>
    <t>Do MŠ střechou v pravém pavilonu zatéká, na zdech se tvoří plísně. Prostory jsou nově vymalované. Vystříkání savem je k ničemu. Při každém dešti zatéká.</t>
  </si>
  <si>
    <t>Zmodernizování přípravných kuchyněk u jednotlivých tříd</t>
  </si>
  <si>
    <t>Všechny přípravné kuchyňky jsou zastaralé, opotřebené</t>
  </si>
  <si>
    <t>Oprava hydroizolace sklepních prostor</t>
  </si>
  <si>
    <t>Do prostor sklepa zatéká.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</si>
  <si>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</si>
  <si>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</si>
  <si>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rFont val="Aptos Narrow"/>
        <family val="2"/>
        <scheme val="minor"/>
      </rPr>
      <t xml:space="preserve">v Kč </t>
    </r>
    <r>
      <rPr>
        <vertAlign val="superscript"/>
        <sz val="10"/>
        <rFont val="Aptos Narrow"/>
        <family val="2"/>
        <scheme val="minor"/>
      </rPr>
      <t>1)</t>
    </r>
  </si>
  <si>
    <r>
      <t>navýšení kapacity MŠ / novostavba MŠ</t>
    </r>
    <r>
      <rPr>
        <vertAlign val="superscript"/>
        <sz val="10"/>
        <rFont val="Aptos Narrow"/>
        <family val="2"/>
        <scheme val="minor"/>
      </rPr>
      <t>3)</t>
    </r>
    <r>
      <rPr>
        <sz val="10"/>
        <rFont val="Aptos Narrow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</si>
  <si>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Aptos Narrow"/>
        <family val="2"/>
        <scheme val="minor"/>
      </rPr>
      <t>4)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</si>
  <si>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</si>
  <si>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</si>
  <si>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</si>
  <si>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</si>
  <si>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</si>
  <si>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</si>
  <si>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</si>
  <si>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</si>
  <si>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</si>
  <si>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</si>
  <si>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</si>
  <si>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</si>
  <si>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</si>
  <si>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</si>
  <si>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</si>
  <si>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</si>
  <si>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</si>
  <si>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</si>
  <si>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</si>
  <si>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</si>
  <si>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</si>
  <si>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</si>
  <si>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</si>
  <si>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</si>
  <si>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</si>
  <si>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</si>
  <si>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</si>
  <si>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</si>
  <si>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</si>
  <si>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</si>
  <si>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</si>
  <si>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</si>
  <si>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</si>
  <si>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</si>
  <si>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</si>
  <si>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</si>
  <si>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Aptos Narrow"/>
        <family val="2"/>
        <charset val="238"/>
        <scheme val="minor"/>
      </rPr>
      <t>zájmové, neformální, celoživotní učení</t>
    </r>
    <r>
      <rPr>
        <sz val="11"/>
        <color theme="1"/>
        <rFont val="Aptos Narrow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</si>
  <si>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</si>
  <si>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</si>
  <si>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</si>
  <si>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</si>
  <si>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Aptos Narrow"/>
        <family val="2"/>
        <charset val="238"/>
        <scheme val="minor"/>
      </rPr>
      <t>je zveřejněn na stránkách</t>
    </r>
    <r>
      <rPr>
        <u/>
        <sz val="11"/>
        <rFont val="Aptos Narrow"/>
        <family val="2"/>
        <charset val="238"/>
        <scheme val="minor"/>
      </rPr>
      <t xml:space="preserve"> </t>
    </r>
    <r>
      <rPr>
        <u/>
        <sz val="11"/>
        <color theme="4" tint="-0.499984740745262"/>
        <rFont val="Aptos Narrow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Aptos Narrow"/>
        <family val="2"/>
        <charset val="238"/>
        <scheme val="minor"/>
      </rPr>
      <t xml:space="preserve">. </t>
    </r>
    <r>
      <rPr>
        <sz val="11"/>
        <rFont val="Aptos Narrow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</si>
  <si>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</si>
  <si>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</si>
  <si>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</si>
  <si>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</si>
  <si>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</si>
  <si>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</si>
  <si>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</si>
  <si>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</si>
  <si>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Dům dětí a mládeže STONOŽKA Nová Paka</t>
  </si>
  <si>
    <t>Stavební úpravy Staré školy – Masarykovo náměstí č. p. 325</t>
  </si>
  <si>
    <t xml:space="preserve">Nová Paka </t>
  </si>
  <si>
    <t>Zřízení pobočky Domu dětí a mládeže v objektu č. p. 325 na Masarykově náměstí v Nové Pace. V prostorech 2. až 4.n.p. vznikne počítačová a jazyková učebna, baletní sál, výtvarná a modelářská dílna, kabinety, sociální a technické zázemí, klub a multifunkční místnost pro besedy, přednášky a koncerty. Bezbariérovost objektu je zajištěna výtahem.</t>
  </si>
  <si>
    <t xml:space="preserve">
99 000 000 </t>
  </si>
  <si>
    <t xml:space="preserve">
84 150 000</t>
  </si>
  <si>
    <t xml:space="preserve">ano </t>
  </si>
  <si>
    <t xml:space="preserve">DDM, U Teplárny 1258 - sanace suterénu budovy </t>
  </si>
  <si>
    <t>Stavební úpravy za účelem odstranění vlhkosti suterénu budovy a obnova hydroizolačních systémů. Zamezení hromadění a vnikání srážkové a povrchové vody do objektu.
(úpravy jsou nejvíce potřeba u západní části objektu)</t>
  </si>
  <si>
    <t>Stále tristní stav, v suterénu opadává omítka. Stav je čím dál horší. V roce 2022 jsme s finanční podporou města nechali opravit omítky a vymalovat</t>
  </si>
  <si>
    <t>DDM, U Teplárny 1258 - Fasádní omítka se zateplením</t>
  </si>
  <si>
    <t>Fasádní omítka se zateplením</t>
  </si>
  <si>
    <t>DDM, U Teplárny 1258 – Výměna umyvadlových baterií</t>
  </si>
  <si>
    <t>Nákup nových a kvalitnějších vodovodních baterií do umýváren</t>
  </si>
  <si>
    <t>DDM U Teplárny 1258-
Bezbariérovost stávající budovy</t>
  </si>
  <si>
    <t>Stávající budova má bezbariérový přístup pouze z jedné strany a do přízemí budovy. Jednalo by se o zbudování výtahu, bezbariérového sociálního zázemí a odstranění vnitřních bariér (např. prahů).</t>
  </si>
  <si>
    <t xml:space="preserve">Myšlenka 
Nutné brzy vyřešit
</t>
  </si>
  <si>
    <t>DDM U Teplárny 1258
Oprava střechy</t>
  </si>
  <si>
    <t>V zimě 2018-19 se projevil kritický stav střechy. Do budovy na několika místech zatéká, poškozené jsou stropy a stěny. V místnostech, kde má probíhat činnost s dětmi, hrozí odpadnutí omítky ze stropu.</t>
  </si>
  <si>
    <t xml:space="preserve">DDM U Teplárny
Rekonstrukce objektu bývalé „vodácké“ klubovny (na st. parc. č. 1349/4 k. ú. Nová Paka)
</t>
  </si>
  <si>
    <t>Rekonstrukce objektu, který je součástí areálu DDM a který v minulosti sloužil již neexistujícímu vodáckému klubu. 
Rekonstruovaný objekt DDM využije jako zázemí k venkovním akcím, dílnu a klubovnu.</t>
  </si>
  <si>
    <t>Objekt je v kritickém stavu, v jedné z částí hrozí propadnutí stropu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</si>
  <si>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</si>
  <si>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</si>
  <si>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</si>
  <si>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</si>
  <si>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(přírodní vědy, polytechnika, ciz. jazyk), tak není nutné mít zaškrtnuto „práce s digi. tech.“, ale je nutné zaškrtnout příslušnou odbornou oblast. </t>
  </si>
  <si>
    <r>
      <t>Výdaje projektu</t>
    </r>
    <r>
      <rPr>
        <b/>
        <i/>
        <sz val="1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 xml:space="preserve">v Kč </t>
    </r>
    <r>
      <rPr>
        <vertAlign val="superscript"/>
        <sz val="10"/>
        <rFont val="Aptos Narrow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</si>
  <si>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Aptos Narrow"/>
        <family val="2"/>
        <scheme val="minor"/>
      </rPr>
      <t>2)</t>
    </r>
  </si>
  <si>
    <r>
      <t>práce s digitálními tech.</t>
    </r>
    <r>
      <rPr>
        <vertAlign val="superscript"/>
        <sz val="10"/>
        <rFont val="Aptos Narrow"/>
        <family val="2"/>
        <scheme val="minor"/>
      </rPr>
      <t>5)</t>
    </r>
    <r>
      <rPr>
        <sz val="10"/>
        <rFont val="Aptos Narrow"/>
        <family val="2"/>
        <scheme val="minor"/>
      </rPr>
      <t xml:space="preserve">
</t>
    </r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</si>
  <si>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</si>
  <si>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</si>
  <si>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umělecká škola Nová Paka, okres Jičín</t>
  </si>
  <si>
    <t>Bezbariérovost ZUŠ – výstavba nového výtahu</t>
  </si>
  <si>
    <t>Pro zajištění bezbariérovosti celého provozu ZUŠ v budově Masarykovo náměstí č. p. 1 je nutná přístavba nového výtahu.</t>
  </si>
  <si>
    <t xml:space="preserve">Myšlenka čekající na podporu zřizovatele. </t>
  </si>
  <si>
    <t xml:space="preserve">Rekonstrukce místonosti pro kabinet/sdílenou učebnu přírodopisu, která bude sloužit primárně pro laboratorní práce v oblasti přírodních věd a dále pak jako kabinet pro vyučující přírodopisu. Dále rozšíření PC učebny za účelem zřízení specializované učebny pro práce s digitálními technologiemi. A dále také rekostrukce místnosti pro zřízení poradenského pracoviště školy.  </t>
  </si>
  <si>
    <t xml:space="preserve">Mateřská škola, Stará Paka </t>
  </si>
  <si>
    <t>obec Stará Paka</t>
  </si>
  <si>
    <t>Navýšení kapacity MŠ, opatření ke snížení energetické náročnosti MŠ</t>
  </si>
  <si>
    <t>Stará Paka</t>
  </si>
  <si>
    <t xml:space="preserve">Přístavba a stavební úpravy budovy mateřské školy za účelem navýšení kapacity mateřské školy. Zateplení budovy a vybudování fotovoltaické elektrárny. </t>
  </si>
  <si>
    <t>2023 +</t>
  </si>
  <si>
    <t>částečně realizováno (navýšení kapacity)</t>
  </si>
  <si>
    <t xml:space="preserve">Řešení bezbariérovosti MŠ </t>
  </si>
  <si>
    <t>Odstranění prahů, bezbariérový vstup z terasy, rekonstrukce přístupových chodníků ke všem zadním vchodům. Úprava schodiště vedoucího na zahradu MŠ.</t>
  </si>
  <si>
    <t>Rekonstrukce bazénku v sauně</t>
  </si>
  <si>
    <t>Rekonstrukce třídy</t>
  </si>
  <si>
    <t>Výměna podlahové krytiny v celé budově, krytů topení</t>
  </si>
  <si>
    <t>Vybavení zahrady</t>
  </si>
  <si>
    <t>Pořízení svahové skluzavky</t>
  </si>
  <si>
    <t>Modernizace vybavení kuchyně</t>
  </si>
  <si>
    <t>Výměna klimatizace v kuchyni</t>
  </si>
  <si>
    <t>Datová síť</t>
  </si>
  <si>
    <t>Rozšíření a zesílení wifi signálu v budově</t>
  </si>
  <si>
    <t>Osvětlení</t>
  </si>
  <si>
    <t>Nové osvětlení, podhledy, posílení elektroinstalace</t>
  </si>
  <si>
    <t xml:space="preserve">Zateplení budovy a vybudování fotovoltaické elektrárny. </t>
  </si>
  <si>
    <t>Brána, střední škola, základní škola a mateřská škola</t>
  </si>
  <si>
    <t>Sbor Jednoty bratrské v Nové Pace</t>
  </si>
  <si>
    <t xml:space="preserve">Hrací prvek na zahrádku MŠ </t>
  </si>
  <si>
    <t>Stávající dřevěný prvek se skluzavkou a houpačkou již dosloužil a potřebuje nahradit</t>
  </si>
  <si>
    <t>Masarykova základní škola, Stará Paka, okres Jičín</t>
  </si>
  <si>
    <t>Oprava ostění fasády po výměně oken</t>
  </si>
  <si>
    <t>Drolí se ostění – instalace oken byla v roce 2010</t>
  </si>
  <si>
    <t>Oznámeno zřizovateli</t>
  </si>
  <si>
    <t>Instalace elektronického zabezpečení školy</t>
  </si>
  <si>
    <t>Bezpečnost žáků i zaměstnanců</t>
  </si>
  <si>
    <t>Obměna klíčového systému</t>
  </si>
  <si>
    <t>Již není podpora univerzálních běžných klíčů k zámkům</t>
  </si>
  <si>
    <t>Položit povrch – tartan pod rozběhovou dráhu</t>
  </si>
  <si>
    <t>Rozběh na skok daleký na školním hřišti</t>
  </si>
  <si>
    <t>Oprava zvlněné dlažby v přestávkovém prostoru</t>
  </si>
  <si>
    <t>Zámková dlažba je zvlněná – nebezpečí úrazu</t>
  </si>
  <si>
    <t>Obměna lavic ve dvou třídách I. stupně</t>
  </si>
  <si>
    <t>Lavice již nevyhovují – ošoupané židle, špatná ergonomie</t>
  </si>
  <si>
    <t>Vybudování schodů z přestávkového prostoru ke stávajícímu zahradnímu domku</t>
  </si>
  <si>
    <t>Zmírnění nebezpečí uklouznutí žáků ŠD</t>
  </si>
  <si>
    <t>Přeložení a rozšíření zámkové dlažby za školou</t>
  </si>
  <si>
    <t>Blátivý terén</t>
  </si>
  <si>
    <t>Generální oprava učebny V. třídy</t>
  </si>
  <si>
    <t>Nevyhovující podlaha-nebezpečí úrazu</t>
  </si>
  <si>
    <t>Výměna osvětlení v tělocvičně</t>
  </si>
  <si>
    <t>Nevyhovující osvětlení-snížení energetické náročnosti</t>
  </si>
  <si>
    <t>2023-2024</t>
  </si>
  <si>
    <t>Terénní úpravy na školním pozemku</t>
  </si>
  <si>
    <t>Celkové úpravy školního plozemku - spolupráce se SŽ Kopidlno</t>
  </si>
  <si>
    <t xml:space="preserve">Obnova a pořízení vybavení </t>
  </si>
  <si>
    <t>Modernizace počítačové učebny 10x PC (171 000,-) 
Robotická pomůcka OZOBOT 18 ks (100 000,-) 
Van den Gráffův generátor pro potřeby výuky Fy (40 000,-) 
3D tiskárna Original Prusa i3 MK3S+  (28 000,-) 
Telurium pro potřeby výuky Ze a Fy (40 000,-)
Modernizace interaktivních tabulí – nové displeje (450 000,-) 
Nákup tabletů pro žáky 10 Ks (120 000,-)
Obnovení osobních PC pedag. pracovníků 5 ks (113 000,-)
Nákup nové klaviatury pro potřeby výuky Hv (40 000,-)
Nákup nové kostry lidského těla pro potřeby Př (25 000,-)
Modernizace pomůcek pro potřeby Tv (40 000,-)
Sada na ozvučení pro dramatický kroužek (40 000,-)</t>
  </si>
  <si>
    <t>2024+</t>
  </si>
  <si>
    <t>Přestavba bytu po školníkovi</t>
  </si>
  <si>
    <t>Vytvoření oddělení školní družiny s možností zpětné přestavby na byt</t>
  </si>
  <si>
    <t>Přestavba učebny č. 39</t>
  </si>
  <si>
    <t>Přestavba 1. oddělení školní družiny na klasickou třídu (nákup vybavení)</t>
  </si>
  <si>
    <t>Nákup vybavení chodeb školy</t>
  </si>
  <si>
    <t>Vytvoření odpočinkových zón, zábavních zón</t>
  </si>
  <si>
    <t>Údržba plastových oken</t>
  </si>
  <si>
    <t>Servis, žaluzie</t>
  </si>
  <si>
    <t>Osvětlení chodby, šatny</t>
  </si>
  <si>
    <t>Výměna za LED</t>
  </si>
  <si>
    <t>Výměna koberců ŘŠ, ZŘŠ</t>
  </si>
  <si>
    <t>Kompletní výměna koberců v prostoru ředitelny školy a zástupce ředitele školy</t>
  </si>
  <si>
    <t>Rozšíření kabinetu TV</t>
  </si>
  <si>
    <t>Posunutí levé stěny kabinetu směrem do nářaďovny tělocvičny, výměna dveří</t>
  </si>
  <si>
    <t>Workoutové hřiště</t>
  </si>
  <si>
    <t>Workoutové hřiště na pozemku za školou</t>
  </si>
  <si>
    <t>Oprava podhledu střechy</t>
  </si>
  <si>
    <t>Klempířské práce na střeše budovy školy, odstranění závad</t>
  </si>
  <si>
    <t>Instalatérské práce WC</t>
  </si>
  <si>
    <t>Výměna starého opotřebeného zařízení</t>
  </si>
  <si>
    <t>Základní škola a Mateřská škola, Vidochov, okres Jičín</t>
  </si>
  <si>
    <t>obec Vidochov</t>
  </si>
  <si>
    <t>Řemeslná dílna</t>
  </si>
  <si>
    <t>Vidochov</t>
  </si>
  <si>
    <t>Vybudování prostoru pro výrobu keramiky a aktivit pro tvoření s vlastní výrobou</t>
  </si>
  <si>
    <t xml:space="preserve"> od projektu prozatím ustoupeno</t>
  </si>
  <si>
    <t>Rozvoj IT</t>
  </si>
  <si>
    <t>Zakoupení 8 ks nových notebooků pro žáky 3-5 třídy.</t>
  </si>
  <si>
    <t>Sanace obvodového pláště objektu Základní školy a Mateřské školy, Vidochov</t>
  </si>
  <si>
    <t>Oprava střešní krytiny, okapů.
Stažení pláště budovy, zateplení pláště budovy. Výměna topení -  tepelné čerpadlo, rekuperace vzduchu, využívání dešťovky.</t>
  </si>
  <si>
    <t>Rekonstrukce půdních prostor</t>
  </si>
  <si>
    <t>Využívání vlastních zdrojů energie</t>
  </si>
  <si>
    <t>Umístění solárních panelů na budovu školy</t>
  </si>
  <si>
    <t xml:space="preserve">zpracovává se projekt </t>
  </si>
  <si>
    <t>Nové herní prvky</t>
  </si>
  <si>
    <t>Zakoupení nových herních prvků na školní zahradu</t>
  </si>
  <si>
    <t>zpracování projektu</t>
  </si>
  <si>
    <t xml:space="preserve">Sbor Jednoty bratrské v Nové Pace </t>
  </si>
  <si>
    <t>Zelená střecha</t>
  </si>
  <si>
    <t xml:space="preserve">královéhradecký </t>
  </si>
  <si>
    <t>Vytvořit na ploché střeše školy zelenou plochu s vhodnými rostlinami. Jednak jako učebnu pro děti a také jako nástroj pro zadržování dešťové vody.</t>
  </si>
  <si>
    <t>Odvětrávání s rekuperací</t>
  </si>
  <si>
    <t>Učebny je nutné často provětrávat z hlediska rostoucí přítomnosti CO2. V rámci snížení nákladů na vytápění budovy instalovat provětrávání učeben s rekuperací tepla.</t>
  </si>
  <si>
    <t>Základní škola a Mateřská škola, Pecka, okres Jičín</t>
  </si>
  <si>
    <t>městys Pecka</t>
  </si>
  <si>
    <t>Rekonstrukce půdních prostor ZŠ, výstavba učeben – jazyková laboratoř, přírodovědná laboratoř, výtvarná dílna a pohybová místnost</t>
  </si>
  <si>
    <t xml:space="preserve">Pecka </t>
  </si>
  <si>
    <t xml:space="preserve">Stavební úpravy  půdních prostor ZŠ – zateplení střechy, nové podlahy, světlovody, sádrokartony, topení, elektřina, odpady, střešní okna, protažení výtahu do podkroví, vzduchotechnika, rekonstrukce vnitřního přístupového schodiště včetně zábradlí a oken, vnější evakuační schodiště, sociální zázemí, vše bezbariérové. Vznikne tak jazyková učebna, přírodovědná učebna, učebna VV, výtvarná dílna s hrnčířským kruhem, počítačová učebna, pohybová místnost s lezeckou stěnou, zázemí pro pedagogy, pracoviště speciálního pedagoga a výchovného poradce. Vše včetně nábytku a odborného vybavení. </t>
  </si>
  <si>
    <r>
      <rPr>
        <strike/>
        <sz val="1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120 000 000 </t>
    </r>
  </si>
  <si>
    <t xml:space="preserve">
102 000 000 </t>
  </si>
  <si>
    <t>Nový pavilon dílen</t>
  </si>
  <si>
    <t>Výstavba přízemního pavilonu pro školní dílny, dotažení sítí, odpadů, vybavení dílenským nábytkem, doplnění základních nástrojů, nákup nových strojů a technologií v souladu s dobou</t>
  </si>
  <si>
    <t>Obnova počítačové učebny ZŠ, zasíťování</t>
  </si>
  <si>
    <t>zasíťování školy WiFi</t>
  </si>
  <si>
    <t>probíhá</t>
  </si>
  <si>
    <t>Rekonstrukce archivů a kabinetů ZŠ</t>
  </si>
  <si>
    <t>1. stupeň, technický kabinet, chemický kabinet, skříně (atypy) na pomůcky a sešity, závěsné systémy na mapy a obrazy, pracoviště učitele (stoly, židle), archivní skříně</t>
  </si>
  <si>
    <r>
      <t xml:space="preserve">
</t>
    </r>
    <r>
      <rPr>
        <sz val="11"/>
        <rFont val="Aptos Narrow"/>
        <family val="2"/>
        <scheme val="minor"/>
      </rPr>
      <t>1 800 000</t>
    </r>
  </si>
  <si>
    <r>
      <t xml:space="preserve">
</t>
    </r>
    <r>
      <rPr>
        <sz val="11"/>
        <rFont val="Aptos Narrow"/>
        <family val="2"/>
        <scheme val="minor"/>
      </rPr>
      <t>1 530 000</t>
    </r>
  </si>
  <si>
    <t>Jazyková laboratoř (umístěná v učebně ne na půdě - varianta)</t>
  </si>
  <si>
    <t>Zatemnění, výmalba, přeložení parket, dlažba u tabule a u dveří, výměna osvětlení, interaktivní tabule s příslušenstvím, počítače 26 ks, úložné prostory, pracovní hnízda (4 po 6 místech), 24 židlí k PC, učitelský stolek a židle, výukový SW, slovníky, výukové materiály</t>
  </si>
  <si>
    <r>
      <t xml:space="preserve">
</t>
    </r>
    <r>
      <rPr>
        <sz val="11"/>
        <rFont val="Aptos Narrow"/>
        <family val="2"/>
        <scheme val="minor"/>
      </rPr>
      <t>1 200 000</t>
    </r>
  </si>
  <si>
    <r>
      <t xml:space="preserve">
</t>
    </r>
    <r>
      <rPr>
        <sz val="11"/>
        <rFont val="Aptos Narrow"/>
        <family val="2"/>
        <scheme val="minor"/>
      </rPr>
      <t>1 020 000</t>
    </r>
  </si>
  <si>
    <t>Chatka pro eko a mimoškolní aktivity</t>
  </si>
  <si>
    <t>Dřevěná chatka cca 4x5 m, vybavení : skládací nebo stohovatelné stolky a židle, případně lavice, Skříně na uložení potřebných materiálů, jednoduchá solární sprcha na mytí rukou, eko toaleta (žížalí se zástěnou)</t>
  </si>
  <si>
    <r>
      <t xml:space="preserve">
</t>
    </r>
    <r>
      <rPr>
        <sz val="11"/>
        <rFont val="Aptos Narrow"/>
        <family val="2"/>
        <scheme val="minor"/>
      </rPr>
      <t>3 500 000</t>
    </r>
  </si>
  <si>
    <r>
      <t xml:space="preserve">
</t>
    </r>
    <r>
      <rPr>
        <sz val="11"/>
        <rFont val="Aptos Narrow"/>
        <family val="2"/>
        <scheme val="minor"/>
      </rPr>
      <t>2 975 000</t>
    </r>
  </si>
  <si>
    <t>Rekonstrukce kotelny ZŠ, regulace vytápění</t>
  </si>
  <si>
    <t>Modernizace kotelny - výměna kotlů na plyn - kondenzační kotle (24leté kotle), regulace vytápění, rekuperace, výměna radiátorů, pořízení tepelného čerpadla, rekonstrukce technického zázemí</t>
  </si>
  <si>
    <t>Studie</t>
  </si>
  <si>
    <t>Rekonstrukce chodeb školy</t>
  </si>
  <si>
    <t>Výměna dlažby na všech chodbách školy (komplikovaný podklad), oprava a natření zábradlí, výměna poškozených dřevěných částí, vyčištění a penetrace žulového schodiště, nátěry a nutné opravy všech dveří, výmalba chodeb</t>
  </si>
  <si>
    <t>Rekonstrukce povrchu víceúčelového hřiště u ZŠ (tartan)</t>
  </si>
  <si>
    <t>Kompletní rekonstrukce tartanového povrchu - dožilý povrch.</t>
  </si>
  <si>
    <t>2022+</t>
  </si>
  <si>
    <t>zrealizováno</t>
  </si>
  <si>
    <t>Parkové úpravy před budovou ZŠ včetně přístupových komunikací a schodišť u ZŠ</t>
  </si>
  <si>
    <t>Kompletní přestavba cestní sítě, zajištění bezbariérovosti prostoru, revitalizace zeleně, obnova schodišť, zpevněných ploch, opěrných zídek a míst k sezení, včetně osvětlení.</t>
  </si>
  <si>
    <t>Restaurování pomníku u vstupu do ZŠ</t>
  </si>
  <si>
    <t>Kompletní restaurování pomníku, zamezení zatékání do objektu</t>
  </si>
  <si>
    <t>restaurátorský záměr</t>
  </si>
  <si>
    <t>Obnova vybavení tělocvičny ZŠ</t>
  </si>
  <si>
    <t>Nákup vybavení – modernizace; pořízení úložných prostorů, rekonstrukce WC a sprch u tělocvičny</t>
  </si>
  <si>
    <t>Rekonstrukce rozvodů vody a kanalizace ZŠ</t>
  </si>
  <si>
    <t>Kompletní výměna rozvodů kanalizace a vody v budově</t>
  </si>
  <si>
    <t>Revitalizace zahrady ZŠ</t>
  </si>
  <si>
    <t>Vytvoření hracích prvků pro družinu – svahová klouzačka, pružina; nová pergola, rekonstrukce přístupového schodiště ke studni, nákup zahradního nářadí.
Vybudování kryté učebny v přírodě - altán před školou.
Zázemí pro ekologickou výchovu, příměstské tábory a mimoškolní aktivity v podobě dřevěného srubu.
Revitalizace břehu před budovou školy.</t>
  </si>
  <si>
    <t>Obnova vybavení kuchyně ZŠ</t>
  </si>
  <si>
    <t>Nákup velkokapacitních spotřebičů - el. pánev, sporák, kotle, konvektomat</t>
  </si>
  <si>
    <t>Rekonstrukce dlažeb na chodbách ZŠ a parket ve třídách</t>
  </si>
  <si>
    <t>Výměna uvolněné dlažby a renovace schodišť, přeložení parket ve třídách</t>
  </si>
  <si>
    <t>Vytvoření vnitřního komunikačního systému</t>
  </si>
  <si>
    <t>Vnitřní telefony, propojující jednotlivé části budovy</t>
  </si>
  <si>
    <t>Vybavení ZŠ pro dopravní výchovu</t>
  </si>
  <si>
    <t>Nákup dětských cvičných kol, helem, dětského mobilního dopravního značení</t>
  </si>
  <si>
    <t>Rekonstrukce šaten a jejich vybavení</t>
  </si>
  <si>
    <t>Skříňkový systém, rekonstrukce šatny u tělocvičny</t>
  </si>
  <si>
    <t>Rekonstrukce tělocvičny</t>
  </si>
  <si>
    <t>Nová klec na nářadí po celé délce tělocvičny, úložné prostory – skříně atyp- chodba, šatna, umývárna, rekonstrukce umývárny a WC – bezbariérovost, oprava stropu, výměna oken včetně nových mříží, výmalba, výměna obložení, moderní pomůcky pro TV – balanční, posilovací</t>
  </si>
  <si>
    <t>Kompletní rekonstrukce veškerých WC a sprch v budově ZŠ</t>
  </si>
  <si>
    <t>Ve všech prostorách WC – výměna sítí a odpadů, nová dlažba, nové obklady, sanita a další vybavení-
WC provoz. zam.: splachovadlo, mísa, drobný mobiliář
Sprchy a WC tělocvična - 3 sprchy, 2 záchodové mísy se splachovadly a drobným mobiliářem, 1 umyvadlo, dávkovač na mýdlo, zrcadlo, zásobník na papírové ručníky
WC dívky – výlevka, 5 umyvadel, 6 baterií, 5 záchodových mis s drobným mobiliářem, 5 dávkovačů na mýdlo, 5 zrcadel, zásobníky na papírové ručníky
WC chlapci dolní – 5 záchodových mis , drobný mobiliář, 5 mušlí, 2 umyvadla, 2 baterie, 2 zrcadla, 2 dávkovače na mýdlo, zásobníky na papírové ručníky
WC chlapci horní – 4 záchodové mísy, drobný mobiliář, 5 mušlí, 2. umyvadla,3 baterie, výlevka, 2 zrcadla, 2 dávkovače mýdla, zásobníky na papírové ručníky</t>
  </si>
  <si>
    <t>Zastínění oken</t>
  </si>
  <si>
    <t>Zastínění nových oken</t>
  </si>
  <si>
    <t>postupně realizováno</t>
  </si>
  <si>
    <t xml:space="preserve">Osvětlení ZŠ </t>
  </si>
  <si>
    <t>Obnova osvětlení tříd základn školy</t>
  </si>
  <si>
    <t>V realizaci, částečně hotovo</t>
  </si>
  <si>
    <t>Přístavba budovy ZŠ, přidání zrcadlově souměrného křídla podle přístavby ze 70.let.</t>
  </si>
  <si>
    <t>Vybudování nových kapacitou vyhovujících šaten, větší prostory ŠD, pracoviště pro speciálního pedagoga, učebna informatiky 1. stupně, kmenová třída 1. stupně, kabinet 1. stupně, jazyková laboratoř, přírodovědná učebna, kabinet, dívčí WC.</t>
  </si>
  <si>
    <t>zázemí pro výuku 2. cizího jazyka v kmenové třídě</t>
  </si>
  <si>
    <t>interaktivní sestava, počítačová sestava, katedra s učitelskou židlí, 12 žákovských lavic, 24 žákovských židlí, úložné prostory - skříňky, výukové materiály</t>
  </si>
  <si>
    <t>průzkum trhu</t>
  </si>
  <si>
    <t>modernizace výukových prostředků a výukových materiálů pro druhý cizí jazyk a matematiku</t>
  </si>
  <si>
    <t>interaktivní sestava, počítačová sestava, úložné prostory - skříňky, výukové materiály</t>
  </si>
  <si>
    <t xml:space="preserve">vytvoření pracoviště pro dva pedagogy v místě technického kabinetu  </t>
  </si>
  <si>
    <t>v  rámci technického kabinetu vytvořit pracoviště - minikabinety pro dva pedagogy, úložné prostory</t>
  </si>
  <si>
    <t>obnovení vybavení sborovny</t>
  </si>
  <si>
    <t>postupná modernizace vybavení sborovny - kvalitní pracovní židle, úložné prostory, pracovní stoly, PC pracoviště,multifunkční tiskárka,…</t>
  </si>
  <si>
    <t>využití tělocvičny jako prostoru pro prezentace a setkávání</t>
  </si>
  <si>
    <t>promítací technika s promítací plochou/plátnem, zastínení oken, vhodné sezení  (židle, stoličky…)</t>
  </si>
  <si>
    <t>ZŠ Pecka - venkovní výuka moderně</t>
  </si>
  <si>
    <t>Modernizace vybavení školy a rozšíření vybavení celého areálu spočívající v:
1) zřízení zázemí pro výuku druhého cizího jazyka a matematiky - vybavení IT technikou, softwarem a nábytkem
2) obnova vybavení dílen - 3D tiskárna a protipožárním boxem, nářadí
3) vybudování chatky (venkovní ekopracovny) pro enviromentální výchovu včetně variabilního mobiliáře
4) altán pro zřízení venkovní učebny a zázemí pro ŠD
5) vybavení dvou pracovišť technického kabinetu a obnova vybavení sborovny</t>
  </si>
  <si>
    <t>zpracován projektový záměr</t>
  </si>
  <si>
    <t>Rozšíření kapacity MŠ</t>
  </si>
  <si>
    <t>Modulová stavba nebo přístavba MŠ - třídy pro předškolní děti.
Třída, výdejna jídla, herna, sociální zařízení, šatna, nutné vybavení.</t>
  </si>
  <si>
    <r>
      <t xml:space="preserve">
</t>
    </r>
    <r>
      <rPr>
        <sz val="10"/>
        <rFont val="Aptos Narrow"/>
        <family val="2"/>
        <scheme val="minor"/>
      </rPr>
      <t>10 000 000</t>
    </r>
  </si>
  <si>
    <r>
      <t xml:space="preserve">
</t>
    </r>
    <r>
      <rPr>
        <sz val="10"/>
        <rFont val="Aptos Narrow"/>
        <family val="2"/>
        <scheme val="minor"/>
      </rPr>
      <t>8 500 000</t>
    </r>
  </si>
  <si>
    <t>Osvětlení MŠ</t>
  </si>
  <si>
    <t>Obnova osvětlení tříd mateřské školy, osvětlení šaten MŠ</t>
  </si>
  <si>
    <t>v realizaci,  částečně hotovo</t>
  </si>
  <si>
    <t>Rekonstrukce šaten MŠ</t>
  </si>
  <si>
    <t xml:space="preserve">Nákup šatních boxů pro děti na oblečení, boty a bačkorky </t>
  </si>
  <si>
    <t>polovina hotova</t>
  </si>
  <si>
    <t>Nákup tiskárny MŠ</t>
  </si>
  <si>
    <t>Nákup barevné tiskárny pro využití při práci s interaktivními pomůckami.</t>
  </si>
  <si>
    <t>Revitalizace zahrady MŠ</t>
  </si>
  <si>
    <t>Vybudování oplocení okolo zahrady mateřské školy, dovybavení pružinovou houpačkou, prolézačkou, lezecí stěna, aktivní stěny, skluzavka pro malé děti, prolézačka, dětské stolky a židličky do zahradní pergoly, zahradní dřevěný domek na uklízení venkovních hraček – cca 4 x 5 m, mlhoviště, odrážedla, tříkolky, kola + helmy a chrániče pro děti, vyznačení silnice pro jízdu dětí na cestě před MŠ, pojízdný vozík na vydávání stravy při pobytu venku, venkovní odpadkové koše, lavičky a dřevěné sezení na pískovišti, venkovní sportovní nářadí a náčiní</t>
  </si>
  <si>
    <t>Spotřebiče MŠ</t>
  </si>
  <si>
    <t>Nákup vysavače na parní čištění podlah</t>
  </si>
  <si>
    <t>Postupně</t>
  </si>
  <si>
    <t>Modernizace vybavení MŠ</t>
  </si>
  <si>
    <t xml:space="preserve">Pořízení nového nábytku do tříd, výměna zásuvek a vypínačů, rohové kryty ve třídách, v šatnách, dřevěné kryty na radiátory, manipulační panely do tříd a na schodiště. Pořízení nových botníků do šaten dětí. </t>
  </si>
  <si>
    <t>Výměna dveří MŠ</t>
  </si>
  <si>
    <t>Výměna skleněných dveří do místnosti k lehátkům, nátěry dveří a zárubní, modernizace označení dveří - popisy</t>
  </si>
  <si>
    <t>Rekonstrukce podlah v MŠ</t>
  </si>
  <si>
    <t>Výměna podlahové krytiny ve třídách a přilehlých místnostech MŠ</t>
  </si>
  <si>
    <t>Modernizace kuchyně a výdejen MŠ</t>
  </si>
  <si>
    <t>Obnova zařízení, nákup nerezových  dřezů, pracovních stolů</t>
  </si>
  <si>
    <t>Vybudování výtahu k zajištění bezbariérovosti budovy</t>
  </si>
  <si>
    <t>Navýšení počtu tříd MŠ v rámci stávající budovy</t>
  </si>
  <si>
    <t xml:space="preserve">výměna podlahové krytiny , výmalba, nový nábytek </t>
  </si>
  <si>
    <t>nové rozvody elektřiny a vody, obklady, nábytek, vybavení, dveře, dlažba, výmalba, osvětlení</t>
  </si>
  <si>
    <t>Rekonstrukce skladových prostor MŠ</t>
  </si>
  <si>
    <t>nové rozvody elektřiny, rekonstrukce podlahy - dlažba, obklady, nábytek, vybavení, výmalba, osvětlení</t>
  </si>
  <si>
    <t>Rekonstrukce kabinetů, skladu pomůcek a vybavení</t>
  </si>
  <si>
    <t>podlahy, nábytek, dveře, regály, výmalba, osvětlení</t>
  </si>
  <si>
    <t xml:space="preserve">Schváleno v Nové Pace dne 27.11.2025 řídícím vyborem projektu. Za řídící výbor předseda Mgr. Milan Pospíšil </t>
  </si>
  <si>
    <t>před realizací</t>
  </si>
  <si>
    <t>zrušeno z důvodu technické komplikovanosti</t>
  </si>
  <si>
    <t>hledání finančních zdrojů</t>
  </si>
  <si>
    <r>
      <rPr>
        <strike/>
        <sz val="10"/>
        <rFont val="Aptos Narrow"/>
        <family val="2"/>
        <scheme val="minor"/>
      </rPr>
      <t xml:space="preserve">Obnova vybavení auly </t>
    </r>
    <r>
      <rPr>
        <sz val="10"/>
        <rFont val="Aptos Narrow"/>
        <family val="2"/>
        <scheme val="minor"/>
      </rPr>
      <t xml:space="preserve"> Rekonstrukce auly</t>
    </r>
  </si>
  <si>
    <t>Vybudování vstupu do tělocvičny; vybudování skladových prostor pro sportovní vybavení, sociální zařízení pro návštěvníky a bezbariérový přístup do tělocvičny</t>
  </si>
  <si>
    <t>Výměna topení, tepelné čerpadlo, rekuperace vzduchu  splněno. Zateplení pláště budovy probíhá. Realizace dokončena podzim 2024</t>
  </si>
  <si>
    <t>Zateplení půdních prostor, vybudování tělocvičny změna vybudování archívu a kanceláře v půdním prostoru</t>
  </si>
  <si>
    <t xml:space="preserve">projekt odložen projekt přepracován </t>
  </si>
  <si>
    <r>
      <t>2025</t>
    </r>
    <r>
      <rPr>
        <strike/>
        <sz val="10"/>
        <rFont val="Aptos Narrow"/>
        <family val="2"/>
        <scheme val="minor"/>
      </rPr>
      <t>+</t>
    </r>
  </si>
  <si>
    <t>PD zpracována, vydáno stavební povolení, schválena dotace z IROP, v realizaci</t>
  </si>
  <si>
    <r>
      <rPr>
        <strike/>
        <sz val="10"/>
        <rFont val="Calibri"/>
        <family val="2"/>
        <charset val="238"/>
      </rPr>
      <t>PD zpracována, územní rozhodnutí vydáno, podána žádost o stavební povolení, podepsán předávací protokol s novým dodavatelem, zahájeny stavební práce,</t>
    </r>
    <r>
      <rPr>
        <sz val="10"/>
        <rFont val="Calibri"/>
        <family val="2"/>
        <charset val="238"/>
      </rPr>
      <t xml:space="preserve"> realizováno - třída včetně hygienického zázemí v provozu od září 2025 </t>
    </r>
  </si>
  <si>
    <r>
      <t xml:space="preserve">Rozděleno na 4 etapy – 4 přípravné kuchyňky, 1. etapa v létě 2022
Zakoupeny nové skříňky do jedné přípravné kuchyňky – neinvestiční charakter, 2. etapa v létě 2023, neinvestiční charakter, </t>
    </r>
    <r>
      <rPr>
        <sz val="10"/>
        <rFont val="Calibri"/>
        <family val="2"/>
        <charset val="238"/>
      </rPr>
      <t>3. etapa podzim 2024, neinvestiční charakter</t>
    </r>
  </si>
  <si>
    <t>zpracovaná PD, realizace prozatím odložena</t>
  </si>
  <si>
    <r>
      <t xml:space="preserve">
</t>
    </r>
    <r>
      <rPr>
        <sz val="11"/>
        <rFont val="Aptos Narrow"/>
        <family val="2"/>
        <scheme val="minor"/>
      </rPr>
      <t>5 000 000</t>
    </r>
  </si>
  <si>
    <r>
      <rPr>
        <strike/>
        <sz val="1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4 250 000</t>
    </r>
  </si>
  <si>
    <t xml:space="preserve">
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</si>
</sst>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charset val="238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i/>
      <vertAlign val="superscript"/>
      <sz val="10"/>
      <name val="Aptos Narrow"/>
      <family val="2"/>
      <scheme val="minor"/>
    </font>
    <font>
      <i/>
      <sz val="10"/>
      <name val="Aptos Narrow"/>
      <family val="2"/>
      <scheme val="minor"/>
    </font>
    <font>
      <vertAlign val="superscript"/>
      <sz val="10"/>
      <name val="Aptos Narrow"/>
      <family val="2"/>
      <scheme val="minor"/>
    </font>
    <font>
      <sz val="9"/>
      <name val="Aptos Narrow"/>
      <family val="2"/>
      <scheme val="minor"/>
    </font>
    <font>
      <strike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9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trike/>
      <sz val="1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Calibri"/>
      <family val="2"/>
    </font>
    <font>
      <strike/>
      <sz val="10"/>
      <name val="Aptos Narrow"/>
      <family val="2"/>
      <scheme val="minor"/>
    </font>
    <font>
      <strike/>
      <sz val="10"/>
      <name val="Calibri"/>
      <family val="2"/>
    </font>
    <font>
      <sz val="11"/>
      <name val="Calibri"/>
      <family val="2"/>
    </font>
    <font>
      <u/>
      <sz val="11"/>
      <color theme="1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u/>
      <sz val="11"/>
      <name val="Aptos Narrow"/>
      <family val="2"/>
      <charset val="238"/>
      <scheme val="minor"/>
    </font>
    <font>
      <u/>
      <sz val="11"/>
      <color theme="4" tint="-0.499984740745262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i/>
      <sz val="1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Calibri"/>
      <family val="2"/>
      <charset val="238"/>
    </font>
    <font>
      <i/>
      <sz val="10"/>
      <name val="Aptos Narrow"/>
      <family val="2"/>
      <charset val="238"/>
      <scheme val="minor"/>
    </font>
    <font>
      <i/>
      <sz val="10"/>
      <name val="Calibri"/>
      <family val="2"/>
      <charset val="238"/>
    </font>
    <font>
      <i/>
      <strike/>
      <sz val="10"/>
      <name val="Aptos Narrow"/>
      <family val="2"/>
      <charset val="238"/>
      <scheme val="minor"/>
    </font>
    <font>
      <strike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21">
    <xf numFmtId="0" fontId="0" fillId="0" borderId="0" xfId="0"/>
    <xf numFmtId="0" fontId="2" fillId="0" borderId="0" xfId="0" applyFont="1" applyProtection="1"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49" fontId="9" fillId="0" borderId="15" xfId="0" applyNumberFormat="1" applyFont="1" applyBorder="1" applyAlignment="1" applyProtection="1">
      <alignment horizontal="right" wrapText="1"/>
      <protection locked="0"/>
    </xf>
    <xf numFmtId="49" fontId="2" fillId="0" borderId="15" xfId="0" applyNumberFormat="1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3" fontId="2" fillId="0" borderId="15" xfId="0" applyNumberFormat="1" applyFont="1" applyBorder="1" applyAlignment="1" applyProtection="1">
      <alignment horizontal="right" wrapText="1"/>
      <protection locked="0"/>
    </xf>
    <xf numFmtId="0" fontId="10" fillId="3" borderId="15" xfId="0" applyFont="1" applyFill="1" applyBorder="1" applyAlignment="1" applyProtection="1">
      <alignment wrapText="1"/>
      <protection locked="0"/>
    </xf>
    <xf numFmtId="0" fontId="11" fillId="3" borderId="15" xfId="0" applyFont="1" applyFill="1" applyBorder="1" applyAlignment="1" applyProtection="1">
      <alignment wrapText="1"/>
      <protection locked="0"/>
    </xf>
    <xf numFmtId="3" fontId="10" fillId="3" borderId="15" xfId="0" applyNumberFormat="1" applyFont="1" applyFill="1" applyBorder="1" applyAlignment="1" applyProtection="1">
      <alignment horizontal="right" wrapText="1"/>
      <protection locked="0"/>
    </xf>
    <xf numFmtId="0" fontId="10" fillId="3" borderId="15" xfId="0" applyFont="1" applyFill="1" applyBorder="1" applyAlignment="1" applyProtection="1">
      <alignment horizontal="right" wrapText="1"/>
      <protection locked="0"/>
    </xf>
    <xf numFmtId="0" fontId="10" fillId="3" borderId="15" xfId="0" applyFont="1" applyFill="1" applyBorder="1" applyAlignment="1" applyProtection="1">
      <alignment horizontal="center" wrapText="1"/>
      <protection locked="0"/>
    </xf>
    <xf numFmtId="0" fontId="10" fillId="3" borderId="15" xfId="0" applyFont="1" applyFill="1" applyBorder="1" applyAlignment="1" applyProtection="1">
      <alignment horizontal="left" wrapText="1"/>
      <protection locked="0"/>
    </xf>
    <xf numFmtId="0" fontId="10" fillId="0" borderId="0" xfId="0" applyFont="1" applyProtection="1">
      <protection locked="0"/>
    </xf>
    <xf numFmtId="0" fontId="4" fillId="0" borderId="15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/>
    <xf numFmtId="3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49" fontId="13" fillId="3" borderId="15" xfId="0" applyNumberFormat="1" applyFont="1" applyFill="1" applyBorder="1" applyAlignment="1" applyProtection="1">
      <alignment horizontal="right" wrapText="1"/>
      <protection locked="0"/>
    </xf>
    <xf numFmtId="0" fontId="18" fillId="0" borderId="15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0" borderId="15" xfId="0" applyFont="1" applyBorder="1" applyProtection="1">
      <protection locked="0"/>
    </xf>
    <xf numFmtId="3" fontId="19" fillId="0" borderId="15" xfId="0" applyNumberFormat="1" applyFont="1" applyBorder="1" applyAlignment="1" applyProtection="1">
      <alignment horizontal="right" wrapText="1"/>
      <protection locked="0"/>
    </xf>
    <xf numFmtId="0" fontId="19" fillId="0" borderId="15" xfId="0" applyFont="1" applyBorder="1" applyAlignment="1" applyProtection="1">
      <alignment horizontal="right" wrapText="1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8" fillId="0" borderId="18" xfId="0" applyFont="1" applyBorder="1" applyAlignment="1" applyProtection="1">
      <alignment horizontal="center"/>
      <protection locked="0"/>
    </xf>
    <xf numFmtId="3" fontId="4" fillId="0" borderId="15" xfId="0" applyNumberFormat="1" applyFont="1" applyBorder="1" applyAlignment="1" applyProtection="1">
      <alignment horizontal="right" wrapText="1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horizontal="right" wrapText="1"/>
      <protection locked="0"/>
    </xf>
    <xf numFmtId="0" fontId="18" fillId="0" borderId="18" xfId="0" applyFont="1" applyBorder="1" applyAlignment="1" applyProtection="1">
      <alignment wrapText="1"/>
      <protection locked="0"/>
    </xf>
    <xf numFmtId="0" fontId="18" fillId="0" borderId="18" xfId="0" applyFont="1" applyBorder="1" applyProtection="1">
      <protection locked="0"/>
    </xf>
    <xf numFmtId="3" fontId="20" fillId="0" borderId="18" xfId="0" applyNumberFormat="1" applyFont="1" applyBorder="1" applyAlignment="1" applyProtection="1">
      <alignment horizontal="right" wrapText="1"/>
      <protection locked="0"/>
    </xf>
    <xf numFmtId="0" fontId="20" fillId="0" borderId="18" xfId="0" applyFont="1" applyBorder="1" applyAlignment="1" applyProtection="1">
      <alignment horizontal="right" wrapText="1"/>
      <protection locked="0"/>
    </xf>
    <xf numFmtId="0" fontId="18" fillId="0" borderId="18" xfId="0" applyFont="1" applyBorder="1" applyAlignment="1" applyProtection="1">
      <alignment horizontal="left"/>
      <protection locked="0"/>
    </xf>
    <xf numFmtId="0" fontId="18" fillId="0" borderId="15" xfId="0" applyFont="1" applyBorder="1" applyAlignment="1" applyProtection="1">
      <alignment wrapText="1"/>
      <protection locked="0"/>
    </xf>
    <xf numFmtId="0" fontId="18" fillId="0" borderId="15" xfId="0" applyFont="1" applyBorder="1" applyProtection="1">
      <protection locked="0"/>
    </xf>
    <xf numFmtId="3" fontId="20" fillId="0" borderId="15" xfId="0" applyNumberFormat="1" applyFont="1" applyBorder="1" applyAlignment="1" applyProtection="1">
      <alignment horizontal="right" wrapText="1"/>
      <protection locked="0"/>
    </xf>
    <xf numFmtId="0" fontId="20" fillId="0" borderId="15" xfId="0" applyFont="1" applyBorder="1" applyAlignment="1" applyProtection="1">
      <alignment horizontal="right" wrapText="1"/>
      <protection locked="0"/>
    </xf>
    <xf numFmtId="3" fontId="18" fillId="0" borderId="15" xfId="0" applyNumberFormat="1" applyFont="1" applyBorder="1" applyAlignment="1" applyProtection="1">
      <alignment horizontal="right" wrapText="1"/>
      <protection locked="0"/>
    </xf>
    <xf numFmtId="0" fontId="18" fillId="0" borderId="15" xfId="0" applyFont="1" applyBorder="1" applyAlignment="1" applyProtection="1">
      <alignment horizontal="left"/>
      <protection locked="0"/>
    </xf>
    <xf numFmtId="0" fontId="18" fillId="0" borderId="15" xfId="0" applyFont="1" applyBorder="1"/>
    <xf numFmtId="3" fontId="21" fillId="0" borderId="15" xfId="0" applyNumberFormat="1" applyFont="1" applyBorder="1" applyAlignment="1" applyProtection="1">
      <alignment horizontal="right"/>
      <protection locked="0"/>
    </xf>
    <xf numFmtId="0" fontId="21" fillId="0" borderId="15" xfId="0" applyFont="1" applyBorder="1" applyProtection="1">
      <protection locked="0"/>
    </xf>
    <xf numFmtId="0" fontId="21" fillId="0" borderId="15" xfId="0" applyFont="1" applyBorder="1" applyAlignment="1" applyProtection="1">
      <alignment horizontal="center"/>
      <protection locked="0"/>
    </xf>
    <xf numFmtId="0" fontId="21" fillId="0" borderId="15" xfId="0" applyFont="1" applyBorder="1" applyAlignment="1" applyProtection="1">
      <alignment wrapText="1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/>
    <xf numFmtId="0" fontId="25" fillId="0" borderId="27" xfId="0" applyFont="1" applyBorder="1"/>
    <xf numFmtId="0" fontId="25" fillId="0" borderId="28" xfId="0" applyFont="1" applyBorder="1"/>
    <xf numFmtId="0" fontId="25" fillId="0" borderId="29" xfId="0" applyFont="1" applyBorder="1" applyAlignment="1">
      <alignment horizontal="center"/>
    </xf>
    <xf numFmtId="0" fontId="24" fillId="0" borderId="30" xfId="0" applyFont="1" applyBorder="1"/>
    <xf numFmtId="9" fontId="24" fillId="0" borderId="31" xfId="1" applyFont="1" applyFill="1" applyBorder="1" applyAlignment="1" applyProtection="1">
      <alignment horizontal="center"/>
    </xf>
    <xf numFmtId="0" fontId="24" fillId="5" borderId="30" xfId="0" applyFont="1" applyFill="1" applyBorder="1"/>
    <xf numFmtId="0" fontId="0" fillId="5" borderId="0" xfId="0" applyFill="1"/>
    <xf numFmtId="9" fontId="24" fillId="5" borderId="31" xfId="1" applyFont="1" applyFill="1" applyBorder="1" applyAlignment="1" applyProtection="1">
      <alignment horizontal="center"/>
    </xf>
    <xf numFmtId="0" fontId="24" fillId="6" borderId="30" xfId="0" applyFont="1" applyFill="1" applyBorder="1"/>
    <xf numFmtId="0" fontId="0" fillId="6" borderId="0" xfId="0" applyFill="1"/>
    <xf numFmtId="9" fontId="24" fillId="6" borderId="31" xfId="1" applyFont="1" applyFill="1" applyBorder="1" applyAlignment="1" applyProtection="1">
      <alignment horizontal="center"/>
    </xf>
    <xf numFmtId="0" fontId="24" fillId="6" borderId="32" xfId="0" applyFont="1" applyFill="1" applyBorder="1"/>
    <xf numFmtId="0" fontId="0" fillId="6" borderId="33" xfId="0" applyFill="1" applyBorder="1"/>
    <xf numFmtId="9" fontId="24" fillId="6" borderId="34" xfId="1" applyFont="1" applyFill="1" applyBorder="1" applyAlignment="1" applyProtection="1">
      <alignment horizontal="center"/>
    </xf>
    <xf numFmtId="49" fontId="24" fillId="0" borderId="0" xfId="0" applyNumberFormat="1" applyFont="1"/>
    <xf numFmtId="0" fontId="17" fillId="0" borderId="0" xfId="0" applyFont="1"/>
    <xf numFmtId="0" fontId="27" fillId="0" borderId="0" xfId="2" applyFont="1" applyProtection="1"/>
    <xf numFmtId="0" fontId="29" fillId="0" borderId="0" xfId="0" applyFont="1"/>
    <xf numFmtId="0" fontId="0" fillId="0" borderId="0" xfId="0" applyProtection="1"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2" fillId="0" borderId="40" xfId="0" applyFont="1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5" xfId="0" applyFont="1" applyBorder="1" applyProtection="1">
      <protection locked="0"/>
    </xf>
    <xf numFmtId="3" fontId="2" fillId="0" borderId="15" xfId="0" applyNumberFormat="1" applyFont="1" applyBorder="1" applyProtection="1">
      <protection locked="0"/>
    </xf>
    <xf numFmtId="0" fontId="2" fillId="0" borderId="15" xfId="0" applyFont="1" applyBorder="1" applyAlignment="1" applyProtection="1">
      <alignment horizontal="right"/>
      <protection locked="0"/>
    </xf>
    <xf numFmtId="0" fontId="10" fillId="3" borderId="40" xfId="0" applyFont="1" applyFill="1" applyBorder="1" applyProtection="1"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Protection="1">
      <protection locked="0"/>
    </xf>
    <xf numFmtId="3" fontId="10" fillId="3" borderId="15" xfId="0" applyNumberFormat="1" applyFont="1" applyFill="1" applyBorder="1" applyProtection="1">
      <protection locked="0"/>
    </xf>
    <xf numFmtId="0" fontId="24" fillId="0" borderId="0" xfId="0" applyFont="1" applyProtection="1">
      <protection locked="0"/>
    </xf>
    <xf numFmtId="0" fontId="32" fillId="0" borderId="15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18" fillId="0" borderId="0" xfId="0" applyFont="1"/>
    <xf numFmtId="3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3" fontId="4" fillId="0" borderId="15" xfId="0" applyNumberFormat="1" applyFont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3" fontId="2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31" fillId="0" borderId="0" xfId="0" applyFont="1" applyProtection="1">
      <protection locked="0"/>
    </xf>
    <xf numFmtId="0" fontId="10" fillId="4" borderId="15" xfId="0" applyFont="1" applyFill="1" applyBorder="1" applyAlignment="1" applyProtection="1">
      <alignment wrapText="1"/>
      <protection locked="0"/>
    </xf>
    <xf numFmtId="0" fontId="11" fillId="4" borderId="15" xfId="0" applyFont="1" applyFill="1" applyBorder="1" applyAlignment="1" applyProtection="1">
      <alignment wrapText="1"/>
      <protection locked="0"/>
    </xf>
    <xf numFmtId="3" fontId="10" fillId="4" borderId="15" xfId="0" applyNumberFormat="1" applyFont="1" applyFill="1" applyBorder="1" applyAlignment="1" applyProtection="1">
      <alignment horizontal="right" wrapText="1"/>
      <protection locked="0"/>
    </xf>
    <xf numFmtId="0" fontId="10" fillId="4" borderId="15" xfId="0" applyFont="1" applyFill="1" applyBorder="1" applyAlignment="1" applyProtection="1">
      <alignment horizontal="right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left" wrapText="1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0" fontId="9" fillId="0" borderId="15" xfId="0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0" fontId="33" fillId="4" borderId="15" xfId="0" applyFont="1" applyFill="1" applyBorder="1" applyAlignment="1" applyProtection="1">
      <alignment wrapText="1"/>
      <protection locked="0"/>
    </xf>
    <xf numFmtId="0" fontId="33" fillId="4" borderId="15" xfId="0" applyFont="1" applyFill="1" applyBorder="1" applyProtection="1">
      <protection locked="0"/>
    </xf>
    <xf numFmtId="3" fontId="33" fillId="4" borderId="15" xfId="0" applyNumberFormat="1" applyFont="1" applyFill="1" applyBorder="1" applyAlignment="1" applyProtection="1">
      <alignment horizontal="right" wrapText="1"/>
      <protection locked="0"/>
    </xf>
    <xf numFmtId="0" fontId="33" fillId="4" borderId="15" xfId="0" applyFont="1" applyFill="1" applyBorder="1" applyAlignment="1" applyProtection="1">
      <alignment horizontal="center"/>
      <protection locked="0"/>
    </xf>
    <xf numFmtId="49" fontId="8" fillId="0" borderId="15" xfId="0" applyNumberFormat="1" applyFont="1" applyBorder="1" applyAlignment="1" applyProtection="1">
      <alignment wrapText="1"/>
      <protection locked="0"/>
    </xf>
    <xf numFmtId="0" fontId="34" fillId="4" borderId="15" xfId="0" applyFont="1" applyFill="1" applyBorder="1" applyAlignment="1" applyProtection="1">
      <alignment horizontal="center"/>
      <protection locked="0"/>
    </xf>
    <xf numFmtId="0" fontId="35" fillId="4" borderId="15" xfId="0" applyFont="1" applyFill="1" applyBorder="1" applyAlignment="1" applyProtection="1">
      <alignment horizontal="right" wrapText="1"/>
      <protection locked="0"/>
    </xf>
    <xf numFmtId="0" fontId="32" fillId="0" borderId="18" xfId="0" applyFont="1" applyBorder="1" applyAlignment="1" applyProtection="1">
      <alignment wrapText="1"/>
      <protection locked="0"/>
    </xf>
    <xf numFmtId="0" fontId="32" fillId="0" borderId="15" xfId="0" applyFont="1" applyBorder="1" applyAlignment="1" applyProtection="1">
      <alignment wrapText="1"/>
      <protection locked="0"/>
    </xf>
    <xf numFmtId="0" fontId="4" fillId="0" borderId="29" xfId="0" applyFont="1" applyBorder="1" applyProtection="1">
      <protection locked="0"/>
    </xf>
    <xf numFmtId="3" fontId="4" fillId="0" borderId="27" xfId="0" applyNumberFormat="1" applyFont="1" applyBorder="1" applyAlignment="1" applyProtection="1">
      <alignment horizontal="right" wrapText="1"/>
      <protection locked="0"/>
    </xf>
    <xf numFmtId="0" fontId="4" fillId="0" borderId="27" xfId="0" applyFont="1" applyBorder="1" applyAlignment="1" applyProtection="1">
      <alignment horizontal="left"/>
      <protection locked="0"/>
    </xf>
    <xf numFmtId="0" fontId="6" fillId="4" borderId="15" xfId="0" applyFont="1" applyFill="1" applyBorder="1" applyProtection="1">
      <protection locked="0"/>
    </xf>
    <xf numFmtId="0" fontId="10" fillId="3" borderId="15" xfId="0" applyFont="1" applyFill="1" applyBorder="1" applyAlignment="1" applyProtection="1">
      <alignment horizontal="right"/>
      <protection locked="0"/>
    </xf>
    <xf numFmtId="3" fontId="1" fillId="0" borderId="4" xfId="0" applyNumberFormat="1" applyFont="1" applyBorder="1" applyAlignment="1" applyProtection="1">
      <alignment horizontal="center"/>
      <protection locked="0"/>
    </xf>
    <xf numFmtId="3" fontId="1" fillId="0" borderId="19" xfId="0" applyNumberFormat="1" applyFont="1" applyBorder="1" applyAlignment="1" applyProtection="1">
      <alignment horizontal="center"/>
      <protection locked="0"/>
    </xf>
    <xf numFmtId="3" fontId="1" fillId="0" borderId="5" xfId="0" applyNumberFormat="1" applyFont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44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F4215A9-7E19-4DEC-882F-AA58DEBCD167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416C-D4C4-42C3-8893-89262BC25BB2}">
  <dimension ref="A1:N53"/>
  <sheetViews>
    <sheetView topLeftCell="A19" workbookViewId="0">
      <selection activeCell="I16" sqref="I1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73" t="s">
        <v>265</v>
      </c>
    </row>
    <row r="2" spans="1:14" ht="14.25" customHeight="1" x14ac:dyDescent="0.3"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4.25" customHeight="1" x14ac:dyDescent="0.3">
      <c r="A3" s="75" t="s">
        <v>266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ht="14.25" customHeight="1" x14ac:dyDescent="0.3">
      <c r="A4" s="74" t="s">
        <v>267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4.25" customHeight="1" x14ac:dyDescent="0.3"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ht="14.25" customHeight="1" x14ac:dyDescent="0.3">
      <c r="A6" s="75" t="s">
        <v>268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ht="14.25" customHeight="1" x14ac:dyDescent="0.3">
      <c r="A7" s="74" t="s">
        <v>269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ht="14.25" customHeight="1" x14ac:dyDescent="0.3">
      <c r="A8" s="74" t="s">
        <v>270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4" ht="14.25" customHeight="1" x14ac:dyDescent="0.3">
      <c r="A9" s="76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4" ht="14.25" customHeight="1" x14ac:dyDescent="0.3">
      <c r="A10" s="77" t="s">
        <v>271</v>
      </c>
      <c r="B10" s="78" t="s">
        <v>272</v>
      </c>
      <c r="C10" s="79" t="s">
        <v>273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1:14" ht="14.25" customHeight="1" x14ac:dyDescent="0.3">
      <c r="A11" s="80" t="s">
        <v>274</v>
      </c>
      <c r="B11" s="74" t="s">
        <v>275</v>
      </c>
      <c r="C11" s="81" t="s">
        <v>276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  <row r="12" spans="1:14" ht="14.25" customHeight="1" x14ac:dyDescent="0.3">
      <c r="A12" s="82" t="s">
        <v>277</v>
      </c>
      <c r="B12" s="83" t="s">
        <v>278</v>
      </c>
      <c r="C12" s="84" t="s">
        <v>279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14" ht="14.25" customHeight="1" x14ac:dyDescent="0.3">
      <c r="A13" s="82" t="s">
        <v>280</v>
      </c>
      <c r="B13" s="83" t="s">
        <v>278</v>
      </c>
      <c r="C13" s="84" t="s">
        <v>279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</row>
    <row r="14" spans="1:14" ht="14.25" customHeight="1" x14ac:dyDescent="0.3">
      <c r="A14" s="82" t="s">
        <v>281</v>
      </c>
      <c r="B14" s="83" t="s">
        <v>278</v>
      </c>
      <c r="C14" s="84" t="s">
        <v>279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4" ht="14.25" customHeight="1" x14ac:dyDescent="0.3">
      <c r="A15" s="82" t="s">
        <v>282</v>
      </c>
      <c r="B15" s="83" t="s">
        <v>278</v>
      </c>
      <c r="C15" s="84" t="s">
        <v>279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pans="1:14" ht="14.25" customHeight="1" x14ac:dyDescent="0.3">
      <c r="A16" s="82" t="s">
        <v>283</v>
      </c>
      <c r="B16" s="83" t="s">
        <v>278</v>
      </c>
      <c r="C16" s="84" t="s">
        <v>279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pans="1:14" ht="14.25" customHeight="1" x14ac:dyDescent="0.3">
      <c r="A17" s="85" t="s">
        <v>284</v>
      </c>
      <c r="B17" s="86" t="s">
        <v>285</v>
      </c>
      <c r="C17" s="87" t="s">
        <v>286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pans="1:14" ht="14.25" customHeight="1" x14ac:dyDescent="0.3">
      <c r="A18" s="85" t="s">
        <v>287</v>
      </c>
      <c r="B18" s="86" t="s">
        <v>285</v>
      </c>
      <c r="C18" s="87" t="s">
        <v>286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1:14" ht="14.25" customHeight="1" x14ac:dyDescent="0.3">
      <c r="A19" s="85" t="s">
        <v>288</v>
      </c>
      <c r="B19" s="86" t="s">
        <v>285</v>
      </c>
      <c r="C19" s="87" t="s">
        <v>286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4" ht="14.25" customHeight="1" x14ac:dyDescent="0.3">
      <c r="A20" s="85" t="s">
        <v>289</v>
      </c>
      <c r="B20" s="86" t="s">
        <v>285</v>
      </c>
      <c r="C20" s="87" t="s">
        <v>286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1:14" ht="14.25" customHeight="1" x14ac:dyDescent="0.3">
      <c r="A21" s="85" t="s">
        <v>290</v>
      </c>
      <c r="B21" s="86" t="s">
        <v>285</v>
      </c>
      <c r="C21" s="87" t="s">
        <v>286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spans="1:14" ht="14.25" customHeight="1" x14ac:dyDescent="0.3">
      <c r="A22" s="85" t="s">
        <v>291</v>
      </c>
      <c r="B22" s="86" t="s">
        <v>285</v>
      </c>
      <c r="C22" s="87" t="s">
        <v>286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3" spans="1:14" ht="14.25" customHeight="1" x14ac:dyDescent="0.3">
      <c r="A23" s="85" t="s">
        <v>292</v>
      </c>
      <c r="B23" s="86" t="s">
        <v>285</v>
      </c>
      <c r="C23" s="87" t="s">
        <v>286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4" spans="1:14" ht="14.25" customHeight="1" x14ac:dyDescent="0.3">
      <c r="A24" s="88" t="s">
        <v>293</v>
      </c>
      <c r="B24" s="89" t="s">
        <v>285</v>
      </c>
      <c r="C24" s="90" t="s">
        <v>286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spans="1:14" ht="14.25" customHeight="1" x14ac:dyDescent="0.3">
      <c r="B25" s="74"/>
      <c r="C25" s="91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1:14" x14ac:dyDescent="0.3">
      <c r="A26" s="74"/>
    </row>
    <row r="27" spans="1:14" x14ac:dyDescent="0.3">
      <c r="A27" s="75" t="s">
        <v>294</v>
      </c>
    </row>
    <row r="28" spans="1:14" x14ac:dyDescent="0.3">
      <c r="A28" s="74" t="s">
        <v>295</v>
      </c>
    </row>
    <row r="29" spans="1:14" x14ac:dyDescent="0.3">
      <c r="A29" s="74" t="s">
        <v>296</v>
      </c>
    </row>
    <row r="30" spans="1:14" x14ac:dyDescent="0.3">
      <c r="A30" s="74"/>
    </row>
    <row r="31" spans="1:14" ht="130.65" customHeight="1" x14ac:dyDescent="0.3">
      <c r="A31" s="74"/>
    </row>
    <row r="32" spans="1:14" ht="38.25" customHeight="1" x14ac:dyDescent="0.3">
      <c r="A32" s="76"/>
    </row>
    <row r="33" spans="1:7" x14ac:dyDescent="0.3">
      <c r="A33" s="76"/>
    </row>
    <row r="34" spans="1:7" x14ac:dyDescent="0.3">
      <c r="A34" s="92" t="s">
        <v>297</v>
      </c>
    </row>
    <row r="35" spans="1:7" x14ac:dyDescent="0.3">
      <c r="A35" t="s">
        <v>298</v>
      </c>
    </row>
    <row r="37" spans="1:7" x14ac:dyDescent="0.3">
      <c r="A37" s="92" t="s">
        <v>299</v>
      </c>
    </row>
    <row r="38" spans="1:7" x14ac:dyDescent="0.3">
      <c r="A38" t="s">
        <v>300</v>
      </c>
    </row>
    <row r="40" spans="1:7" x14ac:dyDescent="0.3">
      <c r="A40" s="75" t="s">
        <v>301</v>
      </c>
    </row>
    <row r="41" spans="1:7" x14ac:dyDescent="0.3">
      <c r="A41" s="74" t="s">
        <v>302</v>
      </c>
    </row>
    <row r="42" spans="1:7" x14ac:dyDescent="0.3">
      <c r="A42" s="93" t="s">
        <v>303</v>
      </c>
    </row>
    <row r="43" spans="1:7" x14ac:dyDescent="0.3">
      <c r="B43" s="76"/>
      <c r="C43" s="76"/>
      <c r="D43" s="76"/>
      <c r="E43" s="76"/>
      <c r="F43" s="76"/>
      <c r="G43" s="76"/>
    </row>
    <row r="44" spans="1:7" x14ac:dyDescent="0.3">
      <c r="A44" s="94"/>
      <c r="B44" s="76"/>
      <c r="C44" s="76"/>
      <c r="D44" s="76"/>
      <c r="E44" s="76"/>
      <c r="F44" s="76"/>
      <c r="G44" s="76"/>
    </row>
    <row r="45" spans="1:7" x14ac:dyDescent="0.3">
      <c r="B45" s="76"/>
      <c r="C45" s="76"/>
      <c r="D45" s="76"/>
      <c r="E45" s="76"/>
      <c r="F45" s="76"/>
      <c r="G45" s="76"/>
    </row>
    <row r="46" spans="1:7" x14ac:dyDescent="0.3">
      <c r="A46" s="76"/>
      <c r="B46" s="76"/>
      <c r="C46" s="76"/>
      <c r="D46" s="76"/>
      <c r="E46" s="76"/>
      <c r="F46" s="76"/>
      <c r="G46" s="76"/>
    </row>
    <row r="47" spans="1:7" x14ac:dyDescent="0.3">
      <c r="A47" s="76"/>
      <c r="B47" s="76"/>
      <c r="C47" s="76"/>
      <c r="D47" s="76"/>
      <c r="E47" s="76"/>
      <c r="F47" s="76"/>
      <c r="G47" s="76"/>
    </row>
    <row r="48" spans="1:7" x14ac:dyDescent="0.3">
      <c r="A48" s="76"/>
      <c r="B48" s="76"/>
      <c r="C48" s="76"/>
      <c r="D48" s="76"/>
      <c r="E48" s="76"/>
      <c r="F48" s="76"/>
      <c r="G48" s="76"/>
    </row>
    <row r="49" spans="1:7" x14ac:dyDescent="0.3">
      <c r="A49" s="76"/>
      <c r="B49" s="76"/>
      <c r="C49" s="76"/>
      <c r="D49" s="76"/>
      <c r="E49" s="76"/>
      <c r="F49" s="76"/>
      <c r="G49" s="76"/>
    </row>
    <row r="50" spans="1:7" x14ac:dyDescent="0.3">
      <c r="A50" s="76"/>
      <c r="B50" s="76"/>
      <c r="C50" s="76"/>
      <c r="D50" s="76"/>
      <c r="E50" s="76"/>
      <c r="F50" s="76"/>
      <c r="G50" s="76"/>
    </row>
    <row r="51" spans="1:7" x14ac:dyDescent="0.3">
      <c r="A51" s="76"/>
      <c r="B51" s="76"/>
      <c r="C51" s="76"/>
      <c r="D51" s="76"/>
      <c r="E51" s="76"/>
      <c r="F51" s="76"/>
      <c r="G51" s="76"/>
    </row>
    <row r="52" spans="1:7" x14ac:dyDescent="0.3">
      <c r="A52" s="76"/>
      <c r="B52" s="76"/>
      <c r="C52" s="76"/>
      <c r="D52" s="76"/>
      <c r="E52" s="76"/>
      <c r="F52" s="76"/>
      <c r="G52" s="76"/>
    </row>
    <row r="53" spans="1:7" x14ac:dyDescent="0.3">
      <c r="A53" s="76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10AA2769-8642-48CC-AAE5-977D27CA2F65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61DF-A65A-49FE-9FA0-212E62286A56}">
  <sheetPr>
    <pageSetUpPr fitToPage="1"/>
  </sheetPr>
  <dimension ref="A1:AB145"/>
  <sheetViews>
    <sheetView tabSelected="1" topLeftCell="C78" zoomScale="70" zoomScaleNormal="70" workbookViewId="0">
      <selection activeCell="A144" sqref="A1:Z144"/>
    </sheetView>
  </sheetViews>
  <sheetFormatPr defaultColWidth="9.33203125" defaultRowHeight="14.4" x14ac:dyDescent="0.3"/>
  <cols>
    <col min="1" max="1" width="6.5546875" style="1" customWidth="1"/>
    <col min="2" max="2" width="19.33203125" style="1" customWidth="1"/>
    <col min="3" max="3" width="18.33203125" style="1" customWidth="1"/>
    <col min="4" max="4" width="9.33203125" style="1"/>
    <col min="5" max="5" width="12.33203125" style="1" customWidth="1"/>
    <col min="6" max="6" width="10" style="1" bestFit="1" customWidth="1"/>
    <col min="7" max="7" width="26.44140625" style="1" customWidth="1"/>
    <col min="8" max="8" width="17" style="1" customWidth="1"/>
    <col min="9" max="9" width="14.33203125" style="1" customWidth="1"/>
    <col min="10" max="10" width="14.6640625" style="1" customWidth="1"/>
    <col min="11" max="11" width="44.77734375" style="1" customWidth="1"/>
    <col min="12" max="12" width="13.88671875" style="26" customWidth="1"/>
    <col min="13" max="13" width="15.44140625" style="26" customWidth="1"/>
    <col min="14" max="14" width="9.88671875" style="1" bestFit="1" customWidth="1"/>
    <col min="15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2.88671875" style="1" customWidth="1"/>
    <col min="26" max="26" width="10.33203125" style="1" customWidth="1"/>
    <col min="27" max="16384" width="9.33203125" style="1"/>
  </cols>
  <sheetData>
    <row r="1" spans="1:28" ht="18.600000000000001" thickBot="1" x14ac:dyDescent="0.4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2"/>
    </row>
    <row r="2" spans="1:28" ht="15.6" thickBot="1" x14ac:dyDescent="0.35">
      <c r="A2" s="153" t="s">
        <v>1</v>
      </c>
      <c r="B2" s="156" t="s">
        <v>2</v>
      </c>
      <c r="C2" s="157"/>
      <c r="D2" s="157"/>
      <c r="E2" s="157"/>
      <c r="F2" s="158"/>
      <c r="G2" s="153" t="s">
        <v>3</v>
      </c>
      <c r="H2" s="159" t="s">
        <v>4</v>
      </c>
      <c r="I2" s="159" t="s">
        <v>5</v>
      </c>
      <c r="J2" s="153" t="s">
        <v>6</v>
      </c>
      <c r="K2" s="153" t="s">
        <v>7</v>
      </c>
      <c r="L2" s="162" t="s">
        <v>8</v>
      </c>
      <c r="M2" s="163"/>
      <c r="N2" s="164" t="s">
        <v>9</v>
      </c>
      <c r="O2" s="165"/>
      <c r="P2" s="166" t="s">
        <v>10</v>
      </c>
      <c r="Q2" s="167"/>
      <c r="R2" s="167"/>
      <c r="S2" s="167"/>
      <c r="T2" s="167"/>
      <c r="U2" s="167"/>
      <c r="V2" s="167"/>
      <c r="W2" s="167"/>
      <c r="X2" s="168"/>
      <c r="Y2" s="164" t="s">
        <v>11</v>
      </c>
      <c r="Z2" s="165"/>
    </row>
    <row r="3" spans="1:28" x14ac:dyDescent="0.3">
      <c r="A3" s="154"/>
      <c r="B3" s="169" t="s">
        <v>12</v>
      </c>
      <c r="C3" s="171" t="s">
        <v>13</v>
      </c>
      <c r="D3" s="171" t="s">
        <v>14</v>
      </c>
      <c r="E3" s="171" t="s">
        <v>15</v>
      </c>
      <c r="F3" s="173" t="s">
        <v>16</v>
      </c>
      <c r="G3" s="154"/>
      <c r="H3" s="160"/>
      <c r="I3" s="160"/>
      <c r="J3" s="154"/>
      <c r="K3" s="154"/>
      <c r="L3" s="175" t="s">
        <v>17</v>
      </c>
      <c r="M3" s="177" t="s">
        <v>18</v>
      </c>
      <c r="N3" s="179" t="s">
        <v>19</v>
      </c>
      <c r="O3" s="183" t="s">
        <v>20</v>
      </c>
      <c r="P3" s="185" t="s">
        <v>21</v>
      </c>
      <c r="Q3" s="186"/>
      <c r="R3" s="186"/>
      <c r="S3" s="187"/>
      <c r="T3" s="181" t="s">
        <v>22</v>
      </c>
      <c r="U3" s="181" t="s">
        <v>23</v>
      </c>
      <c r="V3" s="181" t="s">
        <v>24</v>
      </c>
      <c r="W3" s="181" t="s">
        <v>25</v>
      </c>
      <c r="X3" s="181" t="s">
        <v>26</v>
      </c>
      <c r="Y3" s="179" t="s">
        <v>27</v>
      </c>
      <c r="Z3" s="183" t="s">
        <v>28</v>
      </c>
    </row>
    <row r="4" spans="1:28" ht="75.599999999999994" customHeight="1" x14ac:dyDescent="0.3">
      <c r="A4" s="155"/>
      <c r="B4" s="170"/>
      <c r="C4" s="172"/>
      <c r="D4" s="172"/>
      <c r="E4" s="172"/>
      <c r="F4" s="174"/>
      <c r="G4" s="155"/>
      <c r="H4" s="161"/>
      <c r="I4" s="161"/>
      <c r="J4" s="155"/>
      <c r="K4" s="155"/>
      <c r="L4" s="176"/>
      <c r="M4" s="178"/>
      <c r="N4" s="180"/>
      <c r="O4" s="184"/>
      <c r="P4" s="2" t="s">
        <v>29</v>
      </c>
      <c r="Q4" s="3" t="s">
        <v>30</v>
      </c>
      <c r="R4" s="3" t="s">
        <v>31</v>
      </c>
      <c r="S4" s="4" t="s">
        <v>32</v>
      </c>
      <c r="T4" s="182"/>
      <c r="U4" s="182"/>
      <c r="V4" s="182"/>
      <c r="W4" s="182"/>
      <c r="X4" s="182"/>
      <c r="Y4" s="180"/>
      <c r="Z4" s="184"/>
    </row>
    <row r="5" spans="1:28" ht="195.6" customHeight="1" x14ac:dyDescent="0.3">
      <c r="A5" s="5">
        <v>1</v>
      </c>
      <c r="B5" s="6" t="s">
        <v>33</v>
      </c>
      <c r="C5" s="6" t="s">
        <v>34</v>
      </c>
      <c r="D5" s="7">
        <v>49305620</v>
      </c>
      <c r="E5" s="7">
        <v>49305620</v>
      </c>
      <c r="F5" s="7">
        <v>600092127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8" t="s">
        <v>40</v>
      </c>
      <c r="M5" s="9" t="s">
        <v>41</v>
      </c>
      <c r="N5" s="10">
        <v>2027</v>
      </c>
      <c r="O5" s="10"/>
      <c r="P5" s="5" t="s">
        <v>42</v>
      </c>
      <c r="Q5" s="5" t="s">
        <v>42</v>
      </c>
      <c r="R5" s="5" t="s">
        <v>42</v>
      </c>
      <c r="S5" s="5" t="s">
        <v>42</v>
      </c>
      <c r="T5" s="6"/>
      <c r="U5" s="6"/>
      <c r="V5" s="6"/>
      <c r="W5" s="6"/>
      <c r="X5" s="6"/>
      <c r="Y5" s="11" t="s">
        <v>43</v>
      </c>
      <c r="Z5" s="11" t="s">
        <v>44</v>
      </c>
    </row>
    <row r="6" spans="1:28" ht="210.6" customHeight="1" x14ac:dyDescent="0.3">
      <c r="A6" s="17">
        <v>2</v>
      </c>
      <c r="B6" s="13" t="s">
        <v>33</v>
      </c>
      <c r="C6" s="13" t="s">
        <v>34</v>
      </c>
      <c r="D6" s="14">
        <v>49305620</v>
      </c>
      <c r="E6" s="14">
        <v>49305620</v>
      </c>
      <c r="F6" s="14">
        <v>600092127</v>
      </c>
      <c r="G6" s="13" t="s">
        <v>45</v>
      </c>
      <c r="H6" s="13" t="s">
        <v>36</v>
      </c>
      <c r="I6" s="13" t="s">
        <v>37</v>
      </c>
      <c r="J6" s="13" t="s">
        <v>38</v>
      </c>
      <c r="K6" s="13" t="s">
        <v>46</v>
      </c>
      <c r="L6" s="29" t="s">
        <v>129</v>
      </c>
      <c r="M6" s="29" t="s">
        <v>130</v>
      </c>
      <c r="N6" s="16">
        <v>2024</v>
      </c>
      <c r="O6" s="16">
        <v>2025</v>
      </c>
      <c r="P6" s="17"/>
      <c r="Q6" s="17" t="s">
        <v>42</v>
      </c>
      <c r="R6" s="17"/>
      <c r="S6" s="17"/>
      <c r="T6" s="17"/>
      <c r="U6" s="17"/>
      <c r="V6" s="17"/>
      <c r="W6" s="17"/>
      <c r="X6" s="13"/>
      <c r="Y6" s="18" t="s">
        <v>128</v>
      </c>
      <c r="Z6" s="18" t="s">
        <v>44</v>
      </c>
    </row>
    <row r="7" spans="1:28" ht="43.2" x14ac:dyDescent="0.3">
      <c r="A7" s="5">
        <v>3</v>
      </c>
      <c r="B7" s="6" t="s">
        <v>33</v>
      </c>
      <c r="C7" s="6" t="s">
        <v>34</v>
      </c>
      <c r="D7" s="7">
        <v>49305620</v>
      </c>
      <c r="E7" s="7">
        <v>49305620</v>
      </c>
      <c r="F7" s="7">
        <v>600092127</v>
      </c>
      <c r="G7" s="6" t="s">
        <v>48</v>
      </c>
      <c r="H7" s="6" t="s">
        <v>36</v>
      </c>
      <c r="I7" s="6" t="s">
        <v>37</v>
      </c>
      <c r="J7" s="6" t="s">
        <v>38</v>
      </c>
      <c r="K7" s="6" t="s">
        <v>49</v>
      </c>
      <c r="L7" s="8" t="s">
        <v>50</v>
      </c>
      <c r="M7" s="8" t="s">
        <v>51</v>
      </c>
      <c r="N7" s="10">
        <v>2026</v>
      </c>
      <c r="O7" s="10"/>
      <c r="P7" s="5" t="s">
        <v>42</v>
      </c>
      <c r="Q7" s="5" t="s">
        <v>42</v>
      </c>
      <c r="R7" s="5"/>
      <c r="S7" s="5"/>
      <c r="T7" s="5"/>
      <c r="U7" s="5"/>
      <c r="V7" s="5"/>
      <c r="W7" s="5"/>
      <c r="X7" s="5"/>
      <c r="Y7" s="11" t="s">
        <v>52</v>
      </c>
      <c r="Z7" s="11" t="s">
        <v>53</v>
      </c>
    </row>
    <row r="8" spans="1:28" ht="43.2" x14ac:dyDescent="0.3">
      <c r="A8" s="5">
        <v>4</v>
      </c>
      <c r="B8" s="6" t="s">
        <v>33</v>
      </c>
      <c r="C8" s="6" t="s">
        <v>34</v>
      </c>
      <c r="D8" s="7">
        <v>49305620</v>
      </c>
      <c r="E8" s="7">
        <v>49305620</v>
      </c>
      <c r="F8" s="7">
        <v>600092127</v>
      </c>
      <c r="G8" s="6" t="s">
        <v>54</v>
      </c>
      <c r="H8" s="6" t="s">
        <v>36</v>
      </c>
      <c r="I8" s="6" t="s">
        <v>37</v>
      </c>
      <c r="J8" s="6" t="s">
        <v>38</v>
      </c>
      <c r="K8" s="6" t="s">
        <v>55</v>
      </c>
      <c r="L8" s="8" t="s">
        <v>56</v>
      </c>
      <c r="M8" s="8" t="s">
        <v>47</v>
      </c>
      <c r="N8" s="10">
        <v>2027</v>
      </c>
      <c r="O8" s="10"/>
      <c r="P8" s="5"/>
      <c r="Q8" s="5"/>
      <c r="R8" s="5"/>
      <c r="S8" s="5" t="s">
        <v>42</v>
      </c>
      <c r="T8" s="5"/>
      <c r="U8" s="5"/>
      <c r="V8" s="5"/>
      <c r="W8" s="5"/>
      <c r="X8" s="5" t="s">
        <v>42</v>
      </c>
      <c r="Y8" s="11" t="s">
        <v>57</v>
      </c>
      <c r="Z8" s="11" t="s">
        <v>53</v>
      </c>
    </row>
    <row r="9" spans="1:28" ht="57.6" x14ac:dyDescent="0.3">
      <c r="A9" s="5">
        <v>5</v>
      </c>
      <c r="B9" s="6" t="s">
        <v>33</v>
      </c>
      <c r="C9" s="6" t="s">
        <v>34</v>
      </c>
      <c r="D9" s="7">
        <v>49305620</v>
      </c>
      <c r="E9" s="7">
        <v>49305620</v>
      </c>
      <c r="F9" s="7">
        <v>600092127</v>
      </c>
      <c r="G9" s="6" t="s">
        <v>58</v>
      </c>
      <c r="H9" s="6" t="s">
        <v>36</v>
      </c>
      <c r="I9" s="6" t="s">
        <v>37</v>
      </c>
      <c r="J9" s="6" t="s">
        <v>38</v>
      </c>
      <c r="K9" s="6" t="s">
        <v>59</v>
      </c>
      <c r="L9" s="12">
        <v>3000000</v>
      </c>
      <c r="M9" s="12">
        <f t="shared" ref="M9:M26" si="0">L9*0.85</f>
        <v>2550000</v>
      </c>
      <c r="N9" s="9" t="s">
        <v>60</v>
      </c>
      <c r="O9" s="10"/>
      <c r="P9" s="6"/>
      <c r="Q9" s="6"/>
      <c r="R9" s="6"/>
      <c r="S9" s="6"/>
      <c r="T9" s="6"/>
      <c r="U9" s="6"/>
      <c r="V9" s="5" t="s">
        <v>42</v>
      </c>
      <c r="W9" s="6"/>
      <c r="X9" s="6"/>
      <c r="Y9" s="11" t="s">
        <v>57</v>
      </c>
      <c r="Z9" s="11" t="s">
        <v>44</v>
      </c>
    </row>
    <row r="10" spans="1:28" s="19" customFormat="1" ht="43.2" x14ac:dyDescent="0.3">
      <c r="A10" s="5">
        <v>6</v>
      </c>
      <c r="B10" s="13" t="s">
        <v>33</v>
      </c>
      <c r="C10" s="13" t="s">
        <v>34</v>
      </c>
      <c r="D10" s="14">
        <v>49305620</v>
      </c>
      <c r="E10" s="14">
        <v>49305620</v>
      </c>
      <c r="F10" s="14">
        <v>600092127</v>
      </c>
      <c r="G10" s="13" t="s">
        <v>61</v>
      </c>
      <c r="H10" s="13" t="s">
        <v>36</v>
      </c>
      <c r="I10" s="13" t="s">
        <v>37</v>
      </c>
      <c r="J10" s="13" t="s">
        <v>38</v>
      </c>
      <c r="K10" s="13" t="s">
        <v>62</v>
      </c>
      <c r="L10" s="15">
        <v>1100000</v>
      </c>
      <c r="M10" s="15">
        <f t="shared" si="0"/>
        <v>935000</v>
      </c>
      <c r="N10" s="16"/>
      <c r="O10" s="16"/>
      <c r="P10" s="13"/>
      <c r="Q10" s="13"/>
      <c r="R10" s="17" t="s">
        <v>42</v>
      </c>
      <c r="S10" s="13"/>
      <c r="T10" s="13"/>
      <c r="U10" s="13"/>
      <c r="V10" s="13"/>
      <c r="W10" s="13"/>
      <c r="X10" s="13"/>
      <c r="Y10" s="18" t="s">
        <v>63</v>
      </c>
      <c r="Z10" s="18"/>
    </row>
    <row r="11" spans="1:28" s="19" customFormat="1" ht="88.8" customHeight="1" x14ac:dyDescent="0.3">
      <c r="A11" s="5">
        <v>7</v>
      </c>
      <c r="B11" s="6" t="s">
        <v>33</v>
      </c>
      <c r="C11" s="6" t="s">
        <v>34</v>
      </c>
      <c r="D11" s="7">
        <v>49305620</v>
      </c>
      <c r="E11" s="7">
        <v>49305620</v>
      </c>
      <c r="F11" s="7">
        <v>600092127</v>
      </c>
      <c r="G11" s="20" t="s">
        <v>64</v>
      </c>
      <c r="H11" s="6" t="s">
        <v>36</v>
      </c>
      <c r="I11" s="6" t="s">
        <v>37</v>
      </c>
      <c r="J11" s="6" t="s">
        <v>38</v>
      </c>
      <c r="K11" s="6" t="s">
        <v>65</v>
      </c>
      <c r="L11" s="12">
        <v>16000000</v>
      </c>
      <c r="M11" s="12">
        <f t="shared" si="0"/>
        <v>13600000</v>
      </c>
      <c r="N11" s="10">
        <v>2027</v>
      </c>
      <c r="O11" s="10"/>
      <c r="P11" s="6"/>
      <c r="Q11" s="6"/>
      <c r="R11" s="5"/>
      <c r="S11" s="6"/>
      <c r="T11" s="6"/>
      <c r="U11" s="6"/>
      <c r="V11" s="6"/>
      <c r="W11" s="6"/>
      <c r="X11" s="6"/>
      <c r="Y11" s="11" t="s">
        <v>67</v>
      </c>
      <c r="Z11" s="11" t="s">
        <v>68</v>
      </c>
    </row>
    <row r="12" spans="1:28" s="19" customFormat="1" ht="115.2" x14ac:dyDescent="0.3">
      <c r="A12" s="5">
        <v>8</v>
      </c>
      <c r="B12" s="6" t="s">
        <v>33</v>
      </c>
      <c r="C12" s="6" t="s">
        <v>34</v>
      </c>
      <c r="D12" s="7">
        <v>49305620</v>
      </c>
      <c r="E12" s="7">
        <v>49305620</v>
      </c>
      <c r="F12" s="7">
        <v>600092127</v>
      </c>
      <c r="G12" s="21" t="s">
        <v>69</v>
      </c>
      <c r="H12" s="6" t="s">
        <v>36</v>
      </c>
      <c r="I12" s="6" t="s">
        <v>37</v>
      </c>
      <c r="J12" s="6" t="s">
        <v>38</v>
      </c>
      <c r="K12" s="6" t="s">
        <v>70</v>
      </c>
      <c r="L12" s="12">
        <v>3000000</v>
      </c>
      <c r="M12" s="12">
        <f t="shared" si="0"/>
        <v>2550000</v>
      </c>
      <c r="N12" s="10">
        <v>2028</v>
      </c>
      <c r="O12" s="10"/>
      <c r="P12" s="6"/>
      <c r="Q12" s="6"/>
      <c r="R12" s="5"/>
      <c r="S12" s="6"/>
      <c r="T12" s="6"/>
      <c r="U12" s="6"/>
      <c r="V12" s="6"/>
      <c r="W12" s="6"/>
      <c r="X12" s="6"/>
      <c r="Y12" s="11" t="s">
        <v>71</v>
      </c>
      <c r="Z12" s="11" t="s">
        <v>44</v>
      </c>
      <c r="AA12" s="1"/>
      <c r="AB12" s="1"/>
    </row>
    <row r="13" spans="1:28" s="19" customFormat="1" ht="72" x14ac:dyDescent="0.3">
      <c r="A13" s="5">
        <v>9</v>
      </c>
      <c r="B13" s="6" t="s">
        <v>33</v>
      </c>
      <c r="C13" s="6" t="s">
        <v>34</v>
      </c>
      <c r="D13" s="7">
        <v>49305620</v>
      </c>
      <c r="E13" s="7">
        <v>49305620</v>
      </c>
      <c r="F13" s="7">
        <v>600092127</v>
      </c>
      <c r="G13" s="20" t="s">
        <v>72</v>
      </c>
      <c r="H13" s="6" t="s">
        <v>36</v>
      </c>
      <c r="I13" s="6" t="s">
        <v>37</v>
      </c>
      <c r="J13" s="6" t="s">
        <v>38</v>
      </c>
      <c r="K13" s="6" t="s">
        <v>73</v>
      </c>
      <c r="L13" s="12">
        <v>3000000</v>
      </c>
      <c r="M13" s="12">
        <f t="shared" si="0"/>
        <v>2550000</v>
      </c>
      <c r="N13" s="10">
        <v>2027</v>
      </c>
      <c r="O13" s="22"/>
      <c r="P13" s="23"/>
      <c r="Q13" s="23"/>
      <c r="R13" s="24"/>
      <c r="S13" s="23"/>
      <c r="T13" s="23"/>
      <c r="U13" s="23"/>
      <c r="V13" s="23"/>
      <c r="W13" s="23"/>
      <c r="X13" s="23"/>
      <c r="Y13" s="11" t="s">
        <v>74</v>
      </c>
      <c r="Z13" s="11" t="s">
        <v>44</v>
      </c>
    </row>
    <row r="14" spans="1:28" s="19" customFormat="1" ht="72" x14ac:dyDescent="0.3">
      <c r="A14" s="5">
        <v>10</v>
      </c>
      <c r="B14" s="6" t="s">
        <v>33</v>
      </c>
      <c r="C14" s="6" t="s">
        <v>34</v>
      </c>
      <c r="D14" s="7">
        <v>49305620</v>
      </c>
      <c r="E14" s="7">
        <v>49305620</v>
      </c>
      <c r="F14" s="7">
        <v>600092127</v>
      </c>
      <c r="G14" s="6" t="s">
        <v>75</v>
      </c>
      <c r="H14" s="6" t="s">
        <v>36</v>
      </c>
      <c r="I14" s="6" t="s">
        <v>37</v>
      </c>
      <c r="J14" s="6" t="s">
        <v>38</v>
      </c>
      <c r="K14" s="6" t="s">
        <v>76</v>
      </c>
      <c r="L14" s="12">
        <v>300000</v>
      </c>
      <c r="M14" s="12">
        <f t="shared" si="0"/>
        <v>255000</v>
      </c>
      <c r="N14" s="10">
        <v>2023</v>
      </c>
      <c r="O14" s="10" t="s">
        <v>77</v>
      </c>
      <c r="P14" s="23"/>
      <c r="Q14" s="23"/>
      <c r="R14" s="24"/>
      <c r="S14" s="23"/>
      <c r="T14" s="23"/>
      <c r="U14" s="23"/>
      <c r="V14" s="23"/>
      <c r="W14" s="23"/>
      <c r="X14" s="23"/>
      <c r="Y14" s="11" t="s">
        <v>78</v>
      </c>
      <c r="Z14" s="11" t="s">
        <v>44</v>
      </c>
    </row>
    <row r="15" spans="1:28" s="19" customFormat="1" ht="72" x14ac:dyDescent="0.3">
      <c r="A15" s="5">
        <v>11</v>
      </c>
      <c r="B15" s="6" t="s">
        <v>33</v>
      </c>
      <c r="C15" s="6" t="s">
        <v>34</v>
      </c>
      <c r="D15" s="7">
        <v>49305620</v>
      </c>
      <c r="E15" s="7">
        <v>49305620</v>
      </c>
      <c r="F15" s="7">
        <v>600092127</v>
      </c>
      <c r="G15" s="6" t="s">
        <v>79</v>
      </c>
      <c r="H15" s="6" t="s">
        <v>36</v>
      </c>
      <c r="I15" s="6" t="s">
        <v>37</v>
      </c>
      <c r="J15" s="6" t="s">
        <v>38</v>
      </c>
      <c r="K15" s="6" t="s">
        <v>80</v>
      </c>
      <c r="L15" s="12">
        <v>150000</v>
      </c>
      <c r="M15" s="12">
        <f t="shared" si="0"/>
        <v>127500</v>
      </c>
      <c r="N15" s="10" t="s">
        <v>66</v>
      </c>
      <c r="O15" s="22"/>
      <c r="P15" s="23"/>
      <c r="Q15" s="23"/>
      <c r="R15" s="24"/>
      <c r="S15" s="23"/>
      <c r="T15" s="23"/>
      <c r="U15" s="23"/>
      <c r="V15" s="23"/>
      <c r="W15" s="23"/>
      <c r="X15" s="23"/>
      <c r="Y15" s="11" t="s">
        <v>81</v>
      </c>
      <c r="Z15" s="11" t="s">
        <v>44</v>
      </c>
    </row>
    <row r="16" spans="1:28" s="19" customFormat="1" ht="88.8" customHeight="1" x14ac:dyDescent="0.3">
      <c r="A16" s="5">
        <v>12</v>
      </c>
      <c r="B16" s="6" t="s">
        <v>33</v>
      </c>
      <c r="C16" s="6" t="s">
        <v>34</v>
      </c>
      <c r="D16" s="7">
        <v>49305620</v>
      </c>
      <c r="E16" s="7">
        <v>49305620</v>
      </c>
      <c r="F16" s="7">
        <v>600092127</v>
      </c>
      <c r="G16" s="6" t="s">
        <v>82</v>
      </c>
      <c r="H16" s="6" t="s">
        <v>36</v>
      </c>
      <c r="I16" s="6" t="s">
        <v>37</v>
      </c>
      <c r="J16" s="6" t="s">
        <v>38</v>
      </c>
      <c r="K16" s="6" t="s">
        <v>83</v>
      </c>
      <c r="L16" s="12">
        <v>5000000</v>
      </c>
      <c r="M16" s="12">
        <f t="shared" si="0"/>
        <v>4250000</v>
      </c>
      <c r="N16" s="10">
        <v>2027</v>
      </c>
      <c r="O16" s="22"/>
      <c r="P16" s="23"/>
      <c r="Q16" s="23"/>
      <c r="R16" s="24"/>
      <c r="S16" s="23"/>
      <c r="T16" s="23"/>
      <c r="U16" s="23"/>
      <c r="V16" s="23"/>
      <c r="W16" s="23"/>
      <c r="X16" s="23"/>
      <c r="Y16" s="11" t="s">
        <v>84</v>
      </c>
      <c r="Z16" s="11" t="s">
        <v>44</v>
      </c>
    </row>
    <row r="17" spans="1:26" s="19" customFormat="1" ht="43.2" x14ac:dyDescent="0.3">
      <c r="A17" s="5">
        <v>13</v>
      </c>
      <c r="B17" s="6" t="s">
        <v>33</v>
      </c>
      <c r="C17" s="6" t="s">
        <v>34</v>
      </c>
      <c r="D17" s="7">
        <v>49305620</v>
      </c>
      <c r="E17" s="7">
        <v>49305620</v>
      </c>
      <c r="F17" s="7">
        <v>600092127</v>
      </c>
      <c r="G17" s="6" t="s">
        <v>85</v>
      </c>
      <c r="H17" s="6" t="s">
        <v>36</v>
      </c>
      <c r="I17" s="6" t="s">
        <v>37</v>
      </c>
      <c r="J17" s="6" t="s">
        <v>38</v>
      </c>
      <c r="K17" s="6" t="s">
        <v>86</v>
      </c>
      <c r="L17" s="12">
        <v>10000000</v>
      </c>
      <c r="M17" s="12">
        <f t="shared" si="0"/>
        <v>8500000</v>
      </c>
      <c r="N17" s="10">
        <v>2025</v>
      </c>
      <c r="O17" s="22"/>
      <c r="P17" s="23"/>
      <c r="Q17" s="23"/>
      <c r="R17" s="24"/>
      <c r="S17" s="23"/>
      <c r="T17" s="23"/>
      <c r="U17" s="23"/>
      <c r="V17" s="23"/>
      <c r="W17" s="23"/>
      <c r="X17" s="23"/>
      <c r="Y17" s="11" t="s">
        <v>52</v>
      </c>
      <c r="Z17" s="11" t="s">
        <v>44</v>
      </c>
    </row>
    <row r="18" spans="1:26" s="19" customFormat="1" ht="43.2" x14ac:dyDescent="0.3">
      <c r="A18" s="5">
        <v>14</v>
      </c>
      <c r="B18" s="6" t="s">
        <v>33</v>
      </c>
      <c r="C18" s="6" t="s">
        <v>34</v>
      </c>
      <c r="D18" s="7">
        <v>49305620</v>
      </c>
      <c r="E18" s="7">
        <v>49305620</v>
      </c>
      <c r="F18" s="7">
        <v>600092127</v>
      </c>
      <c r="G18" s="6" t="s">
        <v>87</v>
      </c>
      <c r="H18" s="6" t="s">
        <v>36</v>
      </c>
      <c r="I18" s="6" t="s">
        <v>37</v>
      </c>
      <c r="J18" s="6" t="s">
        <v>38</v>
      </c>
      <c r="K18" s="6" t="s">
        <v>88</v>
      </c>
      <c r="L18" s="12">
        <v>600000</v>
      </c>
      <c r="M18" s="12">
        <f t="shared" si="0"/>
        <v>510000</v>
      </c>
      <c r="N18" s="10">
        <v>2024</v>
      </c>
      <c r="O18" s="22" t="s">
        <v>77</v>
      </c>
      <c r="P18" s="23"/>
      <c r="Q18" s="23"/>
      <c r="R18" s="24"/>
      <c r="S18" s="23"/>
      <c r="T18" s="23"/>
      <c r="U18" s="23"/>
      <c r="V18" s="23"/>
      <c r="W18" s="23"/>
      <c r="X18" s="23"/>
      <c r="Y18" s="11" t="s">
        <v>89</v>
      </c>
      <c r="Z18" s="11" t="s">
        <v>44</v>
      </c>
    </row>
    <row r="19" spans="1:26" s="19" customFormat="1" ht="110.4" x14ac:dyDescent="0.3">
      <c r="A19" s="5">
        <v>15</v>
      </c>
      <c r="B19" s="6" t="s">
        <v>33</v>
      </c>
      <c r="C19" s="6" t="s">
        <v>34</v>
      </c>
      <c r="D19" s="7">
        <v>49305620</v>
      </c>
      <c r="E19" s="7">
        <v>49305620</v>
      </c>
      <c r="F19" s="7">
        <v>600092127</v>
      </c>
      <c r="G19" s="6" t="s">
        <v>90</v>
      </c>
      <c r="H19" s="6" t="s">
        <v>36</v>
      </c>
      <c r="I19" s="6" t="s">
        <v>37</v>
      </c>
      <c r="J19" s="6" t="s">
        <v>38</v>
      </c>
      <c r="K19" s="20" t="s">
        <v>91</v>
      </c>
      <c r="L19" s="12">
        <v>100000</v>
      </c>
      <c r="M19" s="12">
        <f t="shared" si="0"/>
        <v>85000</v>
      </c>
      <c r="N19" s="10">
        <v>2027</v>
      </c>
      <c r="O19" s="22"/>
      <c r="P19" s="23"/>
      <c r="Q19" s="23"/>
      <c r="R19" s="24"/>
      <c r="S19" s="23"/>
      <c r="T19" s="23"/>
      <c r="U19" s="23"/>
      <c r="V19" s="23"/>
      <c r="W19" s="23"/>
      <c r="X19" s="23"/>
      <c r="Y19" s="11" t="s">
        <v>92</v>
      </c>
      <c r="Z19" s="11" t="s">
        <v>44</v>
      </c>
    </row>
    <row r="20" spans="1:26" s="19" customFormat="1" ht="55.2" x14ac:dyDescent="0.3">
      <c r="A20" s="5">
        <v>16</v>
      </c>
      <c r="B20" s="6" t="s">
        <v>33</v>
      </c>
      <c r="C20" s="6" t="s">
        <v>34</v>
      </c>
      <c r="D20" s="7">
        <v>49305620</v>
      </c>
      <c r="E20" s="7">
        <v>49305620</v>
      </c>
      <c r="F20" s="7">
        <v>600092127</v>
      </c>
      <c r="G20" s="20" t="s">
        <v>93</v>
      </c>
      <c r="H20" s="6" t="s">
        <v>36</v>
      </c>
      <c r="I20" s="6" t="s">
        <v>37</v>
      </c>
      <c r="J20" s="6" t="s">
        <v>38</v>
      </c>
      <c r="K20" s="20" t="s">
        <v>94</v>
      </c>
      <c r="L20" s="12">
        <v>800000</v>
      </c>
      <c r="M20" s="12">
        <f t="shared" si="0"/>
        <v>680000</v>
      </c>
      <c r="N20" s="10">
        <v>2027</v>
      </c>
      <c r="O20" s="22"/>
      <c r="P20" s="23"/>
      <c r="Q20" s="23"/>
      <c r="R20" s="24"/>
      <c r="S20" s="23"/>
      <c r="T20" s="23"/>
      <c r="U20" s="23"/>
      <c r="V20" s="23"/>
      <c r="W20" s="23"/>
      <c r="X20" s="23"/>
      <c r="Y20" s="11" t="s">
        <v>92</v>
      </c>
      <c r="Z20" s="11" t="s">
        <v>44</v>
      </c>
    </row>
    <row r="21" spans="1:26" s="19" customFormat="1" ht="43.2" x14ac:dyDescent="0.3">
      <c r="A21" s="5">
        <v>17</v>
      </c>
      <c r="B21" s="6" t="s">
        <v>33</v>
      </c>
      <c r="C21" s="6" t="s">
        <v>34</v>
      </c>
      <c r="D21" s="7">
        <v>49305620</v>
      </c>
      <c r="E21" s="7">
        <v>49305620</v>
      </c>
      <c r="F21" s="7">
        <v>600092127</v>
      </c>
      <c r="G21" s="6" t="s">
        <v>95</v>
      </c>
      <c r="H21" s="6" t="s">
        <v>36</v>
      </c>
      <c r="I21" s="6" t="s">
        <v>37</v>
      </c>
      <c r="J21" s="6" t="s">
        <v>38</v>
      </c>
      <c r="K21" s="6" t="s">
        <v>96</v>
      </c>
      <c r="L21" s="12">
        <v>15000</v>
      </c>
      <c r="M21" s="12">
        <f t="shared" si="0"/>
        <v>12750</v>
      </c>
      <c r="N21" s="10">
        <v>2027</v>
      </c>
      <c r="O21" s="22"/>
      <c r="P21" s="23"/>
      <c r="Q21" s="23"/>
      <c r="R21" s="24"/>
      <c r="S21" s="23"/>
      <c r="T21" s="23"/>
      <c r="U21" s="23"/>
      <c r="V21" s="23"/>
      <c r="W21" s="23"/>
      <c r="X21" s="23"/>
      <c r="Y21" s="11" t="s">
        <v>97</v>
      </c>
      <c r="Z21" s="11" t="s">
        <v>44</v>
      </c>
    </row>
    <row r="22" spans="1:26" s="19" customFormat="1" ht="43.2" x14ac:dyDescent="0.3">
      <c r="A22" s="5">
        <v>18</v>
      </c>
      <c r="B22" s="6" t="s">
        <v>33</v>
      </c>
      <c r="C22" s="6" t="s">
        <v>34</v>
      </c>
      <c r="D22" s="7">
        <v>49305620</v>
      </c>
      <c r="E22" s="7">
        <v>49305620</v>
      </c>
      <c r="F22" s="7">
        <v>600092127</v>
      </c>
      <c r="G22" s="20" t="s">
        <v>562</v>
      </c>
      <c r="H22" s="6" t="s">
        <v>36</v>
      </c>
      <c r="I22" s="6" t="s">
        <v>37</v>
      </c>
      <c r="J22" s="6" t="s">
        <v>38</v>
      </c>
      <c r="K22" s="6" t="s">
        <v>98</v>
      </c>
      <c r="L22" s="135" t="s">
        <v>572</v>
      </c>
      <c r="M22" s="12" t="s">
        <v>573</v>
      </c>
      <c r="N22" s="10" t="s">
        <v>574</v>
      </c>
      <c r="O22" s="22"/>
      <c r="P22" s="23"/>
      <c r="Q22" s="23"/>
      <c r="R22" s="24"/>
      <c r="S22" s="23"/>
      <c r="T22" s="23"/>
      <c r="U22" s="23"/>
      <c r="V22" s="23"/>
      <c r="W22" s="23"/>
      <c r="X22" s="23"/>
      <c r="Y22" s="11" t="s">
        <v>131</v>
      </c>
      <c r="Z22" s="11" t="s">
        <v>44</v>
      </c>
    </row>
    <row r="23" spans="1:26" s="19" customFormat="1" ht="43.2" x14ac:dyDescent="0.3">
      <c r="A23" s="5">
        <v>19</v>
      </c>
      <c r="B23" s="6" t="s">
        <v>33</v>
      </c>
      <c r="C23" s="6" t="s">
        <v>34</v>
      </c>
      <c r="D23" s="7">
        <v>49305620</v>
      </c>
      <c r="E23" s="7">
        <v>49305620</v>
      </c>
      <c r="F23" s="7">
        <v>600092127</v>
      </c>
      <c r="G23" s="20" t="s">
        <v>99</v>
      </c>
      <c r="H23" s="6" t="s">
        <v>36</v>
      </c>
      <c r="I23" s="6" t="s">
        <v>37</v>
      </c>
      <c r="J23" s="6" t="s">
        <v>38</v>
      </c>
      <c r="K23" s="6" t="s">
        <v>99</v>
      </c>
      <c r="L23" s="12">
        <v>300000</v>
      </c>
      <c r="M23" s="12">
        <f t="shared" si="0"/>
        <v>255000</v>
      </c>
      <c r="N23" s="10">
        <v>2026</v>
      </c>
      <c r="O23" s="22"/>
      <c r="P23" s="23"/>
      <c r="Q23" s="23"/>
      <c r="R23" s="24"/>
      <c r="S23" s="23"/>
      <c r="T23" s="23"/>
      <c r="U23" s="23"/>
      <c r="V23" s="23"/>
      <c r="W23" s="23"/>
      <c r="X23" s="23"/>
      <c r="Y23" s="11" t="s">
        <v>100</v>
      </c>
      <c r="Z23" s="11" t="s">
        <v>44</v>
      </c>
    </row>
    <row r="24" spans="1:26" s="19" customFormat="1" ht="43.2" x14ac:dyDescent="0.3">
      <c r="A24" s="5">
        <v>20</v>
      </c>
      <c r="B24" s="6" t="s">
        <v>33</v>
      </c>
      <c r="C24" s="6" t="s">
        <v>34</v>
      </c>
      <c r="D24" s="7">
        <v>49305620</v>
      </c>
      <c r="E24" s="7">
        <v>49305620</v>
      </c>
      <c r="F24" s="7">
        <v>600092127</v>
      </c>
      <c r="G24" s="20" t="s">
        <v>101</v>
      </c>
      <c r="H24" s="6" t="s">
        <v>36</v>
      </c>
      <c r="I24" s="6" t="s">
        <v>37</v>
      </c>
      <c r="J24" s="6" t="s">
        <v>38</v>
      </c>
      <c r="K24" s="20" t="s">
        <v>102</v>
      </c>
      <c r="L24" s="12">
        <v>1000000</v>
      </c>
      <c r="M24" s="12">
        <f t="shared" si="0"/>
        <v>850000</v>
      </c>
      <c r="N24" s="10">
        <v>2026</v>
      </c>
      <c r="O24" s="22"/>
      <c r="P24" s="23"/>
      <c r="Q24" s="23"/>
      <c r="R24" s="24"/>
      <c r="S24" s="23"/>
      <c r="T24" s="23"/>
      <c r="U24" s="23"/>
      <c r="V24" s="23"/>
      <c r="W24" s="23"/>
      <c r="X24" s="23"/>
      <c r="Y24" s="11" t="s">
        <v>132</v>
      </c>
      <c r="Z24" s="11" t="s">
        <v>44</v>
      </c>
    </row>
    <row r="25" spans="1:26" s="19" customFormat="1" ht="43.2" x14ac:dyDescent="0.3">
      <c r="A25" s="5">
        <v>21</v>
      </c>
      <c r="B25" s="6" t="s">
        <v>33</v>
      </c>
      <c r="C25" s="6" t="s">
        <v>34</v>
      </c>
      <c r="D25" s="7">
        <v>49305620</v>
      </c>
      <c r="E25" s="7">
        <v>49305620</v>
      </c>
      <c r="F25" s="7">
        <v>600092127</v>
      </c>
      <c r="G25" s="25" t="s">
        <v>103</v>
      </c>
      <c r="H25" s="6" t="s">
        <v>36</v>
      </c>
      <c r="I25" s="6" t="s">
        <v>37</v>
      </c>
      <c r="J25" s="6" t="s">
        <v>38</v>
      </c>
      <c r="K25" s="6" t="s">
        <v>104</v>
      </c>
      <c r="L25" s="12">
        <v>3000000</v>
      </c>
      <c r="M25" s="12">
        <f t="shared" si="0"/>
        <v>2550000</v>
      </c>
      <c r="N25" s="10">
        <v>2027</v>
      </c>
      <c r="O25" s="22"/>
      <c r="P25" s="23"/>
      <c r="Q25" s="23"/>
      <c r="R25" s="24"/>
      <c r="S25" s="23"/>
      <c r="T25" s="23"/>
      <c r="U25" s="23"/>
      <c r="V25" s="23"/>
      <c r="W25" s="23"/>
      <c r="X25" s="23"/>
      <c r="Y25" s="11" t="s">
        <v>100</v>
      </c>
      <c r="Z25" s="11" t="s">
        <v>44</v>
      </c>
    </row>
    <row r="26" spans="1:26" s="19" customFormat="1" ht="115.2" x14ac:dyDescent="0.3">
      <c r="A26" s="5">
        <v>22</v>
      </c>
      <c r="B26" s="6" t="s">
        <v>33</v>
      </c>
      <c r="C26" s="6" t="s">
        <v>34</v>
      </c>
      <c r="D26" s="7">
        <v>49305620</v>
      </c>
      <c r="E26" s="7">
        <v>49305620</v>
      </c>
      <c r="F26" s="7">
        <v>600092127</v>
      </c>
      <c r="G26" s="20" t="s">
        <v>105</v>
      </c>
      <c r="H26" s="6" t="s">
        <v>36</v>
      </c>
      <c r="I26" s="6" t="s">
        <v>37</v>
      </c>
      <c r="J26" s="6" t="s">
        <v>38</v>
      </c>
      <c r="K26" s="6" t="s">
        <v>348</v>
      </c>
      <c r="L26" s="12">
        <v>1500000</v>
      </c>
      <c r="M26" s="12">
        <f t="shared" si="0"/>
        <v>1275000</v>
      </c>
      <c r="N26" s="10">
        <v>2024</v>
      </c>
      <c r="O26" s="10">
        <v>2025</v>
      </c>
      <c r="P26" s="23"/>
      <c r="Q26" s="24" t="s">
        <v>42</v>
      </c>
      <c r="R26" s="24"/>
      <c r="S26" s="24" t="s">
        <v>42</v>
      </c>
      <c r="T26" s="24"/>
      <c r="U26" s="24" t="s">
        <v>42</v>
      </c>
      <c r="V26" s="24"/>
      <c r="W26" s="24"/>
      <c r="X26" s="23"/>
      <c r="Y26" s="11" t="s">
        <v>106</v>
      </c>
      <c r="Z26" s="11" t="s">
        <v>107</v>
      </c>
    </row>
    <row r="27" spans="1:26" s="19" customFormat="1" ht="43.2" x14ac:dyDescent="0.3">
      <c r="A27" s="5">
        <v>23</v>
      </c>
      <c r="B27" s="6" t="s">
        <v>133</v>
      </c>
      <c r="C27" s="6" t="s">
        <v>34</v>
      </c>
      <c r="D27" s="7">
        <v>49305620</v>
      </c>
      <c r="E27" s="7">
        <v>49305620</v>
      </c>
      <c r="F27" s="7">
        <v>600092127</v>
      </c>
      <c r="G27" s="6" t="s">
        <v>134</v>
      </c>
      <c r="H27" s="6" t="s">
        <v>36</v>
      </c>
      <c r="I27" s="6" t="s">
        <v>37</v>
      </c>
      <c r="J27" s="6" t="s">
        <v>38</v>
      </c>
      <c r="K27" s="6" t="s">
        <v>135</v>
      </c>
      <c r="L27" s="12">
        <v>4000000</v>
      </c>
      <c r="M27" s="12">
        <f>L27*0.85</f>
        <v>3400000</v>
      </c>
      <c r="N27" s="10" t="s">
        <v>66</v>
      </c>
      <c r="O27" s="10"/>
      <c r="P27" s="6"/>
      <c r="Q27" s="6"/>
      <c r="R27" s="6"/>
      <c r="S27" s="6"/>
      <c r="T27" s="6"/>
      <c r="U27" s="6"/>
      <c r="V27" s="5" t="s">
        <v>42</v>
      </c>
      <c r="W27" s="5" t="s">
        <v>42</v>
      </c>
      <c r="X27" s="6"/>
      <c r="Y27" s="11" t="s">
        <v>136</v>
      </c>
      <c r="Z27" s="11" t="s">
        <v>44</v>
      </c>
    </row>
    <row r="28" spans="1:26" s="19" customFormat="1" ht="43.2" x14ac:dyDescent="0.3">
      <c r="A28" s="5">
        <v>24</v>
      </c>
      <c r="B28" s="6" t="s">
        <v>133</v>
      </c>
      <c r="C28" s="6" t="s">
        <v>34</v>
      </c>
      <c r="D28" s="7">
        <v>49305620</v>
      </c>
      <c r="E28" s="7">
        <v>49305620</v>
      </c>
      <c r="F28" s="7">
        <v>600092127</v>
      </c>
      <c r="G28" s="6" t="s">
        <v>137</v>
      </c>
      <c r="H28" s="6" t="s">
        <v>36</v>
      </c>
      <c r="I28" s="6" t="s">
        <v>37</v>
      </c>
      <c r="J28" s="6" t="s">
        <v>38</v>
      </c>
      <c r="K28" s="6" t="s">
        <v>138</v>
      </c>
      <c r="L28" s="12">
        <v>8000000</v>
      </c>
      <c r="M28" s="12">
        <f>L28*0.85</f>
        <v>6800000</v>
      </c>
      <c r="N28" s="10" t="s">
        <v>66</v>
      </c>
      <c r="O28" s="10"/>
      <c r="P28" s="6"/>
      <c r="Q28" s="5" t="s">
        <v>42</v>
      </c>
      <c r="R28" s="5" t="s">
        <v>42</v>
      </c>
      <c r="S28" s="6"/>
      <c r="T28" s="6"/>
      <c r="U28" s="6"/>
      <c r="V28" s="5" t="s">
        <v>42</v>
      </c>
      <c r="W28" s="5" t="s">
        <v>42</v>
      </c>
      <c r="X28" s="6"/>
      <c r="Y28" s="11" t="s">
        <v>139</v>
      </c>
      <c r="Z28" s="11" t="s">
        <v>44</v>
      </c>
    </row>
    <row r="29" spans="1:26" s="19" customFormat="1" ht="43.2" x14ac:dyDescent="0.3">
      <c r="A29" s="5">
        <v>25</v>
      </c>
      <c r="B29" s="6" t="s">
        <v>133</v>
      </c>
      <c r="C29" s="6" t="s">
        <v>34</v>
      </c>
      <c r="D29" s="7">
        <v>49305620</v>
      </c>
      <c r="E29" s="7">
        <v>49305620</v>
      </c>
      <c r="F29" s="7">
        <v>600092127</v>
      </c>
      <c r="G29" s="6" t="s">
        <v>140</v>
      </c>
      <c r="H29" s="6" t="s">
        <v>36</v>
      </c>
      <c r="I29" s="6" t="s">
        <v>37</v>
      </c>
      <c r="J29" s="6" t="s">
        <v>38</v>
      </c>
      <c r="K29" s="6" t="s">
        <v>141</v>
      </c>
      <c r="L29" s="12">
        <v>2000000</v>
      </c>
      <c r="M29" s="12">
        <f t="shared" ref="M29:M52" si="1">L29*0.85</f>
        <v>1700000</v>
      </c>
      <c r="N29" s="10" t="s">
        <v>66</v>
      </c>
      <c r="O29" s="10"/>
      <c r="P29" s="5" t="s">
        <v>42</v>
      </c>
      <c r="Q29" s="5" t="s">
        <v>42</v>
      </c>
      <c r="R29" s="5" t="s">
        <v>42</v>
      </c>
      <c r="S29" s="5" t="s">
        <v>42</v>
      </c>
      <c r="T29" s="6"/>
      <c r="U29" s="6"/>
      <c r="V29" s="6"/>
      <c r="W29" s="6"/>
      <c r="X29" s="6"/>
      <c r="Y29" s="11" t="s">
        <v>139</v>
      </c>
      <c r="Z29" s="11" t="s">
        <v>44</v>
      </c>
    </row>
    <row r="30" spans="1:26" s="19" customFormat="1" ht="43.2" x14ac:dyDescent="0.3">
      <c r="A30" s="5">
        <v>26</v>
      </c>
      <c r="B30" s="6" t="s">
        <v>133</v>
      </c>
      <c r="C30" s="6" t="s">
        <v>34</v>
      </c>
      <c r="D30" s="7">
        <v>49305620</v>
      </c>
      <c r="E30" s="7">
        <v>49305620</v>
      </c>
      <c r="F30" s="7">
        <v>600092127</v>
      </c>
      <c r="G30" s="6" t="s">
        <v>142</v>
      </c>
      <c r="H30" s="6" t="s">
        <v>36</v>
      </c>
      <c r="I30" s="6" t="s">
        <v>37</v>
      </c>
      <c r="J30" s="6" t="s">
        <v>38</v>
      </c>
      <c r="K30" s="6" t="s">
        <v>143</v>
      </c>
      <c r="L30" s="9" t="s">
        <v>144</v>
      </c>
      <c r="M30" s="9" t="s">
        <v>145</v>
      </c>
      <c r="N30" s="10" t="s">
        <v>66</v>
      </c>
      <c r="O30" s="10"/>
      <c r="P30" s="5"/>
      <c r="Q30" s="5"/>
      <c r="R30" s="5"/>
      <c r="S30" s="5"/>
      <c r="T30" s="6"/>
      <c r="U30" s="6"/>
      <c r="V30" s="6"/>
      <c r="W30" s="5" t="s">
        <v>42</v>
      </c>
      <c r="X30" s="6"/>
      <c r="Y30" s="11" t="s">
        <v>139</v>
      </c>
      <c r="Z30" s="11" t="s">
        <v>44</v>
      </c>
    </row>
    <row r="31" spans="1:26" s="19" customFormat="1" ht="57.6" x14ac:dyDescent="0.3">
      <c r="A31" s="5">
        <v>27</v>
      </c>
      <c r="B31" s="6" t="s">
        <v>133</v>
      </c>
      <c r="C31" s="6" t="s">
        <v>34</v>
      </c>
      <c r="D31" s="7">
        <v>49305620</v>
      </c>
      <c r="E31" s="7">
        <v>49305620</v>
      </c>
      <c r="F31" s="7">
        <v>600092127</v>
      </c>
      <c r="G31" s="6" t="s">
        <v>146</v>
      </c>
      <c r="H31" s="6" t="s">
        <v>36</v>
      </c>
      <c r="I31" s="6" t="s">
        <v>37</v>
      </c>
      <c r="J31" s="6" t="s">
        <v>38</v>
      </c>
      <c r="K31" s="6" t="s">
        <v>147</v>
      </c>
      <c r="L31" s="12">
        <v>11100000</v>
      </c>
      <c r="M31" s="12">
        <f t="shared" ref="M31:M46" si="2">L31*0.85</f>
        <v>9435000</v>
      </c>
      <c r="N31" s="10" t="s">
        <v>66</v>
      </c>
      <c r="O31" s="10"/>
      <c r="P31" s="5"/>
      <c r="Q31" s="5"/>
      <c r="R31" s="5"/>
      <c r="S31" s="5"/>
      <c r="T31" s="6"/>
      <c r="U31" s="6"/>
      <c r="V31" s="6"/>
      <c r="W31" s="5"/>
      <c r="X31" s="6"/>
      <c r="Y31" s="11" t="s">
        <v>148</v>
      </c>
      <c r="Z31" s="11" t="s">
        <v>44</v>
      </c>
    </row>
    <row r="32" spans="1:26" s="19" customFormat="1" ht="43.2" x14ac:dyDescent="0.3">
      <c r="A32" s="5">
        <v>28</v>
      </c>
      <c r="B32" s="6" t="s">
        <v>133</v>
      </c>
      <c r="C32" s="6" t="s">
        <v>34</v>
      </c>
      <c r="D32" s="7">
        <v>49305620</v>
      </c>
      <c r="E32" s="7">
        <v>49305620</v>
      </c>
      <c r="F32" s="7">
        <v>600092127</v>
      </c>
      <c r="G32" s="6" t="s">
        <v>149</v>
      </c>
      <c r="H32" s="6" t="s">
        <v>36</v>
      </c>
      <c r="I32" s="6" t="s">
        <v>37</v>
      </c>
      <c r="J32" s="6" t="s">
        <v>38</v>
      </c>
      <c r="K32" s="6" t="s">
        <v>150</v>
      </c>
      <c r="L32" s="12">
        <v>15000000</v>
      </c>
      <c r="M32" s="12">
        <f t="shared" si="2"/>
        <v>12750000</v>
      </c>
      <c r="N32" s="10" t="s">
        <v>66</v>
      </c>
      <c r="O32" s="10"/>
      <c r="P32" s="5"/>
      <c r="Q32" s="5"/>
      <c r="R32" s="5"/>
      <c r="S32" s="5"/>
      <c r="T32" s="6"/>
      <c r="U32" s="6"/>
      <c r="V32" s="6"/>
      <c r="W32" s="5"/>
      <c r="X32" s="6"/>
      <c r="Y32" s="11" t="s">
        <v>151</v>
      </c>
      <c r="Z32" s="11" t="s">
        <v>44</v>
      </c>
    </row>
    <row r="33" spans="1:26" s="19" customFormat="1" ht="43.2" x14ac:dyDescent="0.3">
      <c r="A33" s="5">
        <v>29</v>
      </c>
      <c r="B33" s="6" t="s">
        <v>133</v>
      </c>
      <c r="C33" s="6" t="s">
        <v>34</v>
      </c>
      <c r="D33" s="7">
        <v>49305620</v>
      </c>
      <c r="E33" s="7">
        <v>49305620</v>
      </c>
      <c r="F33" s="7">
        <v>600092127</v>
      </c>
      <c r="G33" s="6" t="s">
        <v>152</v>
      </c>
      <c r="H33" s="6" t="s">
        <v>36</v>
      </c>
      <c r="I33" s="6" t="s">
        <v>37</v>
      </c>
      <c r="J33" s="6" t="s">
        <v>38</v>
      </c>
      <c r="K33" s="6" t="s">
        <v>153</v>
      </c>
      <c r="L33" s="12">
        <v>5000000</v>
      </c>
      <c r="M33" s="12">
        <f t="shared" si="2"/>
        <v>4250000</v>
      </c>
      <c r="N33" s="10" t="s">
        <v>66</v>
      </c>
      <c r="O33" s="10"/>
      <c r="P33" s="5"/>
      <c r="Q33" s="5"/>
      <c r="R33" s="5"/>
      <c r="S33" s="5"/>
      <c r="T33" s="6"/>
      <c r="U33" s="6"/>
      <c r="V33" s="6"/>
      <c r="W33" s="5"/>
      <c r="X33" s="6"/>
      <c r="Y33" s="11" t="s">
        <v>151</v>
      </c>
      <c r="Z33" s="11" t="s">
        <v>44</v>
      </c>
    </row>
    <row r="34" spans="1:26" s="19" customFormat="1" ht="86.4" x14ac:dyDescent="0.3">
      <c r="A34" s="5">
        <v>30</v>
      </c>
      <c r="B34" s="6" t="s">
        <v>133</v>
      </c>
      <c r="C34" s="6" t="s">
        <v>34</v>
      </c>
      <c r="D34" s="7">
        <v>49305620</v>
      </c>
      <c r="E34" s="7">
        <v>49305620</v>
      </c>
      <c r="F34" s="7">
        <v>600092127</v>
      </c>
      <c r="G34" s="6" t="s">
        <v>154</v>
      </c>
      <c r="H34" s="6" t="s">
        <v>36</v>
      </c>
      <c r="I34" s="6" t="s">
        <v>37</v>
      </c>
      <c r="J34" s="6" t="s">
        <v>38</v>
      </c>
      <c r="K34" s="6" t="s">
        <v>155</v>
      </c>
      <c r="L34" s="12">
        <v>10000000</v>
      </c>
      <c r="M34" s="12">
        <f t="shared" si="2"/>
        <v>8500000</v>
      </c>
      <c r="N34" s="10" t="s">
        <v>66</v>
      </c>
      <c r="O34" s="10"/>
      <c r="P34" s="5"/>
      <c r="Q34" s="5"/>
      <c r="R34" s="5"/>
      <c r="S34" s="5"/>
      <c r="T34" s="6"/>
      <c r="U34" s="6"/>
      <c r="V34" s="6"/>
      <c r="W34" s="5"/>
      <c r="X34" s="6"/>
      <c r="Y34" s="11" t="s">
        <v>156</v>
      </c>
      <c r="Z34" s="11"/>
    </row>
    <row r="35" spans="1:26" s="19" customFormat="1" ht="72" x14ac:dyDescent="0.3">
      <c r="A35" s="5">
        <v>31</v>
      </c>
      <c r="B35" s="6" t="s">
        <v>133</v>
      </c>
      <c r="C35" s="6" t="s">
        <v>34</v>
      </c>
      <c r="D35" s="7">
        <v>49305620</v>
      </c>
      <c r="E35" s="7">
        <v>49305620</v>
      </c>
      <c r="F35" s="7">
        <v>600092127</v>
      </c>
      <c r="G35" s="6" t="s">
        <v>157</v>
      </c>
      <c r="H35" s="6" t="s">
        <v>36</v>
      </c>
      <c r="I35" s="6" t="s">
        <v>37</v>
      </c>
      <c r="J35" s="6" t="s">
        <v>38</v>
      </c>
      <c r="K35" s="6" t="s">
        <v>158</v>
      </c>
      <c r="L35" s="12">
        <v>25000000</v>
      </c>
      <c r="M35" s="12">
        <f t="shared" si="2"/>
        <v>21250000</v>
      </c>
      <c r="N35" s="10" t="s">
        <v>66</v>
      </c>
      <c r="O35" s="10"/>
      <c r="P35" s="5"/>
      <c r="Q35" s="5"/>
      <c r="R35" s="5"/>
      <c r="S35" s="5"/>
      <c r="T35" s="6"/>
      <c r="U35" s="6"/>
      <c r="V35" s="6"/>
      <c r="W35" s="5"/>
      <c r="X35" s="6"/>
      <c r="Y35" s="11" t="s">
        <v>156</v>
      </c>
      <c r="Z35" s="11" t="s">
        <v>68</v>
      </c>
    </row>
    <row r="36" spans="1:26" s="19" customFormat="1" ht="43.2" x14ac:dyDescent="0.3">
      <c r="A36" s="5">
        <v>32</v>
      </c>
      <c r="B36" s="6" t="s">
        <v>133</v>
      </c>
      <c r="C36" s="6" t="s">
        <v>34</v>
      </c>
      <c r="D36" s="7">
        <v>49305620</v>
      </c>
      <c r="E36" s="7">
        <v>49305620</v>
      </c>
      <c r="F36" s="7">
        <v>600092127</v>
      </c>
      <c r="G36" s="6" t="s">
        <v>159</v>
      </c>
      <c r="H36" s="6" t="s">
        <v>36</v>
      </c>
      <c r="I36" s="6" t="s">
        <v>37</v>
      </c>
      <c r="J36" s="6" t="s">
        <v>38</v>
      </c>
      <c r="K36" s="6" t="s">
        <v>160</v>
      </c>
      <c r="L36" s="12">
        <v>4000000</v>
      </c>
      <c r="M36" s="12">
        <f t="shared" si="2"/>
        <v>3400000</v>
      </c>
      <c r="N36" s="10" t="s">
        <v>66</v>
      </c>
      <c r="O36" s="10"/>
      <c r="P36" s="5"/>
      <c r="Q36" s="5"/>
      <c r="R36" s="5"/>
      <c r="S36" s="5"/>
      <c r="T36" s="6"/>
      <c r="U36" s="6"/>
      <c r="V36" s="6"/>
      <c r="W36" s="5"/>
      <c r="X36" s="6"/>
      <c r="Y36" s="11" t="s">
        <v>161</v>
      </c>
      <c r="Z36" s="11"/>
    </row>
    <row r="37" spans="1:26" s="19" customFormat="1" ht="57.6" x14ac:dyDescent="0.3">
      <c r="A37" s="5">
        <v>33</v>
      </c>
      <c r="B37" s="6" t="s">
        <v>133</v>
      </c>
      <c r="C37" s="6" t="s">
        <v>34</v>
      </c>
      <c r="D37" s="7">
        <v>49305620</v>
      </c>
      <c r="E37" s="7">
        <v>49305620</v>
      </c>
      <c r="F37" s="7">
        <v>600092127</v>
      </c>
      <c r="G37" s="6" t="s">
        <v>162</v>
      </c>
      <c r="H37" s="6" t="s">
        <v>36</v>
      </c>
      <c r="I37" s="6" t="s">
        <v>37</v>
      </c>
      <c r="J37" s="6" t="s">
        <v>38</v>
      </c>
      <c r="K37" s="6" t="s">
        <v>163</v>
      </c>
      <c r="L37" s="12">
        <v>4000000</v>
      </c>
      <c r="M37" s="12">
        <f t="shared" si="2"/>
        <v>3400000</v>
      </c>
      <c r="N37" s="10" t="s">
        <v>66</v>
      </c>
      <c r="O37" s="10"/>
      <c r="P37" s="5"/>
      <c r="Q37" s="5"/>
      <c r="R37" s="5"/>
      <c r="S37" s="5"/>
      <c r="T37" s="6"/>
      <c r="U37" s="6"/>
      <c r="V37" s="6"/>
      <c r="W37" s="5"/>
      <c r="X37" s="6"/>
      <c r="Y37" s="11" t="s">
        <v>164</v>
      </c>
      <c r="Z37" s="11"/>
    </row>
    <row r="38" spans="1:26" s="19" customFormat="1" ht="54.75" customHeight="1" x14ac:dyDescent="0.3">
      <c r="A38" s="5">
        <v>34</v>
      </c>
      <c r="B38" s="6" t="s">
        <v>133</v>
      </c>
      <c r="C38" s="6" t="s">
        <v>34</v>
      </c>
      <c r="D38" s="7">
        <v>49305620</v>
      </c>
      <c r="E38" s="7">
        <v>49305620</v>
      </c>
      <c r="F38" s="7">
        <v>600092127</v>
      </c>
      <c r="G38" s="6" t="s">
        <v>165</v>
      </c>
      <c r="H38" s="6" t="s">
        <v>36</v>
      </c>
      <c r="I38" s="6" t="s">
        <v>37</v>
      </c>
      <c r="J38" s="6" t="s">
        <v>38</v>
      </c>
      <c r="K38" s="6" t="s">
        <v>166</v>
      </c>
      <c r="L38" s="12">
        <v>2000000</v>
      </c>
      <c r="M38" s="12">
        <f t="shared" si="2"/>
        <v>1700000</v>
      </c>
      <c r="N38" s="10" t="s">
        <v>66</v>
      </c>
      <c r="O38" s="10"/>
      <c r="P38" s="5"/>
      <c r="Q38" s="5"/>
      <c r="R38" s="5"/>
      <c r="S38" s="5"/>
      <c r="T38" s="6"/>
      <c r="U38" s="6"/>
      <c r="V38" s="6"/>
      <c r="W38" s="5"/>
      <c r="X38" s="6"/>
      <c r="Y38" s="11" t="s">
        <v>167</v>
      </c>
      <c r="Z38" s="11"/>
    </row>
    <row r="39" spans="1:26" s="19" customFormat="1" ht="43.2" x14ac:dyDescent="0.3">
      <c r="A39" s="5">
        <v>35</v>
      </c>
      <c r="B39" s="6" t="s">
        <v>133</v>
      </c>
      <c r="C39" s="6" t="s">
        <v>34</v>
      </c>
      <c r="D39" s="7">
        <v>49305620</v>
      </c>
      <c r="E39" s="7">
        <v>49305620</v>
      </c>
      <c r="F39" s="7">
        <v>600092127</v>
      </c>
      <c r="G39" s="6" t="s">
        <v>168</v>
      </c>
      <c r="H39" s="6" t="s">
        <v>36</v>
      </c>
      <c r="I39" s="6" t="s">
        <v>37</v>
      </c>
      <c r="J39" s="6" t="s">
        <v>38</v>
      </c>
      <c r="K39" s="6" t="s">
        <v>169</v>
      </c>
      <c r="L39" s="12">
        <v>5000000</v>
      </c>
      <c r="M39" s="12">
        <f t="shared" si="2"/>
        <v>4250000</v>
      </c>
      <c r="N39" s="10" t="s">
        <v>66</v>
      </c>
      <c r="O39" s="10"/>
      <c r="P39" s="5"/>
      <c r="Q39" s="5"/>
      <c r="R39" s="5"/>
      <c r="S39" s="5"/>
      <c r="T39" s="6"/>
      <c r="U39" s="6"/>
      <c r="V39" s="6"/>
      <c r="W39" s="5"/>
      <c r="X39" s="6"/>
      <c r="Y39" s="11" t="s">
        <v>170</v>
      </c>
      <c r="Z39" s="11"/>
    </row>
    <row r="40" spans="1:26" s="19" customFormat="1" ht="43.2" x14ac:dyDescent="0.3">
      <c r="A40" s="5">
        <v>36</v>
      </c>
      <c r="B40" s="6" t="s">
        <v>133</v>
      </c>
      <c r="C40" s="6" t="s">
        <v>34</v>
      </c>
      <c r="D40" s="7">
        <v>49305620</v>
      </c>
      <c r="E40" s="7">
        <v>49305620</v>
      </c>
      <c r="F40" s="7">
        <v>600092127</v>
      </c>
      <c r="G40" s="6" t="s">
        <v>171</v>
      </c>
      <c r="H40" s="6" t="s">
        <v>36</v>
      </c>
      <c r="I40" s="6" t="s">
        <v>37</v>
      </c>
      <c r="J40" s="6" t="s">
        <v>38</v>
      </c>
      <c r="K40" s="6" t="s">
        <v>172</v>
      </c>
      <c r="L40" s="12">
        <v>15000000</v>
      </c>
      <c r="M40" s="12">
        <f t="shared" si="2"/>
        <v>12750000</v>
      </c>
      <c r="N40" s="10" t="s">
        <v>66</v>
      </c>
      <c r="O40" s="10"/>
      <c r="P40" s="5"/>
      <c r="Q40" s="5"/>
      <c r="R40" s="5"/>
      <c r="S40" s="5"/>
      <c r="T40" s="6"/>
      <c r="U40" s="6"/>
      <c r="V40" s="6"/>
      <c r="W40" s="5"/>
      <c r="X40" s="6"/>
      <c r="Y40" s="11" t="s">
        <v>170</v>
      </c>
      <c r="Z40" s="11"/>
    </row>
    <row r="41" spans="1:26" s="19" customFormat="1" ht="43.2" x14ac:dyDescent="0.3">
      <c r="A41" s="5">
        <v>37</v>
      </c>
      <c r="B41" s="6" t="s">
        <v>133</v>
      </c>
      <c r="C41" s="6" t="s">
        <v>34</v>
      </c>
      <c r="D41" s="7">
        <v>49305620</v>
      </c>
      <c r="E41" s="7">
        <v>49305620</v>
      </c>
      <c r="F41" s="7">
        <v>600092127</v>
      </c>
      <c r="G41" s="6" t="s">
        <v>173</v>
      </c>
      <c r="H41" s="6" t="s">
        <v>36</v>
      </c>
      <c r="I41" s="6" t="s">
        <v>37</v>
      </c>
      <c r="J41" s="6" t="s">
        <v>38</v>
      </c>
      <c r="K41" s="6" t="s">
        <v>174</v>
      </c>
      <c r="L41" s="12">
        <v>20000000</v>
      </c>
      <c r="M41" s="12">
        <f t="shared" si="2"/>
        <v>17000000</v>
      </c>
      <c r="N41" s="10" t="s">
        <v>66</v>
      </c>
      <c r="O41" s="10"/>
      <c r="P41" s="5"/>
      <c r="Q41" s="5"/>
      <c r="R41" s="5"/>
      <c r="S41" s="5"/>
      <c r="T41" s="6"/>
      <c r="U41" s="6"/>
      <c r="V41" s="6"/>
      <c r="W41" s="5"/>
      <c r="X41" s="6"/>
      <c r="Y41" s="11" t="s">
        <v>170</v>
      </c>
      <c r="Z41" s="11"/>
    </row>
    <row r="42" spans="1:26" s="19" customFormat="1" ht="43.2" x14ac:dyDescent="0.3">
      <c r="A42" s="5">
        <v>38</v>
      </c>
      <c r="B42" s="6" t="s">
        <v>133</v>
      </c>
      <c r="C42" s="6" t="s">
        <v>34</v>
      </c>
      <c r="D42" s="7">
        <v>49305620</v>
      </c>
      <c r="E42" s="7">
        <v>49305620</v>
      </c>
      <c r="F42" s="7">
        <v>600092127</v>
      </c>
      <c r="G42" s="6" t="s">
        <v>175</v>
      </c>
      <c r="H42" s="6" t="s">
        <v>36</v>
      </c>
      <c r="I42" s="6" t="s">
        <v>37</v>
      </c>
      <c r="J42" s="6" t="s">
        <v>38</v>
      </c>
      <c r="K42" s="6" t="s">
        <v>176</v>
      </c>
      <c r="L42" s="12">
        <v>2000000</v>
      </c>
      <c r="M42" s="12">
        <f t="shared" si="2"/>
        <v>1700000</v>
      </c>
      <c r="N42" s="10" t="s">
        <v>66</v>
      </c>
      <c r="O42" s="10"/>
      <c r="P42" s="5"/>
      <c r="Q42" s="5"/>
      <c r="R42" s="5"/>
      <c r="S42" s="5"/>
      <c r="T42" s="6"/>
      <c r="U42" s="6"/>
      <c r="V42" s="6"/>
      <c r="W42" s="5"/>
      <c r="X42" s="6"/>
      <c r="Y42" s="11" t="s">
        <v>170</v>
      </c>
      <c r="Z42" s="11"/>
    </row>
    <row r="43" spans="1:26" s="19" customFormat="1" ht="43.2" x14ac:dyDescent="0.3">
      <c r="A43" s="5">
        <v>39</v>
      </c>
      <c r="B43" s="6" t="s">
        <v>133</v>
      </c>
      <c r="C43" s="6" t="s">
        <v>34</v>
      </c>
      <c r="D43" s="7">
        <v>49305620</v>
      </c>
      <c r="E43" s="7">
        <v>49305620</v>
      </c>
      <c r="F43" s="7">
        <v>600092127</v>
      </c>
      <c r="G43" s="6" t="s">
        <v>177</v>
      </c>
      <c r="H43" s="6" t="s">
        <v>36</v>
      </c>
      <c r="I43" s="6" t="s">
        <v>37</v>
      </c>
      <c r="J43" s="6" t="s">
        <v>38</v>
      </c>
      <c r="K43" s="6" t="s">
        <v>178</v>
      </c>
      <c r="L43" s="12">
        <v>20000000</v>
      </c>
      <c r="M43" s="12">
        <f t="shared" si="2"/>
        <v>17000000</v>
      </c>
      <c r="N43" s="10" t="s">
        <v>66</v>
      </c>
      <c r="O43" s="10"/>
      <c r="P43" s="5"/>
      <c r="Q43" s="5"/>
      <c r="R43" s="5"/>
      <c r="S43" s="5"/>
      <c r="T43" s="6"/>
      <c r="U43" s="6"/>
      <c r="V43" s="6"/>
      <c r="W43" s="5"/>
      <c r="X43" s="6"/>
      <c r="Y43" s="11" t="s">
        <v>170</v>
      </c>
      <c r="Z43" s="11"/>
    </row>
    <row r="44" spans="1:26" s="19" customFormat="1" ht="43.2" x14ac:dyDescent="0.3">
      <c r="A44" s="5">
        <v>40</v>
      </c>
      <c r="B44" s="6" t="s">
        <v>133</v>
      </c>
      <c r="C44" s="6" t="s">
        <v>34</v>
      </c>
      <c r="D44" s="7">
        <v>49305620</v>
      </c>
      <c r="E44" s="7">
        <v>49305620</v>
      </c>
      <c r="F44" s="7">
        <v>600092127</v>
      </c>
      <c r="G44" s="6" t="s">
        <v>179</v>
      </c>
      <c r="H44" s="6" t="s">
        <v>36</v>
      </c>
      <c r="I44" s="6" t="s">
        <v>37</v>
      </c>
      <c r="J44" s="6" t="s">
        <v>38</v>
      </c>
      <c r="K44" s="6" t="s">
        <v>180</v>
      </c>
      <c r="L44" s="12">
        <v>10000000</v>
      </c>
      <c r="M44" s="12">
        <f t="shared" si="2"/>
        <v>8500000</v>
      </c>
      <c r="N44" s="10" t="s">
        <v>66</v>
      </c>
      <c r="O44" s="10"/>
      <c r="P44" s="5"/>
      <c r="Q44" s="5"/>
      <c r="R44" s="5"/>
      <c r="S44" s="5"/>
      <c r="T44" s="6"/>
      <c r="U44" s="6"/>
      <c r="V44" s="6"/>
      <c r="W44" s="5"/>
      <c r="X44" s="6"/>
      <c r="Y44" s="11" t="s">
        <v>170</v>
      </c>
      <c r="Z44" s="11"/>
    </row>
    <row r="45" spans="1:26" s="19" customFormat="1" ht="43.2" x14ac:dyDescent="0.3">
      <c r="A45" s="5">
        <v>41</v>
      </c>
      <c r="B45" s="6" t="s">
        <v>133</v>
      </c>
      <c r="C45" s="6" t="s">
        <v>34</v>
      </c>
      <c r="D45" s="7">
        <v>49305620</v>
      </c>
      <c r="E45" s="7">
        <v>49305620</v>
      </c>
      <c r="F45" s="7">
        <v>600092127</v>
      </c>
      <c r="G45" s="6" t="s">
        <v>181</v>
      </c>
      <c r="H45" s="6" t="s">
        <v>36</v>
      </c>
      <c r="I45" s="6" t="s">
        <v>37</v>
      </c>
      <c r="J45" s="6" t="s">
        <v>38</v>
      </c>
      <c r="K45" s="6" t="s">
        <v>182</v>
      </c>
      <c r="L45" s="12">
        <v>2000000</v>
      </c>
      <c r="M45" s="12">
        <f t="shared" si="2"/>
        <v>1700000</v>
      </c>
      <c r="N45" s="10" t="s">
        <v>66</v>
      </c>
      <c r="O45" s="10"/>
      <c r="P45" s="5"/>
      <c r="Q45" s="5"/>
      <c r="R45" s="5"/>
      <c r="S45" s="5"/>
      <c r="T45" s="6"/>
      <c r="U45" s="6"/>
      <c r="V45" s="6"/>
      <c r="W45" s="5"/>
      <c r="X45" s="6"/>
      <c r="Y45" s="11" t="s">
        <v>170</v>
      </c>
      <c r="Z45" s="11"/>
    </row>
    <row r="46" spans="1:26" s="19" customFormat="1" ht="57.6" x14ac:dyDescent="0.3">
      <c r="A46" s="5">
        <v>42</v>
      </c>
      <c r="B46" s="6" t="s">
        <v>133</v>
      </c>
      <c r="C46" s="6" t="s">
        <v>34</v>
      </c>
      <c r="D46" s="7">
        <v>49305620</v>
      </c>
      <c r="E46" s="7">
        <v>49305620</v>
      </c>
      <c r="F46" s="7">
        <v>600092127</v>
      </c>
      <c r="G46" s="6" t="s">
        <v>183</v>
      </c>
      <c r="H46" s="6" t="s">
        <v>36</v>
      </c>
      <c r="I46" s="6" t="s">
        <v>37</v>
      </c>
      <c r="J46" s="6" t="s">
        <v>38</v>
      </c>
      <c r="K46" s="6" t="s">
        <v>563</v>
      </c>
      <c r="L46" s="12">
        <v>5000000</v>
      </c>
      <c r="M46" s="12">
        <f t="shared" si="2"/>
        <v>4250000</v>
      </c>
      <c r="N46" s="10" t="s">
        <v>66</v>
      </c>
      <c r="O46" s="10"/>
      <c r="P46" s="5"/>
      <c r="Q46" s="5"/>
      <c r="R46" s="5"/>
      <c r="S46" s="5"/>
      <c r="T46" s="6"/>
      <c r="U46" s="6"/>
      <c r="V46" s="6"/>
      <c r="W46" s="5"/>
      <c r="X46" s="6"/>
      <c r="Y46" s="11" t="s">
        <v>170</v>
      </c>
      <c r="Z46" s="11"/>
    </row>
    <row r="47" spans="1:26" s="19" customFormat="1" ht="43.2" x14ac:dyDescent="0.3">
      <c r="A47" s="5">
        <v>43</v>
      </c>
      <c r="B47" s="6" t="s">
        <v>133</v>
      </c>
      <c r="C47" s="6" t="s">
        <v>34</v>
      </c>
      <c r="D47" s="7">
        <v>49305620</v>
      </c>
      <c r="E47" s="7">
        <v>49305620</v>
      </c>
      <c r="F47" s="7">
        <v>600092127</v>
      </c>
      <c r="G47" s="6" t="s">
        <v>184</v>
      </c>
      <c r="H47" s="6" t="s">
        <v>36</v>
      </c>
      <c r="I47" s="6" t="s">
        <v>37</v>
      </c>
      <c r="J47" s="6" t="s">
        <v>38</v>
      </c>
      <c r="K47" s="6" t="s">
        <v>185</v>
      </c>
      <c r="L47" s="12">
        <v>5000000</v>
      </c>
      <c r="M47" s="12">
        <f t="shared" si="1"/>
        <v>4250000</v>
      </c>
      <c r="N47" s="10" t="s">
        <v>66</v>
      </c>
      <c r="O47" s="10"/>
      <c r="P47" s="5"/>
      <c r="Q47" s="5"/>
      <c r="R47" s="5"/>
      <c r="S47" s="5"/>
      <c r="T47" s="6"/>
      <c r="U47" s="5" t="s">
        <v>42</v>
      </c>
      <c r="V47" s="6"/>
      <c r="W47" s="6"/>
      <c r="X47" s="6"/>
      <c r="Y47" s="11" t="s">
        <v>139</v>
      </c>
      <c r="Z47" s="11" t="s">
        <v>44</v>
      </c>
    </row>
    <row r="48" spans="1:26" s="19" customFormat="1" ht="43.2" x14ac:dyDescent="0.3">
      <c r="A48" s="5">
        <v>44</v>
      </c>
      <c r="B48" s="6" t="s">
        <v>133</v>
      </c>
      <c r="C48" s="6" t="s">
        <v>34</v>
      </c>
      <c r="D48" s="7">
        <v>49305620</v>
      </c>
      <c r="E48" s="7">
        <v>49305620</v>
      </c>
      <c r="F48" s="7">
        <v>600092127</v>
      </c>
      <c r="G48" s="6" t="s">
        <v>186</v>
      </c>
      <c r="H48" s="6" t="s">
        <v>36</v>
      </c>
      <c r="I48" s="6" t="s">
        <v>37</v>
      </c>
      <c r="J48" s="6" t="s">
        <v>38</v>
      </c>
      <c r="K48" s="6" t="s">
        <v>187</v>
      </c>
      <c r="L48" s="12">
        <v>4000000</v>
      </c>
      <c r="M48" s="12">
        <f t="shared" si="1"/>
        <v>3400000</v>
      </c>
      <c r="N48" s="10" t="s">
        <v>66</v>
      </c>
      <c r="O48" s="10"/>
      <c r="P48" s="5"/>
      <c r="Q48" s="5"/>
      <c r="R48" s="5" t="s">
        <v>42</v>
      </c>
      <c r="S48" s="5" t="s">
        <v>42</v>
      </c>
      <c r="T48" s="6"/>
      <c r="U48" s="5"/>
      <c r="V48" s="6"/>
      <c r="W48" s="6"/>
      <c r="X48" s="6"/>
      <c r="Y48" s="11" t="s">
        <v>139</v>
      </c>
      <c r="Z48" s="11" t="s">
        <v>44</v>
      </c>
    </row>
    <row r="49" spans="1:26" s="19" customFormat="1" ht="43.2" x14ac:dyDescent="0.3">
      <c r="A49" s="5">
        <v>45</v>
      </c>
      <c r="B49" s="6" t="s">
        <v>133</v>
      </c>
      <c r="C49" s="6" t="s">
        <v>34</v>
      </c>
      <c r="D49" s="7">
        <v>49305620</v>
      </c>
      <c r="E49" s="7">
        <v>49305620</v>
      </c>
      <c r="F49" s="7">
        <v>600092127</v>
      </c>
      <c r="G49" s="6" t="s">
        <v>188</v>
      </c>
      <c r="H49" s="6" t="s">
        <v>36</v>
      </c>
      <c r="I49" s="6" t="s">
        <v>37</v>
      </c>
      <c r="J49" s="6" t="s">
        <v>38</v>
      </c>
      <c r="K49" s="11" t="s">
        <v>189</v>
      </c>
      <c r="L49" s="12">
        <v>4000000</v>
      </c>
      <c r="M49" s="12">
        <f t="shared" si="1"/>
        <v>3400000</v>
      </c>
      <c r="N49" s="10" t="s">
        <v>66</v>
      </c>
      <c r="O49" s="10"/>
      <c r="P49" s="5"/>
      <c r="Q49" s="5" t="s">
        <v>42</v>
      </c>
      <c r="R49" s="5" t="s">
        <v>42</v>
      </c>
      <c r="S49" s="5"/>
      <c r="T49" s="5"/>
      <c r="U49" s="5"/>
      <c r="V49" s="5"/>
      <c r="W49" s="5"/>
      <c r="X49" s="5"/>
      <c r="Y49" s="11" t="s">
        <v>139</v>
      </c>
      <c r="Z49" s="11" t="s">
        <v>44</v>
      </c>
    </row>
    <row r="50" spans="1:26" s="19" customFormat="1" ht="43.2" x14ac:dyDescent="0.3">
      <c r="A50" s="5">
        <v>46</v>
      </c>
      <c r="B50" s="6" t="s">
        <v>133</v>
      </c>
      <c r="C50" s="6" t="s">
        <v>34</v>
      </c>
      <c r="D50" s="7">
        <v>49305620</v>
      </c>
      <c r="E50" s="7">
        <v>49305620</v>
      </c>
      <c r="F50" s="7">
        <v>600092127</v>
      </c>
      <c r="G50" s="11" t="s">
        <v>190</v>
      </c>
      <c r="H50" s="6" t="s">
        <v>36</v>
      </c>
      <c r="I50" s="6" t="s">
        <v>37</v>
      </c>
      <c r="J50" s="6" t="s">
        <v>38</v>
      </c>
      <c r="K50" s="11" t="s">
        <v>191</v>
      </c>
      <c r="L50" s="12">
        <v>1000000</v>
      </c>
      <c r="M50" s="12">
        <f t="shared" si="1"/>
        <v>850000</v>
      </c>
      <c r="N50" s="10" t="s">
        <v>66</v>
      </c>
      <c r="O50" s="10"/>
      <c r="P50" s="5"/>
      <c r="Q50" s="5" t="s">
        <v>42</v>
      </c>
      <c r="R50" s="5" t="s">
        <v>42</v>
      </c>
      <c r="S50" s="5" t="s">
        <v>42</v>
      </c>
      <c r="T50" s="5"/>
      <c r="U50" s="5"/>
      <c r="V50" s="5"/>
      <c r="W50" s="5"/>
      <c r="X50" s="5"/>
      <c r="Y50" s="11" t="s">
        <v>139</v>
      </c>
      <c r="Z50" s="11" t="s">
        <v>44</v>
      </c>
    </row>
    <row r="51" spans="1:26" s="19" customFormat="1" ht="43.2" x14ac:dyDescent="0.3">
      <c r="A51" s="5">
        <v>47</v>
      </c>
      <c r="B51" s="6" t="s">
        <v>133</v>
      </c>
      <c r="C51" s="6" t="s">
        <v>34</v>
      </c>
      <c r="D51" s="7">
        <v>49305620</v>
      </c>
      <c r="E51" s="7">
        <v>49305620</v>
      </c>
      <c r="F51" s="7">
        <v>600092127</v>
      </c>
      <c r="G51" s="11" t="s">
        <v>192</v>
      </c>
      <c r="H51" s="6" t="s">
        <v>36</v>
      </c>
      <c r="I51" s="6" t="s">
        <v>37</v>
      </c>
      <c r="J51" s="6" t="s">
        <v>38</v>
      </c>
      <c r="K51" s="11" t="s">
        <v>193</v>
      </c>
      <c r="L51" s="12">
        <v>4500000</v>
      </c>
      <c r="M51" s="12">
        <f t="shared" si="1"/>
        <v>3825000</v>
      </c>
      <c r="N51" s="10" t="s">
        <v>66</v>
      </c>
      <c r="O51" s="10"/>
      <c r="P51" s="5"/>
      <c r="Q51" s="5"/>
      <c r="R51" s="5"/>
      <c r="S51" s="5" t="s">
        <v>42</v>
      </c>
      <c r="T51" s="5"/>
      <c r="U51" s="5"/>
      <c r="V51" s="5"/>
      <c r="W51" s="5"/>
      <c r="X51" s="5" t="s">
        <v>42</v>
      </c>
      <c r="Y51" s="11" t="s">
        <v>139</v>
      </c>
      <c r="Z51" s="11" t="s">
        <v>44</v>
      </c>
    </row>
    <row r="52" spans="1:26" s="19" customFormat="1" ht="43.2" x14ac:dyDescent="0.3">
      <c r="A52" s="5">
        <v>48</v>
      </c>
      <c r="B52" s="6" t="s">
        <v>133</v>
      </c>
      <c r="C52" s="6" t="s">
        <v>34</v>
      </c>
      <c r="D52" s="7">
        <v>49305620</v>
      </c>
      <c r="E52" s="7">
        <v>49305620</v>
      </c>
      <c r="F52" s="7">
        <v>600092127</v>
      </c>
      <c r="G52" s="11" t="s">
        <v>194</v>
      </c>
      <c r="H52" s="6" t="s">
        <v>36</v>
      </c>
      <c r="I52" s="6" t="s">
        <v>37</v>
      </c>
      <c r="J52" s="6" t="s">
        <v>38</v>
      </c>
      <c r="K52" s="11" t="s">
        <v>193</v>
      </c>
      <c r="L52" s="12">
        <v>5000000</v>
      </c>
      <c r="M52" s="12">
        <f t="shared" si="1"/>
        <v>4250000</v>
      </c>
      <c r="N52" s="10" t="s">
        <v>66</v>
      </c>
      <c r="O52" s="10"/>
      <c r="P52" s="5"/>
      <c r="Q52" s="5"/>
      <c r="R52" s="5"/>
      <c r="S52" s="5" t="s">
        <v>42</v>
      </c>
      <c r="T52" s="5"/>
      <c r="U52" s="5"/>
      <c r="V52" s="5"/>
      <c r="W52" s="5"/>
      <c r="X52" s="5" t="s">
        <v>42</v>
      </c>
      <c r="Y52" s="11" t="s">
        <v>139</v>
      </c>
      <c r="Z52" s="11" t="s">
        <v>44</v>
      </c>
    </row>
    <row r="53" spans="1:26" s="19" customFormat="1" ht="72" x14ac:dyDescent="0.3">
      <c r="A53" s="5">
        <v>49</v>
      </c>
      <c r="B53" s="6" t="s">
        <v>133</v>
      </c>
      <c r="C53" s="6" t="s">
        <v>34</v>
      </c>
      <c r="D53" s="7">
        <v>49305620</v>
      </c>
      <c r="E53" s="7">
        <v>49305620</v>
      </c>
      <c r="F53" s="7">
        <v>600092127</v>
      </c>
      <c r="G53" s="11" t="s">
        <v>195</v>
      </c>
      <c r="H53" s="6" t="s">
        <v>36</v>
      </c>
      <c r="I53" s="6" t="s">
        <v>37</v>
      </c>
      <c r="J53" s="6" t="s">
        <v>38</v>
      </c>
      <c r="K53" s="11" t="s">
        <v>196</v>
      </c>
      <c r="L53" s="12">
        <v>1000000</v>
      </c>
      <c r="M53" s="12">
        <f>L53*0.95</f>
        <v>950000</v>
      </c>
      <c r="N53" s="10">
        <v>2025</v>
      </c>
      <c r="O53" s="10">
        <v>2025</v>
      </c>
      <c r="P53" s="5"/>
      <c r="Q53" s="5"/>
      <c r="R53" s="5" t="s">
        <v>42</v>
      </c>
      <c r="S53" s="5" t="s">
        <v>42</v>
      </c>
      <c r="T53" s="5"/>
      <c r="U53" s="5" t="s">
        <v>42</v>
      </c>
      <c r="V53" s="5"/>
      <c r="W53" s="5"/>
      <c r="X53" s="5" t="s">
        <v>42</v>
      </c>
      <c r="Y53" s="11" t="s">
        <v>197</v>
      </c>
      <c r="Z53" s="11" t="s">
        <v>198</v>
      </c>
    </row>
    <row r="54" spans="1:26" s="19" customFormat="1" ht="43.2" x14ac:dyDescent="0.3">
      <c r="A54" s="5">
        <v>50</v>
      </c>
      <c r="B54" s="6" t="s">
        <v>374</v>
      </c>
      <c r="C54" s="6" t="s">
        <v>350</v>
      </c>
      <c r="D54" s="7">
        <v>70890072</v>
      </c>
      <c r="E54" s="7">
        <v>102206414</v>
      </c>
      <c r="F54" s="7">
        <v>600092453</v>
      </c>
      <c r="G54" s="11" t="s">
        <v>375</v>
      </c>
      <c r="H54" s="6" t="s">
        <v>36</v>
      </c>
      <c r="I54" s="6" t="s">
        <v>37</v>
      </c>
      <c r="J54" s="6" t="s">
        <v>352</v>
      </c>
      <c r="K54" s="11" t="s">
        <v>376</v>
      </c>
      <c r="L54" s="12">
        <v>350000</v>
      </c>
      <c r="M54" s="12">
        <f t="shared" ref="M54:M77" si="3">L54*0.85</f>
        <v>297500</v>
      </c>
      <c r="N54" s="10">
        <v>2027</v>
      </c>
      <c r="O54" s="10"/>
      <c r="P54" s="5"/>
      <c r="Q54" s="5"/>
      <c r="R54" s="5"/>
      <c r="S54" s="5"/>
      <c r="T54" s="5"/>
      <c r="U54" s="5"/>
      <c r="V54" s="5"/>
      <c r="W54" s="5"/>
      <c r="X54" s="5"/>
      <c r="Y54" s="11" t="s">
        <v>377</v>
      </c>
      <c r="Z54" s="11"/>
    </row>
    <row r="55" spans="1:26" s="19" customFormat="1" ht="43.2" x14ac:dyDescent="0.3">
      <c r="A55" s="5">
        <v>51</v>
      </c>
      <c r="B55" s="6" t="s">
        <v>374</v>
      </c>
      <c r="C55" s="6" t="s">
        <v>350</v>
      </c>
      <c r="D55" s="7">
        <v>70890072</v>
      </c>
      <c r="E55" s="7">
        <v>102206414</v>
      </c>
      <c r="F55" s="7">
        <v>600092453</v>
      </c>
      <c r="G55" s="11" t="s">
        <v>378</v>
      </c>
      <c r="H55" s="6" t="s">
        <v>36</v>
      </c>
      <c r="I55" s="6" t="s">
        <v>37</v>
      </c>
      <c r="J55" s="6" t="s">
        <v>352</v>
      </c>
      <c r="K55" s="11" t="s">
        <v>379</v>
      </c>
      <c r="L55" s="12">
        <v>200000</v>
      </c>
      <c r="M55" s="12">
        <f t="shared" si="3"/>
        <v>170000</v>
      </c>
      <c r="N55" s="10">
        <v>2024</v>
      </c>
      <c r="O55" s="10">
        <v>2025</v>
      </c>
      <c r="P55" s="5"/>
      <c r="Q55" s="5"/>
      <c r="R55" s="5"/>
      <c r="S55" s="5"/>
      <c r="T55" s="5"/>
      <c r="U55" s="5"/>
      <c r="V55" s="5"/>
      <c r="W55" s="5"/>
      <c r="X55" s="5"/>
      <c r="Y55" s="11" t="s">
        <v>377</v>
      </c>
      <c r="Z55" s="11"/>
    </row>
    <row r="56" spans="1:26" s="19" customFormat="1" ht="43.2" x14ac:dyDescent="0.3">
      <c r="A56" s="5">
        <v>52</v>
      </c>
      <c r="B56" s="6" t="s">
        <v>374</v>
      </c>
      <c r="C56" s="6" t="s">
        <v>350</v>
      </c>
      <c r="D56" s="7">
        <v>70890072</v>
      </c>
      <c r="E56" s="7">
        <v>102206414</v>
      </c>
      <c r="F56" s="7">
        <v>600092453</v>
      </c>
      <c r="G56" s="11" t="s">
        <v>380</v>
      </c>
      <c r="H56" s="6" t="s">
        <v>36</v>
      </c>
      <c r="I56" s="6" t="s">
        <v>37</v>
      </c>
      <c r="J56" s="6" t="s">
        <v>352</v>
      </c>
      <c r="K56" s="11" t="s">
        <v>381</v>
      </c>
      <c r="L56" s="12">
        <v>150000</v>
      </c>
      <c r="M56" s="12">
        <f t="shared" si="3"/>
        <v>127500</v>
      </c>
      <c r="N56" s="10">
        <v>2024</v>
      </c>
      <c r="O56" s="10">
        <v>2025</v>
      </c>
      <c r="P56" s="5"/>
      <c r="Q56" s="5"/>
      <c r="R56" s="5"/>
      <c r="S56" s="5"/>
      <c r="T56" s="5"/>
      <c r="U56" s="5"/>
      <c r="V56" s="5"/>
      <c r="W56" s="5"/>
      <c r="X56" s="5"/>
      <c r="Y56" s="11" t="s">
        <v>377</v>
      </c>
      <c r="Z56" s="11"/>
    </row>
    <row r="57" spans="1:26" s="19" customFormat="1" ht="43.2" x14ac:dyDescent="0.3">
      <c r="A57" s="5">
        <v>53</v>
      </c>
      <c r="B57" s="6" t="s">
        <v>374</v>
      </c>
      <c r="C57" s="6" t="s">
        <v>350</v>
      </c>
      <c r="D57" s="7">
        <v>70890072</v>
      </c>
      <c r="E57" s="7">
        <v>102206414</v>
      </c>
      <c r="F57" s="7">
        <v>600092453</v>
      </c>
      <c r="G57" s="11" t="s">
        <v>382</v>
      </c>
      <c r="H57" s="6" t="s">
        <v>36</v>
      </c>
      <c r="I57" s="6" t="s">
        <v>37</v>
      </c>
      <c r="J57" s="6" t="s">
        <v>352</v>
      </c>
      <c r="K57" s="11" t="s">
        <v>383</v>
      </c>
      <c r="L57" s="12">
        <v>250000</v>
      </c>
      <c r="M57" s="12">
        <f t="shared" si="3"/>
        <v>212500</v>
      </c>
      <c r="N57" s="10">
        <v>2027</v>
      </c>
      <c r="O57" s="10"/>
      <c r="P57" s="5"/>
      <c r="Q57" s="5"/>
      <c r="R57" s="5"/>
      <c r="S57" s="5"/>
      <c r="T57" s="5"/>
      <c r="U57" s="5"/>
      <c r="V57" s="5"/>
      <c r="W57" s="5"/>
      <c r="X57" s="5"/>
      <c r="Y57" s="11" t="s">
        <v>377</v>
      </c>
      <c r="Z57" s="11"/>
    </row>
    <row r="58" spans="1:26" s="19" customFormat="1" ht="43.2" x14ac:dyDescent="0.3">
      <c r="A58" s="5">
        <v>54</v>
      </c>
      <c r="B58" s="6" t="s">
        <v>374</v>
      </c>
      <c r="C58" s="6" t="s">
        <v>350</v>
      </c>
      <c r="D58" s="7">
        <v>70890072</v>
      </c>
      <c r="E58" s="7">
        <v>102206414</v>
      </c>
      <c r="F58" s="7">
        <v>600092453</v>
      </c>
      <c r="G58" s="11" t="s">
        <v>384</v>
      </c>
      <c r="H58" s="6" t="s">
        <v>36</v>
      </c>
      <c r="I58" s="6" t="s">
        <v>37</v>
      </c>
      <c r="J58" s="6" t="s">
        <v>352</v>
      </c>
      <c r="K58" s="11" t="s">
        <v>385</v>
      </c>
      <c r="L58" s="12">
        <v>150000</v>
      </c>
      <c r="M58" s="12">
        <f t="shared" si="3"/>
        <v>127500</v>
      </c>
      <c r="N58" s="10">
        <v>2023</v>
      </c>
      <c r="O58" s="10">
        <v>2024</v>
      </c>
      <c r="P58" s="5"/>
      <c r="Q58" s="5"/>
      <c r="R58" s="5"/>
      <c r="S58" s="5"/>
      <c r="T58" s="5"/>
      <c r="U58" s="5"/>
      <c r="V58" s="5"/>
      <c r="W58" s="5"/>
      <c r="X58" s="5"/>
      <c r="Y58" s="11" t="s">
        <v>377</v>
      </c>
      <c r="Z58" s="11"/>
    </row>
    <row r="59" spans="1:26" s="19" customFormat="1" ht="43.2" x14ac:dyDescent="0.3">
      <c r="A59" s="5">
        <v>55</v>
      </c>
      <c r="B59" s="6" t="s">
        <v>374</v>
      </c>
      <c r="C59" s="6" t="s">
        <v>350</v>
      </c>
      <c r="D59" s="7">
        <v>70890072</v>
      </c>
      <c r="E59" s="7">
        <v>102206414</v>
      </c>
      <c r="F59" s="7">
        <v>600092453</v>
      </c>
      <c r="G59" s="11" t="s">
        <v>386</v>
      </c>
      <c r="H59" s="6" t="s">
        <v>36</v>
      </c>
      <c r="I59" s="6" t="s">
        <v>37</v>
      </c>
      <c r="J59" s="6" t="s">
        <v>352</v>
      </c>
      <c r="K59" s="11" t="s">
        <v>387</v>
      </c>
      <c r="L59" s="12">
        <v>180000</v>
      </c>
      <c r="M59" s="12">
        <f t="shared" si="3"/>
        <v>153000</v>
      </c>
      <c r="N59" s="10">
        <v>2027</v>
      </c>
      <c r="O59" s="10"/>
      <c r="P59" s="5"/>
      <c r="Q59" s="5"/>
      <c r="R59" s="5"/>
      <c r="S59" s="5"/>
      <c r="T59" s="5"/>
      <c r="U59" s="5"/>
      <c r="V59" s="5"/>
      <c r="W59" s="5"/>
      <c r="X59" s="5"/>
      <c r="Y59" s="11" t="s">
        <v>377</v>
      </c>
      <c r="Z59" s="11"/>
    </row>
    <row r="60" spans="1:26" s="19" customFormat="1" ht="43.2" x14ac:dyDescent="0.3">
      <c r="A60" s="5">
        <v>56</v>
      </c>
      <c r="B60" s="6" t="s">
        <v>374</v>
      </c>
      <c r="C60" s="6" t="s">
        <v>350</v>
      </c>
      <c r="D60" s="7">
        <v>70890072</v>
      </c>
      <c r="E60" s="7">
        <v>102206414</v>
      </c>
      <c r="F60" s="7">
        <v>600092453</v>
      </c>
      <c r="G60" s="11" t="s">
        <v>388</v>
      </c>
      <c r="H60" s="6" t="s">
        <v>36</v>
      </c>
      <c r="I60" s="6" t="s">
        <v>37</v>
      </c>
      <c r="J60" s="6" t="s">
        <v>352</v>
      </c>
      <c r="K60" s="11" t="s">
        <v>389</v>
      </c>
      <c r="L60" s="12">
        <v>30000</v>
      </c>
      <c r="M60" s="12">
        <f t="shared" si="3"/>
        <v>25500</v>
      </c>
      <c r="N60" s="10">
        <v>2023</v>
      </c>
      <c r="O60" s="10">
        <v>2024</v>
      </c>
      <c r="P60" s="5"/>
      <c r="Q60" s="5"/>
      <c r="R60" s="5"/>
      <c r="S60" s="5"/>
      <c r="T60" s="5"/>
      <c r="U60" s="5"/>
      <c r="V60" s="5"/>
      <c r="W60" s="5"/>
      <c r="X60" s="5"/>
      <c r="Y60" s="11" t="s">
        <v>377</v>
      </c>
      <c r="Z60" s="11"/>
    </row>
    <row r="61" spans="1:26" s="19" customFormat="1" ht="43.2" x14ac:dyDescent="0.3">
      <c r="A61" s="5">
        <v>57</v>
      </c>
      <c r="B61" s="6" t="s">
        <v>374</v>
      </c>
      <c r="C61" s="6" t="s">
        <v>350</v>
      </c>
      <c r="D61" s="7">
        <v>708900072</v>
      </c>
      <c r="E61" s="7">
        <v>102206414</v>
      </c>
      <c r="F61" s="7">
        <v>600092453</v>
      </c>
      <c r="G61" s="11" t="s">
        <v>390</v>
      </c>
      <c r="H61" s="6" t="s">
        <v>36</v>
      </c>
      <c r="I61" s="6" t="s">
        <v>37</v>
      </c>
      <c r="J61" s="6" t="s">
        <v>352</v>
      </c>
      <c r="K61" s="11" t="s">
        <v>391</v>
      </c>
      <c r="L61" s="12">
        <v>650000</v>
      </c>
      <c r="M61" s="12">
        <f t="shared" si="3"/>
        <v>552500</v>
      </c>
      <c r="N61" s="10">
        <v>2023</v>
      </c>
      <c r="O61" s="10">
        <v>2024</v>
      </c>
      <c r="P61" s="5"/>
      <c r="Q61" s="5"/>
      <c r="R61" s="5"/>
      <c r="S61" s="5"/>
      <c r="T61" s="5"/>
      <c r="U61" s="5"/>
      <c r="V61" s="5"/>
      <c r="W61" s="5"/>
      <c r="X61" s="5"/>
      <c r="Y61" s="11"/>
      <c r="Z61" s="11"/>
    </row>
    <row r="62" spans="1:26" s="19" customFormat="1" ht="43.2" x14ac:dyDescent="0.3">
      <c r="A62" s="5">
        <v>58</v>
      </c>
      <c r="B62" s="6" t="s">
        <v>374</v>
      </c>
      <c r="C62" s="6" t="s">
        <v>350</v>
      </c>
      <c r="D62" s="7">
        <v>708900072</v>
      </c>
      <c r="E62" s="7">
        <v>102206414</v>
      </c>
      <c r="F62" s="7">
        <v>600092453</v>
      </c>
      <c r="G62" s="11" t="s">
        <v>392</v>
      </c>
      <c r="H62" s="6" t="s">
        <v>36</v>
      </c>
      <c r="I62" s="6" t="s">
        <v>37</v>
      </c>
      <c r="J62" s="6" t="s">
        <v>352</v>
      </c>
      <c r="K62" s="11" t="s">
        <v>393</v>
      </c>
      <c r="L62" s="12">
        <v>125000</v>
      </c>
      <c r="M62" s="12">
        <f t="shared" si="3"/>
        <v>106250</v>
      </c>
      <c r="N62" s="10">
        <v>2023</v>
      </c>
      <c r="O62" s="10">
        <v>2023</v>
      </c>
      <c r="P62" s="5"/>
      <c r="Q62" s="5"/>
      <c r="R62" s="5"/>
      <c r="S62" s="5"/>
      <c r="T62" s="5"/>
      <c r="U62" s="5"/>
      <c r="V62" s="5"/>
      <c r="W62" s="5"/>
      <c r="X62" s="5"/>
      <c r="Y62" s="11"/>
      <c r="Z62" s="11"/>
    </row>
    <row r="63" spans="1:26" s="19" customFormat="1" ht="43.2" x14ac:dyDescent="0.3">
      <c r="A63" s="5">
        <v>59</v>
      </c>
      <c r="B63" s="6" t="s">
        <v>374</v>
      </c>
      <c r="C63" s="101" t="s">
        <v>350</v>
      </c>
      <c r="D63" s="7">
        <v>708900072</v>
      </c>
      <c r="E63" s="7">
        <v>102206414</v>
      </c>
      <c r="F63" s="7">
        <v>600092453</v>
      </c>
      <c r="G63" s="11" t="s">
        <v>394</v>
      </c>
      <c r="H63" s="6" t="s">
        <v>36</v>
      </c>
      <c r="I63" s="6" t="s">
        <v>37</v>
      </c>
      <c r="J63" s="6" t="s">
        <v>352</v>
      </c>
      <c r="K63" s="11" t="s">
        <v>395</v>
      </c>
      <c r="L63" s="12">
        <v>300000</v>
      </c>
      <c r="M63" s="12">
        <f t="shared" si="3"/>
        <v>255000</v>
      </c>
      <c r="N63" s="10" t="s">
        <v>396</v>
      </c>
      <c r="O63" s="10">
        <v>2025</v>
      </c>
      <c r="P63" s="5"/>
      <c r="Q63" s="5"/>
      <c r="R63" s="5"/>
      <c r="S63" s="5"/>
      <c r="T63" s="5"/>
      <c r="U63" s="5"/>
      <c r="V63" s="5"/>
      <c r="W63" s="5"/>
      <c r="X63" s="5"/>
      <c r="Y63" s="11"/>
      <c r="Z63" s="11"/>
    </row>
    <row r="64" spans="1:26" s="19" customFormat="1" ht="43.2" x14ac:dyDescent="0.3">
      <c r="A64" s="5">
        <v>60</v>
      </c>
      <c r="B64" s="6" t="s">
        <v>374</v>
      </c>
      <c r="C64" s="101" t="s">
        <v>350</v>
      </c>
      <c r="D64" s="7">
        <v>708900072</v>
      </c>
      <c r="E64" s="7">
        <v>102206414</v>
      </c>
      <c r="F64" s="7">
        <v>600092453</v>
      </c>
      <c r="G64" s="6" t="s">
        <v>397</v>
      </c>
      <c r="H64" s="6" t="s">
        <v>36</v>
      </c>
      <c r="I64" s="6" t="s">
        <v>37</v>
      </c>
      <c r="J64" s="101" t="s">
        <v>352</v>
      </c>
      <c r="K64" s="6" t="s">
        <v>398</v>
      </c>
      <c r="L64" s="102">
        <v>25000</v>
      </c>
      <c r="M64" s="12">
        <f t="shared" si="3"/>
        <v>21250</v>
      </c>
      <c r="N64" s="101">
        <v>2024</v>
      </c>
      <c r="O64" s="101">
        <v>2024</v>
      </c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</row>
    <row r="65" spans="1:26" s="19" customFormat="1" ht="249.6" customHeight="1" x14ac:dyDescent="0.3">
      <c r="A65" s="5">
        <v>61</v>
      </c>
      <c r="B65" s="6" t="s">
        <v>374</v>
      </c>
      <c r="C65" s="101" t="s">
        <v>350</v>
      </c>
      <c r="D65" s="7">
        <v>708900072</v>
      </c>
      <c r="E65" s="7">
        <v>102206414</v>
      </c>
      <c r="F65" s="7">
        <v>600092453</v>
      </c>
      <c r="G65" s="6" t="s">
        <v>399</v>
      </c>
      <c r="H65" s="6" t="s">
        <v>36</v>
      </c>
      <c r="I65" s="6" t="s">
        <v>37</v>
      </c>
      <c r="J65" s="101" t="s">
        <v>352</v>
      </c>
      <c r="K65" s="6" t="s">
        <v>400</v>
      </c>
      <c r="L65" s="102">
        <v>1207000</v>
      </c>
      <c r="M65" s="12">
        <f t="shared" si="3"/>
        <v>1025950</v>
      </c>
      <c r="N65" s="10" t="s">
        <v>401</v>
      </c>
      <c r="O65" s="101"/>
      <c r="P65" s="101"/>
      <c r="Q65" s="100" t="s">
        <v>42</v>
      </c>
      <c r="R65" s="100" t="s">
        <v>42</v>
      </c>
      <c r="S65" s="100" t="s">
        <v>42</v>
      </c>
      <c r="T65" s="101"/>
      <c r="U65" s="101"/>
      <c r="V65" s="101"/>
      <c r="W65" s="101"/>
      <c r="X65" s="101"/>
      <c r="Y65" s="101"/>
      <c r="Z65" s="101"/>
    </row>
    <row r="66" spans="1:26" s="126" customFormat="1" ht="43.2" x14ac:dyDescent="0.3">
      <c r="A66" s="5">
        <v>62</v>
      </c>
      <c r="B66" s="6" t="s">
        <v>374</v>
      </c>
      <c r="C66" s="101" t="s">
        <v>350</v>
      </c>
      <c r="D66" s="7">
        <v>70890072</v>
      </c>
      <c r="E66" s="140">
        <v>102206414</v>
      </c>
      <c r="F66" s="7">
        <v>600092453</v>
      </c>
      <c r="G66" s="6" t="s">
        <v>402</v>
      </c>
      <c r="H66" s="6" t="s">
        <v>287</v>
      </c>
      <c r="I66" s="6" t="s">
        <v>37</v>
      </c>
      <c r="J66" s="101" t="s">
        <v>352</v>
      </c>
      <c r="K66" s="6" t="s">
        <v>403</v>
      </c>
      <c r="L66" s="102"/>
      <c r="M66" s="12">
        <f t="shared" si="3"/>
        <v>0</v>
      </c>
      <c r="N66" s="101">
        <v>2026</v>
      </c>
      <c r="O66" s="101"/>
      <c r="P66" s="101"/>
      <c r="Q66" s="100"/>
      <c r="R66" s="100"/>
      <c r="S66" s="100"/>
      <c r="T66" s="101"/>
      <c r="U66" s="101"/>
      <c r="V66" s="101"/>
      <c r="W66" s="101"/>
      <c r="X66" s="101"/>
      <c r="Y66" s="101"/>
      <c r="Z66" s="101"/>
    </row>
    <row r="67" spans="1:26" s="126" customFormat="1" ht="43.2" x14ac:dyDescent="0.3">
      <c r="A67" s="5">
        <v>63</v>
      </c>
      <c r="B67" s="6" t="s">
        <v>374</v>
      </c>
      <c r="C67" s="101" t="s">
        <v>350</v>
      </c>
      <c r="D67" s="7">
        <v>70890072</v>
      </c>
      <c r="E67" s="140">
        <v>102206414</v>
      </c>
      <c r="F67" s="7">
        <v>600092453</v>
      </c>
      <c r="G67" s="6" t="s">
        <v>404</v>
      </c>
      <c r="H67" s="6" t="s">
        <v>287</v>
      </c>
      <c r="I67" s="6" t="s">
        <v>37</v>
      </c>
      <c r="J67" s="101" t="s">
        <v>352</v>
      </c>
      <c r="K67" s="6" t="s">
        <v>405</v>
      </c>
      <c r="L67" s="102"/>
      <c r="M67" s="12">
        <f t="shared" si="3"/>
        <v>0</v>
      </c>
      <c r="N67" s="101">
        <v>2026</v>
      </c>
      <c r="O67" s="101"/>
      <c r="P67" s="101"/>
      <c r="Q67" s="100"/>
      <c r="R67" s="100"/>
      <c r="S67" s="100"/>
      <c r="T67" s="101"/>
      <c r="U67" s="101"/>
      <c r="V67" s="101"/>
      <c r="W67" s="101"/>
      <c r="X67" s="101"/>
      <c r="Y67" s="101"/>
      <c r="Z67" s="101"/>
    </row>
    <row r="68" spans="1:26" s="126" customFormat="1" ht="43.2" x14ac:dyDescent="0.3">
      <c r="A68" s="5">
        <v>64</v>
      </c>
      <c r="B68" s="6" t="s">
        <v>374</v>
      </c>
      <c r="C68" s="101" t="s">
        <v>350</v>
      </c>
      <c r="D68" s="7">
        <v>70890072</v>
      </c>
      <c r="E68" s="140">
        <v>102206414</v>
      </c>
      <c r="F68" s="7">
        <v>600092453</v>
      </c>
      <c r="G68" s="6" t="s">
        <v>406</v>
      </c>
      <c r="H68" s="6" t="s">
        <v>287</v>
      </c>
      <c r="I68" s="6" t="s">
        <v>37</v>
      </c>
      <c r="J68" s="101" t="s">
        <v>352</v>
      </c>
      <c r="K68" s="6" t="s">
        <v>407</v>
      </c>
      <c r="L68" s="102"/>
      <c r="M68" s="12">
        <f t="shared" si="3"/>
        <v>0</v>
      </c>
      <c r="N68" s="101">
        <v>2026</v>
      </c>
      <c r="O68" s="101"/>
      <c r="P68" s="101"/>
      <c r="Q68" s="100"/>
      <c r="R68" s="100"/>
      <c r="S68" s="100"/>
      <c r="T68" s="101"/>
      <c r="U68" s="101"/>
      <c r="V68" s="101"/>
      <c r="W68" s="101"/>
      <c r="X68" s="101"/>
      <c r="Y68" s="101"/>
      <c r="Z68" s="101"/>
    </row>
    <row r="69" spans="1:26" s="126" customFormat="1" ht="43.2" x14ac:dyDescent="0.3">
      <c r="A69" s="5">
        <v>65</v>
      </c>
      <c r="B69" s="6" t="s">
        <v>374</v>
      </c>
      <c r="C69" s="101" t="s">
        <v>350</v>
      </c>
      <c r="D69" s="7">
        <v>70890072</v>
      </c>
      <c r="E69" s="140">
        <v>102206414</v>
      </c>
      <c r="F69" s="7">
        <v>600092453</v>
      </c>
      <c r="G69" s="6" t="s">
        <v>408</v>
      </c>
      <c r="H69" s="6" t="s">
        <v>287</v>
      </c>
      <c r="I69" s="6" t="s">
        <v>37</v>
      </c>
      <c r="J69" s="101" t="s">
        <v>352</v>
      </c>
      <c r="K69" s="6" t="s">
        <v>409</v>
      </c>
      <c r="L69" s="102">
        <v>50000</v>
      </c>
      <c r="M69" s="12">
        <f t="shared" si="3"/>
        <v>42500</v>
      </c>
      <c r="N69" s="101">
        <v>2027</v>
      </c>
      <c r="O69" s="101"/>
      <c r="P69" s="101"/>
      <c r="Q69" s="100"/>
      <c r="R69" s="100"/>
      <c r="S69" s="100"/>
      <c r="T69" s="101"/>
      <c r="U69" s="101"/>
      <c r="V69" s="101"/>
      <c r="W69" s="101"/>
      <c r="X69" s="101"/>
      <c r="Y69" s="101"/>
      <c r="Z69" s="101"/>
    </row>
    <row r="70" spans="1:26" s="126" customFormat="1" ht="43.2" x14ac:dyDescent="0.3">
      <c r="A70" s="5">
        <v>66</v>
      </c>
      <c r="B70" s="6" t="s">
        <v>374</v>
      </c>
      <c r="C70" s="101" t="s">
        <v>350</v>
      </c>
      <c r="D70" s="7">
        <v>70890072</v>
      </c>
      <c r="E70" s="140">
        <v>102206414</v>
      </c>
      <c r="F70" s="7">
        <v>600092453</v>
      </c>
      <c r="G70" s="6" t="s">
        <v>410</v>
      </c>
      <c r="H70" s="6" t="s">
        <v>287</v>
      </c>
      <c r="I70" s="6" t="s">
        <v>37</v>
      </c>
      <c r="J70" s="101" t="s">
        <v>352</v>
      </c>
      <c r="K70" s="6" t="s">
        <v>411</v>
      </c>
      <c r="L70" s="102">
        <v>72000</v>
      </c>
      <c r="M70" s="12">
        <f t="shared" si="3"/>
        <v>61200</v>
      </c>
      <c r="N70" s="101">
        <v>2025</v>
      </c>
      <c r="O70" s="101">
        <v>2025</v>
      </c>
      <c r="P70" s="101"/>
      <c r="Q70" s="100"/>
      <c r="R70" s="100"/>
      <c r="S70" s="100"/>
      <c r="T70" s="101"/>
      <c r="U70" s="101"/>
      <c r="V70" s="101"/>
      <c r="W70" s="101"/>
      <c r="X70" s="101"/>
      <c r="Y70" s="101"/>
      <c r="Z70" s="101"/>
    </row>
    <row r="71" spans="1:26" s="126" customFormat="1" ht="43.2" x14ac:dyDescent="0.3">
      <c r="A71" s="5">
        <v>67</v>
      </c>
      <c r="B71" s="6" t="s">
        <v>374</v>
      </c>
      <c r="C71" s="101" t="s">
        <v>350</v>
      </c>
      <c r="D71" s="7">
        <v>70890072</v>
      </c>
      <c r="E71" s="140">
        <v>102206414</v>
      </c>
      <c r="F71" s="7">
        <v>600092453</v>
      </c>
      <c r="G71" s="6" t="s">
        <v>412</v>
      </c>
      <c r="H71" s="6" t="s">
        <v>287</v>
      </c>
      <c r="I71" s="6" t="s">
        <v>37</v>
      </c>
      <c r="J71" s="101" t="s">
        <v>352</v>
      </c>
      <c r="K71" s="6" t="s">
        <v>413</v>
      </c>
      <c r="L71" s="102">
        <v>80000</v>
      </c>
      <c r="M71" s="12">
        <f t="shared" si="3"/>
        <v>68000</v>
      </c>
      <c r="N71" s="101">
        <v>2027</v>
      </c>
      <c r="O71" s="101"/>
      <c r="P71" s="101"/>
      <c r="Q71" s="100"/>
      <c r="R71" s="100"/>
      <c r="S71" s="100"/>
      <c r="T71" s="101"/>
      <c r="U71" s="101"/>
      <c r="V71" s="101"/>
      <c r="W71" s="101"/>
      <c r="X71" s="101"/>
      <c r="Y71" s="101"/>
      <c r="Z71" s="101"/>
    </row>
    <row r="72" spans="1:26" s="126" customFormat="1" ht="43.2" x14ac:dyDescent="0.3">
      <c r="A72" s="5">
        <v>68</v>
      </c>
      <c r="B72" s="6" t="s">
        <v>374</v>
      </c>
      <c r="C72" s="101" t="s">
        <v>350</v>
      </c>
      <c r="D72" s="7">
        <v>70890072</v>
      </c>
      <c r="E72" s="140">
        <v>102206414</v>
      </c>
      <c r="F72" s="7">
        <v>600092453</v>
      </c>
      <c r="G72" s="6" t="s">
        <v>414</v>
      </c>
      <c r="H72" s="6" t="s">
        <v>287</v>
      </c>
      <c r="I72" s="6" t="s">
        <v>37</v>
      </c>
      <c r="J72" s="101" t="s">
        <v>352</v>
      </c>
      <c r="K72" s="6" t="s">
        <v>415</v>
      </c>
      <c r="L72" s="102">
        <v>100000</v>
      </c>
      <c r="M72" s="12">
        <f t="shared" si="3"/>
        <v>85000</v>
      </c>
      <c r="N72" s="101">
        <v>2025</v>
      </c>
      <c r="O72" s="101">
        <v>2025</v>
      </c>
      <c r="P72" s="101"/>
      <c r="Q72" s="100"/>
      <c r="R72" s="100"/>
      <c r="S72" s="100"/>
      <c r="T72" s="101"/>
      <c r="U72" s="101"/>
      <c r="V72" s="101"/>
      <c r="W72" s="101"/>
      <c r="X72" s="101"/>
      <c r="Y72" s="101"/>
      <c r="Z72" s="101"/>
    </row>
    <row r="73" spans="1:26" s="126" customFormat="1" ht="43.2" x14ac:dyDescent="0.3">
      <c r="A73" s="5">
        <v>69</v>
      </c>
      <c r="B73" s="6" t="s">
        <v>374</v>
      </c>
      <c r="C73" s="101" t="s">
        <v>350</v>
      </c>
      <c r="D73" s="7">
        <v>70890072</v>
      </c>
      <c r="E73" s="140">
        <v>102206414</v>
      </c>
      <c r="F73" s="7">
        <v>600092453</v>
      </c>
      <c r="G73" s="11" t="s">
        <v>416</v>
      </c>
      <c r="H73" s="6" t="s">
        <v>287</v>
      </c>
      <c r="I73" s="6" t="s">
        <v>37</v>
      </c>
      <c r="J73" s="101" t="s">
        <v>352</v>
      </c>
      <c r="K73" s="11" t="s">
        <v>417</v>
      </c>
      <c r="L73" s="12">
        <v>50000</v>
      </c>
      <c r="M73" s="12">
        <f t="shared" si="3"/>
        <v>42500</v>
      </c>
      <c r="N73" s="10">
        <v>2027</v>
      </c>
      <c r="O73" s="10"/>
      <c r="P73" s="5"/>
      <c r="Q73" s="5"/>
      <c r="R73" s="5"/>
      <c r="S73" s="5"/>
      <c r="T73" s="5"/>
      <c r="U73" s="5"/>
      <c r="V73" s="5"/>
      <c r="W73" s="5"/>
      <c r="X73" s="5"/>
      <c r="Y73" s="11"/>
      <c r="Z73" s="11"/>
    </row>
    <row r="74" spans="1:26" s="126" customFormat="1" ht="43.2" x14ac:dyDescent="0.3">
      <c r="A74" s="5">
        <v>70</v>
      </c>
      <c r="B74" s="6" t="s">
        <v>374</v>
      </c>
      <c r="C74" s="101" t="s">
        <v>350</v>
      </c>
      <c r="D74" s="7">
        <v>70890072</v>
      </c>
      <c r="E74" s="140">
        <v>102206414</v>
      </c>
      <c r="F74" s="7">
        <v>600092453</v>
      </c>
      <c r="G74" s="11" t="s">
        <v>418</v>
      </c>
      <c r="H74" s="6" t="s">
        <v>287</v>
      </c>
      <c r="I74" s="6" t="s">
        <v>37</v>
      </c>
      <c r="J74" s="101" t="s">
        <v>352</v>
      </c>
      <c r="K74" s="11" t="s">
        <v>419</v>
      </c>
      <c r="L74" s="12">
        <v>50000</v>
      </c>
      <c r="M74" s="12">
        <f t="shared" si="3"/>
        <v>42500</v>
      </c>
      <c r="N74" s="10">
        <v>2025</v>
      </c>
      <c r="O74" s="10"/>
      <c r="P74" s="5"/>
      <c r="Q74" s="5"/>
      <c r="R74" s="5"/>
      <c r="S74" s="5"/>
      <c r="T74" s="5"/>
      <c r="U74" s="5"/>
      <c r="V74" s="5"/>
      <c r="W74" s="5"/>
      <c r="X74" s="5"/>
      <c r="Y74" s="11"/>
      <c r="Z74" s="11"/>
    </row>
    <row r="75" spans="1:26" s="126" customFormat="1" ht="43.2" x14ac:dyDescent="0.3">
      <c r="A75" s="5">
        <v>71</v>
      </c>
      <c r="B75" s="6" t="s">
        <v>374</v>
      </c>
      <c r="C75" s="101" t="s">
        <v>350</v>
      </c>
      <c r="D75" s="7">
        <v>70890072</v>
      </c>
      <c r="E75" s="140">
        <v>102206414</v>
      </c>
      <c r="F75" s="7">
        <v>600092453</v>
      </c>
      <c r="G75" s="11" t="s">
        <v>420</v>
      </c>
      <c r="H75" s="6" t="s">
        <v>287</v>
      </c>
      <c r="I75" s="6" t="s">
        <v>37</v>
      </c>
      <c r="J75" s="101" t="s">
        <v>352</v>
      </c>
      <c r="K75" s="11" t="s">
        <v>421</v>
      </c>
      <c r="L75" s="12">
        <v>89000</v>
      </c>
      <c r="M75" s="12">
        <f t="shared" si="3"/>
        <v>75650</v>
      </c>
      <c r="N75" s="10">
        <v>2025</v>
      </c>
      <c r="O75" s="10">
        <v>2025</v>
      </c>
      <c r="P75" s="5"/>
      <c r="Q75" s="5"/>
      <c r="R75" s="5"/>
      <c r="S75" s="5"/>
      <c r="T75" s="5"/>
      <c r="U75" s="5"/>
      <c r="V75" s="5"/>
      <c r="W75" s="5"/>
      <c r="X75" s="5"/>
      <c r="Y75" s="11"/>
      <c r="Z75" s="11"/>
    </row>
    <row r="76" spans="1:26" s="19" customFormat="1" ht="43.2" x14ac:dyDescent="0.3">
      <c r="A76" s="5">
        <v>72</v>
      </c>
      <c r="B76" s="6" t="s">
        <v>422</v>
      </c>
      <c r="C76" s="6" t="s">
        <v>423</v>
      </c>
      <c r="D76" s="7">
        <v>71002791</v>
      </c>
      <c r="E76" s="7">
        <v>103378626</v>
      </c>
      <c r="F76" s="7">
        <v>600092488</v>
      </c>
      <c r="G76" s="6" t="s">
        <v>424</v>
      </c>
      <c r="H76" s="6" t="s">
        <v>36</v>
      </c>
      <c r="I76" s="6" t="s">
        <v>37</v>
      </c>
      <c r="J76" s="6" t="s">
        <v>425</v>
      </c>
      <c r="K76" s="6" t="s">
        <v>426</v>
      </c>
      <c r="L76" s="12">
        <v>2000000</v>
      </c>
      <c r="M76" s="12">
        <f t="shared" si="3"/>
        <v>1700000</v>
      </c>
      <c r="N76" s="10" t="s">
        <v>354</v>
      </c>
      <c r="O76" s="10"/>
      <c r="P76" s="6"/>
      <c r="Q76" s="6"/>
      <c r="R76" s="5" t="s">
        <v>42</v>
      </c>
      <c r="S76" s="6"/>
      <c r="T76" s="6"/>
      <c r="U76" s="6"/>
      <c r="V76" s="6"/>
      <c r="W76" s="6"/>
      <c r="X76" s="6"/>
      <c r="Y76" s="11" t="s">
        <v>427</v>
      </c>
      <c r="Z76" s="11"/>
    </row>
    <row r="77" spans="1:26" s="19" customFormat="1" ht="43.2" x14ac:dyDescent="0.3">
      <c r="A77" s="5">
        <v>73</v>
      </c>
      <c r="B77" s="127" t="s">
        <v>422</v>
      </c>
      <c r="C77" s="127" t="s">
        <v>423</v>
      </c>
      <c r="D77" s="128">
        <v>71002791</v>
      </c>
      <c r="E77" s="128">
        <v>103378626</v>
      </c>
      <c r="F77" s="128">
        <v>600092488</v>
      </c>
      <c r="G77" s="127" t="s">
        <v>428</v>
      </c>
      <c r="H77" s="127" t="s">
        <v>36</v>
      </c>
      <c r="I77" s="127" t="s">
        <v>37</v>
      </c>
      <c r="J77" s="127" t="s">
        <v>425</v>
      </c>
      <c r="K77" s="127" t="s">
        <v>429</v>
      </c>
      <c r="L77" s="129">
        <v>160000</v>
      </c>
      <c r="M77" s="129">
        <f t="shared" si="3"/>
        <v>136000</v>
      </c>
      <c r="N77" s="130" t="s">
        <v>354</v>
      </c>
      <c r="O77" s="130"/>
      <c r="P77" s="127"/>
      <c r="Q77" s="127"/>
      <c r="R77" s="127"/>
      <c r="S77" s="131" t="s">
        <v>42</v>
      </c>
      <c r="T77" s="127"/>
      <c r="U77" s="127"/>
      <c r="V77" s="127"/>
      <c r="W77" s="127"/>
      <c r="X77" s="127"/>
      <c r="Y77" s="132" t="s">
        <v>63</v>
      </c>
      <c r="Z77" s="133"/>
    </row>
    <row r="78" spans="1:26" s="19" customFormat="1" ht="189" customHeight="1" x14ac:dyDescent="0.3">
      <c r="A78" s="5">
        <v>74</v>
      </c>
      <c r="B78" s="6" t="s">
        <v>422</v>
      </c>
      <c r="C78" s="6" t="s">
        <v>423</v>
      </c>
      <c r="D78" s="7">
        <v>71002791</v>
      </c>
      <c r="E78" s="7">
        <v>103378626</v>
      </c>
      <c r="F78" s="7">
        <v>600092488</v>
      </c>
      <c r="G78" s="6" t="s">
        <v>430</v>
      </c>
      <c r="H78" s="6" t="s">
        <v>36</v>
      </c>
      <c r="I78" s="6" t="s">
        <v>37</v>
      </c>
      <c r="J78" s="6" t="s">
        <v>425</v>
      </c>
      <c r="K78" s="6" t="s">
        <v>431</v>
      </c>
      <c r="L78" s="12">
        <v>9500000</v>
      </c>
      <c r="M78" s="12">
        <f>L78*0.85</f>
        <v>8075000</v>
      </c>
      <c r="N78" s="10">
        <v>2022</v>
      </c>
      <c r="O78" s="10">
        <v>2024</v>
      </c>
      <c r="P78" s="6"/>
      <c r="Q78" s="6"/>
      <c r="R78" s="6"/>
      <c r="S78" s="5"/>
      <c r="T78" s="6"/>
      <c r="U78" s="6"/>
      <c r="V78" s="6"/>
      <c r="W78" s="6"/>
      <c r="X78" s="6"/>
      <c r="Y78" s="11" t="s">
        <v>564</v>
      </c>
      <c r="Z78" s="11"/>
    </row>
    <row r="79" spans="1:26" s="19" customFormat="1" ht="57.6" x14ac:dyDescent="0.3">
      <c r="A79" s="5">
        <v>75</v>
      </c>
      <c r="B79" s="6" t="s">
        <v>422</v>
      </c>
      <c r="C79" s="6" t="s">
        <v>423</v>
      </c>
      <c r="D79" s="7">
        <v>71002791</v>
      </c>
      <c r="E79" s="7">
        <v>103378626</v>
      </c>
      <c r="F79" s="7">
        <v>600092488</v>
      </c>
      <c r="G79" s="6" t="s">
        <v>432</v>
      </c>
      <c r="H79" s="6" t="s">
        <v>36</v>
      </c>
      <c r="I79" s="6" t="s">
        <v>37</v>
      </c>
      <c r="J79" s="6" t="s">
        <v>425</v>
      </c>
      <c r="K79" s="6" t="s">
        <v>565</v>
      </c>
      <c r="L79" s="12">
        <v>2000000</v>
      </c>
      <c r="M79" s="12">
        <f>L79*0.85</f>
        <v>1700000</v>
      </c>
      <c r="N79" s="10" t="s">
        <v>237</v>
      </c>
      <c r="O79" s="10">
        <v>2025</v>
      </c>
      <c r="P79" s="6"/>
      <c r="Q79" s="6"/>
      <c r="R79" s="6"/>
      <c r="S79" s="5"/>
      <c r="T79" s="6"/>
      <c r="U79" s="6"/>
      <c r="V79" s="6"/>
      <c r="W79" s="6"/>
      <c r="X79" s="6"/>
      <c r="Y79" s="11" t="s">
        <v>566</v>
      </c>
      <c r="Z79" s="11"/>
    </row>
    <row r="80" spans="1:26" s="19" customFormat="1" ht="43.2" x14ac:dyDescent="0.3">
      <c r="A80" s="5">
        <v>76</v>
      </c>
      <c r="B80" s="6" t="s">
        <v>422</v>
      </c>
      <c r="C80" s="6" t="s">
        <v>423</v>
      </c>
      <c r="D80" s="7">
        <v>71002791</v>
      </c>
      <c r="E80" s="7">
        <v>103378626</v>
      </c>
      <c r="F80" s="7">
        <v>600092488</v>
      </c>
      <c r="G80" s="6" t="s">
        <v>433</v>
      </c>
      <c r="H80" s="6" t="s">
        <v>36</v>
      </c>
      <c r="I80" s="6" t="s">
        <v>37</v>
      </c>
      <c r="J80" s="6" t="s">
        <v>425</v>
      </c>
      <c r="K80" s="6" t="s">
        <v>434</v>
      </c>
      <c r="L80" s="12">
        <v>3000000</v>
      </c>
      <c r="M80" s="12">
        <f>L80*0.85</f>
        <v>2550000</v>
      </c>
      <c r="N80" s="10">
        <v>2023</v>
      </c>
      <c r="O80" s="10">
        <v>2025</v>
      </c>
      <c r="P80" s="6"/>
      <c r="Q80" s="6"/>
      <c r="R80" s="6"/>
      <c r="S80" s="5"/>
      <c r="T80" s="6"/>
      <c r="U80" s="6"/>
      <c r="V80" s="6"/>
      <c r="W80" s="6"/>
      <c r="X80" s="6"/>
      <c r="Y80" s="11" t="s">
        <v>435</v>
      </c>
      <c r="Z80" s="11"/>
    </row>
    <row r="81" spans="1:26" s="19" customFormat="1" ht="43.2" x14ac:dyDescent="0.3">
      <c r="A81" s="5">
        <v>77</v>
      </c>
      <c r="B81" s="6" t="s">
        <v>422</v>
      </c>
      <c r="C81" s="6" t="s">
        <v>423</v>
      </c>
      <c r="D81" s="7">
        <v>71002791</v>
      </c>
      <c r="E81" s="7">
        <v>103378626</v>
      </c>
      <c r="F81" s="7">
        <v>600092488</v>
      </c>
      <c r="G81" s="6" t="s">
        <v>436</v>
      </c>
      <c r="H81" s="6" t="s">
        <v>36</v>
      </c>
      <c r="I81" s="6" t="s">
        <v>37</v>
      </c>
      <c r="J81" s="6" t="s">
        <v>425</v>
      </c>
      <c r="K81" s="6" t="s">
        <v>437</v>
      </c>
      <c r="L81" s="12">
        <v>1000000</v>
      </c>
      <c r="M81" s="12">
        <f>L81*0.85</f>
        <v>850000</v>
      </c>
      <c r="N81" s="10" t="s">
        <v>401</v>
      </c>
      <c r="O81" s="10"/>
      <c r="P81" s="6"/>
      <c r="Q81" s="6"/>
      <c r="R81" s="6"/>
      <c r="S81" s="5"/>
      <c r="T81" s="6"/>
      <c r="U81" s="6"/>
      <c r="V81" s="6"/>
      <c r="W81" s="6"/>
      <c r="X81" s="6"/>
      <c r="Y81" s="11" t="s">
        <v>438</v>
      </c>
      <c r="Z81" s="11"/>
    </row>
    <row r="82" spans="1:26" s="19" customFormat="1" ht="43.2" x14ac:dyDescent="0.3">
      <c r="A82" s="5">
        <v>78</v>
      </c>
      <c r="B82" s="6" t="s">
        <v>370</v>
      </c>
      <c r="C82" s="6" t="s">
        <v>439</v>
      </c>
      <c r="D82" s="7">
        <v>71340947</v>
      </c>
      <c r="E82" s="7">
        <v>151040729</v>
      </c>
      <c r="F82" s="7">
        <v>651040710</v>
      </c>
      <c r="G82" s="6" t="s">
        <v>440</v>
      </c>
      <c r="H82" s="6" t="s">
        <v>441</v>
      </c>
      <c r="I82" s="6" t="s">
        <v>37</v>
      </c>
      <c r="J82" s="6" t="s">
        <v>38</v>
      </c>
      <c r="K82" s="6" t="s">
        <v>442</v>
      </c>
      <c r="L82" s="12">
        <v>400000</v>
      </c>
      <c r="M82" s="12">
        <f t="shared" ref="M82" si="4">L82*0.85</f>
        <v>340000</v>
      </c>
      <c r="N82" s="10">
        <v>2023</v>
      </c>
      <c r="O82" s="10">
        <v>2027</v>
      </c>
      <c r="P82" s="6"/>
      <c r="Q82" s="5" t="s">
        <v>42</v>
      </c>
      <c r="R82" s="6"/>
      <c r="S82" s="6"/>
      <c r="T82" s="6"/>
      <c r="U82" s="6"/>
      <c r="V82" s="6"/>
      <c r="W82" s="6"/>
      <c r="X82" s="6"/>
      <c r="Y82" s="11" t="s">
        <v>559</v>
      </c>
      <c r="Z82" s="11"/>
    </row>
    <row r="83" spans="1:26" s="19" customFormat="1" ht="72" x14ac:dyDescent="0.3">
      <c r="A83" s="5">
        <v>79</v>
      </c>
      <c r="B83" s="6" t="s">
        <v>370</v>
      </c>
      <c r="C83" s="6" t="s">
        <v>439</v>
      </c>
      <c r="D83" s="7">
        <v>71340947</v>
      </c>
      <c r="E83" s="7">
        <v>151040729</v>
      </c>
      <c r="F83" s="7">
        <v>651040710</v>
      </c>
      <c r="G83" s="11" t="s">
        <v>443</v>
      </c>
      <c r="H83" s="6" t="s">
        <v>441</v>
      </c>
      <c r="I83" s="6" t="s">
        <v>37</v>
      </c>
      <c r="J83" s="6" t="s">
        <v>38</v>
      </c>
      <c r="K83" s="11" t="s">
        <v>444</v>
      </c>
      <c r="L83" s="12">
        <v>1700000</v>
      </c>
      <c r="M83" s="12">
        <f>L83*0.85</f>
        <v>1445000</v>
      </c>
      <c r="N83" s="10">
        <v>2021</v>
      </c>
      <c r="O83" s="10">
        <v>2027</v>
      </c>
      <c r="P83" s="5"/>
      <c r="Q83" s="5"/>
      <c r="R83" s="5"/>
      <c r="S83" s="5"/>
      <c r="T83" s="5"/>
      <c r="U83" s="5"/>
      <c r="V83" s="5"/>
      <c r="W83" s="5"/>
      <c r="X83" s="5"/>
      <c r="Y83" s="11" t="s">
        <v>560</v>
      </c>
      <c r="Z83" s="11"/>
    </row>
    <row r="84" spans="1:26" s="19" customFormat="1" ht="172.8" x14ac:dyDescent="0.3">
      <c r="A84" s="5">
        <v>80</v>
      </c>
      <c r="B84" s="6" t="s">
        <v>445</v>
      </c>
      <c r="C84" s="6" t="s">
        <v>446</v>
      </c>
      <c r="D84" s="7">
        <v>60114011</v>
      </c>
      <c r="E84" s="7">
        <v>60114011</v>
      </c>
      <c r="F84" s="7">
        <v>600092151</v>
      </c>
      <c r="G84" s="6" t="s">
        <v>447</v>
      </c>
      <c r="H84" s="6" t="s">
        <v>36</v>
      </c>
      <c r="I84" s="6" t="s">
        <v>37</v>
      </c>
      <c r="J84" s="6" t="s">
        <v>448</v>
      </c>
      <c r="K84" s="6" t="s">
        <v>449</v>
      </c>
      <c r="L84" s="12" t="s">
        <v>450</v>
      </c>
      <c r="M84" s="10" t="s">
        <v>451</v>
      </c>
      <c r="N84" s="134"/>
      <c r="O84" s="134"/>
      <c r="P84" s="5" t="s">
        <v>42</v>
      </c>
      <c r="Q84" s="5" t="s">
        <v>42</v>
      </c>
      <c r="R84" s="5" t="s">
        <v>42</v>
      </c>
      <c r="S84" s="5" t="s">
        <v>42</v>
      </c>
      <c r="T84" s="5"/>
      <c r="U84" s="5" t="s">
        <v>42</v>
      </c>
      <c r="V84" s="5" t="s">
        <v>42</v>
      </c>
      <c r="W84" s="5" t="s">
        <v>42</v>
      </c>
      <c r="X84" s="5"/>
      <c r="Y84" s="11" t="s">
        <v>139</v>
      </c>
      <c r="Z84" s="11" t="s">
        <v>44</v>
      </c>
    </row>
    <row r="85" spans="1:26" s="19" customFormat="1" ht="57.6" x14ac:dyDescent="0.3">
      <c r="A85" s="5">
        <v>81</v>
      </c>
      <c r="B85" s="6" t="s">
        <v>445</v>
      </c>
      <c r="C85" s="6" t="s">
        <v>446</v>
      </c>
      <c r="D85" s="7">
        <v>60114011</v>
      </c>
      <c r="E85" s="7">
        <v>60114011</v>
      </c>
      <c r="F85" s="7">
        <v>600092151</v>
      </c>
      <c r="G85" s="20" t="s">
        <v>452</v>
      </c>
      <c r="H85" s="6" t="s">
        <v>36</v>
      </c>
      <c r="I85" s="6" t="s">
        <v>37</v>
      </c>
      <c r="J85" s="6" t="s">
        <v>448</v>
      </c>
      <c r="K85" s="6" t="s">
        <v>453</v>
      </c>
      <c r="L85" s="12">
        <v>30000000</v>
      </c>
      <c r="M85" s="12">
        <f t="shared" ref="M85:M86" si="5">L85*0.85</f>
        <v>25500000</v>
      </c>
      <c r="N85" s="10"/>
      <c r="O85" s="10"/>
      <c r="P85" s="6"/>
      <c r="Q85" s="6"/>
      <c r="R85" s="5" t="s">
        <v>42</v>
      </c>
      <c r="S85" s="6"/>
      <c r="T85" s="6"/>
      <c r="U85" s="6"/>
      <c r="V85" s="6"/>
      <c r="W85" s="6"/>
      <c r="X85" s="6"/>
      <c r="Y85" s="11" t="s">
        <v>139</v>
      </c>
      <c r="Z85" s="11" t="s">
        <v>44</v>
      </c>
    </row>
    <row r="86" spans="1:26" s="19" customFormat="1" ht="43.2" x14ac:dyDescent="0.3">
      <c r="A86" s="5">
        <v>82</v>
      </c>
      <c r="B86" s="6" t="s">
        <v>445</v>
      </c>
      <c r="C86" s="6" t="s">
        <v>446</v>
      </c>
      <c r="D86" s="7">
        <v>60114011</v>
      </c>
      <c r="E86" s="7">
        <v>60114011</v>
      </c>
      <c r="F86" s="7">
        <v>600092151</v>
      </c>
      <c r="G86" s="6" t="s">
        <v>454</v>
      </c>
      <c r="H86" s="6" t="s">
        <v>36</v>
      </c>
      <c r="I86" s="6" t="s">
        <v>37</v>
      </c>
      <c r="J86" s="6" t="s">
        <v>448</v>
      </c>
      <c r="K86" s="6" t="s">
        <v>455</v>
      </c>
      <c r="L86" s="12">
        <v>1000000</v>
      </c>
      <c r="M86" s="12">
        <f t="shared" si="5"/>
        <v>850000</v>
      </c>
      <c r="N86" s="10">
        <v>2022</v>
      </c>
      <c r="O86" s="10"/>
      <c r="P86" s="6"/>
      <c r="Q86" s="6"/>
      <c r="R86" s="5"/>
      <c r="S86" s="5" t="s">
        <v>42</v>
      </c>
      <c r="T86" s="5"/>
      <c r="U86" s="5"/>
      <c r="V86" s="5"/>
      <c r="W86" s="5"/>
      <c r="X86" s="5" t="s">
        <v>42</v>
      </c>
      <c r="Y86" s="11" t="s">
        <v>456</v>
      </c>
      <c r="Z86" s="11" t="s">
        <v>44</v>
      </c>
    </row>
    <row r="87" spans="1:26" s="19" customFormat="1" ht="57.6" x14ac:dyDescent="0.3">
      <c r="A87" s="5">
        <v>83</v>
      </c>
      <c r="B87" s="6" t="s">
        <v>445</v>
      </c>
      <c r="C87" s="6" t="s">
        <v>446</v>
      </c>
      <c r="D87" s="7">
        <v>60114011</v>
      </c>
      <c r="E87" s="7">
        <v>60114011</v>
      </c>
      <c r="F87" s="7">
        <v>600092151</v>
      </c>
      <c r="G87" s="6" t="s">
        <v>457</v>
      </c>
      <c r="H87" s="6" t="s">
        <v>36</v>
      </c>
      <c r="I87" s="6" t="s">
        <v>37</v>
      </c>
      <c r="J87" s="6" t="s">
        <v>448</v>
      </c>
      <c r="K87" s="6" t="s">
        <v>458</v>
      </c>
      <c r="L87" s="135" t="s">
        <v>459</v>
      </c>
      <c r="M87" s="134" t="s">
        <v>460</v>
      </c>
      <c r="N87" s="10"/>
      <c r="O87" s="10"/>
      <c r="P87" s="6"/>
      <c r="Q87" s="5" t="s">
        <v>42</v>
      </c>
      <c r="R87" s="5" t="s">
        <v>42</v>
      </c>
      <c r="S87" s="6"/>
      <c r="T87" s="6"/>
      <c r="U87" s="6"/>
      <c r="V87" s="6"/>
      <c r="W87" s="6"/>
      <c r="X87" s="6"/>
      <c r="Y87" s="11" t="s">
        <v>456</v>
      </c>
      <c r="Z87" s="11" t="s">
        <v>44</v>
      </c>
    </row>
    <row r="88" spans="1:26" s="19" customFormat="1" ht="86.4" x14ac:dyDescent="0.3">
      <c r="A88" s="5">
        <v>84</v>
      </c>
      <c r="B88" s="6" t="s">
        <v>445</v>
      </c>
      <c r="C88" s="6" t="s">
        <v>446</v>
      </c>
      <c r="D88" s="7">
        <v>60114011</v>
      </c>
      <c r="E88" s="7">
        <v>60114011</v>
      </c>
      <c r="F88" s="7">
        <v>600092151</v>
      </c>
      <c r="G88" s="6" t="s">
        <v>461</v>
      </c>
      <c r="H88" s="6" t="s">
        <v>36</v>
      </c>
      <c r="I88" s="6" t="s">
        <v>37</v>
      </c>
      <c r="J88" s="6" t="s">
        <v>448</v>
      </c>
      <c r="K88" s="6" t="s">
        <v>462</v>
      </c>
      <c r="L88" s="135" t="s">
        <v>463</v>
      </c>
      <c r="M88" s="134" t="s">
        <v>464</v>
      </c>
      <c r="N88" s="10"/>
      <c r="O88" s="10"/>
      <c r="P88" s="5" t="s">
        <v>42</v>
      </c>
      <c r="Q88" s="5"/>
      <c r="R88" s="5"/>
      <c r="S88" s="5" t="s">
        <v>42</v>
      </c>
      <c r="T88" s="5"/>
      <c r="U88" s="5"/>
      <c r="V88" s="5"/>
      <c r="W88" s="5"/>
      <c r="X88" s="5"/>
      <c r="Y88" s="11" t="s">
        <v>139</v>
      </c>
      <c r="Z88" s="11" t="s">
        <v>44</v>
      </c>
    </row>
    <row r="89" spans="1:26" s="19" customFormat="1" ht="57.6" x14ac:dyDescent="0.3">
      <c r="A89" s="5">
        <v>85</v>
      </c>
      <c r="B89" s="6" t="s">
        <v>445</v>
      </c>
      <c r="C89" s="6" t="s">
        <v>446</v>
      </c>
      <c r="D89" s="7">
        <v>60114011</v>
      </c>
      <c r="E89" s="7">
        <v>60114011</v>
      </c>
      <c r="F89" s="7">
        <v>600092151</v>
      </c>
      <c r="G89" s="11" t="s">
        <v>465</v>
      </c>
      <c r="H89" s="6" t="s">
        <v>36</v>
      </c>
      <c r="I89" s="6" t="s">
        <v>37</v>
      </c>
      <c r="J89" s="6" t="s">
        <v>448</v>
      </c>
      <c r="K89" s="11" t="s">
        <v>466</v>
      </c>
      <c r="L89" s="135" t="s">
        <v>467</v>
      </c>
      <c r="M89" s="134" t="s">
        <v>468</v>
      </c>
      <c r="N89" s="10"/>
      <c r="O89" s="10"/>
      <c r="P89" s="5"/>
      <c r="Q89" s="5" t="s">
        <v>42</v>
      </c>
      <c r="R89" s="5"/>
      <c r="S89" s="5"/>
      <c r="T89" s="5"/>
      <c r="U89" s="5"/>
      <c r="V89" s="5"/>
      <c r="W89" s="5"/>
      <c r="X89" s="5"/>
      <c r="Y89" s="11" t="s">
        <v>139</v>
      </c>
      <c r="Z89" s="11" t="s">
        <v>44</v>
      </c>
    </row>
    <row r="90" spans="1:26" s="19" customFormat="1" ht="57.6" x14ac:dyDescent="0.3">
      <c r="A90" s="5">
        <v>86</v>
      </c>
      <c r="B90" s="6" t="s">
        <v>445</v>
      </c>
      <c r="C90" s="6" t="s">
        <v>446</v>
      </c>
      <c r="D90" s="7">
        <v>60114011</v>
      </c>
      <c r="E90" s="7">
        <v>60114011</v>
      </c>
      <c r="F90" s="7">
        <v>600092151</v>
      </c>
      <c r="G90" s="11" t="s">
        <v>469</v>
      </c>
      <c r="H90" s="6" t="s">
        <v>36</v>
      </c>
      <c r="I90" s="6" t="s">
        <v>37</v>
      </c>
      <c r="J90" s="6" t="s">
        <v>448</v>
      </c>
      <c r="K90" s="11" t="s">
        <v>470</v>
      </c>
      <c r="L90" s="12">
        <v>7000000</v>
      </c>
      <c r="M90" s="12">
        <f t="shared" ref="M90:M110" si="6">L90*0.85</f>
        <v>5950000</v>
      </c>
      <c r="N90" s="10">
        <v>2018</v>
      </c>
      <c r="O90" s="10">
        <v>2023</v>
      </c>
      <c r="P90" s="5"/>
      <c r="Q90" s="5"/>
      <c r="R90" s="5"/>
      <c r="S90" s="5"/>
      <c r="T90" s="5"/>
      <c r="U90" s="5"/>
      <c r="V90" s="5"/>
      <c r="W90" s="5"/>
      <c r="X90" s="5"/>
      <c r="Y90" s="11" t="s">
        <v>471</v>
      </c>
      <c r="Z90" s="11"/>
    </row>
    <row r="91" spans="1:26" s="19" customFormat="1" ht="72" x14ac:dyDescent="0.3">
      <c r="A91" s="5">
        <v>87</v>
      </c>
      <c r="B91" s="6" t="s">
        <v>445</v>
      </c>
      <c r="C91" s="6" t="s">
        <v>446</v>
      </c>
      <c r="D91" s="7">
        <v>60114011</v>
      </c>
      <c r="E91" s="7">
        <v>60114011</v>
      </c>
      <c r="F91" s="7">
        <v>600092151</v>
      </c>
      <c r="G91" s="11" t="s">
        <v>472</v>
      </c>
      <c r="H91" s="6" t="s">
        <v>36</v>
      </c>
      <c r="I91" s="6" t="s">
        <v>37</v>
      </c>
      <c r="J91" s="6" t="s">
        <v>448</v>
      </c>
      <c r="K91" s="11" t="s">
        <v>473</v>
      </c>
      <c r="L91" s="12">
        <v>10000000</v>
      </c>
      <c r="M91" s="12">
        <f t="shared" si="6"/>
        <v>8500000</v>
      </c>
      <c r="N91" s="10">
        <v>2026</v>
      </c>
      <c r="O91" s="10">
        <v>2030</v>
      </c>
      <c r="P91" s="5"/>
      <c r="Q91" s="5"/>
      <c r="R91" s="5"/>
      <c r="S91" s="5"/>
      <c r="T91" s="5"/>
      <c r="U91" s="5"/>
      <c r="V91" s="5"/>
      <c r="W91" s="5"/>
      <c r="X91" s="5"/>
      <c r="Y91" s="11" t="s">
        <v>471</v>
      </c>
      <c r="Z91" s="11"/>
    </row>
    <row r="92" spans="1:26" s="19" customFormat="1" ht="43.2" x14ac:dyDescent="0.3">
      <c r="A92" s="5">
        <v>88</v>
      </c>
      <c r="B92" s="127" t="s">
        <v>445</v>
      </c>
      <c r="C92" s="127" t="s">
        <v>446</v>
      </c>
      <c r="D92" s="128">
        <v>60114011</v>
      </c>
      <c r="E92" s="128">
        <v>60114011</v>
      </c>
      <c r="F92" s="128">
        <v>600092151</v>
      </c>
      <c r="G92" s="132" t="s">
        <v>474</v>
      </c>
      <c r="H92" s="127" t="s">
        <v>36</v>
      </c>
      <c r="I92" s="127" t="s">
        <v>37</v>
      </c>
      <c r="J92" s="127" t="s">
        <v>448</v>
      </c>
      <c r="K92" s="132" t="s">
        <v>475</v>
      </c>
      <c r="L92" s="129">
        <v>1000000</v>
      </c>
      <c r="M92" s="129">
        <f t="shared" si="6"/>
        <v>850000</v>
      </c>
      <c r="N92" s="130" t="s">
        <v>476</v>
      </c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 t="s">
        <v>477</v>
      </c>
      <c r="Z92" s="132"/>
    </row>
    <row r="93" spans="1:26" s="19" customFormat="1" ht="57.6" x14ac:dyDescent="0.3">
      <c r="A93" s="5">
        <v>89</v>
      </c>
      <c r="B93" s="6" t="s">
        <v>445</v>
      </c>
      <c r="C93" s="6" t="s">
        <v>446</v>
      </c>
      <c r="D93" s="7">
        <v>60114011</v>
      </c>
      <c r="E93" s="7">
        <v>60114011</v>
      </c>
      <c r="F93" s="7">
        <v>600092151</v>
      </c>
      <c r="G93" s="11" t="s">
        <v>478</v>
      </c>
      <c r="H93" s="6" t="s">
        <v>36</v>
      </c>
      <c r="I93" s="6" t="s">
        <v>37</v>
      </c>
      <c r="J93" s="6" t="s">
        <v>448</v>
      </c>
      <c r="K93" s="11" t="s">
        <v>479</v>
      </c>
      <c r="L93" s="12">
        <v>4000000</v>
      </c>
      <c r="M93" s="12">
        <f t="shared" si="6"/>
        <v>3400000</v>
      </c>
      <c r="N93" s="10">
        <v>2025</v>
      </c>
      <c r="O93" s="10"/>
      <c r="P93" s="5"/>
      <c r="Q93" s="5"/>
      <c r="R93" s="5"/>
      <c r="S93" s="5"/>
      <c r="T93" s="5"/>
      <c r="U93" s="5"/>
      <c r="V93" s="5"/>
      <c r="W93" s="5"/>
      <c r="X93" s="5"/>
      <c r="Y93" s="11" t="s">
        <v>139</v>
      </c>
      <c r="Z93" s="11"/>
    </row>
    <row r="94" spans="1:26" s="19" customFormat="1" ht="43.2" x14ac:dyDescent="0.3">
      <c r="A94" s="5">
        <v>90</v>
      </c>
      <c r="B94" s="6" t="s">
        <v>445</v>
      </c>
      <c r="C94" s="6" t="s">
        <v>446</v>
      </c>
      <c r="D94" s="7">
        <v>60114011</v>
      </c>
      <c r="E94" s="7">
        <v>60114011</v>
      </c>
      <c r="F94" s="7">
        <v>600092151</v>
      </c>
      <c r="G94" s="11" t="s">
        <v>480</v>
      </c>
      <c r="H94" s="6" t="s">
        <v>36</v>
      </c>
      <c r="I94" s="6" t="s">
        <v>37</v>
      </c>
      <c r="J94" s="6" t="s">
        <v>448</v>
      </c>
      <c r="K94" s="11" t="s">
        <v>481</v>
      </c>
      <c r="L94" s="12">
        <v>2000000</v>
      </c>
      <c r="M94" s="12">
        <f t="shared" si="6"/>
        <v>1700000</v>
      </c>
      <c r="N94" s="10">
        <v>2025</v>
      </c>
      <c r="O94" s="10"/>
      <c r="P94" s="5"/>
      <c r="Q94" s="5"/>
      <c r="R94" s="5"/>
      <c r="S94" s="5"/>
      <c r="T94" s="5"/>
      <c r="U94" s="5"/>
      <c r="V94" s="5"/>
      <c r="W94" s="5"/>
      <c r="X94" s="5"/>
      <c r="Y94" s="11" t="s">
        <v>482</v>
      </c>
      <c r="Z94" s="11"/>
    </row>
    <row r="95" spans="1:26" s="19" customFormat="1" ht="43.2" x14ac:dyDescent="0.3">
      <c r="A95" s="5">
        <v>91</v>
      </c>
      <c r="B95" s="6" t="s">
        <v>445</v>
      </c>
      <c r="C95" s="6" t="s">
        <v>446</v>
      </c>
      <c r="D95" s="7">
        <v>60114011</v>
      </c>
      <c r="E95" s="7">
        <v>60114011</v>
      </c>
      <c r="F95" s="7">
        <v>600092151</v>
      </c>
      <c r="G95" s="11" t="s">
        <v>483</v>
      </c>
      <c r="H95" s="6" t="s">
        <v>36</v>
      </c>
      <c r="I95" s="6" t="s">
        <v>37</v>
      </c>
      <c r="J95" s="6" t="s">
        <v>448</v>
      </c>
      <c r="K95" s="11" t="s">
        <v>484</v>
      </c>
      <c r="L95" s="12">
        <v>2500000</v>
      </c>
      <c r="M95" s="12">
        <f t="shared" si="6"/>
        <v>2125000</v>
      </c>
      <c r="N95" s="10">
        <v>2025</v>
      </c>
      <c r="O95" s="10"/>
      <c r="P95" s="5"/>
      <c r="Q95" s="5"/>
      <c r="R95" s="5"/>
      <c r="S95" s="5"/>
      <c r="T95" s="5"/>
      <c r="U95" s="5"/>
      <c r="V95" s="5"/>
      <c r="W95" s="5"/>
      <c r="X95" s="5"/>
      <c r="Y95" s="11" t="s">
        <v>139</v>
      </c>
      <c r="Z95" s="11"/>
    </row>
    <row r="96" spans="1:26" s="19" customFormat="1" ht="43.2" x14ac:dyDescent="0.3">
      <c r="A96" s="5">
        <v>92</v>
      </c>
      <c r="B96" s="6" t="s">
        <v>445</v>
      </c>
      <c r="C96" s="6" t="s">
        <v>446</v>
      </c>
      <c r="D96" s="7">
        <v>60114011</v>
      </c>
      <c r="E96" s="7">
        <v>60114011</v>
      </c>
      <c r="F96" s="7">
        <v>600092151</v>
      </c>
      <c r="G96" s="11" t="s">
        <v>485</v>
      </c>
      <c r="H96" s="6" t="s">
        <v>36</v>
      </c>
      <c r="I96" s="6" t="s">
        <v>37</v>
      </c>
      <c r="J96" s="6" t="s">
        <v>448</v>
      </c>
      <c r="K96" s="11" t="s">
        <v>486</v>
      </c>
      <c r="L96" s="12">
        <v>5000000</v>
      </c>
      <c r="M96" s="12">
        <f t="shared" si="6"/>
        <v>4250000</v>
      </c>
      <c r="N96" s="10">
        <v>2025</v>
      </c>
      <c r="O96" s="10">
        <v>2030</v>
      </c>
      <c r="P96" s="5"/>
      <c r="Q96" s="5"/>
      <c r="R96" s="5"/>
      <c r="S96" s="5"/>
      <c r="T96" s="5"/>
      <c r="U96" s="5"/>
      <c r="V96" s="5"/>
      <c r="W96" s="5"/>
      <c r="X96" s="5"/>
      <c r="Y96" s="11" t="s">
        <v>139</v>
      </c>
      <c r="Z96" s="11"/>
    </row>
    <row r="97" spans="1:26" s="19" customFormat="1" ht="115.2" x14ac:dyDescent="0.3">
      <c r="A97" s="5">
        <v>93</v>
      </c>
      <c r="B97" s="6" t="s">
        <v>445</v>
      </c>
      <c r="C97" s="6" t="s">
        <v>446</v>
      </c>
      <c r="D97" s="7">
        <v>60114011</v>
      </c>
      <c r="E97" s="7">
        <v>60114011</v>
      </c>
      <c r="F97" s="7">
        <v>600092151</v>
      </c>
      <c r="G97" s="11" t="s">
        <v>487</v>
      </c>
      <c r="H97" s="6" t="s">
        <v>36</v>
      </c>
      <c r="I97" s="6" t="s">
        <v>37</v>
      </c>
      <c r="J97" s="6" t="s">
        <v>448</v>
      </c>
      <c r="K97" s="11" t="s">
        <v>488</v>
      </c>
      <c r="L97" s="12">
        <v>4000000</v>
      </c>
      <c r="M97" s="12">
        <f t="shared" si="6"/>
        <v>3400000</v>
      </c>
      <c r="N97" s="10">
        <v>2025</v>
      </c>
      <c r="O97" s="10">
        <v>2026</v>
      </c>
      <c r="P97" s="5"/>
      <c r="Q97" s="5"/>
      <c r="R97" s="5"/>
      <c r="S97" s="5"/>
      <c r="T97" s="5"/>
      <c r="U97" s="5"/>
      <c r="V97" s="5"/>
      <c r="W97" s="5"/>
      <c r="X97" s="5"/>
      <c r="Y97" s="11" t="s">
        <v>139</v>
      </c>
      <c r="Z97" s="11"/>
    </row>
    <row r="98" spans="1:26" s="19" customFormat="1" ht="43.2" x14ac:dyDescent="0.3">
      <c r="A98" s="5">
        <v>94</v>
      </c>
      <c r="B98" s="6" t="s">
        <v>445</v>
      </c>
      <c r="C98" s="6" t="s">
        <v>446</v>
      </c>
      <c r="D98" s="7">
        <v>60114011</v>
      </c>
      <c r="E98" s="7">
        <v>60114011</v>
      </c>
      <c r="F98" s="7">
        <v>600092151</v>
      </c>
      <c r="G98" s="11" t="s">
        <v>489</v>
      </c>
      <c r="H98" s="6" t="s">
        <v>36</v>
      </c>
      <c r="I98" s="6" t="s">
        <v>37</v>
      </c>
      <c r="J98" s="6" t="s">
        <v>448</v>
      </c>
      <c r="K98" s="11" t="s">
        <v>490</v>
      </c>
      <c r="L98" s="12">
        <v>3800000</v>
      </c>
      <c r="M98" s="12">
        <f t="shared" si="6"/>
        <v>3230000</v>
      </c>
      <c r="N98" s="10">
        <v>2025</v>
      </c>
      <c r="O98" s="10"/>
      <c r="P98" s="5"/>
      <c r="Q98" s="5"/>
      <c r="R98" s="5"/>
      <c r="S98" s="5"/>
      <c r="T98" s="5"/>
      <c r="U98" s="5"/>
      <c r="V98" s="5"/>
      <c r="W98" s="5"/>
      <c r="X98" s="5"/>
      <c r="Y98" s="11" t="s">
        <v>139</v>
      </c>
      <c r="Z98" s="11"/>
    </row>
    <row r="99" spans="1:26" s="19" customFormat="1" ht="43.2" x14ac:dyDescent="0.3">
      <c r="A99" s="5">
        <v>95</v>
      </c>
      <c r="B99" s="6" t="s">
        <v>445</v>
      </c>
      <c r="C99" s="6" t="s">
        <v>446</v>
      </c>
      <c r="D99" s="7">
        <v>60114011</v>
      </c>
      <c r="E99" s="7">
        <v>60114011</v>
      </c>
      <c r="F99" s="7">
        <v>600092151</v>
      </c>
      <c r="G99" s="11" t="s">
        <v>491</v>
      </c>
      <c r="H99" s="6" t="s">
        <v>36</v>
      </c>
      <c r="I99" s="6" t="s">
        <v>37</v>
      </c>
      <c r="J99" s="6" t="s">
        <v>448</v>
      </c>
      <c r="K99" s="11" t="s">
        <v>492</v>
      </c>
      <c r="L99" s="12">
        <v>3200000</v>
      </c>
      <c r="M99" s="12">
        <f t="shared" si="6"/>
        <v>2720000</v>
      </c>
      <c r="N99" s="10">
        <v>2026</v>
      </c>
      <c r="O99" s="10">
        <v>2030</v>
      </c>
      <c r="P99" s="5"/>
      <c r="Q99" s="5"/>
      <c r="R99" s="5"/>
      <c r="S99" s="5"/>
      <c r="T99" s="5"/>
      <c r="U99" s="5"/>
      <c r="V99" s="5"/>
      <c r="W99" s="5"/>
      <c r="X99" s="5"/>
      <c r="Y99" s="11" t="s">
        <v>139</v>
      </c>
      <c r="Z99" s="11"/>
    </row>
    <row r="100" spans="1:26" s="19" customFormat="1" ht="43.2" x14ac:dyDescent="0.3">
      <c r="A100" s="5">
        <v>96</v>
      </c>
      <c r="B100" s="6" t="s">
        <v>445</v>
      </c>
      <c r="C100" s="6" t="s">
        <v>446</v>
      </c>
      <c r="D100" s="7">
        <v>60114011</v>
      </c>
      <c r="E100" s="7">
        <v>60114011</v>
      </c>
      <c r="F100" s="7">
        <v>600092151</v>
      </c>
      <c r="G100" s="11" t="s">
        <v>493</v>
      </c>
      <c r="H100" s="6" t="s">
        <v>36</v>
      </c>
      <c r="I100" s="6" t="s">
        <v>37</v>
      </c>
      <c r="J100" s="6" t="s">
        <v>448</v>
      </c>
      <c r="K100" s="11" t="s">
        <v>494</v>
      </c>
      <c r="L100" s="12">
        <v>1500000</v>
      </c>
      <c r="M100" s="12">
        <f t="shared" si="6"/>
        <v>1275000</v>
      </c>
      <c r="N100" s="10">
        <v>2025</v>
      </c>
      <c r="O100" s="10"/>
      <c r="P100" s="5"/>
      <c r="Q100" s="5"/>
      <c r="R100" s="5"/>
      <c r="S100" s="5"/>
      <c r="T100" s="5"/>
      <c r="U100" s="5"/>
      <c r="V100" s="5"/>
      <c r="W100" s="5"/>
      <c r="X100" s="5"/>
      <c r="Y100" s="11" t="s">
        <v>139</v>
      </c>
      <c r="Z100" s="11"/>
    </row>
    <row r="101" spans="1:26" s="19" customFormat="1" ht="43.2" x14ac:dyDescent="0.3">
      <c r="A101" s="5">
        <v>97</v>
      </c>
      <c r="B101" s="6" t="s">
        <v>445</v>
      </c>
      <c r="C101" s="6" t="s">
        <v>446</v>
      </c>
      <c r="D101" s="7">
        <v>60114011</v>
      </c>
      <c r="E101" s="7">
        <v>60114011</v>
      </c>
      <c r="F101" s="7">
        <v>600092151</v>
      </c>
      <c r="G101" s="11" t="s">
        <v>495</v>
      </c>
      <c r="H101" s="6" t="s">
        <v>36</v>
      </c>
      <c r="I101" s="6" t="s">
        <v>37</v>
      </c>
      <c r="J101" s="6" t="s">
        <v>448</v>
      </c>
      <c r="K101" s="11" t="s">
        <v>496</v>
      </c>
      <c r="L101" s="12">
        <v>1000000</v>
      </c>
      <c r="M101" s="12">
        <f t="shared" si="6"/>
        <v>850000</v>
      </c>
      <c r="N101" s="10"/>
      <c r="O101" s="10"/>
      <c r="P101" s="5"/>
      <c r="Q101" s="5"/>
      <c r="R101" s="5"/>
      <c r="S101" s="5"/>
      <c r="T101" s="5"/>
      <c r="U101" s="5"/>
      <c r="V101" s="5"/>
      <c r="W101" s="5"/>
      <c r="X101" s="5"/>
      <c r="Y101" s="11" t="s">
        <v>139</v>
      </c>
      <c r="Z101" s="11"/>
    </row>
    <row r="102" spans="1:26" s="19" customFormat="1" ht="43.2" x14ac:dyDescent="0.3">
      <c r="A102" s="5">
        <v>98</v>
      </c>
      <c r="B102" s="6" t="s">
        <v>445</v>
      </c>
      <c r="C102" s="6" t="s">
        <v>446</v>
      </c>
      <c r="D102" s="7">
        <v>60114011</v>
      </c>
      <c r="E102" s="7">
        <v>60114011</v>
      </c>
      <c r="F102" s="7">
        <v>600092151</v>
      </c>
      <c r="G102" s="11" t="s">
        <v>497</v>
      </c>
      <c r="H102" s="6" t="s">
        <v>36</v>
      </c>
      <c r="I102" s="6" t="s">
        <v>37</v>
      </c>
      <c r="J102" s="6" t="s">
        <v>448</v>
      </c>
      <c r="K102" s="11" t="s">
        <v>498</v>
      </c>
      <c r="L102" s="12">
        <v>1000000</v>
      </c>
      <c r="M102" s="12">
        <f t="shared" si="6"/>
        <v>850000</v>
      </c>
      <c r="N102" s="10"/>
      <c r="O102" s="10"/>
      <c r="P102" s="5"/>
      <c r="Q102" s="5"/>
      <c r="R102" s="5"/>
      <c r="S102" s="5"/>
      <c r="T102" s="5"/>
      <c r="U102" s="5"/>
      <c r="V102" s="5"/>
      <c r="W102" s="5"/>
      <c r="X102" s="5"/>
      <c r="Y102" s="11" t="s">
        <v>139</v>
      </c>
      <c r="Z102" s="11"/>
    </row>
    <row r="103" spans="1:26" s="19" customFormat="1" ht="86.4" x14ac:dyDescent="0.3">
      <c r="A103" s="5">
        <v>99</v>
      </c>
      <c r="B103" s="6" t="s">
        <v>445</v>
      </c>
      <c r="C103" s="6" t="s">
        <v>446</v>
      </c>
      <c r="D103" s="7">
        <v>60114011</v>
      </c>
      <c r="E103" s="7">
        <v>60114011</v>
      </c>
      <c r="F103" s="7">
        <v>600092151</v>
      </c>
      <c r="G103" s="11" t="s">
        <v>499</v>
      </c>
      <c r="H103" s="6" t="s">
        <v>36</v>
      </c>
      <c r="I103" s="6" t="s">
        <v>37</v>
      </c>
      <c r="J103" s="6" t="s">
        <v>448</v>
      </c>
      <c r="K103" s="11" t="s">
        <v>500</v>
      </c>
      <c r="L103" s="12">
        <v>2000000</v>
      </c>
      <c r="M103" s="12">
        <f t="shared" si="6"/>
        <v>1700000</v>
      </c>
      <c r="N103" s="10"/>
      <c r="O103" s="10"/>
      <c r="P103" s="5"/>
      <c r="Q103" s="5"/>
      <c r="R103" s="5"/>
      <c r="S103" s="5"/>
      <c r="T103" s="5"/>
      <c r="U103" s="5"/>
      <c r="V103" s="5"/>
      <c r="W103" s="5"/>
      <c r="X103" s="5"/>
      <c r="Y103" s="11"/>
      <c r="Z103" s="11"/>
    </row>
    <row r="104" spans="1:26" s="19" customFormat="1" ht="273" customHeight="1" x14ac:dyDescent="0.3">
      <c r="A104" s="5">
        <v>100</v>
      </c>
      <c r="B104" s="6" t="s">
        <v>445</v>
      </c>
      <c r="C104" s="6" t="s">
        <v>446</v>
      </c>
      <c r="D104" s="7">
        <v>60114011</v>
      </c>
      <c r="E104" s="7">
        <v>60114011</v>
      </c>
      <c r="F104" s="7">
        <v>600092151</v>
      </c>
      <c r="G104" s="11" t="s">
        <v>501</v>
      </c>
      <c r="H104" s="6" t="s">
        <v>36</v>
      </c>
      <c r="I104" s="6" t="s">
        <v>37</v>
      </c>
      <c r="J104" s="6" t="s">
        <v>448</v>
      </c>
      <c r="K104" s="11" t="s">
        <v>502</v>
      </c>
      <c r="L104" s="12">
        <v>20000000</v>
      </c>
      <c r="M104" s="12">
        <f t="shared" si="6"/>
        <v>17000000</v>
      </c>
      <c r="N104" s="10"/>
      <c r="O104" s="10"/>
      <c r="P104" s="5"/>
      <c r="Q104" s="5"/>
      <c r="R104" s="5"/>
      <c r="S104" s="5"/>
      <c r="T104" s="5"/>
      <c r="U104" s="5"/>
      <c r="V104" s="5"/>
      <c r="W104" s="5"/>
      <c r="X104" s="5"/>
      <c r="Y104" s="11" t="s">
        <v>100</v>
      </c>
      <c r="Z104" s="11"/>
    </row>
    <row r="105" spans="1:26" s="19" customFormat="1" ht="43.2" x14ac:dyDescent="0.3">
      <c r="A105" s="5">
        <v>101</v>
      </c>
      <c r="B105" s="6" t="s">
        <v>445</v>
      </c>
      <c r="C105" s="6" t="s">
        <v>446</v>
      </c>
      <c r="D105" s="7">
        <v>60114011</v>
      </c>
      <c r="E105" s="7">
        <v>60114011</v>
      </c>
      <c r="F105" s="7">
        <v>600092151</v>
      </c>
      <c r="G105" s="11" t="s">
        <v>503</v>
      </c>
      <c r="H105" s="6" t="s">
        <v>36</v>
      </c>
      <c r="I105" s="6" t="s">
        <v>37</v>
      </c>
      <c r="J105" s="6" t="s">
        <v>448</v>
      </c>
      <c r="K105" s="11" t="s">
        <v>504</v>
      </c>
      <c r="L105" s="12">
        <v>200000</v>
      </c>
      <c r="M105" s="12">
        <f t="shared" si="6"/>
        <v>170000</v>
      </c>
      <c r="N105" s="10"/>
      <c r="O105" s="10"/>
      <c r="P105" s="5"/>
      <c r="Q105" s="5"/>
      <c r="R105" s="5"/>
      <c r="S105" s="5"/>
      <c r="T105" s="5"/>
      <c r="U105" s="5"/>
      <c r="V105" s="5"/>
      <c r="W105" s="5"/>
      <c r="X105" s="5"/>
      <c r="Y105" s="11" t="s">
        <v>505</v>
      </c>
      <c r="Z105" s="11"/>
    </row>
    <row r="106" spans="1:26" s="19" customFormat="1" ht="43.2" x14ac:dyDescent="0.3">
      <c r="A106" s="5">
        <v>102</v>
      </c>
      <c r="B106" s="6" t="s">
        <v>445</v>
      </c>
      <c r="C106" s="6" t="s">
        <v>446</v>
      </c>
      <c r="D106" s="7">
        <v>60114011</v>
      </c>
      <c r="E106" s="7">
        <v>60114011</v>
      </c>
      <c r="F106" s="7">
        <v>600092151</v>
      </c>
      <c r="G106" s="11" t="s">
        <v>506</v>
      </c>
      <c r="H106" s="6" t="s">
        <v>36</v>
      </c>
      <c r="I106" s="6" t="s">
        <v>37</v>
      </c>
      <c r="J106" s="6" t="s">
        <v>448</v>
      </c>
      <c r="K106" s="11" t="s">
        <v>507</v>
      </c>
      <c r="L106" s="12">
        <v>1500000</v>
      </c>
      <c r="M106" s="12">
        <f t="shared" si="6"/>
        <v>1275000</v>
      </c>
      <c r="N106" s="10"/>
      <c r="O106" s="10"/>
      <c r="P106" s="5"/>
      <c r="Q106" s="5"/>
      <c r="R106" s="5"/>
      <c r="S106" s="5"/>
      <c r="T106" s="5"/>
      <c r="U106" s="5"/>
      <c r="V106" s="5"/>
      <c r="W106" s="5"/>
      <c r="X106" s="5"/>
      <c r="Y106" s="11" t="s">
        <v>508</v>
      </c>
      <c r="Z106" s="11"/>
    </row>
    <row r="107" spans="1:26" s="19" customFormat="1" ht="72" x14ac:dyDescent="0.3">
      <c r="A107" s="5">
        <v>103</v>
      </c>
      <c r="B107" s="6" t="s">
        <v>445</v>
      </c>
      <c r="C107" s="6" t="s">
        <v>446</v>
      </c>
      <c r="D107" s="7">
        <v>601140111</v>
      </c>
      <c r="E107" s="7">
        <v>60114011</v>
      </c>
      <c r="F107" s="7">
        <v>600092151</v>
      </c>
      <c r="G107" s="11" t="s">
        <v>509</v>
      </c>
      <c r="H107" s="6" t="s">
        <v>36</v>
      </c>
      <c r="I107" s="6" t="s">
        <v>37</v>
      </c>
      <c r="J107" s="6" t="s">
        <v>448</v>
      </c>
      <c r="K107" s="11" t="s">
        <v>510</v>
      </c>
      <c r="L107" s="12">
        <v>120000000</v>
      </c>
      <c r="M107" s="12">
        <f t="shared" si="6"/>
        <v>102000000</v>
      </c>
      <c r="N107" s="10"/>
      <c r="O107" s="10"/>
      <c r="P107" s="5" t="s">
        <v>42</v>
      </c>
      <c r="Q107" s="5" t="s">
        <v>42</v>
      </c>
      <c r="R107" s="5"/>
      <c r="S107" s="5" t="s">
        <v>42</v>
      </c>
      <c r="T107" s="5"/>
      <c r="U107" s="5" t="s">
        <v>42</v>
      </c>
      <c r="V107" s="5"/>
      <c r="W107" s="5" t="s">
        <v>42</v>
      </c>
      <c r="X107" s="5"/>
      <c r="Y107" s="11" t="s">
        <v>139</v>
      </c>
      <c r="Z107" s="11"/>
    </row>
    <row r="108" spans="1:26" s="19" customFormat="1" ht="43.2" x14ac:dyDescent="0.3">
      <c r="A108" s="5">
        <v>104</v>
      </c>
      <c r="B108" s="6" t="s">
        <v>445</v>
      </c>
      <c r="C108" s="6" t="s">
        <v>446</v>
      </c>
      <c r="D108" s="7">
        <v>60114011</v>
      </c>
      <c r="E108" s="7">
        <v>60114011</v>
      </c>
      <c r="F108" s="7">
        <v>60009151</v>
      </c>
      <c r="G108" s="11" t="s">
        <v>511</v>
      </c>
      <c r="H108" s="6" t="s">
        <v>36</v>
      </c>
      <c r="I108" s="6" t="s">
        <v>37</v>
      </c>
      <c r="J108" s="6" t="s">
        <v>448</v>
      </c>
      <c r="K108" s="11" t="s">
        <v>512</v>
      </c>
      <c r="L108" s="12">
        <v>260500</v>
      </c>
      <c r="M108" s="12">
        <f t="shared" si="6"/>
        <v>221425</v>
      </c>
      <c r="N108" s="10"/>
      <c r="O108" s="10"/>
      <c r="P108" s="5" t="s">
        <v>42</v>
      </c>
      <c r="Q108" s="5"/>
      <c r="R108" s="5"/>
      <c r="S108" s="5" t="s">
        <v>42</v>
      </c>
      <c r="T108" s="5"/>
      <c r="U108" s="5"/>
      <c r="V108" s="5"/>
      <c r="W108" s="5"/>
      <c r="X108" s="5"/>
      <c r="Y108" s="11" t="s">
        <v>513</v>
      </c>
      <c r="Z108" s="11"/>
    </row>
    <row r="109" spans="1:26" s="19" customFormat="1" ht="57.6" x14ac:dyDescent="0.3">
      <c r="A109" s="5">
        <v>105</v>
      </c>
      <c r="B109" s="6" t="s">
        <v>445</v>
      </c>
      <c r="C109" s="6" t="s">
        <v>446</v>
      </c>
      <c r="D109" s="7">
        <v>60114011</v>
      </c>
      <c r="E109" s="7">
        <v>60114011</v>
      </c>
      <c r="F109" s="7">
        <v>600092151</v>
      </c>
      <c r="G109" s="11" t="s">
        <v>514</v>
      </c>
      <c r="H109" s="6" t="s">
        <v>36</v>
      </c>
      <c r="I109" s="6" t="s">
        <v>37</v>
      </c>
      <c r="J109" s="6" t="s">
        <v>448</v>
      </c>
      <c r="K109" s="11" t="s">
        <v>515</v>
      </c>
      <c r="L109" s="12">
        <v>193500</v>
      </c>
      <c r="M109" s="12">
        <f t="shared" si="6"/>
        <v>164475</v>
      </c>
      <c r="N109" s="10"/>
      <c r="O109" s="10"/>
      <c r="P109" s="5" t="s">
        <v>42</v>
      </c>
      <c r="Q109" s="5" t="s">
        <v>42</v>
      </c>
      <c r="R109" s="5"/>
      <c r="S109" s="5" t="s">
        <v>42</v>
      </c>
      <c r="T109" s="5"/>
      <c r="U109" s="5"/>
      <c r="V109" s="5"/>
      <c r="W109" s="5"/>
      <c r="X109" s="5"/>
      <c r="Y109" s="11" t="s">
        <v>513</v>
      </c>
      <c r="Z109" s="11"/>
    </row>
    <row r="110" spans="1:26" s="19" customFormat="1" ht="43.2" x14ac:dyDescent="0.3">
      <c r="A110" s="5">
        <v>106</v>
      </c>
      <c r="B110" s="6" t="s">
        <v>445</v>
      </c>
      <c r="C110" s="6" t="s">
        <v>446</v>
      </c>
      <c r="D110" s="7">
        <v>60114011</v>
      </c>
      <c r="E110" s="7">
        <v>60114011</v>
      </c>
      <c r="F110" s="7">
        <v>600092151</v>
      </c>
      <c r="G110" s="11" t="s">
        <v>516</v>
      </c>
      <c r="H110" s="6" t="s">
        <v>36</v>
      </c>
      <c r="I110" s="6" t="s">
        <v>37</v>
      </c>
      <c r="J110" s="6" t="s">
        <v>448</v>
      </c>
      <c r="K110" s="11" t="s">
        <v>517</v>
      </c>
      <c r="L110" s="12">
        <v>170000</v>
      </c>
      <c r="M110" s="12">
        <f t="shared" si="6"/>
        <v>144500</v>
      </c>
      <c r="N110" s="10">
        <v>2024</v>
      </c>
      <c r="O110" s="10">
        <v>2025</v>
      </c>
      <c r="P110" s="5"/>
      <c r="Q110" s="5"/>
      <c r="R110" s="5"/>
      <c r="S110" s="5"/>
      <c r="T110" s="5"/>
      <c r="U110" s="5"/>
      <c r="V110" s="5"/>
      <c r="W110" s="5"/>
      <c r="X110" s="5"/>
      <c r="Y110" s="11" t="s">
        <v>505</v>
      </c>
      <c r="Z110" s="11"/>
    </row>
    <row r="111" spans="1:26" s="19" customFormat="1" ht="43.2" x14ac:dyDescent="0.3">
      <c r="A111" s="5">
        <v>107</v>
      </c>
      <c r="B111" s="6" t="s">
        <v>445</v>
      </c>
      <c r="C111" s="6" t="s">
        <v>446</v>
      </c>
      <c r="D111" s="7">
        <v>60114011</v>
      </c>
      <c r="E111" s="7">
        <v>60114011</v>
      </c>
      <c r="F111" s="7">
        <v>600092151</v>
      </c>
      <c r="G111" s="11" t="s">
        <v>518</v>
      </c>
      <c r="H111" s="6" t="s">
        <v>36</v>
      </c>
      <c r="I111" s="6" t="s">
        <v>37</v>
      </c>
      <c r="J111" s="6" t="s">
        <v>448</v>
      </c>
      <c r="K111" s="11" t="s">
        <v>519</v>
      </c>
      <c r="L111" s="12">
        <v>500000</v>
      </c>
      <c r="M111" s="12"/>
      <c r="N111" s="10">
        <v>2024</v>
      </c>
      <c r="O111" s="10">
        <v>2030</v>
      </c>
      <c r="P111" s="5"/>
      <c r="Q111" s="5"/>
      <c r="R111" s="5"/>
      <c r="S111" s="5" t="s">
        <v>42</v>
      </c>
      <c r="T111" s="5"/>
      <c r="U111" s="5"/>
      <c r="V111" s="5"/>
      <c r="W111" s="5"/>
      <c r="X111" s="5"/>
      <c r="Y111" s="11" t="s">
        <v>505</v>
      </c>
      <c r="Z111" s="11"/>
    </row>
    <row r="112" spans="1:26" s="19" customFormat="1" ht="43.2" x14ac:dyDescent="0.3">
      <c r="A112" s="5">
        <v>108</v>
      </c>
      <c r="B112" s="6" t="s">
        <v>445</v>
      </c>
      <c r="C112" s="6" t="s">
        <v>446</v>
      </c>
      <c r="D112" s="7">
        <v>60114011</v>
      </c>
      <c r="E112" s="7">
        <v>60114011</v>
      </c>
      <c r="F112" s="7">
        <v>600092151</v>
      </c>
      <c r="G112" s="11" t="s">
        <v>520</v>
      </c>
      <c r="H112" s="6" t="s">
        <v>36</v>
      </c>
      <c r="I112" s="6" t="s">
        <v>37</v>
      </c>
      <c r="J112" s="6" t="s">
        <v>448</v>
      </c>
      <c r="K112" s="11" t="s">
        <v>521</v>
      </c>
      <c r="L112" s="12">
        <v>800000</v>
      </c>
      <c r="M112" s="12"/>
      <c r="N112" s="10"/>
      <c r="O112" s="10"/>
      <c r="P112" s="5"/>
      <c r="Q112" s="5"/>
      <c r="R112" s="5"/>
      <c r="S112" s="5" t="s">
        <v>42</v>
      </c>
      <c r="T112" s="5"/>
      <c r="U112" s="5"/>
      <c r="V112" s="5"/>
      <c r="W112" s="5"/>
      <c r="X112" s="5"/>
      <c r="Y112" s="11"/>
      <c r="Z112" s="11"/>
    </row>
    <row r="113" spans="1:26" s="19" customFormat="1" ht="172.8" x14ac:dyDescent="0.3">
      <c r="A113" s="5">
        <v>109</v>
      </c>
      <c r="B113" s="6" t="s">
        <v>445</v>
      </c>
      <c r="C113" s="6" t="s">
        <v>446</v>
      </c>
      <c r="D113" s="7">
        <v>60114011</v>
      </c>
      <c r="E113" s="7">
        <v>60114011</v>
      </c>
      <c r="F113" s="7">
        <v>600092151</v>
      </c>
      <c r="G113" s="11" t="s">
        <v>522</v>
      </c>
      <c r="H113" s="6" t="s">
        <v>36</v>
      </c>
      <c r="I113" s="6" t="s">
        <v>37</v>
      </c>
      <c r="J113" s="6" t="s">
        <v>448</v>
      </c>
      <c r="K113" s="11" t="s">
        <v>523</v>
      </c>
      <c r="L113" s="12">
        <v>1500000</v>
      </c>
      <c r="M113" s="12">
        <f>L113*0.95</f>
        <v>1425000</v>
      </c>
      <c r="N113" s="10">
        <v>2025</v>
      </c>
      <c r="O113" s="10">
        <v>2025</v>
      </c>
      <c r="P113" s="5" t="s">
        <v>42</v>
      </c>
      <c r="Q113" s="5" t="s">
        <v>42</v>
      </c>
      <c r="R113" s="5" t="s">
        <v>42</v>
      </c>
      <c r="S113" s="5" t="s">
        <v>42</v>
      </c>
      <c r="T113" s="5"/>
      <c r="U113" s="5"/>
      <c r="V113" s="5" t="s">
        <v>42</v>
      </c>
      <c r="W113" s="5" t="s">
        <v>42</v>
      </c>
      <c r="X113" s="5"/>
      <c r="Y113" s="11" t="s">
        <v>524</v>
      </c>
      <c r="Z113" s="11"/>
    </row>
    <row r="114" spans="1:26" s="19" customFormat="1" x14ac:dyDescent="0.3">
      <c r="A114" s="119"/>
      <c r="B114" s="120"/>
      <c r="C114" s="120"/>
      <c r="D114" s="121"/>
      <c r="E114" s="121"/>
      <c r="F114" s="121"/>
      <c r="G114" s="122"/>
      <c r="H114" s="120"/>
      <c r="I114" s="120"/>
      <c r="J114" s="120"/>
      <c r="K114" s="122"/>
      <c r="L114" s="123"/>
      <c r="M114" s="123"/>
      <c r="N114" s="124"/>
      <c r="O114" s="124"/>
      <c r="P114" s="119"/>
      <c r="Q114" s="119"/>
      <c r="R114" s="119"/>
      <c r="S114" s="119"/>
      <c r="T114" s="119"/>
      <c r="U114" s="119"/>
      <c r="V114" s="119"/>
      <c r="W114" s="119"/>
      <c r="X114" s="119"/>
      <c r="Y114" s="125"/>
      <c r="Z114" s="125"/>
    </row>
    <row r="115" spans="1:26" s="19" customFormat="1" x14ac:dyDescent="0.3">
      <c r="A115" s="119"/>
      <c r="B115" s="120"/>
      <c r="C115" s="120"/>
      <c r="D115" s="121"/>
      <c r="E115" s="121"/>
      <c r="F115" s="121"/>
      <c r="G115" s="122"/>
      <c r="H115" s="120"/>
      <c r="I115" s="120"/>
      <c r="J115" s="120"/>
      <c r="K115" s="122"/>
      <c r="L115" s="123"/>
      <c r="M115" s="123"/>
      <c r="N115" s="124"/>
      <c r="O115" s="124"/>
      <c r="P115" s="119"/>
      <c r="Q115" s="119"/>
      <c r="R115" s="119"/>
      <c r="S115" s="119"/>
      <c r="T115" s="119"/>
      <c r="U115" s="119"/>
      <c r="V115" s="119"/>
      <c r="W115" s="119"/>
      <c r="X115" s="119"/>
      <c r="Y115" s="125"/>
      <c r="Z115" s="125"/>
    </row>
    <row r="117" spans="1:26" x14ac:dyDescent="0.3">
      <c r="A117" s="1" t="s">
        <v>558</v>
      </c>
    </row>
    <row r="121" spans="1:26" x14ac:dyDescent="0.3">
      <c r="A121" s="1" t="s">
        <v>108</v>
      </c>
    </row>
    <row r="122" spans="1:26" x14ac:dyDescent="0.3">
      <c r="A122" s="27" t="s">
        <v>109</v>
      </c>
    </row>
    <row r="123" spans="1:26" x14ac:dyDescent="0.3">
      <c r="A123" s="1" t="s">
        <v>110</v>
      </c>
    </row>
    <row r="124" spans="1:26" x14ac:dyDescent="0.3">
      <c r="A124" s="1" t="s">
        <v>111</v>
      </c>
    </row>
    <row r="126" spans="1:26" x14ac:dyDescent="0.3">
      <c r="A126" s="1" t="s">
        <v>112</v>
      </c>
    </row>
    <row r="128" spans="1:26" x14ac:dyDescent="0.3">
      <c r="A128" s="1" t="s">
        <v>113</v>
      </c>
    </row>
    <row r="129" spans="1:1" x14ac:dyDescent="0.3">
      <c r="A129" s="1" t="s">
        <v>114</v>
      </c>
    </row>
    <row r="130" spans="1:1" x14ac:dyDescent="0.3">
      <c r="A130" s="1" t="s">
        <v>115</v>
      </c>
    </row>
    <row r="131" spans="1:1" x14ac:dyDescent="0.3">
      <c r="A131" s="1" t="s">
        <v>116</v>
      </c>
    </row>
    <row r="132" spans="1:1" x14ac:dyDescent="0.3">
      <c r="A132" s="1" t="s">
        <v>117</v>
      </c>
    </row>
    <row r="133" spans="1:1" x14ac:dyDescent="0.3">
      <c r="A133" s="1" t="s">
        <v>118</v>
      </c>
    </row>
    <row r="134" spans="1:1" x14ac:dyDescent="0.3">
      <c r="A134" s="1" t="s">
        <v>119</v>
      </c>
    </row>
    <row r="135" spans="1:1" x14ac:dyDescent="0.3">
      <c r="A135" s="1" t="s">
        <v>120</v>
      </c>
    </row>
    <row r="136" spans="1:1" x14ac:dyDescent="0.3">
      <c r="A136" s="1" t="s">
        <v>121</v>
      </c>
    </row>
    <row r="137" spans="1:1" x14ac:dyDescent="0.3">
      <c r="A137" s="1" t="s">
        <v>122</v>
      </c>
    </row>
    <row r="139" spans="1:1" x14ac:dyDescent="0.3">
      <c r="A139" s="1" t="s">
        <v>123</v>
      </c>
    </row>
    <row r="140" spans="1:1" x14ac:dyDescent="0.3">
      <c r="A140" s="1" t="s">
        <v>124</v>
      </c>
    </row>
    <row r="142" spans="1:1" x14ac:dyDescent="0.3">
      <c r="A142" s="1" t="s">
        <v>125</v>
      </c>
    </row>
    <row r="143" spans="1:1" x14ac:dyDescent="0.3">
      <c r="A143" s="1" t="s">
        <v>126</v>
      </c>
    </row>
    <row r="144" spans="1:1" x14ac:dyDescent="0.3">
      <c r="A144" s="1" t="s">
        <v>127</v>
      </c>
    </row>
    <row r="145" spans="1:18" s="28" customForma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6"/>
      <c r="M145" s="26"/>
      <c r="N145" s="1"/>
      <c r="O145" s="1"/>
      <c r="P145" s="1"/>
      <c r="Q145" s="1"/>
      <c r="R145" s="1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8" scale="51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CBA73-E5E1-4B07-A124-3C16BCF75572}">
  <sheetPr>
    <pageSetUpPr fitToPage="1"/>
  </sheetPr>
  <dimension ref="A1:S64"/>
  <sheetViews>
    <sheetView topLeftCell="A34" zoomScale="80" zoomScaleNormal="80" workbookViewId="0">
      <selection activeCell="A63" sqref="A1:S63"/>
    </sheetView>
  </sheetViews>
  <sheetFormatPr defaultColWidth="9.33203125" defaultRowHeight="14.4" x14ac:dyDescent="0.3"/>
  <cols>
    <col min="1" max="1" width="7.33203125" style="1" customWidth="1"/>
    <col min="2" max="2" width="23" style="1" customWidth="1"/>
    <col min="3" max="3" width="17" style="1" customWidth="1"/>
    <col min="4" max="4" width="10.33203125" style="1" customWidth="1"/>
    <col min="5" max="5" width="12.33203125" style="1" customWidth="1"/>
    <col min="6" max="6" width="10.5546875" style="1" customWidth="1"/>
    <col min="7" max="7" width="36.44140625" style="1" customWidth="1"/>
    <col min="8" max="8" width="15.6640625" style="1" customWidth="1"/>
    <col min="9" max="9" width="16.33203125" style="1" customWidth="1"/>
    <col min="10" max="10" width="11.6640625" style="1" customWidth="1"/>
    <col min="11" max="11" width="42.33203125" style="1" customWidth="1"/>
    <col min="12" max="13" width="13.109375" style="26" customWidth="1"/>
    <col min="14" max="15" width="9.33203125" style="1"/>
    <col min="16" max="16" width="13.6640625" style="1" customWidth="1"/>
    <col min="17" max="17" width="13.33203125" style="1" customWidth="1"/>
    <col min="18" max="18" width="23.6640625" style="1" customWidth="1"/>
    <col min="19" max="16384" width="9.33203125" style="1"/>
  </cols>
  <sheetData>
    <row r="1" spans="1:19" ht="18.600000000000001" thickBot="1" x14ac:dyDescent="0.4">
      <c r="A1" s="192" t="s">
        <v>257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4"/>
    </row>
    <row r="2" spans="1:19" ht="15" x14ac:dyDescent="0.3">
      <c r="A2" s="153" t="s">
        <v>1</v>
      </c>
      <c r="B2" s="186" t="s">
        <v>2</v>
      </c>
      <c r="C2" s="186"/>
      <c r="D2" s="186"/>
      <c r="E2" s="186"/>
      <c r="F2" s="187"/>
      <c r="G2" s="153" t="s">
        <v>3</v>
      </c>
      <c r="H2" s="159" t="s">
        <v>258</v>
      </c>
      <c r="I2" s="159" t="s">
        <v>5</v>
      </c>
      <c r="J2" s="153" t="s">
        <v>6</v>
      </c>
      <c r="K2" s="153" t="s">
        <v>7</v>
      </c>
      <c r="L2" s="197" t="s">
        <v>259</v>
      </c>
      <c r="M2" s="198"/>
      <c r="N2" s="190" t="s">
        <v>9</v>
      </c>
      <c r="O2" s="191"/>
      <c r="P2" s="188" t="s">
        <v>10</v>
      </c>
      <c r="Q2" s="189"/>
      <c r="R2" s="190" t="s">
        <v>11</v>
      </c>
      <c r="S2" s="191"/>
    </row>
    <row r="3" spans="1:19" ht="98.4" thickBot="1" x14ac:dyDescent="0.35">
      <c r="A3" s="195"/>
      <c r="B3" s="59" t="s">
        <v>12</v>
      </c>
      <c r="C3" s="60" t="s">
        <v>13</v>
      </c>
      <c r="D3" s="60" t="s">
        <v>14</v>
      </c>
      <c r="E3" s="60" t="s">
        <v>15</v>
      </c>
      <c r="F3" s="61" t="s">
        <v>16</v>
      </c>
      <c r="G3" s="195"/>
      <c r="H3" s="196"/>
      <c r="I3" s="196"/>
      <c r="J3" s="195"/>
      <c r="K3" s="195"/>
      <c r="L3" s="62" t="s">
        <v>17</v>
      </c>
      <c r="M3" s="63" t="s">
        <v>18</v>
      </c>
      <c r="N3" s="64" t="s">
        <v>19</v>
      </c>
      <c r="O3" s="65" t="s">
        <v>20</v>
      </c>
      <c r="P3" s="66" t="s">
        <v>260</v>
      </c>
      <c r="Q3" s="67" t="s">
        <v>261</v>
      </c>
      <c r="R3" s="68" t="s">
        <v>27</v>
      </c>
      <c r="S3" s="65" t="s">
        <v>28</v>
      </c>
    </row>
    <row r="4" spans="1:19" s="36" customFormat="1" ht="41.4" x14ac:dyDescent="0.3">
      <c r="A4" s="30">
        <v>1</v>
      </c>
      <c r="B4" s="31" t="s">
        <v>199</v>
      </c>
      <c r="C4" s="31" t="s">
        <v>200</v>
      </c>
      <c r="D4" s="32">
        <v>75017628</v>
      </c>
      <c r="E4" s="32">
        <v>107582953</v>
      </c>
      <c r="F4" s="32">
        <v>668001054</v>
      </c>
      <c r="G4" s="31" t="s">
        <v>201</v>
      </c>
      <c r="H4" s="32" t="s">
        <v>36</v>
      </c>
      <c r="I4" s="32" t="s">
        <v>37</v>
      </c>
      <c r="J4" s="32" t="s">
        <v>38</v>
      </c>
      <c r="K4" s="31" t="s">
        <v>202</v>
      </c>
      <c r="L4" s="33" t="s">
        <v>203</v>
      </c>
      <c r="M4" s="34" t="s">
        <v>204</v>
      </c>
      <c r="N4" s="32" t="s">
        <v>567</v>
      </c>
      <c r="O4" s="32">
        <v>2026</v>
      </c>
      <c r="P4" s="35" t="s">
        <v>42</v>
      </c>
      <c r="Q4" s="32"/>
      <c r="R4" s="31" t="s">
        <v>568</v>
      </c>
      <c r="S4" s="32" t="s">
        <v>68</v>
      </c>
    </row>
    <row r="5" spans="1:19" s="37" customFormat="1" ht="82.8" x14ac:dyDescent="0.3">
      <c r="A5" s="141">
        <v>2</v>
      </c>
      <c r="B5" s="136" t="s">
        <v>199</v>
      </c>
      <c r="C5" s="136" t="s">
        <v>200</v>
      </c>
      <c r="D5" s="137">
        <v>75017628</v>
      </c>
      <c r="E5" s="137">
        <v>107582953</v>
      </c>
      <c r="F5" s="137">
        <v>668001054</v>
      </c>
      <c r="G5" s="136" t="s">
        <v>205</v>
      </c>
      <c r="H5" s="137" t="s">
        <v>36</v>
      </c>
      <c r="I5" s="137" t="s">
        <v>37</v>
      </c>
      <c r="J5" s="137" t="s">
        <v>38</v>
      </c>
      <c r="K5" s="136" t="s">
        <v>206</v>
      </c>
      <c r="L5" s="138">
        <v>800000</v>
      </c>
      <c r="M5" s="142"/>
      <c r="N5" s="137">
        <v>2025</v>
      </c>
      <c r="O5" s="137">
        <v>2025</v>
      </c>
      <c r="P5" s="139"/>
      <c r="Q5" s="137"/>
      <c r="R5" s="136" t="s">
        <v>207</v>
      </c>
      <c r="S5" s="137" t="s">
        <v>44</v>
      </c>
    </row>
    <row r="6" spans="1:19" s="36" customFormat="1" ht="147.6" customHeight="1" x14ac:dyDescent="0.3">
      <c r="A6" s="30">
        <v>3</v>
      </c>
      <c r="B6" s="31" t="s">
        <v>199</v>
      </c>
      <c r="C6" s="31" t="s">
        <v>200</v>
      </c>
      <c r="D6" s="32">
        <v>75017628</v>
      </c>
      <c r="E6" s="32">
        <v>107582953</v>
      </c>
      <c r="F6" s="32">
        <v>668001054</v>
      </c>
      <c r="G6" s="31" t="s">
        <v>208</v>
      </c>
      <c r="H6" s="32" t="s">
        <v>36</v>
      </c>
      <c r="I6" s="32" t="s">
        <v>37</v>
      </c>
      <c r="J6" s="32" t="s">
        <v>38</v>
      </c>
      <c r="K6" s="31" t="s">
        <v>209</v>
      </c>
      <c r="L6" s="33"/>
      <c r="M6" s="34"/>
      <c r="N6" s="32"/>
      <c r="O6" s="32"/>
      <c r="P6" s="35"/>
      <c r="Q6" s="32"/>
      <c r="R6" s="31" t="s">
        <v>210</v>
      </c>
      <c r="S6" s="32"/>
    </row>
    <row r="7" spans="1:19" s="36" customFormat="1" ht="82.8" x14ac:dyDescent="0.3">
      <c r="A7" s="30">
        <v>4</v>
      </c>
      <c r="B7" s="31" t="s">
        <v>199</v>
      </c>
      <c r="C7" s="31" t="s">
        <v>200</v>
      </c>
      <c r="D7" s="32">
        <v>75017628</v>
      </c>
      <c r="E7" s="32">
        <v>107582953</v>
      </c>
      <c r="F7" s="32">
        <v>668001054</v>
      </c>
      <c r="G7" s="31" t="s">
        <v>211</v>
      </c>
      <c r="H7" s="32" t="s">
        <v>36</v>
      </c>
      <c r="I7" s="32" t="s">
        <v>37</v>
      </c>
      <c r="J7" s="32" t="s">
        <v>38</v>
      </c>
      <c r="K7" s="31" t="s">
        <v>212</v>
      </c>
      <c r="L7" s="33"/>
      <c r="M7" s="34"/>
      <c r="N7" s="32"/>
      <c r="O7" s="32"/>
      <c r="P7" s="35"/>
      <c r="Q7" s="32"/>
      <c r="R7" s="31" t="s">
        <v>213</v>
      </c>
      <c r="S7" s="32" t="s">
        <v>44</v>
      </c>
    </row>
    <row r="8" spans="1:19" s="36" customFormat="1" ht="137.4" customHeight="1" x14ac:dyDescent="0.3">
      <c r="A8" s="38">
        <v>5</v>
      </c>
      <c r="B8" s="31" t="s">
        <v>199</v>
      </c>
      <c r="C8" s="31" t="s">
        <v>200</v>
      </c>
      <c r="D8" s="32">
        <v>75017628</v>
      </c>
      <c r="E8" s="32">
        <v>107582953</v>
      </c>
      <c r="F8" s="32">
        <v>668001054</v>
      </c>
      <c r="G8" s="31" t="s">
        <v>214</v>
      </c>
      <c r="H8" s="32" t="s">
        <v>36</v>
      </c>
      <c r="I8" s="32" t="s">
        <v>37</v>
      </c>
      <c r="J8" s="32" t="s">
        <v>38</v>
      </c>
      <c r="K8" s="31" t="s">
        <v>215</v>
      </c>
      <c r="L8" s="33"/>
      <c r="M8" s="34"/>
      <c r="N8" s="32"/>
      <c r="O8" s="32"/>
      <c r="P8" s="35"/>
      <c r="Q8" s="32"/>
      <c r="R8" s="31" t="s">
        <v>139</v>
      </c>
      <c r="S8" s="32" t="s">
        <v>44</v>
      </c>
    </row>
    <row r="9" spans="1:19" s="36" customFormat="1" ht="27.6" x14ac:dyDescent="0.3">
      <c r="A9" s="30">
        <v>6</v>
      </c>
      <c r="B9" s="31" t="s">
        <v>199</v>
      </c>
      <c r="C9" s="31" t="s">
        <v>200</v>
      </c>
      <c r="D9" s="32">
        <v>75017628</v>
      </c>
      <c r="E9" s="32">
        <v>107582953</v>
      </c>
      <c r="F9" s="32">
        <v>668001054</v>
      </c>
      <c r="G9" s="31" t="s">
        <v>216</v>
      </c>
      <c r="H9" s="32" t="s">
        <v>36</v>
      </c>
      <c r="I9" s="32" t="s">
        <v>37</v>
      </c>
      <c r="J9" s="32" t="s">
        <v>38</v>
      </c>
      <c r="K9" s="31" t="s">
        <v>217</v>
      </c>
      <c r="L9" s="33"/>
      <c r="M9" s="34"/>
      <c r="N9" s="32" t="s">
        <v>66</v>
      </c>
      <c r="O9" s="32"/>
      <c r="P9" s="35"/>
      <c r="Q9" s="32"/>
      <c r="R9" s="31" t="s">
        <v>139</v>
      </c>
      <c r="S9" s="32" t="s">
        <v>44</v>
      </c>
    </row>
    <row r="10" spans="1:19" s="36" customFormat="1" ht="55.2" x14ac:dyDescent="0.3">
      <c r="A10" s="109">
        <v>7</v>
      </c>
      <c r="B10" s="31" t="s">
        <v>199</v>
      </c>
      <c r="C10" s="31" t="s">
        <v>200</v>
      </c>
      <c r="D10" s="32">
        <v>75017628</v>
      </c>
      <c r="E10" s="32">
        <v>107582953</v>
      </c>
      <c r="F10" s="32">
        <v>668001054</v>
      </c>
      <c r="G10" s="31" t="s">
        <v>218</v>
      </c>
      <c r="H10" s="32" t="s">
        <v>36</v>
      </c>
      <c r="I10" s="32" t="s">
        <v>37</v>
      </c>
      <c r="J10" s="32" t="s">
        <v>38</v>
      </c>
      <c r="K10" s="31" t="s">
        <v>219</v>
      </c>
      <c r="L10" s="33"/>
      <c r="M10" s="34"/>
      <c r="N10" s="32" t="s">
        <v>66</v>
      </c>
      <c r="O10" s="32"/>
      <c r="P10" s="35"/>
      <c r="Q10" s="32"/>
      <c r="R10" s="31" t="s">
        <v>139</v>
      </c>
      <c r="S10" s="32" t="s">
        <v>44</v>
      </c>
    </row>
    <row r="11" spans="1:19" s="36" customFormat="1" ht="69" x14ac:dyDescent="0.3">
      <c r="A11" s="30">
        <v>8</v>
      </c>
      <c r="B11" s="31" t="s">
        <v>199</v>
      </c>
      <c r="C11" s="31" t="s">
        <v>200</v>
      </c>
      <c r="D11" s="32">
        <v>75017628</v>
      </c>
      <c r="E11" s="32">
        <v>107582953</v>
      </c>
      <c r="F11" s="32">
        <v>668001054</v>
      </c>
      <c r="G11" s="31" t="s">
        <v>220</v>
      </c>
      <c r="H11" s="32" t="s">
        <v>36</v>
      </c>
      <c r="I11" s="32" t="s">
        <v>37</v>
      </c>
      <c r="J11" s="32" t="s">
        <v>38</v>
      </c>
      <c r="K11" s="31" t="s">
        <v>221</v>
      </c>
      <c r="L11" s="33"/>
      <c r="M11" s="34"/>
      <c r="N11" s="32"/>
      <c r="O11" s="32"/>
      <c r="P11" s="35"/>
      <c r="Q11" s="32"/>
      <c r="R11" s="31" t="s">
        <v>222</v>
      </c>
      <c r="S11" s="32" t="s">
        <v>44</v>
      </c>
    </row>
    <row r="12" spans="1:19" s="36" customFormat="1" ht="82.8" x14ac:dyDescent="0.3">
      <c r="A12" s="30">
        <v>9</v>
      </c>
      <c r="B12" s="31" t="s">
        <v>199</v>
      </c>
      <c r="C12" s="31" t="s">
        <v>200</v>
      </c>
      <c r="D12" s="32">
        <v>75017628</v>
      </c>
      <c r="E12" s="32">
        <v>107582953</v>
      </c>
      <c r="F12" s="32">
        <v>668001054</v>
      </c>
      <c r="G12" s="31" t="s">
        <v>223</v>
      </c>
      <c r="H12" s="32" t="s">
        <v>36</v>
      </c>
      <c r="I12" s="32" t="s">
        <v>37</v>
      </c>
      <c r="J12" s="32" t="s">
        <v>38</v>
      </c>
      <c r="K12" s="31" t="s">
        <v>224</v>
      </c>
      <c r="L12" s="39">
        <v>110000</v>
      </c>
      <c r="M12" s="34"/>
      <c r="N12" s="40" t="s">
        <v>66</v>
      </c>
      <c r="O12" s="32"/>
      <c r="P12" s="35"/>
      <c r="Q12" s="32"/>
      <c r="R12" s="31" t="s">
        <v>225</v>
      </c>
      <c r="S12" s="32" t="s">
        <v>44</v>
      </c>
    </row>
    <row r="13" spans="1:19" s="36" customFormat="1" ht="27.6" x14ac:dyDescent="0.3">
      <c r="A13" s="38">
        <v>10</v>
      </c>
      <c r="B13" s="31" t="s">
        <v>199</v>
      </c>
      <c r="C13" s="31" t="s">
        <v>200</v>
      </c>
      <c r="D13" s="32">
        <v>75017628</v>
      </c>
      <c r="E13" s="32">
        <v>107582953</v>
      </c>
      <c r="F13" s="32">
        <v>668001054</v>
      </c>
      <c r="G13" s="31" t="s">
        <v>226</v>
      </c>
      <c r="H13" s="32" t="s">
        <v>36</v>
      </c>
      <c r="I13" s="32" t="s">
        <v>37</v>
      </c>
      <c r="J13" s="32" t="s">
        <v>38</v>
      </c>
      <c r="K13" s="31" t="s">
        <v>227</v>
      </c>
      <c r="L13" s="39">
        <v>220000</v>
      </c>
      <c r="M13" s="34"/>
      <c r="N13" s="40" t="s">
        <v>66</v>
      </c>
      <c r="O13" s="32"/>
      <c r="P13" s="35"/>
      <c r="Q13" s="32"/>
      <c r="R13" s="31" t="s">
        <v>131</v>
      </c>
      <c r="S13" s="32"/>
    </row>
    <row r="14" spans="1:19" s="36" customFormat="1" ht="27.6" x14ac:dyDescent="0.3">
      <c r="A14" s="30">
        <v>11</v>
      </c>
      <c r="B14" s="31" t="s">
        <v>199</v>
      </c>
      <c r="C14" s="31" t="s">
        <v>200</v>
      </c>
      <c r="D14" s="32">
        <v>75017628</v>
      </c>
      <c r="E14" s="32">
        <v>107582953</v>
      </c>
      <c r="F14" s="32">
        <v>668001054</v>
      </c>
      <c r="G14" s="31" t="s">
        <v>228</v>
      </c>
      <c r="H14" s="32" t="s">
        <v>36</v>
      </c>
      <c r="I14" s="32" t="s">
        <v>37</v>
      </c>
      <c r="J14" s="32" t="s">
        <v>38</v>
      </c>
      <c r="K14" s="31" t="s">
        <v>229</v>
      </c>
      <c r="L14" s="39">
        <v>200000</v>
      </c>
      <c r="M14" s="34"/>
      <c r="N14" s="32" t="s">
        <v>66</v>
      </c>
      <c r="O14" s="32"/>
      <c r="P14" s="35"/>
      <c r="Q14" s="32"/>
      <c r="R14" s="31" t="s">
        <v>230</v>
      </c>
      <c r="S14" s="32" t="s">
        <v>231</v>
      </c>
    </row>
    <row r="15" spans="1:19" ht="138" x14ac:dyDescent="0.3">
      <c r="A15" s="109">
        <v>12</v>
      </c>
      <c r="B15" s="43" t="s">
        <v>232</v>
      </c>
      <c r="C15" s="43" t="s">
        <v>200</v>
      </c>
      <c r="D15" s="44">
        <v>75017547</v>
      </c>
      <c r="E15" s="44">
        <v>107582937</v>
      </c>
      <c r="F15" s="44">
        <v>668001038</v>
      </c>
      <c r="G15" s="43" t="s">
        <v>233</v>
      </c>
      <c r="H15" s="44" t="s">
        <v>36</v>
      </c>
      <c r="I15" s="44" t="s">
        <v>37</v>
      </c>
      <c r="J15" s="44" t="s">
        <v>38</v>
      </c>
      <c r="K15" s="43" t="s">
        <v>234</v>
      </c>
      <c r="L15" s="45" t="s">
        <v>235</v>
      </c>
      <c r="M15" s="46" t="s">
        <v>236</v>
      </c>
      <c r="N15" s="44" t="s">
        <v>237</v>
      </c>
      <c r="O15" s="47">
        <v>2025</v>
      </c>
      <c r="P15" s="38" t="s">
        <v>42</v>
      </c>
      <c r="Q15" s="44"/>
      <c r="R15" s="143" t="s">
        <v>569</v>
      </c>
      <c r="S15" s="43" t="s">
        <v>238</v>
      </c>
    </row>
    <row r="16" spans="1:19" ht="55.2" x14ac:dyDescent="0.3">
      <c r="A16" s="30">
        <v>13</v>
      </c>
      <c r="B16" s="48" t="s">
        <v>232</v>
      </c>
      <c r="C16" s="48" t="s">
        <v>200</v>
      </c>
      <c r="D16" s="49">
        <v>75017547</v>
      </c>
      <c r="E16" s="49">
        <v>107582937</v>
      </c>
      <c r="F16" s="49">
        <v>668001038</v>
      </c>
      <c r="G16" s="48" t="s">
        <v>239</v>
      </c>
      <c r="H16" s="49" t="s">
        <v>36</v>
      </c>
      <c r="I16" s="49" t="s">
        <v>37</v>
      </c>
      <c r="J16" s="49" t="s">
        <v>38</v>
      </c>
      <c r="K16" s="48" t="s">
        <v>240</v>
      </c>
      <c r="L16" s="50"/>
      <c r="M16" s="51"/>
      <c r="N16" s="49"/>
      <c r="O16" s="49"/>
      <c r="P16" s="30"/>
      <c r="Q16" s="49"/>
      <c r="R16" s="48" t="s">
        <v>139</v>
      </c>
      <c r="S16" s="49" t="s">
        <v>44</v>
      </c>
    </row>
    <row r="17" spans="1:19" ht="69" x14ac:dyDescent="0.3">
      <c r="A17" s="30">
        <v>14</v>
      </c>
      <c r="B17" s="48" t="s">
        <v>232</v>
      </c>
      <c r="C17" s="48" t="s">
        <v>200</v>
      </c>
      <c r="D17" s="49">
        <v>75017547</v>
      </c>
      <c r="E17" s="49">
        <v>107582937</v>
      </c>
      <c r="F17" s="49">
        <v>668001038</v>
      </c>
      <c r="G17" s="48" t="s">
        <v>241</v>
      </c>
      <c r="H17" s="49" t="s">
        <v>36</v>
      </c>
      <c r="I17" s="49" t="s">
        <v>37</v>
      </c>
      <c r="J17" s="49" t="s">
        <v>38</v>
      </c>
      <c r="K17" s="48" t="s">
        <v>242</v>
      </c>
      <c r="L17" s="50"/>
      <c r="M17" s="51"/>
      <c r="N17" s="49"/>
      <c r="O17" s="49"/>
      <c r="P17" s="30"/>
      <c r="Q17" s="49"/>
      <c r="R17" s="48" t="s">
        <v>139</v>
      </c>
      <c r="S17" s="49" t="s">
        <v>44</v>
      </c>
    </row>
    <row r="18" spans="1:19" ht="27.6" x14ac:dyDescent="0.3">
      <c r="A18" s="38">
        <v>15</v>
      </c>
      <c r="B18" s="48" t="s">
        <v>232</v>
      </c>
      <c r="C18" s="48" t="s">
        <v>200</v>
      </c>
      <c r="D18" s="49">
        <v>75017547</v>
      </c>
      <c r="E18" s="49">
        <v>107582937</v>
      </c>
      <c r="F18" s="49">
        <v>668001038</v>
      </c>
      <c r="G18" s="48" t="s">
        <v>243</v>
      </c>
      <c r="H18" s="49" t="s">
        <v>36</v>
      </c>
      <c r="I18" s="49" t="s">
        <v>37</v>
      </c>
      <c r="J18" s="49" t="s">
        <v>38</v>
      </c>
      <c r="K18" s="48" t="s">
        <v>244</v>
      </c>
      <c r="L18" s="52">
        <v>11000000</v>
      </c>
      <c r="M18" s="52">
        <f>L18*0.85</f>
        <v>9350000</v>
      </c>
      <c r="N18" s="49" t="s">
        <v>66</v>
      </c>
      <c r="O18" s="49"/>
      <c r="P18" s="30"/>
      <c r="Q18" s="49"/>
      <c r="R18" s="48" t="s">
        <v>139</v>
      </c>
      <c r="S18" s="49"/>
    </row>
    <row r="19" spans="1:19" ht="41.4" x14ac:dyDescent="0.3">
      <c r="A19" s="30">
        <v>16</v>
      </c>
      <c r="B19" s="48" t="s">
        <v>232</v>
      </c>
      <c r="C19" s="48" t="s">
        <v>200</v>
      </c>
      <c r="D19" s="49">
        <v>75017547</v>
      </c>
      <c r="E19" s="49">
        <v>107582937</v>
      </c>
      <c r="F19" s="49">
        <v>668001038</v>
      </c>
      <c r="G19" s="48" t="s">
        <v>245</v>
      </c>
      <c r="H19" s="49" t="s">
        <v>36</v>
      </c>
      <c r="I19" s="49" t="s">
        <v>37</v>
      </c>
      <c r="J19" s="49" t="s">
        <v>38</v>
      </c>
      <c r="K19" s="48" t="s">
        <v>246</v>
      </c>
      <c r="L19" s="50"/>
      <c r="M19" s="51"/>
      <c r="N19" s="49"/>
      <c r="O19" s="49"/>
      <c r="P19" s="30"/>
      <c r="Q19" s="49"/>
      <c r="R19" s="48" t="s">
        <v>247</v>
      </c>
      <c r="S19" s="49"/>
    </row>
    <row r="20" spans="1:19" ht="69" x14ac:dyDescent="0.3">
      <c r="A20" s="109">
        <v>17</v>
      </c>
      <c r="B20" s="48" t="s">
        <v>232</v>
      </c>
      <c r="C20" s="48" t="s">
        <v>200</v>
      </c>
      <c r="D20" s="49">
        <v>75017547</v>
      </c>
      <c r="E20" s="49">
        <v>107582937</v>
      </c>
      <c r="F20" s="49">
        <v>668001038</v>
      </c>
      <c r="G20" s="48" t="s">
        <v>248</v>
      </c>
      <c r="H20" s="49" t="s">
        <v>36</v>
      </c>
      <c r="I20" s="49" t="s">
        <v>37</v>
      </c>
      <c r="J20" s="49" t="s">
        <v>38</v>
      </c>
      <c r="K20" s="48" t="s">
        <v>249</v>
      </c>
      <c r="L20" s="50"/>
      <c r="M20" s="51"/>
      <c r="N20" s="53">
        <v>2025</v>
      </c>
      <c r="O20" s="49">
        <v>2025</v>
      </c>
      <c r="P20" s="30"/>
      <c r="Q20" s="49"/>
      <c r="R20" s="144" t="s">
        <v>250</v>
      </c>
      <c r="S20" s="49" t="s">
        <v>44</v>
      </c>
    </row>
    <row r="21" spans="1:19" ht="55.2" x14ac:dyDescent="0.3">
      <c r="A21" s="30">
        <v>18</v>
      </c>
      <c r="B21" s="48" t="s">
        <v>232</v>
      </c>
      <c r="C21" s="48" t="s">
        <v>200</v>
      </c>
      <c r="D21" s="49">
        <v>75017547</v>
      </c>
      <c r="E21" s="49">
        <v>107582937</v>
      </c>
      <c r="F21" s="49">
        <v>668001038</v>
      </c>
      <c r="G21" s="48" t="s">
        <v>251</v>
      </c>
      <c r="H21" s="49" t="s">
        <v>36</v>
      </c>
      <c r="I21" s="49" t="s">
        <v>37</v>
      </c>
      <c r="J21" s="49" t="s">
        <v>38</v>
      </c>
      <c r="K21" s="48" t="s">
        <v>252</v>
      </c>
      <c r="L21" s="50"/>
      <c r="M21" s="51"/>
      <c r="N21" s="49"/>
      <c r="O21" s="49"/>
      <c r="P21" s="30"/>
      <c r="Q21" s="49"/>
      <c r="R21" s="48" t="s">
        <v>247</v>
      </c>
      <c r="S21" s="49"/>
    </row>
    <row r="22" spans="1:19" ht="138" x14ac:dyDescent="0.3">
      <c r="A22" s="30">
        <v>19</v>
      </c>
      <c r="B22" s="48" t="s">
        <v>232</v>
      </c>
      <c r="C22" s="48" t="s">
        <v>200</v>
      </c>
      <c r="D22" s="49">
        <v>75017547</v>
      </c>
      <c r="E22" s="49">
        <v>107582937</v>
      </c>
      <c r="F22" s="49">
        <v>668001038</v>
      </c>
      <c r="G22" s="48" t="s">
        <v>253</v>
      </c>
      <c r="H22" s="49" t="s">
        <v>36</v>
      </c>
      <c r="I22" s="49" t="s">
        <v>37</v>
      </c>
      <c r="J22" s="49" t="s">
        <v>38</v>
      </c>
      <c r="K22" s="48" t="s">
        <v>254</v>
      </c>
      <c r="L22" s="52">
        <v>400000</v>
      </c>
      <c r="M22" s="51"/>
      <c r="N22" s="49"/>
      <c r="O22" s="49">
        <v>2026</v>
      </c>
      <c r="P22" s="30"/>
      <c r="Q22" s="49"/>
      <c r="R22" s="48" t="s">
        <v>570</v>
      </c>
      <c r="S22" s="49"/>
    </row>
    <row r="23" spans="1:19" ht="27.6" x14ac:dyDescent="0.3">
      <c r="A23" s="38">
        <v>20</v>
      </c>
      <c r="B23" s="48" t="s">
        <v>232</v>
      </c>
      <c r="C23" s="49" t="s">
        <v>200</v>
      </c>
      <c r="D23" s="54">
        <v>75017547</v>
      </c>
      <c r="E23" s="54">
        <v>107582937</v>
      </c>
      <c r="F23" s="49">
        <v>668001038</v>
      </c>
      <c r="G23" s="48" t="s">
        <v>255</v>
      </c>
      <c r="H23" s="49" t="s">
        <v>36</v>
      </c>
      <c r="I23" s="49" t="s">
        <v>37</v>
      </c>
      <c r="J23" s="49" t="s">
        <v>38</v>
      </c>
      <c r="K23" s="48" t="s">
        <v>256</v>
      </c>
      <c r="L23" s="55"/>
      <c r="M23" s="55"/>
      <c r="N23" s="56"/>
      <c r="O23" s="56"/>
      <c r="P23" s="57"/>
      <c r="Q23" s="56"/>
      <c r="R23" s="58"/>
      <c r="S23" s="56"/>
    </row>
    <row r="24" spans="1:19" s="36" customFormat="1" ht="41.4" x14ac:dyDescent="0.3">
      <c r="A24" s="30">
        <v>21</v>
      </c>
      <c r="B24" s="31" t="s">
        <v>349</v>
      </c>
      <c r="C24" s="32" t="s">
        <v>350</v>
      </c>
      <c r="D24" s="25">
        <v>75015218</v>
      </c>
      <c r="E24" s="25">
        <v>107583038</v>
      </c>
      <c r="F24" s="25">
        <v>600091899</v>
      </c>
      <c r="G24" s="31" t="s">
        <v>351</v>
      </c>
      <c r="H24" s="32" t="s">
        <v>36</v>
      </c>
      <c r="I24" s="32" t="s">
        <v>37</v>
      </c>
      <c r="J24" s="32" t="s">
        <v>352</v>
      </c>
      <c r="K24" s="31" t="s">
        <v>353</v>
      </c>
      <c r="L24" s="117">
        <v>25000000</v>
      </c>
      <c r="M24" s="117">
        <f>L24*0.85</f>
        <v>21250000</v>
      </c>
      <c r="N24" s="32" t="s">
        <v>354</v>
      </c>
      <c r="O24" s="32"/>
      <c r="P24" s="35" t="s">
        <v>42</v>
      </c>
      <c r="Q24" s="32"/>
      <c r="R24" s="31" t="s">
        <v>355</v>
      </c>
      <c r="S24" s="32" t="s">
        <v>44</v>
      </c>
    </row>
    <row r="25" spans="1:19" s="36" customFormat="1" ht="55.2" x14ac:dyDescent="0.3">
      <c r="A25" s="109">
        <v>22</v>
      </c>
      <c r="B25" s="31" t="s">
        <v>349</v>
      </c>
      <c r="C25" s="32" t="s">
        <v>350</v>
      </c>
      <c r="D25" s="25">
        <v>75015218</v>
      </c>
      <c r="E25" s="25">
        <v>107583038</v>
      </c>
      <c r="F25" s="25">
        <v>600091899</v>
      </c>
      <c r="G25" s="31" t="s">
        <v>356</v>
      </c>
      <c r="H25" s="32" t="s">
        <v>36</v>
      </c>
      <c r="I25" s="32" t="s">
        <v>37</v>
      </c>
      <c r="J25" s="32" t="s">
        <v>352</v>
      </c>
      <c r="K25" s="31" t="s">
        <v>357</v>
      </c>
      <c r="L25" s="39"/>
      <c r="M25" s="34"/>
      <c r="N25" s="32"/>
      <c r="O25" s="32"/>
      <c r="P25" s="35"/>
      <c r="Q25" s="32"/>
      <c r="R25" s="31" t="s">
        <v>139</v>
      </c>
      <c r="S25" s="32"/>
    </row>
    <row r="26" spans="1:19" s="36" customFormat="1" ht="13.8" x14ac:dyDescent="0.3">
      <c r="A26" s="30">
        <v>23</v>
      </c>
      <c r="B26" s="31" t="s">
        <v>349</v>
      </c>
      <c r="C26" s="32" t="s">
        <v>350</v>
      </c>
      <c r="D26" s="25">
        <v>75015218</v>
      </c>
      <c r="E26" s="25">
        <v>107583038</v>
      </c>
      <c r="F26" s="25">
        <v>600091899</v>
      </c>
      <c r="G26" s="31" t="s">
        <v>358</v>
      </c>
      <c r="H26" s="32" t="s">
        <v>36</v>
      </c>
      <c r="I26" s="32" t="s">
        <v>37</v>
      </c>
      <c r="J26" s="32" t="s">
        <v>352</v>
      </c>
      <c r="K26" s="31"/>
      <c r="L26" s="33"/>
      <c r="M26" s="34"/>
      <c r="N26" s="32"/>
      <c r="O26" s="32"/>
      <c r="P26" s="35"/>
      <c r="Q26" s="32"/>
      <c r="R26" s="31" t="s">
        <v>139</v>
      </c>
      <c r="S26" s="32"/>
    </row>
    <row r="27" spans="1:19" s="36" customFormat="1" ht="13.8" x14ac:dyDescent="0.3">
      <c r="A27" s="30">
        <v>24</v>
      </c>
      <c r="B27" s="31" t="s">
        <v>349</v>
      </c>
      <c r="C27" s="32" t="s">
        <v>350</v>
      </c>
      <c r="D27" s="25">
        <v>75015218</v>
      </c>
      <c r="E27" s="25">
        <v>107583038</v>
      </c>
      <c r="F27" s="25">
        <v>600091899</v>
      </c>
      <c r="G27" s="31" t="s">
        <v>359</v>
      </c>
      <c r="H27" s="32" t="s">
        <v>36</v>
      </c>
      <c r="I27" s="32" t="s">
        <v>37</v>
      </c>
      <c r="J27" s="32" t="s">
        <v>352</v>
      </c>
      <c r="K27" s="31" t="s">
        <v>360</v>
      </c>
      <c r="L27" s="39">
        <v>1200000</v>
      </c>
      <c r="M27" s="34"/>
      <c r="N27" s="32"/>
      <c r="O27" s="32"/>
      <c r="P27" s="35"/>
      <c r="Q27" s="32"/>
      <c r="R27" s="31" t="s">
        <v>57</v>
      </c>
      <c r="S27" s="32"/>
    </row>
    <row r="28" spans="1:19" s="36" customFormat="1" ht="13.8" x14ac:dyDescent="0.3">
      <c r="A28" s="38">
        <v>25</v>
      </c>
      <c r="B28" s="31" t="s">
        <v>349</v>
      </c>
      <c r="C28" s="32" t="s">
        <v>350</v>
      </c>
      <c r="D28" s="25">
        <v>75015218</v>
      </c>
      <c r="E28" s="25">
        <v>107583038</v>
      </c>
      <c r="F28" s="25">
        <v>600091899</v>
      </c>
      <c r="G28" s="31" t="s">
        <v>361</v>
      </c>
      <c r="H28" s="32" t="s">
        <v>36</v>
      </c>
      <c r="I28" s="32" t="s">
        <v>37</v>
      </c>
      <c r="J28" s="32" t="s">
        <v>352</v>
      </c>
      <c r="K28" s="31" t="s">
        <v>362</v>
      </c>
      <c r="L28" s="39">
        <v>100000</v>
      </c>
      <c r="M28" s="34"/>
      <c r="N28" s="32"/>
      <c r="O28" s="32"/>
      <c r="P28" s="35"/>
      <c r="Q28" s="32"/>
      <c r="R28" s="31" t="s">
        <v>139</v>
      </c>
      <c r="S28" s="32"/>
    </row>
    <row r="29" spans="1:19" s="36" customFormat="1" ht="13.8" x14ac:dyDescent="0.3">
      <c r="A29" s="30">
        <v>26</v>
      </c>
      <c r="B29" s="31" t="s">
        <v>349</v>
      </c>
      <c r="C29" s="32" t="s">
        <v>350</v>
      </c>
      <c r="D29" s="25">
        <v>75015218</v>
      </c>
      <c r="E29" s="25">
        <v>107583038</v>
      </c>
      <c r="F29" s="25">
        <v>600091899</v>
      </c>
      <c r="G29" s="31" t="s">
        <v>363</v>
      </c>
      <c r="H29" s="32" t="s">
        <v>36</v>
      </c>
      <c r="I29" s="32" t="s">
        <v>37</v>
      </c>
      <c r="J29" s="32" t="s">
        <v>352</v>
      </c>
      <c r="K29" s="31" t="s">
        <v>364</v>
      </c>
      <c r="L29" s="39">
        <v>1500000</v>
      </c>
      <c r="M29" s="34"/>
      <c r="N29" s="32"/>
      <c r="O29" s="32"/>
      <c r="P29" s="35"/>
      <c r="Q29" s="32"/>
      <c r="R29" s="31" t="s">
        <v>139</v>
      </c>
      <c r="S29" s="32"/>
    </row>
    <row r="30" spans="1:19" s="36" customFormat="1" ht="13.8" x14ac:dyDescent="0.3">
      <c r="A30" s="109">
        <v>27</v>
      </c>
      <c r="B30" s="31" t="s">
        <v>349</v>
      </c>
      <c r="C30" s="32" t="s">
        <v>350</v>
      </c>
      <c r="D30" s="25">
        <v>75015218</v>
      </c>
      <c r="E30" s="25">
        <v>107583038</v>
      </c>
      <c r="F30" s="25">
        <v>600091899</v>
      </c>
      <c r="G30" s="31" t="s">
        <v>365</v>
      </c>
      <c r="H30" s="32" t="s">
        <v>36</v>
      </c>
      <c r="I30" s="32" t="s">
        <v>37</v>
      </c>
      <c r="J30" s="32" t="s">
        <v>352</v>
      </c>
      <c r="K30" s="31" t="s">
        <v>366</v>
      </c>
      <c r="L30" s="39">
        <v>400000</v>
      </c>
      <c r="M30" s="34"/>
      <c r="N30" s="32"/>
      <c r="O30" s="32"/>
      <c r="P30" s="35"/>
      <c r="Q30" s="32"/>
      <c r="R30" s="31" t="s">
        <v>57</v>
      </c>
      <c r="S30" s="32"/>
    </row>
    <row r="31" spans="1:19" s="36" customFormat="1" ht="13.8" x14ac:dyDescent="0.3">
      <c r="A31" s="30">
        <v>28</v>
      </c>
      <c r="B31" s="31" t="s">
        <v>349</v>
      </c>
      <c r="C31" s="32" t="s">
        <v>350</v>
      </c>
      <c r="D31" s="25">
        <v>75015218</v>
      </c>
      <c r="E31" s="25">
        <v>107583038</v>
      </c>
      <c r="F31" s="25">
        <v>600091899</v>
      </c>
      <c r="G31" s="31" t="s">
        <v>367</v>
      </c>
      <c r="H31" s="32" t="s">
        <v>36</v>
      </c>
      <c r="I31" s="32" t="s">
        <v>37</v>
      </c>
      <c r="J31" s="32" t="s">
        <v>352</v>
      </c>
      <c r="K31" s="31" t="s">
        <v>368</v>
      </c>
      <c r="L31" s="39">
        <v>800000</v>
      </c>
      <c r="M31" s="34"/>
      <c r="N31" s="32"/>
      <c r="O31" s="32"/>
      <c r="P31" s="35"/>
      <c r="Q31" s="32"/>
      <c r="R31" s="31" t="s">
        <v>57</v>
      </c>
      <c r="S31" s="32"/>
    </row>
    <row r="32" spans="1:19" s="118" customFormat="1" ht="27.6" x14ac:dyDescent="0.3">
      <c r="A32" s="30">
        <v>29</v>
      </c>
      <c r="B32" s="31" t="s">
        <v>349</v>
      </c>
      <c r="C32" s="32" t="s">
        <v>350</v>
      </c>
      <c r="D32" s="25">
        <v>75015218</v>
      </c>
      <c r="E32" s="25">
        <v>107583038</v>
      </c>
      <c r="F32" s="25">
        <v>600091899</v>
      </c>
      <c r="G32" s="31" t="s">
        <v>369</v>
      </c>
      <c r="H32" s="32" t="s">
        <v>36</v>
      </c>
      <c r="I32" s="32" t="s">
        <v>37</v>
      </c>
      <c r="J32" s="145" t="s">
        <v>352</v>
      </c>
      <c r="K32" s="31" t="s">
        <v>369</v>
      </c>
      <c r="L32" s="146">
        <v>22000000</v>
      </c>
      <c r="M32" s="39">
        <f>L32*0.85</f>
        <v>18700000</v>
      </c>
      <c r="N32" s="147"/>
      <c r="O32" s="101"/>
      <c r="P32" s="100"/>
      <c r="Q32" s="101"/>
      <c r="R32" s="40" t="s">
        <v>57</v>
      </c>
      <c r="S32" s="101"/>
    </row>
    <row r="33" spans="1:19" s="36" customFormat="1" ht="41.4" x14ac:dyDescent="0.3">
      <c r="A33" s="38">
        <v>30</v>
      </c>
      <c r="B33" s="31" t="s">
        <v>370</v>
      </c>
      <c r="C33" s="31" t="s">
        <v>371</v>
      </c>
      <c r="D33" s="25">
        <v>71340947</v>
      </c>
      <c r="E33" s="25">
        <v>168102722</v>
      </c>
      <c r="F33" s="25">
        <v>651040710</v>
      </c>
      <c r="G33" s="31" t="s">
        <v>372</v>
      </c>
      <c r="H33" s="32" t="s">
        <v>36</v>
      </c>
      <c r="I33" s="32" t="s">
        <v>37</v>
      </c>
      <c r="J33" s="32" t="s">
        <v>38</v>
      </c>
      <c r="K33" s="31" t="s">
        <v>373</v>
      </c>
      <c r="L33" s="39">
        <v>100000</v>
      </c>
      <c r="M33" s="39">
        <f>L33*0.85</f>
        <v>85000</v>
      </c>
      <c r="N33" s="32">
        <v>2022</v>
      </c>
      <c r="O33" s="32">
        <v>2027</v>
      </c>
      <c r="P33" s="35"/>
      <c r="Q33" s="32"/>
      <c r="R33" s="31" t="s">
        <v>561</v>
      </c>
      <c r="S33" s="32"/>
    </row>
    <row r="34" spans="1:19" s="36" customFormat="1" ht="55.2" x14ac:dyDescent="0.3">
      <c r="A34" s="30">
        <v>31</v>
      </c>
      <c r="B34" s="31" t="s">
        <v>445</v>
      </c>
      <c r="C34" s="32" t="s">
        <v>446</v>
      </c>
      <c r="D34" s="32">
        <v>60114011</v>
      </c>
      <c r="E34" s="32">
        <v>107582988</v>
      </c>
      <c r="F34" s="32">
        <v>600092151</v>
      </c>
      <c r="G34" s="32" t="s">
        <v>525</v>
      </c>
      <c r="H34" s="32" t="s">
        <v>36</v>
      </c>
      <c r="I34" s="32" t="s">
        <v>37</v>
      </c>
      <c r="J34" s="32" t="s">
        <v>448</v>
      </c>
      <c r="K34" s="31" t="s">
        <v>526</v>
      </c>
      <c r="L34" s="33" t="s">
        <v>527</v>
      </c>
      <c r="M34" s="34" t="s">
        <v>528</v>
      </c>
      <c r="N34" s="32" t="s">
        <v>401</v>
      </c>
      <c r="O34" s="32"/>
      <c r="P34" s="35" t="s">
        <v>42</v>
      </c>
      <c r="Q34" s="32"/>
      <c r="R34" s="32" t="s">
        <v>139</v>
      </c>
      <c r="S34" s="32" t="s">
        <v>44</v>
      </c>
    </row>
    <row r="35" spans="1:19" s="36" customFormat="1" ht="27.6" x14ac:dyDescent="0.3">
      <c r="A35" s="109">
        <v>32</v>
      </c>
      <c r="B35" s="31" t="s">
        <v>445</v>
      </c>
      <c r="C35" s="32" t="s">
        <v>446</v>
      </c>
      <c r="D35" s="32">
        <v>60114011</v>
      </c>
      <c r="E35" s="32">
        <v>107582988</v>
      </c>
      <c r="F35" s="32">
        <v>600092151</v>
      </c>
      <c r="G35" s="25" t="s">
        <v>529</v>
      </c>
      <c r="H35" s="32" t="s">
        <v>36</v>
      </c>
      <c r="I35" s="32" t="s">
        <v>37</v>
      </c>
      <c r="J35" s="32" t="s">
        <v>448</v>
      </c>
      <c r="K35" s="31" t="s">
        <v>530</v>
      </c>
      <c r="L35" s="39">
        <v>1500000</v>
      </c>
      <c r="M35" s="39">
        <f t="shared" ref="M35:M48" si="0">L35*0.85</f>
        <v>1275000</v>
      </c>
      <c r="N35" s="32"/>
      <c r="O35" s="32"/>
      <c r="P35" s="35"/>
      <c r="Q35" s="32"/>
      <c r="R35" s="31" t="s">
        <v>531</v>
      </c>
      <c r="S35" s="32"/>
    </row>
    <row r="36" spans="1:19" s="36" customFormat="1" ht="27.6" x14ac:dyDescent="0.3">
      <c r="A36" s="30">
        <v>33</v>
      </c>
      <c r="B36" s="31" t="s">
        <v>445</v>
      </c>
      <c r="C36" s="32" t="s">
        <v>446</v>
      </c>
      <c r="D36" s="32">
        <v>60114011</v>
      </c>
      <c r="E36" s="32">
        <v>107582988</v>
      </c>
      <c r="F36" s="32">
        <v>600092151</v>
      </c>
      <c r="G36" s="32" t="s">
        <v>532</v>
      </c>
      <c r="H36" s="32" t="s">
        <v>36</v>
      </c>
      <c r="I36" s="32" t="s">
        <v>37</v>
      </c>
      <c r="J36" s="32" t="s">
        <v>448</v>
      </c>
      <c r="K36" s="31" t="s">
        <v>533</v>
      </c>
      <c r="L36" s="39">
        <v>200000</v>
      </c>
      <c r="M36" s="39">
        <f t="shared" si="0"/>
        <v>170000</v>
      </c>
      <c r="N36" s="32" t="s">
        <v>401</v>
      </c>
      <c r="O36" s="32"/>
      <c r="P36" s="35"/>
      <c r="Q36" s="32"/>
      <c r="R36" s="32" t="s">
        <v>534</v>
      </c>
      <c r="S36" s="32"/>
    </row>
    <row r="37" spans="1:19" s="36" customFormat="1" ht="27.6" x14ac:dyDescent="0.3">
      <c r="A37" s="30">
        <v>34</v>
      </c>
      <c r="B37" s="136" t="s">
        <v>445</v>
      </c>
      <c r="C37" s="137" t="s">
        <v>446</v>
      </c>
      <c r="D37" s="137">
        <v>60114011</v>
      </c>
      <c r="E37" s="137">
        <v>107582988</v>
      </c>
      <c r="F37" s="137">
        <v>600092151</v>
      </c>
      <c r="G37" s="137" t="s">
        <v>535</v>
      </c>
      <c r="H37" s="137" t="s">
        <v>36</v>
      </c>
      <c r="I37" s="137" t="s">
        <v>37</v>
      </c>
      <c r="J37" s="137" t="s">
        <v>448</v>
      </c>
      <c r="K37" s="136" t="s">
        <v>536</v>
      </c>
      <c r="L37" s="138">
        <v>200000</v>
      </c>
      <c r="M37" s="138">
        <f t="shared" si="0"/>
        <v>170000</v>
      </c>
      <c r="N37" s="137" t="s">
        <v>401</v>
      </c>
      <c r="O37" s="137"/>
      <c r="P37" s="139"/>
      <c r="Q37" s="137"/>
      <c r="R37" s="148" t="s">
        <v>477</v>
      </c>
      <c r="S37" s="137"/>
    </row>
    <row r="38" spans="1:19" s="36" customFormat="1" ht="151.80000000000001" x14ac:dyDescent="0.3">
      <c r="A38" s="38">
        <v>35</v>
      </c>
      <c r="B38" s="31" t="s">
        <v>445</v>
      </c>
      <c r="C38" s="32" t="s">
        <v>446</v>
      </c>
      <c r="D38" s="32">
        <v>60114011</v>
      </c>
      <c r="E38" s="32">
        <v>107582988</v>
      </c>
      <c r="F38" s="32">
        <v>600092151</v>
      </c>
      <c r="G38" s="32" t="s">
        <v>537</v>
      </c>
      <c r="H38" s="32" t="s">
        <v>36</v>
      </c>
      <c r="I38" s="32" t="s">
        <v>37</v>
      </c>
      <c r="J38" s="32" t="s">
        <v>448</v>
      </c>
      <c r="K38" s="31" t="s">
        <v>538</v>
      </c>
      <c r="L38" s="39">
        <v>2500000</v>
      </c>
      <c r="M38" s="39">
        <f t="shared" si="0"/>
        <v>2125000</v>
      </c>
      <c r="N38" s="32" t="s">
        <v>401</v>
      </c>
      <c r="O38" s="32"/>
      <c r="P38" s="35"/>
      <c r="Q38" s="32"/>
      <c r="R38" s="32" t="s">
        <v>57</v>
      </c>
      <c r="S38" s="32"/>
    </row>
    <row r="39" spans="1:19" s="36" customFormat="1" ht="27.6" x14ac:dyDescent="0.3">
      <c r="A39" s="30">
        <v>36</v>
      </c>
      <c r="B39" s="31" t="s">
        <v>445</v>
      </c>
      <c r="C39" s="32" t="s">
        <v>446</v>
      </c>
      <c r="D39" s="32">
        <v>60114011</v>
      </c>
      <c r="E39" s="32">
        <v>107582988</v>
      </c>
      <c r="F39" s="32">
        <v>600092151</v>
      </c>
      <c r="G39" s="32" t="s">
        <v>539</v>
      </c>
      <c r="H39" s="32" t="s">
        <v>36</v>
      </c>
      <c r="I39" s="32" t="s">
        <v>37</v>
      </c>
      <c r="J39" s="32" t="s">
        <v>448</v>
      </c>
      <c r="K39" s="31" t="s">
        <v>540</v>
      </c>
      <c r="L39" s="39">
        <v>100000</v>
      </c>
      <c r="M39" s="39">
        <f t="shared" si="0"/>
        <v>85000</v>
      </c>
      <c r="N39" s="32"/>
      <c r="O39" s="32"/>
      <c r="P39" s="35"/>
      <c r="Q39" s="32"/>
      <c r="R39" s="32" t="s">
        <v>541</v>
      </c>
      <c r="S39" s="32"/>
    </row>
    <row r="40" spans="1:19" s="36" customFormat="1" ht="55.2" x14ac:dyDescent="0.3">
      <c r="A40" s="109">
        <v>37</v>
      </c>
      <c r="B40" s="31" t="s">
        <v>445</v>
      </c>
      <c r="C40" s="32" t="s">
        <v>446</v>
      </c>
      <c r="D40" s="32">
        <v>60114011</v>
      </c>
      <c r="E40" s="32">
        <v>107582988</v>
      </c>
      <c r="F40" s="32">
        <v>600092151</v>
      </c>
      <c r="G40" s="31" t="s">
        <v>542</v>
      </c>
      <c r="H40" s="32" t="s">
        <v>36</v>
      </c>
      <c r="I40" s="32" t="s">
        <v>37</v>
      </c>
      <c r="J40" s="32" t="s">
        <v>448</v>
      </c>
      <c r="K40" s="31" t="s">
        <v>543</v>
      </c>
      <c r="L40" s="39">
        <v>3000000</v>
      </c>
      <c r="M40" s="39">
        <f t="shared" si="0"/>
        <v>2550000</v>
      </c>
      <c r="N40" s="32" t="s">
        <v>401</v>
      </c>
      <c r="O40" s="32"/>
      <c r="P40" s="35"/>
      <c r="Q40" s="32"/>
      <c r="R40" s="32" t="s">
        <v>505</v>
      </c>
      <c r="S40" s="32"/>
    </row>
    <row r="41" spans="1:19" s="36" customFormat="1" ht="41.4" x14ac:dyDescent="0.3">
      <c r="A41" s="30">
        <v>38</v>
      </c>
      <c r="B41" s="31" t="s">
        <v>445</v>
      </c>
      <c r="C41" s="32" t="s">
        <v>446</v>
      </c>
      <c r="D41" s="32">
        <v>60114011</v>
      </c>
      <c r="E41" s="32">
        <v>107582988</v>
      </c>
      <c r="F41" s="32">
        <v>600092151</v>
      </c>
      <c r="G41" s="31" t="s">
        <v>544</v>
      </c>
      <c r="H41" s="32" t="s">
        <v>36</v>
      </c>
      <c r="I41" s="32" t="s">
        <v>37</v>
      </c>
      <c r="J41" s="32" t="s">
        <v>448</v>
      </c>
      <c r="K41" s="31" t="s">
        <v>545</v>
      </c>
      <c r="L41" s="39">
        <v>1000000</v>
      </c>
      <c r="M41" s="39">
        <f t="shared" si="0"/>
        <v>850000</v>
      </c>
      <c r="N41" s="32" t="s">
        <v>401</v>
      </c>
      <c r="O41" s="32"/>
      <c r="P41" s="35"/>
      <c r="Q41" s="32"/>
      <c r="R41" s="32" t="s">
        <v>100</v>
      </c>
      <c r="S41" s="32"/>
    </row>
    <row r="42" spans="1:19" s="36" customFormat="1" ht="27.6" x14ac:dyDescent="0.3">
      <c r="A42" s="30">
        <v>39</v>
      </c>
      <c r="B42" s="31" t="s">
        <v>445</v>
      </c>
      <c r="C42" s="32" t="s">
        <v>446</v>
      </c>
      <c r="D42" s="32">
        <v>60114011</v>
      </c>
      <c r="E42" s="32">
        <v>107582988</v>
      </c>
      <c r="F42" s="32">
        <v>600092151</v>
      </c>
      <c r="G42" s="31" t="s">
        <v>546</v>
      </c>
      <c r="H42" s="32" t="s">
        <v>36</v>
      </c>
      <c r="I42" s="32" t="s">
        <v>37</v>
      </c>
      <c r="J42" s="32" t="s">
        <v>448</v>
      </c>
      <c r="K42" s="31" t="s">
        <v>547</v>
      </c>
      <c r="L42" s="39">
        <v>1500000</v>
      </c>
      <c r="M42" s="39">
        <f t="shared" si="0"/>
        <v>1275000</v>
      </c>
      <c r="N42" s="32" t="s">
        <v>401</v>
      </c>
      <c r="O42" s="32"/>
      <c r="P42" s="35"/>
      <c r="Q42" s="32"/>
      <c r="R42" s="32" t="s">
        <v>505</v>
      </c>
      <c r="S42" s="32"/>
    </row>
    <row r="43" spans="1:19" s="36" customFormat="1" ht="27.6" x14ac:dyDescent="0.3">
      <c r="A43" s="38">
        <v>40</v>
      </c>
      <c r="B43" s="31" t="s">
        <v>445</v>
      </c>
      <c r="C43" s="32" t="s">
        <v>446</v>
      </c>
      <c r="D43" s="32">
        <v>60114011</v>
      </c>
      <c r="E43" s="32">
        <v>107582988</v>
      </c>
      <c r="F43" s="32">
        <v>600092151</v>
      </c>
      <c r="G43" s="31" t="s">
        <v>548</v>
      </c>
      <c r="H43" s="32" t="s">
        <v>36</v>
      </c>
      <c r="I43" s="32" t="s">
        <v>37</v>
      </c>
      <c r="J43" s="32" t="s">
        <v>448</v>
      </c>
      <c r="K43" s="31" t="s">
        <v>549</v>
      </c>
      <c r="L43" s="39">
        <v>1200000</v>
      </c>
      <c r="M43" s="39">
        <f t="shared" si="0"/>
        <v>1020000</v>
      </c>
      <c r="N43" s="32" t="s">
        <v>401</v>
      </c>
      <c r="O43" s="32"/>
      <c r="P43" s="35"/>
      <c r="Q43" s="32"/>
      <c r="R43" s="32" t="s">
        <v>100</v>
      </c>
      <c r="S43" s="32"/>
    </row>
    <row r="44" spans="1:19" s="36" customFormat="1" ht="27.6" x14ac:dyDescent="0.3">
      <c r="A44" s="30">
        <v>41</v>
      </c>
      <c r="B44" s="31" t="s">
        <v>445</v>
      </c>
      <c r="C44" s="32" t="s">
        <v>446</v>
      </c>
      <c r="D44" s="32">
        <v>60114011</v>
      </c>
      <c r="E44" s="32">
        <v>107582988</v>
      </c>
      <c r="F44" s="32">
        <v>600092151</v>
      </c>
      <c r="G44" s="31" t="s">
        <v>356</v>
      </c>
      <c r="H44" s="32" t="s">
        <v>36</v>
      </c>
      <c r="I44" s="32" t="s">
        <v>37</v>
      </c>
      <c r="J44" s="32" t="s">
        <v>448</v>
      </c>
      <c r="K44" s="31" t="s">
        <v>550</v>
      </c>
      <c r="L44" s="39">
        <v>4000000</v>
      </c>
      <c r="M44" s="39">
        <f t="shared" si="0"/>
        <v>3400000</v>
      </c>
      <c r="N44" s="32" t="s">
        <v>401</v>
      </c>
      <c r="O44" s="32"/>
      <c r="P44" s="35"/>
      <c r="Q44" s="32"/>
      <c r="R44" s="32" t="s">
        <v>100</v>
      </c>
      <c r="S44" s="32"/>
    </row>
    <row r="45" spans="1:19" s="36" customFormat="1" ht="27.6" x14ac:dyDescent="0.3">
      <c r="A45" s="109">
        <v>42</v>
      </c>
      <c r="B45" s="31" t="s">
        <v>445</v>
      </c>
      <c r="C45" s="32" t="s">
        <v>446</v>
      </c>
      <c r="D45" s="25">
        <v>60114011</v>
      </c>
      <c r="E45" s="25">
        <v>107582988</v>
      </c>
      <c r="F45" s="25">
        <v>600092151</v>
      </c>
      <c r="G45" s="31" t="s">
        <v>551</v>
      </c>
      <c r="H45" s="32" t="s">
        <v>36</v>
      </c>
      <c r="I45" s="32" t="s">
        <v>37</v>
      </c>
      <c r="J45" s="32" t="s">
        <v>448</v>
      </c>
      <c r="K45" s="31" t="s">
        <v>552</v>
      </c>
      <c r="L45" s="39">
        <v>600000</v>
      </c>
      <c r="M45" s="39">
        <f t="shared" si="0"/>
        <v>510000</v>
      </c>
      <c r="N45" s="32" t="s">
        <v>401</v>
      </c>
      <c r="O45" s="101"/>
      <c r="P45" s="100" t="s">
        <v>42</v>
      </c>
      <c r="Q45" s="101"/>
      <c r="R45" s="40" t="s">
        <v>505</v>
      </c>
      <c r="S45" s="101"/>
    </row>
    <row r="46" spans="1:19" s="36" customFormat="1" ht="27.6" x14ac:dyDescent="0.3">
      <c r="A46" s="30">
        <v>43</v>
      </c>
      <c r="B46" s="31" t="s">
        <v>445</v>
      </c>
      <c r="C46" s="32" t="s">
        <v>446</v>
      </c>
      <c r="D46" s="25">
        <v>60114011</v>
      </c>
      <c r="E46" s="25">
        <v>107582988</v>
      </c>
      <c r="F46" s="25">
        <v>600092151</v>
      </c>
      <c r="G46" s="31" t="s">
        <v>548</v>
      </c>
      <c r="H46" s="32" t="s">
        <v>36</v>
      </c>
      <c r="I46" s="32" t="s">
        <v>37</v>
      </c>
      <c r="J46" s="32" t="s">
        <v>448</v>
      </c>
      <c r="K46" s="31" t="s">
        <v>553</v>
      </c>
      <c r="L46" s="39">
        <v>800000</v>
      </c>
      <c r="M46" s="39">
        <f t="shared" si="0"/>
        <v>680000</v>
      </c>
      <c r="N46" s="40" t="s">
        <v>401</v>
      </c>
      <c r="O46" s="101"/>
      <c r="P46" s="100"/>
      <c r="Q46" s="101"/>
      <c r="R46" s="40"/>
      <c r="S46" s="101"/>
    </row>
    <row r="47" spans="1:19" ht="41.4" x14ac:dyDescent="0.3">
      <c r="A47" s="30">
        <v>44</v>
      </c>
      <c r="B47" s="31" t="s">
        <v>445</v>
      </c>
      <c r="C47" s="32" t="s">
        <v>446</v>
      </c>
      <c r="D47" s="25">
        <v>60104011</v>
      </c>
      <c r="E47" s="25">
        <v>107582988</v>
      </c>
      <c r="F47" s="25">
        <v>600092151</v>
      </c>
      <c r="G47" s="31" t="s">
        <v>554</v>
      </c>
      <c r="H47" s="32" t="s">
        <v>36</v>
      </c>
      <c r="I47" s="32" t="s">
        <v>37</v>
      </c>
      <c r="J47" s="32" t="s">
        <v>448</v>
      </c>
      <c r="K47" s="31" t="s">
        <v>555</v>
      </c>
      <c r="L47" s="39">
        <v>800000</v>
      </c>
      <c r="M47" s="39">
        <f t="shared" si="0"/>
        <v>680000</v>
      </c>
      <c r="N47" s="40" t="s">
        <v>401</v>
      </c>
      <c r="O47" s="101"/>
      <c r="P47" s="100"/>
      <c r="Q47" s="101"/>
      <c r="R47" s="40"/>
      <c r="S47" s="101"/>
    </row>
    <row r="48" spans="1:19" ht="27.6" x14ac:dyDescent="0.3">
      <c r="A48" s="38">
        <v>45</v>
      </c>
      <c r="B48" s="31" t="s">
        <v>445</v>
      </c>
      <c r="C48" s="32" t="s">
        <v>446</v>
      </c>
      <c r="D48" s="25">
        <v>60114011</v>
      </c>
      <c r="E48" s="25">
        <v>107582988</v>
      </c>
      <c r="F48" s="25">
        <v>600092151</v>
      </c>
      <c r="G48" s="31" t="s">
        <v>556</v>
      </c>
      <c r="H48" s="32" t="s">
        <v>36</v>
      </c>
      <c r="I48" s="32" t="s">
        <v>37</v>
      </c>
      <c r="J48" s="32" t="s">
        <v>448</v>
      </c>
      <c r="K48" s="31" t="s">
        <v>557</v>
      </c>
      <c r="L48" s="39">
        <v>500000</v>
      </c>
      <c r="M48" s="39">
        <f t="shared" si="0"/>
        <v>425000</v>
      </c>
      <c r="N48" s="40" t="s">
        <v>401</v>
      </c>
      <c r="O48" s="101"/>
      <c r="P48" s="100"/>
      <c r="Q48" s="101"/>
      <c r="R48" s="40"/>
      <c r="S48" s="101"/>
    </row>
    <row r="49" spans="1:19" x14ac:dyDescent="0.3">
      <c r="A49" s="110"/>
      <c r="B49" s="111"/>
      <c r="C49" s="112"/>
      <c r="D49" s="113"/>
      <c r="E49" s="113"/>
      <c r="F49" s="112"/>
      <c r="G49" s="111"/>
      <c r="H49" s="112"/>
      <c r="I49" s="112"/>
      <c r="J49" s="112"/>
      <c r="K49" s="111"/>
      <c r="L49" s="114"/>
      <c r="M49" s="114"/>
      <c r="N49" s="115"/>
      <c r="O49" s="115"/>
      <c r="P49" s="69"/>
      <c r="Q49" s="115"/>
      <c r="R49" s="116"/>
      <c r="S49" s="115"/>
    </row>
    <row r="50" spans="1:19" x14ac:dyDescent="0.3">
      <c r="A50" s="69"/>
      <c r="B50" s="41"/>
      <c r="C50" s="36"/>
      <c r="D50" s="70"/>
      <c r="E50" s="70"/>
      <c r="F50" s="70"/>
      <c r="G50" s="41"/>
      <c r="H50" s="36"/>
      <c r="I50" s="36"/>
      <c r="J50" s="36"/>
      <c r="K50" s="41"/>
      <c r="L50" s="42"/>
      <c r="M50" s="42"/>
      <c r="N50" s="71"/>
      <c r="P50" s="72"/>
      <c r="R50" s="71"/>
    </row>
    <row r="51" spans="1:19" x14ac:dyDescent="0.3">
      <c r="A51" s="69"/>
      <c r="B51" s="41"/>
      <c r="C51" s="36"/>
      <c r="D51" s="70"/>
      <c r="E51" s="70"/>
      <c r="F51" s="70"/>
      <c r="G51" s="41"/>
      <c r="H51" s="36"/>
      <c r="I51" s="36"/>
      <c r="J51" s="36"/>
      <c r="K51" s="41"/>
      <c r="L51" s="42"/>
      <c r="M51" s="42"/>
      <c r="N51" s="71"/>
      <c r="P51" s="72"/>
      <c r="R51" s="71"/>
    </row>
    <row r="52" spans="1:19" x14ac:dyDescent="0.3">
      <c r="A52" s="1" t="s">
        <v>558</v>
      </c>
      <c r="B52" s="41"/>
      <c r="C52" s="36"/>
      <c r="D52" s="70"/>
      <c r="E52" s="70"/>
      <c r="F52" s="70"/>
      <c r="G52" s="41"/>
      <c r="H52" s="36"/>
      <c r="I52" s="36"/>
      <c r="J52" s="36"/>
      <c r="K52" s="41"/>
      <c r="L52" s="42"/>
      <c r="M52" s="42"/>
      <c r="N52" s="71"/>
      <c r="P52" s="72"/>
      <c r="R52" s="71"/>
    </row>
    <row r="53" spans="1:19" x14ac:dyDescent="0.3">
      <c r="A53" s="69"/>
      <c r="B53" s="41"/>
      <c r="C53" s="36"/>
      <c r="D53" s="70"/>
      <c r="E53" s="70"/>
      <c r="F53" s="70"/>
      <c r="G53" s="41"/>
      <c r="H53" s="36"/>
      <c r="I53" s="36"/>
      <c r="J53" s="36"/>
      <c r="K53" s="41"/>
      <c r="L53" s="42"/>
      <c r="M53" s="42"/>
      <c r="N53" s="71"/>
      <c r="P53" s="72"/>
      <c r="R53" s="71"/>
    </row>
    <row r="54" spans="1:19" x14ac:dyDescent="0.3">
      <c r="A54" s="69"/>
      <c r="B54" s="41"/>
      <c r="C54" s="36"/>
      <c r="D54" s="70"/>
      <c r="E54" s="70"/>
      <c r="F54" s="70"/>
      <c r="G54" s="41"/>
      <c r="H54" s="36"/>
      <c r="I54" s="36"/>
      <c r="J54" s="36"/>
      <c r="K54" s="41"/>
      <c r="L54" s="42"/>
      <c r="M54" s="42"/>
      <c r="N54" s="71"/>
      <c r="P54" s="72"/>
      <c r="R54" s="71"/>
    </row>
    <row r="55" spans="1:19" x14ac:dyDescent="0.3">
      <c r="A55" s="108" t="s">
        <v>108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42"/>
      <c r="M55" s="42"/>
      <c r="N55" s="71"/>
      <c r="P55" s="72"/>
      <c r="R55" s="71"/>
    </row>
    <row r="56" spans="1:19" x14ac:dyDescent="0.3">
      <c r="A56" s="108" t="s">
        <v>110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42"/>
      <c r="M56" s="42"/>
      <c r="N56" s="71"/>
      <c r="P56" s="72"/>
      <c r="R56" s="71"/>
    </row>
    <row r="57" spans="1:19" x14ac:dyDescent="0.3">
      <c r="A57" s="108" t="s">
        <v>111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42"/>
      <c r="M57" s="42"/>
      <c r="N57" s="71"/>
      <c r="P57" s="72"/>
      <c r="R57" s="71"/>
    </row>
    <row r="58" spans="1:19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42"/>
      <c r="M58" s="42"/>
      <c r="N58" s="71"/>
      <c r="P58" s="72"/>
      <c r="R58" s="71"/>
    </row>
    <row r="59" spans="1:19" x14ac:dyDescent="0.3">
      <c r="A59" s="108" t="s">
        <v>262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42"/>
      <c r="M59" s="42"/>
      <c r="N59" s="71"/>
      <c r="P59" s="72"/>
      <c r="R59" s="71"/>
    </row>
    <row r="60" spans="1:19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42"/>
      <c r="M60" s="42"/>
      <c r="N60" s="71"/>
      <c r="P60" s="72"/>
      <c r="R60" s="71"/>
    </row>
    <row r="61" spans="1:19" x14ac:dyDescent="0.3">
      <c r="A61" s="108" t="s">
        <v>263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42"/>
      <c r="M61" s="42"/>
      <c r="N61" s="71"/>
      <c r="P61" s="72"/>
      <c r="R61" s="71"/>
    </row>
    <row r="62" spans="1:19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42"/>
      <c r="M62" s="42"/>
      <c r="N62" s="71"/>
      <c r="P62" s="72"/>
      <c r="R62" s="71"/>
    </row>
    <row r="63" spans="1:19" x14ac:dyDescent="0.3">
      <c r="A63" s="108" t="s">
        <v>264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42"/>
      <c r="M63" s="42"/>
      <c r="N63" s="71"/>
      <c r="P63" s="72"/>
      <c r="R63" s="71"/>
    </row>
    <row r="64" spans="1:19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42"/>
      <c r="M64" s="42"/>
      <c r="N64" s="71"/>
      <c r="P64" s="72"/>
      <c r="R64" s="7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62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9142-07F5-47AA-85F6-7958C40F8FFF}">
  <sheetPr>
    <pageSetUpPr fitToPage="1"/>
  </sheetPr>
  <dimension ref="A1:T42"/>
  <sheetViews>
    <sheetView topLeftCell="D5" zoomScale="80" zoomScaleNormal="80" workbookViewId="0">
      <selection activeCell="I36" sqref="I3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44140625" style="1" customWidth="1"/>
    <col min="5" max="5" width="12.109375" style="1" customWidth="1"/>
    <col min="6" max="6" width="33.77734375" style="1" customWidth="1"/>
    <col min="7" max="7" width="15.21875" style="1" bestFit="1" customWidth="1"/>
    <col min="8" max="8" width="13.6640625" style="1" customWidth="1"/>
    <col min="9" max="9" width="16.6640625" style="1" customWidth="1"/>
    <col min="10" max="10" width="39.44140625" style="1" customWidth="1"/>
    <col min="11" max="11" width="12.44140625" style="26" customWidth="1"/>
    <col min="12" max="12" width="13" style="26" customWidth="1"/>
    <col min="13" max="13" width="9" style="1" customWidth="1"/>
    <col min="14" max="14" width="8.6640625" style="1"/>
    <col min="15" max="18" width="11.109375" style="1" customWidth="1"/>
    <col min="19" max="19" width="19" style="1" customWidth="1"/>
    <col min="20" max="20" width="10.44140625" style="1" customWidth="1"/>
    <col min="21" max="16384" width="8.6640625" style="1"/>
  </cols>
  <sheetData>
    <row r="1" spans="1:20" ht="18.600000000000001" thickBot="1" x14ac:dyDescent="0.4">
      <c r="A1" s="192" t="s">
        <v>304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4"/>
    </row>
    <row r="2" spans="1:20" ht="15.6" thickBot="1" x14ac:dyDescent="0.35">
      <c r="A2" s="185" t="s">
        <v>305</v>
      </c>
      <c r="B2" s="153" t="s">
        <v>1</v>
      </c>
      <c r="C2" s="201" t="s">
        <v>306</v>
      </c>
      <c r="D2" s="202"/>
      <c r="E2" s="202"/>
      <c r="F2" s="153" t="s">
        <v>3</v>
      </c>
      <c r="G2" s="159" t="s">
        <v>4</v>
      </c>
      <c r="H2" s="159" t="s">
        <v>5</v>
      </c>
      <c r="I2" s="159" t="s">
        <v>6</v>
      </c>
      <c r="J2" s="153" t="s">
        <v>7</v>
      </c>
      <c r="K2" s="197" t="s">
        <v>339</v>
      </c>
      <c r="L2" s="198"/>
      <c r="M2" s="215" t="s">
        <v>9</v>
      </c>
      <c r="N2" s="216"/>
      <c r="O2" s="217" t="s">
        <v>340</v>
      </c>
      <c r="P2" s="218"/>
      <c r="Q2" s="218"/>
      <c r="R2" s="218"/>
      <c r="S2" s="215" t="s">
        <v>11</v>
      </c>
      <c r="T2" s="216"/>
    </row>
    <row r="3" spans="1:20" ht="15" thickBot="1" x14ac:dyDescent="0.35">
      <c r="A3" s="199"/>
      <c r="B3" s="154"/>
      <c r="C3" s="203" t="s">
        <v>307</v>
      </c>
      <c r="D3" s="205" t="s">
        <v>308</v>
      </c>
      <c r="E3" s="205" t="s">
        <v>309</v>
      </c>
      <c r="F3" s="154"/>
      <c r="G3" s="160"/>
      <c r="H3" s="160"/>
      <c r="I3" s="160"/>
      <c r="J3" s="154"/>
      <c r="K3" s="207" t="s">
        <v>310</v>
      </c>
      <c r="L3" s="207" t="s">
        <v>18</v>
      </c>
      <c r="M3" s="212" t="s">
        <v>19</v>
      </c>
      <c r="N3" s="214" t="s">
        <v>20</v>
      </c>
      <c r="O3" s="209" t="s">
        <v>21</v>
      </c>
      <c r="P3" s="210"/>
      <c r="Q3" s="210"/>
      <c r="R3" s="210"/>
      <c r="S3" s="211" t="s">
        <v>311</v>
      </c>
      <c r="T3" s="213" t="s">
        <v>28</v>
      </c>
    </row>
    <row r="4" spans="1:20" ht="58.2" thickBot="1" x14ac:dyDescent="0.35">
      <c r="A4" s="200"/>
      <c r="B4" s="154"/>
      <c r="C4" s="204"/>
      <c r="D4" s="206"/>
      <c r="E4" s="206"/>
      <c r="F4" s="154"/>
      <c r="G4" s="160"/>
      <c r="H4" s="160"/>
      <c r="I4" s="160"/>
      <c r="J4" s="154"/>
      <c r="K4" s="208"/>
      <c r="L4" s="208"/>
      <c r="M4" s="219"/>
      <c r="N4" s="220"/>
      <c r="O4" s="96" t="s">
        <v>29</v>
      </c>
      <c r="P4" s="97" t="s">
        <v>30</v>
      </c>
      <c r="Q4" s="97" t="s">
        <v>31</v>
      </c>
      <c r="R4" s="98" t="s">
        <v>341</v>
      </c>
      <c r="S4" s="212"/>
      <c r="T4" s="214"/>
    </row>
    <row r="5" spans="1:20" ht="115.2" x14ac:dyDescent="0.3">
      <c r="A5" s="99">
        <v>1</v>
      </c>
      <c r="B5" s="100">
        <v>1</v>
      </c>
      <c r="C5" s="6" t="s">
        <v>312</v>
      </c>
      <c r="D5" s="101" t="s">
        <v>200</v>
      </c>
      <c r="E5" s="101">
        <v>70152331</v>
      </c>
      <c r="F5" s="6" t="s">
        <v>313</v>
      </c>
      <c r="G5" s="101" t="s">
        <v>36</v>
      </c>
      <c r="H5" s="101" t="s">
        <v>37</v>
      </c>
      <c r="I5" s="101" t="s">
        <v>314</v>
      </c>
      <c r="J5" s="6" t="s">
        <v>315</v>
      </c>
      <c r="K5" s="9" t="s">
        <v>316</v>
      </c>
      <c r="L5" s="9" t="s">
        <v>317</v>
      </c>
      <c r="M5" s="101"/>
      <c r="N5" s="101"/>
      <c r="O5" s="100" t="s">
        <v>42</v>
      </c>
      <c r="P5" s="100" t="s">
        <v>42</v>
      </c>
      <c r="Q5" s="100" t="s">
        <v>42</v>
      </c>
      <c r="R5" s="100" t="s">
        <v>42</v>
      </c>
      <c r="S5" s="11" t="s">
        <v>571</v>
      </c>
      <c r="T5" s="101" t="s">
        <v>318</v>
      </c>
    </row>
    <row r="6" spans="1:20" ht="115.2" x14ac:dyDescent="0.3">
      <c r="A6" s="99"/>
      <c r="B6" s="100">
        <v>2</v>
      </c>
      <c r="C6" s="6" t="s">
        <v>312</v>
      </c>
      <c r="D6" s="101" t="s">
        <v>200</v>
      </c>
      <c r="E6" s="101">
        <v>70152331</v>
      </c>
      <c r="F6" s="6" t="s">
        <v>319</v>
      </c>
      <c r="G6" s="101" t="s">
        <v>36</v>
      </c>
      <c r="H6" s="101" t="s">
        <v>37</v>
      </c>
      <c r="I6" s="101" t="s">
        <v>314</v>
      </c>
      <c r="J6" s="6" t="s">
        <v>320</v>
      </c>
      <c r="K6" s="9"/>
      <c r="L6" s="9"/>
      <c r="M6" s="101"/>
      <c r="N6" s="101"/>
      <c r="O6" s="100"/>
      <c r="P6" s="100"/>
      <c r="Q6" s="100"/>
      <c r="R6" s="100"/>
      <c r="S6" s="11" t="s">
        <v>321</v>
      </c>
      <c r="T6" s="101" t="s">
        <v>44</v>
      </c>
    </row>
    <row r="7" spans="1:20" ht="43.2" x14ac:dyDescent="0.3">
      <c r="A7" s="99"/>
      <c r="B7" s="100">
        <v>3</v>
      </c>
      <c r="C7" s="6" t="s">
        <v>312</v>
      </c>
      <c r="D7" s="101" t="s">
        <v>200</v>
      </c>
      <c r="E7" s="101">
        <v>70152331</v>
      </c>
      <c r="F7" s="6" t="s">
        <v>322</v>
      </c>
      <c r="G7" s="101" t="s">
        <v>36</v>
      </c>
      <c r="H7" s="101" t="s">
        <v>37</v>
      </c>
      <c r="I7" s="101" t="s">
        <v>314</v>
      </c>
      <c r="J7" s="6" t="s">
        <v>323</v>
      </c>
      <c r="K7" s="9"/>
      <c r="L7" s="9"/>
      <c r="M7" s="101"/>
      <c r="N7" s="101"/>
      <c r="O7" s="100"/>
      <c r="P7" s="100"/>
      <c r="Q7" s="100"/>
      <c r="R7" s="100"/>
      <c r="S7" s="11" t="s">
        <v>139</v>
      </c>
      <c r="T7" s="101" t="s">
        <v>44</v>
      </c>
    </row>
    <row r="8" spans="1:20" ht="43.2" x14ac:dyDescent="0.3">
      <c r="A8" s="104">
        <v>3</v>
      </c>
      <c r="B8" s="105">
        <v>4</v>
      </c>
      <c r="C8" s="13" t="s">
        <v>312</v>
      </c>
      <c r="D8" s="106" t="s">
        <v>200</v>
      </c>
      <c r="E8" s="106">
        <v>70152331</v>
      </c>
      <c r="F8" s="13" t="s">
        <v>324</v>
      </c>
      <c r="G8" s="106" t="s">
        <v>36</v>
      </c>
      <c r="H8" s="106" t="s">
        <v>37</v>
      </c>
      <c r="I8" s="106" t="s">
        <v>314</v>
      </c>
      <c r="J8" s="13" t="s">
        <v>325</v>
      </c>
      <c r="K8" s="107"/>
      <c r="L8" s="107"/>
      <c r="M8" s="106"/>
      <c r="N8" s="106"/>
      <c r="O8" s="106"/>
      <c r="P8" s="106"/>
      <c r="Q8" s="106"/>
      <c r="R8" s="106"/>
      <c r="S8" s="13" t="s">
        <v>63</v>
      </c>
      <c r="T8" s="106" t="s">
        <v>44</v>
      </c>
    </row>
    <row r="9" spans="1:20" ht="72" x14ac:dyDescent="0.3">
      <c r="A9" s="99"/>
      <c r="B9" s="100">
        <v>5</v>
      </c>
      <c r="C9" s="6" t="s">
        <v>312</v>
      </c>
      <c r="D9" s="101" t="s">
        <v>200</v>
      </c>
      <c r="E9" s="101">
        <v>70152331</v>
      </c>
      <c r="F9" s="6" t="s">
        <v>326</v>
      </c>
      <c r="G9" s="101" t="s">
        <v>36</v>
      </c>
      <c r="H9" s="101" t="s">
        <v>37</v>
      </c>
      <c r="I9" s="101" t="s">
        <v>314</v>
      </c>
      <c r="J9" s="6" t="s">
        <v>327</v>
      </c>
      <c r="K9" s="102"/>
      <c r="L9" s="102"/>
      <c r="M9" s="103" t="s">
        <v>66</v>
      </c>
      <c r="N9" s="103"/>
      <c r="O9" s="101"/>
      <c r="P9" s="101"/>
      <c r="Q9" s="101"/>
      <c r="R9" s="101"/>
      <c r="S9" s="6" t="s">
        <v>328</v>
      </c>
      <c r="T9" s="101" t="s">
        <v>44</v>
      </c>
    </row>
    <row r="10" spans="1:20" ht="72" x14ac:dyDescent="0.3">
      <c r="A10" s="104"/>
      <c r="B10" s="105">
        <v>6</v>
      </c>
      <c r="C10" s="13" t="s">
        <v>312</v>
      </c>
      <c r="D10" s="106" t="s">
        <v>200</v>
      </c>
      <c r="E10" s="106">
        <v>70152331</v>
      </c>
      <c r="F10" s="13" t="s">
        <v>329</v>
      </c>
      <c r="G10" s="106" t="s">
        <v>36</v>
      </c>
      <c r="H10" s="106" t="s">
        <v>37</v>
      </c>
      <c r="I10" s="106" t="s">
        <v>314</v>
      </c>
      <c r="J10" s="13" t="s">
        <v>330</v>
      </c>
      <c r="K10" s="107">
        <v>2000000</v>
      </c>
      <c r="L10" s="107">
        <f>K10*0.85</f>
        <v>1700000</v>
      </c>
      <c r="M10" s="149">
        <v>2025</v>
      </c>
      <c r="N10" s="149">
        <v>2025</v>
      </c>
      <c r="O10" s="106"/>
      <c r="P10" s="106"/>
      <c r="Q10" s="106"/>
      <c r="R10" s="106"/>
      <c r="S10" s="13" t="s">
        <v>63</v>
      </c>
      <c r="T10" s="106" t="s">
        <v>44</v>
      </c>
    </row>
    <row r="11" spans="1:20" ht="72" x14ac:dyDescent="0.3">
      <c r="A11" s="99"/>
      <c r="B11" s="100">
        <v>7</v>
      </c>
      <c r="C11" s="6" t="s">
        <v>312</v>
      </c>
      <c r="D11" s="101" t="s">
        <v>200</v>
      </c>
      <c r="E11" s="101">
        <v>70152331</v>
      </c>
      <c r="F11" s="6" t="s">
        <v>331</v>
      </c>
      <c r="G11" s="101" t="s">
        <v>36</v>
      </c>
      <c r="H11" s="101" t="s">
        <v>37</v>
      </c>
      <c r="I11" s="101" t="s">
        <v>314</v>
      </c>
      <c r="J11" s="6" t="s">
        <v>332</v>
      </c>
      <c r="K11" s="102">
        <v>4300000</v>
      </c>
      <c r="L11" s="102">
        <f>K11*0.85</f>
        <v>3655000</v>
      </c>
      <c r="M11" s="103" t="s">
        <v>66</v>
      </c>
      <c r="N11" s="103"/>
      <c r="O11" s="101"/>
      <c r="P11" s="101"/>
      <c r="Q11" s="101"/>
      <c r="R11" s="101"/>
      <c r="S11" s="6" t="s">
        <v>333</v>
      </c>
      <c r="T11" s="101" t="s">
        <v>318</v>
      </c>
    </row>
    <row r="12" spans="1:20" ht="43.2" x14ac:dyDescent="0.3">
      <c r="A12" s="99"/>
      <c r="B12" s="100">
        <v>8</v>
      </c>
      <c r="C12" s="6" t="s">
        <v>344</v>
      </c>
      <c r="D12" s="101" t="s">
        <v>200</v>
      </c>
      <c r="E12" s="101">
        <v>67440207</v>
      </c>
      <c r="F12" s="6" t="s">
        <v>345</v>
      </c>
      <c r="G12" s="101" t="s">
        <v>36</v>
      </c>
      <c r="H12" s="101" t="s">
        <v>37</v>
      </c>
      <c r="I12" s="101" t="s">
        <v>314</v>
      </c>
      <c r="J12" s="6" t="s">
        <v>346</v>
      </c>
      <c r="K12" s="102"/>
      <c r="L12" s="102"/>
      <c r="M12" s="101"/>
      <c r="N12" s="101"/>
      <c r="O12" s="101"/>
      <c r="P12" s="101"/>
      <c r="Q12" s="101"/>
      <c r="R12" s="101"/>
      <c r="S12" s="20" t="s">
        <v>347</v>
      </c>
      <c r="T12" s="101" t="s">
        <v>44</v>
      </c>
    </row>
    <row r="13" spans="1:20" x14ac:dyDescent="0.3">
      <c r="A13" s="99"/>
      <c r="B13" s="100"/>
      <c r="C13" s="6"/>
      <c r="D13" s="101"/>
      <c r="E13" s="101"/>
      <c r="F13" s="6"/>
      <c r="G13" s="101"/>
      <c r="H13" s="101"/>
      <c r="I13" s="101"/>
      <c r="J13" s="6"/>
      <c r="K13" s="102"/>
      <c r="L13" s="102"/>
      <c r="M13" s="101"/>
      <c r="N13" s="101"/>
      <c r="O13" s="101"/>
      <c r="P13" s="101"/>
      <c r="Q13" s="101"/>
      <c r="R13" s="101"/>
      <c r="S13" s="20"/>
      <c r="T13" s="101"/>
    </row>
    <row r="14" spans="1:20" x14ac:dyDescent="0.3">
      <c r="B14" s="72"/>
    </row>
    <row r="15" spans="1:20" x14ac:dyDescent="0.3">
      <c r="B15" s="1" t="s">
        <v>558</v>
      </c>
    </row>
    <row r="16" spans="1:20" x14ac:dyDescent="0.3">
      <c r="B16" s="72"/>
    </row>
    <row r="18" spans="1:2" x14ac:dyDescent="0.3">
      <c r="A18" s="1" t="s">
        <v>342</v>
      </c>
    </row>
    <row r="19" spans="1:2" x14ac:dyDescent="0.3">
      <c r="B19" s="1" t="s">
        <v>334</v>
      </c>
    </row>
    <row r="20" spans="1:2" x14ac:dyDescent="0.3">
      <c r="B20" s="1" t="s">
        <v>335</v>
      </c>
    </row>
    <row r="21" spans="1:2" x14ac:dyDescent="0.3">
      <c r="B21" s="1" t="s">
        <v>110</v>
      </c>
    </row>
    <row r="22" spans="1:2" x14ac:dyDescent="0.3">
      <c r="B22" s="1" t="s">
        <v>111</v>
      </c>
    </row>
    <row r="24" spans="1:2" x14ac:dyDescent="0.3">
      <c r="B24" s="1" t="s">
        <v>112</v>
      </c>
    </row>
    <row r="26" spans="1:2" x14ac:dyDescent="0.3">
      <c r="A26" s="1" t="s">
        <v>343</v>
      </c>
      <c r="B26" s="1" t="s">
        <v>336</v>
      </c>
    </row>
    <row r="27" spans="1:2" x14ac:dyDescent="0.3">
      <c r="A27" s="1" t="s">
        <v>122</v>
      </c>
      <c r="B27" s="1" t="s">
        <v>114</v>
      </c>
    </row>
    <row r="28" spans="1:2" x14ac:dyDescent="0.3">
      <c r="B28" s="1" t="s">
        <v>115</v>
      </c>
    </row>
    <row r="29" spans="1:2" x14ac:dyDescent="0.3">
      <c r="B29" s="1" t="s">
        <v>116</v>
      </c>
    </row>
    <row r="30" spans="1:2" x14ac:dyDescent="0.3">
      <c r="B30" s="1" t="s">
        <v>117</v>
      </c>
    </row>
    <row r="31" spans="1:2" x14ac:dyDescent="0.3">
      <c r="B31" s="1" t="s">
        <v>118</v>
      </c>
    </row>
    <row r="32" spans="1:2" x14ac:dyDescent="0.3">
      <c r="B32" s="1" t="s">
        <v>119</v>
      </c>
    </row>
    <row r="34" spans="2:2" x14ac:dyDescent="0.3">
      <c r="B34" s="1" t="s">
        <v>337</v>
      </c>
    </row>
    <row r="35" spans="2:2" x14ac:dyDescent="0.3">
      <c r="B35" s="1" t="s">
        <v>122</v>
      </c>
    </row>
    <row r="37" spans="2:2" x14ac:dyDescent="0.3">
      <c r="B37" s="1" t="s">
        <v>123</v>
      </c>
    </row>
    <row r="38" spans="2:2" x14ac:dyDescent="0.3">
      <c r="B38" s="1" t="s">
        <v>124</v>
      </c>
    </row>
    <row r="40" spans="2:2" x14ac:dyDescent="0.3">
      <c r="B40" s="1" t="s">
        <v>125</v>
      </c>
    </row>
    <row r="41" spans="2:2" x14ac:dyDescent="0.3">
      <c r="B41" s="1" t="s">
        <v>126</v>
      </c>
    </row>
    <row r="42" spans="2:2" x14ac:dyDescent="0.3">
      <c r="B42" s="1" t="s">
        <v>338</v>
      </c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0866141732283472" right="0.70866141732283472" top="0.78740157480314965" bottom="0.78740157480314965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ZŠ</vt:lpstr>
      <vt:lpstr>MŠ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Hanušová</dc:creator>
  <cp:lastModifiedBy>Monika Hanušová</cp:lastModifiedBy>
  <cp:lastPrinted>2025-12-19T11:35:42Z</cp:lastPrinted>
  <dcterms:created xsi:type="dcterms:W3CDTF">2025-11-04T19:20:08Z</dcterms:created>
  <dcterms:modified xsi:type="dcterms:W3CDTF">2025-12-20T20:40:51Z</dcterms:modified>
</cp:coreProperties>
</file>