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HP\Documents\MAS\MAP\Zelezny_Brod\==INV_PRIORITY_2026==\schvalene_RV\"/>
    </mc:Choice>
  </mc:AlternateContent>
  <xr:revisionPtr revIDLastSave="0" documentId="13_ncr:1_{3E3FBE10-C0AC-454E-BFB5-3179E8C0FB69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3" i="6" l="1"/>
  <c r="A24" i="6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M24" i="7" l="1"/>
  <c r="M25" i="7"/>
  <c r="M26" i="7"/>
  <c r="M27" i="7"/>
  <c r="M28" i="7"/>
  <c r="M29" i="7"/>
  <c r="M30" i="7"/>
  <c r="M31" i="7"/>
  <c r="M32" i="7"/>
  <c r="M15" i="7" l="1"/>
  <c r="M67" i="7" l="1"/>
  <c r="M66" i="7"/>
  <c r="M65" i="7"/>
  <c r="M64" i="7"/>
  <c r="M108" i="7" l="1"/>
  <c r="M109" i="7"/>
  <c r="L13" i="8" l="1"/>
  <c r="L11" i="8"/>
  <c r="L10" i="8"/>
  <c r="L9" i="8"/>
  <c r="M23" i="7" l="1"/>
  <c r="M22" i="7"/>
  <c r="M21" i="7"/>
  <c r="M20" i="7"/>
  <c r="M19" i="7"/>
  <c r="M18" i="7"/>
  <c r="M17" i="7"/>
  <c r="M16" i="7"/>
  <c r="M14" i="7"/>
  <c r="M13" i="7"/>
  <c r="M12" i="7"/>
  <c r="M11" i="7"/>
  <c r="M10" i="7"/>
  <c r="M9" i="7"/>
  <c r="M8" i="7"/>
  <c r="M7" i="7"/>
  <c r="M6" i="7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78" i="6" l="1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86" i="6" l="1"/>
  <c r="M85" i="6"/>
  <c r="M84" i="6"/>
  <c r="M83" i="6"/>
  <c r="M82" i="6"/>
  <c r="M81" i="6"/>
  <c r="M80" i="6" l="1"/>
  <c r="M79" i="6"/>
  <c r="M42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M73" i="7"/>
  <c r="M18" i="6" l="1"/>
  <c r="M61" i="6" l="1"/>
  <c r="M91" i="7" l="1"/>
  <c r="M90" i="7"/>
  <c r="M89" i="7"/>
  <c r="M72" i="7"/>
  <c r="M70" i="7"/>
  <c r="L8" i="8" l="1"/>
  <c r="L7" i="8"/>
  <c r="M33" i="7"/>
  <c r="M34" i="7"/>
  <c r="M35" i="7"/>
  <c r="M36" i="7"/>
  <c r="M37" i="7"/>
  <c r="M38" i="7"/>
  <c r="M39" i="7"/>
  <c r="M40" i="7"/>
  <c r="M41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8" i="7"/>
  <c r="M69" i="7"/>
  <c r="M71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7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A7" i="7" l="1"/>
  <c r="A8" i="7" s="1"/>
  <c r="A9" i="7" s="1"/>
  <c r="A10" i="7" s="1"/>
  <c r="A11" i="7" s="1"/>
  <c r="A12" i="7" s="1"/>
  <c r="A13" i="7" s="1"/>
  <c r="A14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</calcChain>
</file>

<file path=xl/sharedStrings.xml><?xml version="1.0" encoding="utf-8"?>
<sst xmlns="http://schemas.openxmlformats.org/spreadsheetml/2006/main" count="1320" uniqueCount="441">
  <si>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</si>
  <si>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</si>
  <si>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</si>
  <si>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</si>
  <si>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</si>
  <si>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</si>
  <si>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</si>
  <si>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</si>
  <si>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</si>
  <si>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</si>
  <si>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</si>
  <si>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</si>
  <si>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</si>
  <si>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</si>
  <si>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</si>
  <si>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</si>
  <si>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</si>
  <si>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</si>
  <si>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</si>
  <si>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</si>
  <si>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</si>
  <si>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</si>
  <si>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</si>
  <si>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</si>
  <si>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</si>
  <si>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</si>
  <si>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</si>
  <si>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</si>
  <si>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</si>
  <si>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</si>
  <si>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</si>
  <si>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</si>
  <si>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</si>
  <si>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</si>
  <si>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</si>
  <si>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</si>
  <si>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</si>
  <si>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</si>
  <si>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</si>
  <si>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</si>
  <si>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</si>
  <si>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</si>
  <si>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</si>
  <si>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</si>
  <si>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</si>
  <si>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</si>
  <si>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Liberecký</t>
  </si>
  <si>
    <t>Železný Brod</t>
  </si>
  <si>
    <t>Úprava zahrady - sportovní bezpečné hřiště, mlhoviště, zážitkový chodník</t>
  </si>
  <si>
    <t>Technické a digitální vybavení - PC do každé třídy, interaktivní tabule</t>
  </si>
  <si>
    <t>Polytechnická dílna v nevyužitých prostorách MŠ</t>
  </si>
  <si>
    <t>Výměna dveří v celé MŠ</t>
  </si>
  <si>
    <t>Výměna elektroinstalace</t>
  </si>
  <si>
    <t>Mateřská škola Železný Brod, Na Vápence 766, příspěvková organizace</t>
  </si>
  <si>
    <t>04624548</t>
  </si>
  <si>
    <t>181074354</t>
  </si>
  <si>
    <t>691008604</t>
  </si>
  <si>
    <t>ne</t>
  </si>
  <si>
    <t>Rozvody elektřiny</t>
  </si>
  <si>
    <t>zápis v revizi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</si>
  <si>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</si>
  <si>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</si>
  <si>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</si>
  <si>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</si>
  <si>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</si>
  <si>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</si>
  <si>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</si>
  <si>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</si>
  <si>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Rekonstrukce prostoru pískoviště</t>
  </si>
  <si>
    <t>Modernizace budovy</t>
  </si>
  <si>
    <t>Okenní žaluzie - zbývající okna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</si>
  <si>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</si>
  <si>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</si>
  <si>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</si>
  <si>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</si>
  <si>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</si>
  <si>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</si>
  <si>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</si>
  <si>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</si>
  <si>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</si>
  <si>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</si>
  <si>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</si>
  <si>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</si>
  <si>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</si>
  <si>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</si>
  <si>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</si>
  <si>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</si>
  <si>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</si>
  <si>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</si>
  <si>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</si>
  <si>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</si>
  <si>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</si>
  <si>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</si>
  <si>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Skuhrov</t>
  </si>
  <si>
    <t>Obec Koberovy</t>
  </si>
  <si>
    <t>107563541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</si>
  <si>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</si>
  <si>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</si>
  <si>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</si>
  <si>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</si>
  <si>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</si>
  <si>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</si>
  <si>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</si>
  <si>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</si>
  <si>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</si>
  <si>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</si>
  <si>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</si>
  <si>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</si>
  <si>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</si>
  <si>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</si>
  <si>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</si>
  <si>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Technické a digitální vybavení MŠ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</si>
  <si>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</si>
  <si>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</si>
  <si>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</si>
  <si>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</si>
  <si>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</si>
  <si>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</si>
  <si>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</si>
  <si>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Zásada</t>
  </si>
  <si>
    <t>Výměna plynových kotlů</t>
  </si>
  <si>
    <t>Bezbariérovost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</si>
  <si>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</si>
  <si>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</si>
  <si>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</si>
  <si>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</si>
  <si>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</si>
  <si>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</si>
  <si>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</si>
  <si>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</si>
  <si>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</si>
  <si>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</si>
  <si>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</si>
  <si>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</si>
  <si>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</si>
  <si>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</si>
  <si>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</si>
  <si>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</si>
  <si>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</si>
  <si>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</si>
  <si>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</si>
  <si>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</si>
  <si>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</si>
  <si>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</si>
  <si>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</si>
  <si>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</si>
  <si>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</si>
  <si>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</si>
  <si>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</si>
  <si>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</si>
  <si>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</si>
  <si>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</si>
  <si>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</si>
  <si>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</si>
  <si>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</si>
  <si>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</si>
  <si>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</si>
  <si>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</si>
  <si>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</si>
  <si>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70695041</t>
  </si>
  <si>
    <t>102165777</t>
  </si>
  <si>
    <t>600078299</t>
  </si>
  <si>
    <t>Rozšíření školy o jednu učebnu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</si>
  <si>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</si>
  <si>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</si>
  <si>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</si>
  <si>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</si>
  <si>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</si>
  <si>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</si>
  <si>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Rekonstrukce střechy</t>
  </si>
  <si>
    <t>102717664</t>
  </si>
  <si>
    <t xml:space="preserve">Rekonstrukce suterénu - zázemí kuchyně včetně skladů </t>
  </si>
  <si>
    <t xml:space="preserve">Výměna radiátorů ve staré budově </t>
  </si>
  <si>
    <t>Výměna kotlů ve staré budově</t>
  </si>
  <si>
    <t>Výměna kotlů v přístavbě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</si>
  <si>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</si>
  <si>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</si>
  <si>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</si>
  <si>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</si>
  <si>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Základní umělecká škola Železný Brod, příspěvková organizace</t>
  </si>
  <si>
    <t>75125412</t>
  </si>
  <si>
    <t>Středisko volného času Mozaika Železný Brod, příspěvková organizace</t>
  </si>
  <si>
    <t>75125439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</si>
  <si>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</si>
  <si>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</si>
  <si>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</si>
  <si>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</si>
  <si>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</si>
  <si>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</si>
  <si>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</si>
  <si>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</si>
  <si>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</si>
  <si>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</si>
  <si>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</si>
  <si>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</si>
  <si>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</si>
  <si>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</si>
  <si>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</si>
  <si>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</si>
  <si>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</si>
  <si>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</si>
  <si>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</si>
  <si>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</si>
  <si>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stručný popis, např. zpracovaná PD, zajištěné výkupy, výběr dodavatele</t>
  </si>
  <si>
    <t>plánováno</t>
  </si>
  <si>
    <t xml:space="preserve">Přístavba ložnice (původně vedeno jako herna) pro předškoláky </t>
  </si>
  <si>
    <t>částečně realizováno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</si>
  <si>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</si>
  <si>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</si>
  <si>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</si>
  <si>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</si>
  <si>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</si>
  <si>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</si>
  <si>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</si>
  <si>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</si>
  <si>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</si>
  <si>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</si>
  <si>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</si>
  <si>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</si>
  <si>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</si>
  <si>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</si>
  <si>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</si>
  <si>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</si>
  <si>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</si>
  <si>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</si>
  <si>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</si>
  <si>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</si>
  <si>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</si>
  <si>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</si>
  <si>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</si>
  <si>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</si>
  <si>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</si>
  <si>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</si>
  <si>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</si>
  <si>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</si>
  <si>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</si>
  <si>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</si>
  <si>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</si>
  <si>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</si>
  <si>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</si>
  <si>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</si>
  <si>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</si>
  <si>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</si>
  <si>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</si>
  <si>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</si>
  <si>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</si>
  <si>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</si>
  <si>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</si>
  <si>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</si>
  <si>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</si>
  <si>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</si>
  <si>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</si>
  <si>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Výměna herních prvků na školní zahradě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</si>
  <si>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</si>
  <si>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</si>
  <si>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</si>
  <si>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</si>
  <si>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realizováno</t>
  </si>
  <si>
    <t>1.kuchyňka - dotace SZIF, realizováno, 2.kuchyňka plánováno</t>
  </si>
  <si>
    <t>Modernizace MŠ a úspora energií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</si>
  <si>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</si>
  <si>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</si>
  <si>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</si>
  <si>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</si>
  <si>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</si>
  <si>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</si>
  <si>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</si>
  <si>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</si>
  <si>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Rekonstrukce 2 výdejových kuchyněk – rozvody, podlahy, obklady - jedna v přízemí hotovo 2022</t>
  </si>
  <si>
    <t xml:space="preserve">Rekonstrukce učebny ICT -Mobilní učebna , škola na dálku, konektivita a server </t>
  </si>
  <si>
    <t>částečně realizováno, zbytek plánováno</t>
  </si>
  <si>
    <t>Modernizace školní dílny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</si>
  <si>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</si>
  <si>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</si>
  <si>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</si>
  <si>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</si>
  <si>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</si>
  <si>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</si>
  <si>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</si>
  <si>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</si>
  <si>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</si>
  <si>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</si>
  <si>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</si>
  <si>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</si>
  <si>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</si>
  <si>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</si>
  <si>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</si>
  <si>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</si>
  <si>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</si>
  <si>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</si>
  <si>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</si>
  <si>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</si>
  <si>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</si>
  <si>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</si>
  <si>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</si>
  <si>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</si>
  <si>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</si>
  <si>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</si>
  <si>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</si>
  <si>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</si>
  <si>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</si>
  <si>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</si>
  <si>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</si>
  <si>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</si>
  <si>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</si>
  <si>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</si>
  <si>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</si>
  <si>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</si>
  <si>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</si>
  <si>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</si>
  <si>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</si>
  <si>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</si>
  <si>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</si>
  <si>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</si>
  <si>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</si>
  <si>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</si>
  <si>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Přístavba tělocvičny a šaten</t>
  </si>
  <si>
    <t>realizováno 2023</t>
  </si>
  <si>
    <t>Oprava podlah na chodbách prostor MŠ a ŠJ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</si>
  <si>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</si>
  <si>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</si>
  <si>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</si>
  <si>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</si>
  <si>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</si>
  <si>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</si>
  <si>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</si>
  <si>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</si>
  <si>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Modernizace budovy – podlahová krytina do tříd</t>
  </si>
  <si>
    <t>Zastínění oken na jižní straně budovy</t>
  </si>
  <si>
    <t xml:space="preserve">Vybudování sportovního koutku </t>
  </si>
  <si>
    <t>Okenní žaluzie</t>
  </si>
  <si>
    <t>Výměna dveří v interieru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</si>
  <si>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</si>
  <si>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</si>
  <si>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</si>
  <si>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</si>
  <si>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</si>
  <si>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</si>
  <si>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</si>
  <si>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Úprava zahrady - hřiště, mlhoviště, zážitkový chodník</t>
  </si>
  <si>
    <t>Technické a digitální vybavení</t>
  </si>
  <si>
    <t>Polytechnická dílna</t>
  </si>
  <si>
    <t>Vybudování nových místností</t>
  </si>
  <si>
    <t>Vybudování nových místností - rekonstrukcí teras</t>
  </si>
  <si>
    <t>Rekonstrukce sklepních prostor</t>
  </si>
  <si>
    <t>Zabezpečení objektu - zabezpečení vstupu do budovy</t>
  </si>
  <si>
    <t>Zabezpečení vstupu do MŠ</t>
  </si>
  <si>
    <t>Modernizace technické budovy</t>
  </si>
  <si>
    <t>Vybavení kuchyně</t>
  </si>
  <si>
    <t>IT vybavení</t>
  </si>
  <si>
    <t>Rekonstrukce 2 výdejových kuchyněk</t>
  </si>
  <si>
    <t>Přístavba ložnice</t>
  </si>
  <si>
    <t>Školní zahrada - úprava nerovností a zvětšení prostoru</t>
  </si>
  <si>
    <t>Školní zahrada - rekonstrukce altánu</t>
  </si>
  <si>
    <t>Školní zahrada - odstranění staveb</t>
  </si>
  <si>
    <t>Školní zahrada - rekonstrukce pískoviště</t>
  </si>
  <si>
    <t>Školní zahrada - vybudování záhonů</t>
  </si>
  <si>
    <t>Školní zahrada - vybudování venkovní učebny</t>
  </si>
  <si>
    <t>Školní zahrada - přívod vody, elektřiny, oplocení</t>
  </si>
  <si>
    <t>Rekonstrukce schodiště a chodeb</t>
  </si>
  <si>
    <t>Výstavba a vybavení venkovního hřiště</t>
  </si>
  <si>
    <t>Vybudování požárního okruhu v 1.patře, ještě jeden východ</t>
  </si>
  <si>
    <t>Výstavba venkovní učebny</t>
  </si>
  <si>
    <t>Rekonstrukce schodiště v budově MŠ</t>
  </si>
  <si>
    <t>Bezpečný vstup do školy</t>
  </si>
  <si>
    <t>Modernizace IT infrastruktury</t>
  </si>
  <si>
    <t>Zabezpečení budovy</t>
  </si>
  <si>
    <t>Rekonstrukce učebny ICT</t>
  </si>
  <si>
    <t>Rekonstrukce suterénu</t>
  </si>
  <si>
    <t>Využití a přestavba půdních prostor na specializované učebny, rekonstrukce tělocvičny, včetně výměny osvětlení</t>
  </si>
  <si>
    <t>Vybavení a rekonstrukce počítačové učebny, vnitřní konektivita školy (rozvody,server,wifi,..)</t>
  </si>
  <si>
    <t>Bezbariérovost školy - výtah, schodolez, bezbariérové WC</t>
  </si>
  <si>
    <t>Výměna  dveří</t>
  </si>
  <si>
    <t>Výměna dveří</t>
  </si>
  <si>
    <t>Rekonstrukce elektroinstalace</t>
  </si>
  <si>
    <t>Výměna baterií, umyvadel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</si>
  <si>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</si>
  <si>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</si>
  <si>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</si>
  <si>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Výměna dveří v celé MŠ + vchodové (protipožární)</t>
  </si>
  <si>
    <t>Stavební úpravy tříd</t>
  </si>
  <si>
    <t>Stavební úpravy tříd - odstranění starých obkladů a nové omítky</t>
  </si>
  <si>
    <t>Zabezpečení vstupu do MŠ - telefon s kamerou</t>
  </si>
  <si>
    <t>Modernizace technické budovy - rozvody, vybavení</t>
  </si>
  <si>
    <t>Vybavení kuchyně - myčka, průmyslový robot</t>
  </si>
  <si>
    <t>PC, notebooky, technické vybavení</t>
  </si>
  <si>
    <t>Myčka černého nádobí</t>
  </si>
  <si>
    <t>Rekonstrukce a přestavba části objektu Příčná 350 na novou ZUŠ</t>
  </si>
  <si>
    <t>ano</t>
  </si>
  <si>
    <t>v realizaci</t>
  </si>
  <si>
    <t>Schválil řídící výbor MAP Železnobrodsko IV dne: 12.11.2024. Aktualizace je možná 1x za 6 měsíců.    </t>
  </si>
  <si>
    <t>Oprava hospodářské budovy - rekonstrukce elektroinstalace</t>
  </si>
  <si>
    <t>Vybudování nové učebny</t>
  </si>
  <si>
    <t>Modernizace budovy – výstavba logopedické učebny</t>
  </si>
  <si>
    <t>Zastínění oken - rolety</t>
  </si>
  <si>
    <t>Rekonstrukce polytechnické učebny</t>
  </si>
  <si>
    <t>Rekonstrukce učebny přírodopisu</t>
  </si>
  <si>
    <t>Školní pozemek</t>
  </si>
  <si>
    <t>Vybavení učeben</t>
  </si>
  <si>
    <t>Rekonstukce  polytechnické učebny</t>
  </si>
  <si>
    <t>Rekonstukce učebny přírodopisu</t>
  </si>
  <si>
    <t xml:space="preserve">Modernizace výukových pomůcek pro výuku naplňující principy Strategie 2030+ </t>
  </si>
  <si>
    <t>Zajištění bezbariérovosti objektu školy</t>
  </si>
  <si>
    <t>příprava projektu</t>
  </si>
  <si>
    <t>Kompletní rekonstrukce a přestavba části budovy Příčná 350 – rekontrukce tří pater budovy, rekonstrukce chodeb, výtahu, výměna všech oken, zateplení a fasáda,nové učebny, sály, sociální zařízení, veškeré rozvody, elektroinstalace,….</t>
  </si>
  <si>
    <t>zpracovaná PD, připravené podklady pro vypsání VZ</t>
  </si>
  <si>
    <t>Vybudování přírodověné učebny 2.stupně ZŠ Pěnčín 22</t>
  </si>
  <si>
    <t xml:space="preserve">Vybudování (nadstavba) nových prostor nad stávající sociální zázemí pro rozšíření prostor pro šatnu, kancelář pro vedoucí a technické kroužky </t>
  </si>
  <si>
    <t>Zeleň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</si>
  <si>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</si>
  <si>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</si>
  <si>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</si>
  <si>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</si>
  <si>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</si>
  <si>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</si>
  <si>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</si>
  <si>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</si>
  <si>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</si>
  <si>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</si>
  <si>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</si>
  <si>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</si>
  <si>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</si>
  <si>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</si>
  <si>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</si>
  <si>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</si>
  <si>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</si>
  <si>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</si>
  <si>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</si>
  <si>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</si>
  <si>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</si>
  <si>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</si>
  <si>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</si>
  <si>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</si>
  <si>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</si>
  <si>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</si>
  <si>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</si>
  <si>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Rekonstrukce schodů z terasy na zahradu + zahradní cesty</t>
  </si>
  <si>
    <t>Základní škola a mateřská škola Koberovy, příspěvková organizace</t>
  </si>
  <si>
    <t>Schválil Programový výbor MAS Achát dne 16.6.2026. Aktualizace je možná 1x za 6 měsíců.    </t>
  </si>
  <si>
    <t xml:space="preserve">Schválil Programový výbor MAS Achát dne 16.6.2026. Aktualizace je možná 1x za 6 měsíců.  </t>
  </si>
  <si>
    <t>Bohumil Bradáč - předseda MAS Achát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</si>
</sst>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3" fillId="0" borderId="17" xfId="0" applyFont="1" applyBorder="1"/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60" xfId="0" applyFont="1" applyBorder="1"/>
    <xf numFmtId="0" fontId="13" fillId="0" borderId="59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0" fontId="13" fillId="0" borderId="5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3" fillId="0" borderId="45" xfId="0" applyNumberFormat="1" applyFont="1" applyBorder="1"/>
    <xf numFmtId="3" fontId="13" fillId="0" borderId="17" xfId="0" applyNumberFormat="1" applyFont="1" applyBorder="1" applyAlignment="1">
      <alignment horizontal="right"/>
    </xf>
    <xf numFmtId="3" fontId="13" fillId="0" borderId="60" xfId="0" applyNumberFormat="1" applyFont="1" applyBorder="1"/>
    <xf numFmtId="3" fontId="13" fillId="0" borderId="59" xfId="0" applyNumberFormat="1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0" xfId="0" applyFont="1" applyBorder="1"/>
    <xf numFmtId="0" fontId="16" fillId="0" borderId="59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70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3" xfId="0" applyFont="1" applyBorder="1" applyAlignment="1">
      <alignment wrapText="1"/>
    </xf>
    <xf numFmtId="3" fontId="13" fillId="0" borderId="52" xfId="0" applyNumberFormat="1" applyFont="1" applyBorder="1"/>
    <xf numFmtId="0" fontId="16" fillId="0" borderId="17" xfId="0" applyFont="1" applyBorder="1"/>
    <xf numFmtId="0" fontId="16" fillId="0" borderId="19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8" fillId="0" borderId="59" xfId="0" applyFont="1" applyBorder="1"/>
    <xf numFmtId="0" fontId="8" fillId="0" borderId="51" xfId="0" applyFont="1" applyBorder="1"/>
    <xf numFmtId="0" fontId="8" fillId="0" borderId="50" xfId="0" applyFont="1" applyBorder="1" applyAlignment="1">
      <alignment horizontal="center"/>
    </xf>
    <xf numFmtId="0" fontId="3" fillId="0" borderId="54" xfId="0" applyFont="1" applyBorder="1"/>
    <xf numFmtId="9" fontId="3" fillId="0" borderId="55" xfId="2" applyFont="1" applyFill="1" applyBorder="1" applyAlignment="1" applyProtection="1">
      <alignment horizontal="center"/>
    </xf>
    <xf numFmtId="0" fontId="3" fillId="3" borderId="54" xfId="0" applyFont="1" applyFill="1" applyBorder="1"/>
    <xf numFmtId="0" fontId="0" fillId="3" borderId="0" xfId="0" applyFill="1"/>
    <xf numFmtId="9" fontId="3" fillId="3" borderId="55" xfId="2" applyFont="1" applyFill="1" applyBorder="1" applyAlignment="1" applyProtection="1">
      <alignment horizontal="center"/>
    </xf>
    <xf numFmtId="0" fontId="3" fillId="4" borderId="54" xfId="0" applyFont="1" applyFill="1" applyBorder="1"/>
    <xf numFmtId="0" fontId="0" fillId="4" borderId="0" xfId="0" applyFill="1"/>
    <xf numFmtId="9" fontId="3" fillId="4" borderId="55" xfId="2" applyFont="1" applyFill="1" applyBorder="1" applyAlignment="1" applyProtection="1">
      <alignment horizontal="center"/>
    </xf>
    <xf numFmtId="0" fontId="3" fillId="4" borderId="70" xfId="0" applyFont="1" applyFill="1" applyBorder="1"/>
    <xf numFmtId="0" fontId="0" fillId="4" borderId="72" xfId="0" applyFill="1" applyBorder="1"/>
    <xf numFmtId="9" fontId="3" fillId="4" borderId="58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2" fillId="0" borderId="44" xfId="0" applyNumberFormat="1" applyFont="1" applyBorder="1" applyAlignment="1">
      <alignment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4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2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30" fillId="0" borderId="0" xfId="0" applyFont="1" applyAlignment="1">
      <alignment vertical="top"/>
    </xf>
    <xf numFmtId="0" fontId="13" fillId="0" borderId="15" xfId="0" applyFont="1" applyBorder="1" applyAlignment="1">
      <alignment vertical="center" wrapText="1"/>
    </xf>
    <xf numFmtId="3" fontId="13" fillId="0" borderId="6" xfId="0" applyNumberFormat="1" applyFont="1" applyBorder="1"/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0" borderId="13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6" fillId="0" borderId="52" xfId="0" applyFont="1" applyBorder="1"/>
    <xf numFmtId="0" fontId="16" fillId="0" borderId="17" xfId="0" applyFont="1" applyBorder="1" applyAlignment="1">
      <alignment horizontal="right" wrapText="1"/>
    </xf>
    <xf numFmtId="0" fontId="12" fillId="0" borderId="8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12" fillId="0" borderId="60" xfId="0" applyNumberFormat="1" applyFont="1" applyBorder="1"/>
    <xf numFmtId="0" fontId="12" fillId="0" borderId="1" xfId="0" applyFont="1" applyBorder="1"/>
    <xf numFmtId="0" fontId="12" fillId="0" borderId="6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57" xfId="0" applyFont="1" applyBorder="1" applyAlignment="1">
      <alignment wrapText="1"/>
    </xf>
    <xf numFmtId="3" fontId="12" fillId="0" borderId="23" xfId="0" applyNumberFormat="1" applyFont="1" applyBorder="1" applyAlignment="1">
      <alignment horizontal="right"/>
    </xf>
    <xf numFmtId="3" fontId="12" fillId="0" borderId="59" xfId="0" applyNumberFormat="1" applyFont="1" applyBorder="1"/>
    <xf numFmtId="0" fontId="12" fillId="0" borderId="23" xfId="0" applyFont="1" applyBorder="1"/>
    <xf numFmtId="0" fontId="12" fillId="0" borderId="59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/>
    <xf numFmtId="0" fontId="12" fillId="0" borderId="57" xfId="0" applyFont="1" applyBorder="1"/>
    <xf numFmtId="0" fontId="12" fillId="0" borderId="57" xfId="0" applyFont="1" applyBorder="1" applyAlignment="1">
      <alignment horizontal="left" vertical="center" wrapText="1"/>
    </xf>
    <xf numFmtId="3" fontId="12" fillId="0" borderId="23" xfId="0" applyNumberFormat="1" applyFont="1" applyBorder="1"/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46" xfId="0" applyFont="1" applyBorder="1" applyAlignment="1">
      <alignment wrapText="1"/>
    </xf>
    <xf numFmtId="3" fontId="12" fillId="0" borderId="49" xfId="0" applyNumberFormat="1" applyFont="1" applyBorder="1" applyAlignment="1">
      <alignment horizontal="right"/>
    </xf>
    <xf numFmtId="3" fontId="12" fillId="0" borderId="38" xfId="0" applyNumberFormat="1" applyFont="1" applyBorder="1"/>
    <xf numFmtId="0" fontId="12" fillId="0" borderId="58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wrapText="1"/>
    </xf>
    <xf numFmtId="3" fontId="12" fillId="0" borderId="57" xfId="0" applyNumberFormat="1" applyFont="1" applyBorder="1" applyAlignment="1">
      <alignment horizontal="right"/>
    </xf>
    <xf numFmtId="3" fontId="12" fillId="0" borderId="25" xfId="0" applyNumberFormat="1" applyFont="1" applyBorder="1"/>
    <xf numFmtId="0" fontId="12" fillId="0" borderId="50" xfId="0" applyFont="1" applyBorder="1"/>
    <xf numFmtId="0" fontId="12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wrapText="1"/>
    </xf>
    <xf numFmtId="3" fontId="12" fillId="0" borderId="12" xfId="0" applyNumberFormat="1" applyFont="1" applyBorder="1" applyAlignment="1">
      <alignment horizontal="right"/>
    </xf>
    <xf numFmtId="3" fontId="12" fillId="0" borderId="6" xfId="0" applyNumberFormat="1" applyFont="1" applyBorder="1"/>
    <xf numFmtId="0" fontId="12" fillId="0" borderId="63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0" fontId="12" fillId="0" borderId="19" xfId="0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3" xfId="0" applyNumberFormat="1" applyFont="1" applyBorder="1"/>
    <xf numFmtId="0" fontId="12" fillId="0" borderId="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0" fontId="12" fillId="0" borderId="25" xfId="0" applyFont="1" applyBorder="1"/>
    <xf numFmtId="0" fontId="12" fillId="0" borderId="4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0" borderId="56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right" wrapText="1"/>
    </xf>
    <xf numFmtId="0" fontId="12" fillId="0" borderId="50" xfId="0" applyFont="1" applyBorder="1" applyAlignment="1">
      <alignment horizontal="right"/>
    </xf>
    <xf numFmtId="0" fontId="12" fillId="0" borderId="53" xfId="0" applyFont="1" applyBorder="1" applyAlignment="1">
      <alignment wrapText="1"/>
    </xf>
    <xf numFmtId="0" fontId="12" fillId="0" borderId="56" xfId="0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2" fillId="0" borderId="63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38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wrapText="1"/>
    </xf>
    <xf numFmtId="0" fontId="12" fillId="0" borderId="59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12" xfId="0" applyFont="1" applyBorder="1" applyAlignment="1">
      <alignment wrapText="1"/>
    </xf>
    <xf numFmtId="0" fontId="12" fillId="0" borderId="3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48" xfId="0" applyFont="1" applyBorder="1" applyAlignment="1">
      <alignment horizontal="left" vertical="center" wrapText="1"/>
    </xf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31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57" xfId="0" applyFont="1" applyBorder="1" applyAlignment="1">
      <alignment vertical="center" wrapText="1"/>
    </xf>
    <xf numFmtId="0" fontId="12" fillId="0" borderId="1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12" fillId="0" borderId="63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2" fillId="0" borderId="70" xfId="0" applyFont="1" applyBorder="1"/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3" fontId="12" fillId="0" borderId="30" xfId="0" applyNumberFormat="1" applyFont="1" applyBorder="1"/>
    <xf numFmtId="3" fontId="12" fillId="0" borderId="33" xfId="0" applyNumberFormat="1" applyFont="1" applyBorder="1"/>
    <xf numFmtId="0" fontId="12" fillId="0" borderId="73" xfId="0" applyFont="1" applyBorder="1"/>
    <xf numFmtId="0" fontId="12" fillId="0" borderId="33" xfId="0" applyFont="1" applyBorder="1"/>
    <xf numFmtId="0" fontId="12" fillId="0" borderId="33" xfId="0" applyFont="1" applyBorder="1" applyAlignment="1">
      <alignment horizontal="right"/>
    </xf>
    <xf numFmtId="0" fontId="13" fillId="0" borderId="13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13" fillId="0" borderId="6" xfId="0" applyFont="1" applyBorder="1"/>
    <xf numFmtId="0" fontId="12" fillId="0" borderId="46" xfId="0" applyFont="1" applyBorder="1" applyAlignment="1">
      <alignment vertical="center" wrapText="1"/>
    </xf>
    <xf numFmtId="0" fontId="12" fillId="0" borderId="57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 wrapText="1"/>
    </xf>
    <xf numFmtId="0" fontId="13" fillId="0" borderId="57" xfId="0" applyFont="1" applyBorder="1"/>
    <xf numFmtId="0" fontId="13" fillId="0" borderId="59" xfId="0" applyFont="1" applyBorder="1" applyAlignment="1">
      <alignment horizontal="center"/>
    </xf>
    <xf numFmtId="0" fontId="12" fillId="0" borderId="14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4" xfId="0" applyFont="1" applyBorder="1"/>
    <xf numFmtId="0" fontId="12" fillId="0" borderId="3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6" xfId="0" applyFont="1" applyBorder="1"/>
    <xf numFmtId="0" fontId="11" fillId="0" borderId="0" xfId="0" applyFont="1"/>
    <xf numFmtId="0" fontId="15" fillId="0" borderId="0" xfId="0" applyFont="1"/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12" fillId="0" borderId="30" xfId="0" applyFont="1" applyBorder="1" applyAlignment="1">
      <alignment horizontal="right" wrapText="1"/>
    </xf>
    <xf numFmtId="0" fontId="32" fillId="0" borderId="0" xfId="0" applyFont="1" applyProtection="1">
      <protection locked="0"/>
    </xf>
    <xf numFmtId="49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3" fillId="0" borderId="62" xfId="0" applyFont="1" applyBorder="1"/>
    <xf numFmtId="0" fontId="13" fillId="0" borderId="50" xfId="0" applyFont="1" applyBorder="1"/>
    <xf numFmtId="0" fontId="13" fillId="0" borderId="56" xfId="0" applyFont="1" applyBorder="1"/>
    <xf numFmtId="0" fontId="13" fillId="0" borderId="19" xfId="0" applyFont="1" applyBorder="1"/>
    <xf numFmtId="0" fontId="12" fillId="0" borderId="62" xfId="0" applyFont="1" applyBorder="1"/>
    <xf numFmtId="0" fontId="33" fillId="0" borderId="60" xfId="0" applyFont="1" applyBorder="1"/>
    <xf numFmtId="0" fontId="33" fillId="0" borderId="59" xfId="0" applyFont="1" applyBorder="1"/>
    <xf numFmtId="0" fontId="33" fillId="0" borderId="34" xfId="0" applyFont="1" applyBorder="1"/>
    <xf numFmtId="0" fontId="33" fillId="0" borderId="23" xfId="0" applyFont="1" applyBorder="1" applyAlignment="1">
      <alignment horizontal="right" wrapText="1"/>
    </xf>
    <xf numFmtId="3" fontId="34" fillId="0" borderId="57" xfId="0" applyNumberFormat="1" applyFont="1" applyBorder="1" applyAlignment="1">
      <alignment horizontal="right"/>
    </xf>
    <xf numFmtId="3" fontId="34" fillId="0" borderId="25" xfId="0" applyNumberFormat="1" applyFont="1" applyBorder="1"/>
    <xf numFmtId="0" fontId="34" fillId="0" borderId="25" xfId="0" applyFont="1" applyBorder="1"/>
    <xf numFmtId="0" fontId="34" fillId="0" borderId="19" xfId="0" applyFont="1" applyBorder="1"/>
    <xf numFmtId="3" fontId="34" fillId="0" borderId="53" xfId="0" applyNumberFormat="1" applyFont="1" applyBorder="1" applyAlignment="1">
      <alignment horizontal="right"/>
    </xf>
    <xf numFmtId="3" fontId="34" fillId="0" borderId="19" xfId="0" applyNumberFormat="1" applyFont="1" applyBorder="1"/>
    <xf numFmtId="0" fontId="34" fillId="0" borderId="1" xfId="0" applyFont="1" applyBorder="1"/>
    <xf numFmtId="0" fontId="34" fillId="0" borderId="60" xfId="0" applyFont="1" applyBorder="1"/>
    <xf numFmtId="0" fontId="34" fillId="0" borderId="23" xfId="0" applyFont="1" applyBorder="1"/>
    <xf numFmtId="0" fontId="34" fillId="0" borderId="59" xfId="0" applyFont="1" applyBorder="1"/>
    <xf numFmtId="0" fontId="34" fillId="0" borderId="4" xfId="0" applyFont="1" applyBorder="1"/>
    <xf numFmtId="0" fontId="34" fillId="0" borderId="34" xfId="0" applyFont="1" applyBorder="1"/>
    <xf numFmtId="0" fontId="34" fillId="0" borderId="23" xfId="0" applyFont="1" applyBorder="1" applyAlignment="1">
      <alignment horizontal="right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4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/>
    </xf>
    <xf numFmtId="0" fontId="29" fillId="0" borderId="28" xfId="0" applyFont="1" applyBorder="1" applyAlignment="1">
      <alignment horizontal="center"/>
    </xf>
    <xf numFmtId="0" fontId="29" fillId="0" borderId="29" xfId="0" applyFont="1" applyBorder="1" applyAlignment="1">
      <alignment horizontal="center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49" fontId="33" fillId="0" borderId="32" xfId="0" applyNumberFormat="1" applyFont="1" applyBorder="1" applyAlignment="1">
      <alignment horizontal="left" vertical="center" wrapText="1"/>
    </xf>
    <xf numFmtId="49" fontId="33" fillId="0" borderId="44" xfId="0" applyNumberFormat="1" applyFont="1" applyBorder="1" applyAlignment="1">
      <alignment horizontal="left" vertical="center" wrapText="1"/>
    </xf>
    <xf numFmtId="49" fontId="33" fillId="0" borderId="21" xfId="0" applyNumberFormat="1" applyFont="1" applyBorder="1" applyAlignment="1">
      <alignment horizontal="left" vertical="center" wrapText="1"/>
    </xf>
    <xf numFmtId="49" fontId="33" fillId="0" borderId="33" xfId="0" applyNumberFormat="1" applyFont="1" applyBorder="1" applyAlignment="1">
      <alignment horizontal="left" vertical="center" wrapText="1"/>
    </xf>
    <xf numFmtId="49" fontId="33" fillId="0" borderId="45" xfId="0" applyNumberFormat="1" applyFont="1" applyBorder="1" applyAlignment="1">
      <alignment horizontal="left" vertical="center" wrapText="1"/>
    </xf>
    <xf numFmtId="49" fontId="33" fillId="0" borderId="22" xfId="0" applyNumberFormat="1" applyFont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34" fillId="0" borderId="30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top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49" fontId="12" fillId="0" borderId="70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left" vertical="center" wrapText="1"/>
    </xf>
    <xf numFmtId="49" fontId="12" fillId="0" borderId="59" xfId="0" applyNumberFormat="1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424541</xdr:colOff>
      <xdr:row>1</xdr:row>
      <xdr:rowOff>163287</xdr:rowOff>
    </xdr:from>
    <xdr:to>
      <xdr:col>11</xdr:col>
      <xdr:colOff>863145</xdr:colOff>
      <xdr:row>1</xdr:row>
      <xdr:rowOff>955780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EC771E2-1CC5-BAAD-90C7-BA0E7C9B0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0027" y="359230"/>
          <a:ext cx="5652861" cy="792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141515</xdr:colOff>
      <xdr:row>0</xdr:row>
      <xdr:rowOff>206828</xdr:rowOff>
    </xdr:from>
    <xdr:to>
      <xdr:col>12</xdr:col>
      <xdr:colOff>612776</xdr:colOff>
      <xdr:row>0</xdr:row>
      <xdr:rowOff>999321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924342C-6377-4909-93E7-A3FA8D90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229" y="206828"/>
          <a:ext cx="5652861" cy="7924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642258</xdr:colOff>
      <xdr:row>1</xdr:row>
      <xdr:rowOff>141514</xdr:rowOff>
    </xdr:from>
    <xdr:to>
      <xdr:col>11</xdr:col>
      <xdr:colOff>884919</xdr:colOff>
      <xdr:row>1</xdr:row>
      <xdr:rowOff>934007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9D0F9F36-6DB3-453E-B156-065F82B1D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3429" y="381000"/>
          <a:ext cx="5652861" cy="792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N36" sqref="N3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282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283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284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285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286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6" t="s">
        <v>287</v>
      </c>
      <c r="B10" s="87" t="s">
        <v>288</v>
      </c>
      <c r="C10" s="88" t="s">
        <v>289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9" t="s">
        <v>290</v>
      </c>
      <c r="B11" s="2" t="s">
        <v>291</v>
      </c>
      <c r="C11" s="90" t="s">
        <v>292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91" t="s">
        <v>293</v>
      </c>
      <c r="B12" s="92" t="s">
        <v>294</v>
      </c>
      <c r="C12" s="93" t="s">
        <v>295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91" t="s">
        <v>296</v>
      </c>
      <c r="B13" s="92" t="s">
        <v>294</v>
      </c>
      <c r="C13" s="93" t="s">
        <v>295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91" t="s">
        <v>297</v>
      </c>
      <c r="B14" s="92" t="s">
        <v>294</v>
      </c>
      <c r="C14" s="93" t="s">
        <v>295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91" t="s">
        <v>298</v>
      </c>
      <c r="B15" s="92" t="s">
        <v>294</v>
      </c>
      <c r="C15" s="93" t="s">
        <v>295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91" t="s">
        <v>299</v>
      </c>
      <c r="B16" s="92" t="s">
        <v>294</v>
      </c>
      <c r="C16" s="93" t="s">
        <v>295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94" t="s">
        <v>300</v>
      </c>
      <c r="B17" s="95" t="s">
        <v>301</v>
      </c>
      <c r="C17" s="96" t="s">
        <v>302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94" t="s">
        <v>303</v>
      </c>
      <c r="B18" s="95" t="s">
        <v>301</v>
      </c>
      <c r="C18" s="96" t="s">
        <v>302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94" t="s">
        <v>46</v>
      </c>
      <c r="B19" s="95" t="s">
        <v>301</v>
      </c>
      <c r="C19" s="96" t="s">
        <v>302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94" t="s">
        <v>304</v>
      </c>
      <c r="B20" s="95" t="s">
        <v>301</v>
      </c>
      <c r="C20" s="96" t="s">
        <v>302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94" t="s">
        <v>305</v>
      </c>
      <c r="B21" s="95" t="s">
        <v>301</v>
      </c>
      <c r="C21" s="96" t="s">
        <v>302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94" t="s">
        <v>306</v>
      </c>
      <c r="B22" s="95" t="s">
        <v>301</v>
      </c>
      <c r="C22" s="96" t="s">
        <v>302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94" t="s">
        <v>307</v>
      </c>
      <c r="B23" s="95" t="s">
        <v>301</v>
      </c>
      <c r="C23" s="96" t="s">
        <v>302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97" t="s">
        <v>308</v>
      </c>
      <c r="B24" s="98" t="s">
        <v>301</v>
      </c>
      <c r="C24" s="99" t="s">
        <v>302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0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309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310</v>
      </c>
    </row>
    <row r="35" spans="1:7" x14ac:dyDescent="0.3">
      <c r="A35" t="s">
        <v>311</v>
      </c>
    </row>
    <row r="37" spans="1:7" x14ac:dyDescent="0.3">
      <c r="A37" s="3" t="s">
        <v>3</v>
      </c>
    </row>
    <row r="38" spans="1:7" x14ac:dyDescent="0.3">
      <c r="A38" t="s">
        <v>312</v>
      </c>
    </row>
    <row r="40" spans="1:7" x14ac:dyDescent="0.3">
      <c r="A40" s="5" t="s">
        <v>4</v>
      </c>
    </row>
    <row r="41" spans="1:7" x14ac:dyDescent="0.3">
      <c r="A41" s="2" t="s">
        <v>313</v>
      </c>
    </row>
    <row r="42" spans="1:7" x14ac:dyDescent="0.3">
      <c r="A42" s="101" t="s">
        <v>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02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7"/>
  <sheetViews>
    <sheetView tabSelected="1" topLeftCell="A76" zoomScale="70" zoomScaleNormal="70" workbookViewId="0">
      <selection activeCell="K6" sqref="K6"/>
    </sheetView>
  </sheetViews>
  <sheetFormatPr defaultColWidth="9.33203125" defaultRowHeight="14.4" x14ac:dyDescent="0.3"/>
  <cols>
    <col min="1" max="1" width="7.33203125" style="2" customWidth="1"/>
    <col min="2" max="2" width="14.44140625" style="2" customWidth="1"/>
    <col min="3" max="3" width="11.88671875" style="2" customWidth="1"/>
    <col min="4" max="4" width="12.33203125" style="2" bestFit="1" customWidth="1"/>
    <col min="5" max="6" width="12.6640625" style="2" customWidth="1"/>
    <col min="7" max="7" width="21" style="2" customWidth="1"/>
    <col min="8" max="8" width="11.88671875" style="2" customWidth="1"/>
    <col min="9" max="9" width="12.88671875" style="2" customWidth="1"/>
    <col min="10" max="10" width="11.6640625" style="2" customWidth="1"/>
    <col min="11" max="11" width="39.44140625" style="2" customWidth="1"/>
    <col min="12" max="12" width="12.6640625" style="2" bestFit="1" customWidth="1"/>
    <col min="13" max="13" width="18.33203125" style="2" customWidth="1"/>
    <col min="14" max="14" width="11" style="2" customWidth="1"/>
    <col min="15" max="15" width="11.109375" style="2" customWidth="1"/>
    <col min="16" max="16" width="13.6640625" style="2" customWidth="1"/>
    <col min="17" max="17" width="17.44140625" style="2" customWidth="1"/>
    <col min="18" max="18" width="15" style="2" customWidth="1"/>
    <col min="19" max="19" width="12.109375" style="2" customWidth="1"/>
    <col min="20" max="16384" width="9.33203125" style="2"/>
  </cols>
  <sheetData>
    <row r="1" spans="1:19" ht="15" thickBot="1" x14ac:dyDescent="0.35"/>
    <row r="2" spans="1:19" ht="90" customHeight="1" thickBot="1" x14ac:dyDescent="0.35">
      <c r="A2" s="367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9"/>
    </row>
    <row r="3" spans="1:19" ht="39.75" customHeight="1" thickBot="1" x14ac:dyDescent="0.5">
      <c r="A3" s="385" t="s">
        <v>5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7"/>
    </row>
    <row r="4" spans="1:19" ht="39" customHeight="1" x14ac:dyDescent="0.3">
      <c r="A4" s="353" t="s">
        <v>6</v>
      </c>
      <c r="B4" s="410" t="s">
        <v>7</v>
      </c>
      <c r="C4" s="411"/>
      <c r="D4" s="411"/>
      <c r="E4" s="411"/>
      <c r="F4" s="412"/>
      <c r="G4" s="353" t="s">
        <v>8</v>
      </c>
      <c r="H4" s="404" t="s">
        <v>9</v>
      </c>
      <c r="I4" s="404" t="s">
        <v>37</v>
      </c>
      <c r="J4" s="353" t="s">
        <v>10</v>
      </c>
      <c r="K4" s="353" t="s">
        <v>11</v>
      </c>
      <c r="L4" s="402" t="s">
        <v>239</v>
      </c>
      <c r="M4" s="403"/>
      <c r="N4" s="381" t="s">
        <v>240</v>
      </c>
      <c r="O4" s="382"/>
      <c r="P4" s="383" t="s">
        <v>241</v>
      </c>
      <c r="Q4" s="384"/>
      <c r="R4" s="381" t="s">
        <v>12</v>
      </c>
      <c r="S4" s="382"/>
    </row>
    <row r="5" spans="1:19" ht="129" customHeight="1" thickBot="1" x14ac:dyDescent="0.35">
      <c r="A5" s="354"/>
      <c r="B5" s="37" t="s">
        <v>13</v>
      </c>
      <c r="C5" s="38" t="s">
        <v>14</v>
      </c>
      <c r="D5" s="38" t="s">
        <v>15</v>
      </c>
      <c r="E5" s="38" t="s">
        <v>16</v>
      </c>
      <c r="F5" s="39" t="s">
        <v>17</v>
      </c>
      <c r="G5" s="401"/>
      <c r="H5" s="405"/>
      <c r="I5" s="405"/>
      <c r="J5" s="354"/>
      <c r="K5" s="401"/>
      <c r="L5" s="66" t="s">
        <v>18</v>
      </c>
      <c r="M5" s="67" t="s">
        <v>19</v>
      </c>
      <c r="N5" s="68" t="s">
        <v>20</v>
      </c>
      <c r="O5" s="69" t="s">
        <v>21</v>
      </c>
      <c r="P5" s="103" t="s">
        <v>242</v>
      </c>
      <c r="Q5" s="104" t="s">
        <v>243</v>
      </c>
      <c r="R5" s="71" t="s">
        <v>22</v>
      </c>
      <c r="S5" s="69" t="s">
        <v>23</v>
      </c>
    </row>
    <row r="6" spans="1:19" ht="54" customHeight="1" x14ac:dyDescent="0.35">
      <c r="A6" s="40">
        <v>1</v>
      </c>
      <c r="B6" s="356" t="s">
        <v>41</v>
      </c>
      <c r="C6" s="360" t="s">
        <v>42</v>
      </c>
      <c r="D6" s="373" t="s">
        <v>43</v>
      </c>
      <c r="E6" s="373" t="s">
        <v>44</v>
      </c>
      <c r="F6" s="388" t="s">
        <v>45</v>
      </c>
      <c r="G6" s="139" t="s">
        <v>339</v>
      </c>
      <c r="H6" s="407" t="s">
        <v>46</v>
      </c>
      <c r="I6" s="378" t="s">
        <v>47</v>
      </c>
      <c r="J6" s="364" t="s">
        <v>47</v>
      </c>
      <c r="K6" s="23" t="s">
        <v>48</v>
      </c>
      <c r="L6" s="11">
        <v>5000000</v>
      </c>
      <c r="M6" s="57">
        <f>L6/100*85</f>
        <v>4250000</v>
      </c>
      <c r="N6" s="20">
        <v>2026</v>
      </c>
      <c r="O6" s="25">
        <v>2027</v>
      </c>
      <c r="P6" s="20"/>
      <c r="Q6" s="25"/>
      <c r="R6" s="13" t="s">
        <v>204</v>
      </c>
      <c r="S6" s="85" t="s">
        <v>57</v>
      </c>
    </row>
    <row r="7" spans="1:19" ht="54" x14ac:dyDescent="0.35">
      <c r="A7" s="65">
        <f>A6+1</f>
        <v>2</v>
      </c>
      <c r="B7" s="355"/>
      <c r="C7" s="351"/>
      <c r="D7" s="371"/>
      <c r="E7" s="371"/>
      <c r="F7" s="389"/>
      <c r="G7" s="140" t="s">
        <v>253</v>
      </c>
      <c r="H7" s="408"/>
      <c r="I7" s="379"/>
      <c r="J7" s="365"/>
      <c r="K7" s="24" t="s">
        <v>253</v>
      </c>
      <c r="L7" s="14">
        <v>250000</v>
      </c>
      <c r="M7" s="58">
        <f t="shared" ref="M7:M13" si="0">L7/100*85</f>
        <v>212500</v>
      </c>
      <c r="N7" s="17">
        <v>2027</v>
      </c>
      <c r="O7" s="26">
        <v>2028</v>
      </c>
      <c r="P7" s="17"/>
      <c r="Q7" s="26"/>
      <c r="R7" s="16" t="s">
        <v>204</v>
      </c>
      <c r="S7" s="27" t="s">
        <v>57</v>
      </c>
    </row>
    <row r="8" spans="1:19" ht="36" x14ac:dyDescent="0.35">
      <c r="A8" s="65">
        <f t="shared" ref="A8:A73" si="1">A7+1</f>
        <v>3</v>
      </c>
      <c r="B8" s="355"/>
      <c r="C8" s="351"/>
      <c r="D8" s="371"/>
      <c r="E8" s="371"/>
      <c r="F8" s="389"/>
      <c r="G8" s="141" t="s">
        <v>340</v>
      </c>
      <c r="H8" s="408"/>
      <c r="I8" s="379"/>
      <c r="J8" s="365"/>
      <c r="K8" s="24" t="s">
        <v>49</v>
      </c>
      <c r="L8" s="14">
        <v>500000</v>
      </c>
      <c r="M8" s="58">
        <f t="shared" si="0"/>
        <v>425000</v>
      </c>
      <c r="N8" s="17">
        <v>2022</v>
      </c>
      <c r="O8" s="26">
        <v>2023</v>
      </c>
      <c r="P8" s="17"/>
      <c r="Q8" s="26"/>
      <c r="R8" s="16" t="s">
        <v>257</v>
      </c>
      <c r="S8" s="27" t="s">
        <v>57</v>
      </c>
    </row>
    <row r="9" spans="1:19" ht="36" x14ac:dyDescent="0.35">
      <c r="A9" s="65">
        <f t="shared" si="1"/>
        <v>4</v>
      </c>
      <c r="B9" s="355"/>
      <c r="C9" s="351"/>
      <c r="D9" s="371"/>
      <c r="E9" s="371"/>
      <c r="F9" s="389"/>
      <c r="G9" s="140" t="s">
        <v>341</v>
      </c>
      <c r="H9" s="408"/>
      <c r="I9" s="379"/>
      <c r="J9" s="365"/>
      <c r="K9" s="24" t="s">
        <v>50</v>
      </c>
      <c r="L9" s="14">
        <v>700000</v>
      </c>
      <c r="M9" s="58">
        <f t="shared" si="0"/>
        <v>595000</v>
      </c>
      <c r="N9" s="17">
        <v>2026</v>
      </c>
      <c r="O9" s="26">
        <v>2027</v>
      </c>
      <c r="P9" s="17"/>
      <c r="Q9" s="26"/>
      <c r="R9" s="16" t="s">
        <v>204</v>
      </c>
      <c r="S9" s="27" t="s">
        <v>57</v>
      </c>
    </row>
    <row r="10" spans="1:19" ht="36" x14ac:dyDescent="0.35">
      <c r="A10" s="65">
        <f t="shared" si="1"/>
        <v>5</v>
      </c>
      <c r="B10" s="355"/>
      <c r="C10" s="351"/>
      <c r="D10" s="371"/>
      <c r="E10" s="371"/>
      <c r="F10" s="389"/>
      <c r="G10" s="140" t="s">
        <v>51</v>
      </c>
      <c r="H10" s="408"/>
      <c r="I10" s="379"/>
      <c r="J10" s="365"/>
      <c r="K10" s="24" t="s">
        <v>379</v>
      </c>
      <c r="L10" s="14">
        <v>300000</v>
      </c>
      <c r="M10" s="58">
        <f t="shared" si="0"/>
        <v>255000</v>
      </c>
      <c r="N10" s="17">
        <v>2026</v>
      </c>
      <c r="O10" s="26">
        <v>2027</v>
      </c>
      <c r="P10" s="17"/>
      <c r="Q10" s="26"/>
      <c r="R10" s="16" t="s">
        <v>204</v>
      </c>
      <c r="S10" s="27" t="s">
        <v>57</v>
      </c>
    </row>
    <row r="11" spans="1:19" ht="36" x14ac:dyDescent="0.35">
      <c r="A11" s="65">
        <f t="shared" si="1"/>
        <v>6</v>
      </c>
      <c r="B11" s="355"/>
      <c r="C11" s="351"/>
      <c r="D11" s="371"/>
      <c r="E11" s="371"/>
      <c r="F11" s="389"/>
      <c r="G11" s="140" t="s">
        <v>52</v>
      </c>
      <c r="H11" s="408"/>
      <c r="I11" s="379"/>
      <c r="J11" s="365"/>
      <c r="K11" s="24" t="s">
        <v>52</v>
      </c>
      <c r="L11" s="14">
        <v>4000000</v>
      </c>
      <c r="M11" s="58">
        <f t="shared" si="0"/>
        <v>3400000</v>
      </c>
      <c r="N11" s="17">
        <v>2023</v>
      </c>
      <c r="O11" s="26">
        <v>2025</v>
      </c>
      <c r="P11" s="17"/>
      <c r="Q11" s="26"/>
      <c r="R11" s="16" t="s">
        <v>257</v>
      </c>
      <c r="S11" s="27" t="s">
        <v>57</v>
      </c>
    </row>
    <row r="12" spans="1:19" ht="36" x14ac:dyDescent="0.35">
      <c r="A12" s="65">
        <f t="shared" si="1"/>
        <v>7</v>
      </c>
      <c r="B12" s="355"/>
      <c r="C12" s="351"/>
      <c r="D12" s="371"/>
      <c r="E12" s="371"/>
      <c r="F12" s="389"/>
      <c r="G12" s="140" t="s">
        <v>342</v>
      </c>
      <c r="H12" s="408"/>
      <c r="I12" s="379"/>
      <c r="J12" s="365"/>
      <c r="K12" s="24" t="s">
        <v>343</v>
      </c>
      <c r="L12" s="14">
        <v>1500000</v>
      </c>
      <c r="M12" s="58">
        <f t="shared" si="0"/>
        <v>1275000</v>
      </c>
      <c r="N12" s="17">
        <v>2026</v>
      </c>
      <c r="O12" s="26">
        <v>2027</v>
      </c>
      <c r="P12" s="17"/>
      <c r="Q12" s="26"/>
      <c r="R12" s="16" t="s">
        <v>204</v>
      </c>
      <c r="S12" s="27" t="s">
        <v>57</v>
      </c>
    </row>
    <row r="13" spans="1:19" ht="36" x14ac:dyDescent="0.35">
      <c r="A13" s="65">
        <f t="shared" si="1"/>
        <v>8</v>
      </c>
      <c r="B13" s="355"/>
      <c r="C13" s="351"/>
      <c r="D13" s="371"/>
      <c r="E13" s="371"/>
      <c r="F13" s="389"/>
      <c r="G13" s="140" t="s">
        <v>344</v>
      </c>
      <c r="H13" s="408"/>
      <c r="I13" s="379"/>
      <c r="J13" s="365"/>
      <c r="K13" s="24" t="s">
        <v>254</v>
      </c>
      <c r="L13" s="14">
        <v>700000</v>
      </c>
      <c r="M13" s="58">
        <f t="shared" si="0"/>
        <v>595000</v>
      </c>
      <c r="N13" s="17">
        <v>2023</v>
      </c>
      <c r="O13" s="26">
        <v>2025</v>
      </c>
      <c r="P13" s="17"/>
      <c r="Q13" s="26"/>
      <c r="R13" s="28" t="s">
        <v>206</v>
      </c>
      <c r="S13" s="27" t="s">
        <v>57</v>
      </c>
    </row>
    <row r="14" spans="1:19" ht="36" x14ac:dyDescent="0.35">
      <c r="A14" s="65">
        <f t="shared" si="1"/>
        <v>9</v>
      </c>
      <c r="B14" s="355"/>
      <c r="C14" s="351"/>
      <c r="D14" s="371"/>
      <c r="E14" s="371"/>
      <c r="F14" s="389"/>
      <c r="G14" s="140" t="s">
        <v>100</v>
      </c>
      <c r="H14" s="408"/>
      <c r="I14" s="379"/>
      <c r="J14" s="365"/>
      <c r="K14" s="24" t="s">
        <v>100</v>
      </c>
      <c r="L14" s="14">
        <v>120000</v>
      </c>
      <c r="M14" s="58">
        <f>L14/100*85</f>
        <v>102000</v>
      </c>
      <c r="N14" s="17">
        <v>2024</v>
      </c>
      <c r="O14" s="26">
        <v>2025</v>
      </c>
      <c r="P14" s="17"/>
      <c r="Q14" s="26"/>
      <c r="R14" s="28" t="s">
        <v>206</v>
      </c>
      <c r="S14" s="27" t="s">
        <v>57</v>
      </c>
    </row>
    <row r="15" spans="1:19" ht="36" x14ac:dyDescent="0.35">
      <c r="A15" s="65">
        <f t="shared" si="1"/>
        <v>10</v>
      </c>
      <c r="B15" s="355"/>
      <c r="C15" s="351"/>
      <c r="D15" s="371"/>
      <c r="E15" s="371"/>
      <c r="F15" s="389"/>
      <c r="G15" s="140" t="s">
        <v>394</v>
      </c>
      <c r="H15" s="408"/>
      <c r="I15" s="379"/>
      <c r="J15" s="365"/>
      <c r="K15" s="296" t="s">
        <v>394</v>
      </c>
      <c r="L15" s="14">
        <v>200000</v>
      </c>
      <c r="M15" s="58">
        <f>L15/100*85</f>
        <v>170000</v>
      </c>
      <c r="N15" s="17">
        <v>2024</v>
      </c>
      <c r="O15" s="26">
        <v>2025</v>
      </c>
      <c r="P15" s="17"/>
      <c r="Q15" s="26"/>
      <c r="R15" s="28" t="s">
        <v>257</v>
      </c>
      <c r="S15" s="27" t="s">
        <v>57</v>
      </c>
    </row>
    <row r="16" spans="1:19" ht="54" x14ac:dyDescent="0.35">
      <c r="A16" s="65">
        <f t="shared" si="1"/>
        <v>11</v>
      </c>
      <c r="B16" s="355"/>
      <c r="C16" s="351"/>
      <c r="D16" s="371"/>
      <c r="E16" s="371"/>
      <c r="F16" s="389"/>
      <c r="G16" s="140" t="s">
        <v>323</v>
      </c>
      <c r="H16" s="408"/>
      <c r="I16" s="379"/>
      <c r="J16" s="365"/>
      <c r="K16" s="24" t="s">
        <v>323</v>
      </c>
      <c r="L16" s="14">
        <v>200000</v>
      </c>
      <c r="M16" s="58">
        <f t="shared" ref="M16" si="2">L16/100*85</f>
        <v>170000</v>
      </c>
      <c r="N16" s="17">
        <v>2026</v>
      </c>
      <c r="O16" s="26">
        <v>2027</v>
      </c>
      <c r="P16" s="17"/>
      <c r="Q16" s="26"/>
      <c r="R16" s="16" t="s">
        <v>204</v>
      </c>
      <c r="S16" s="27" t="s">
        <v>57</v>
      </c>
    </row>
    <row r="17" spans="1:19" ht="36" x14ac:dyDescent="0.35">
      <c r="A17" s="65">
        <f t="shared" si="1"/>
        <v>12</v>
      </c>
      <c r="B17" s="355"/>
      <c r="C17" s="351"/>
      <c r="D17" s="371"/>
      <c r="E17" s="371"/>
      <c r="F17" s="389"/>
      <c r="G17" s="140" t="s">
        <v>392</v>
      </c>
      <c r="H17" s="408"/>
      <c r="I17" s="379"/>
      <c r="J17" s="365"/>
      <c r="K17" s="24" t="s">
        <v>393</v>
      </c>
      <c r="L17" s="14">
        <v>300000</v>
      </c>
      <c r="M17" s="58">
        <f t="shared" ref="M17:M80" si="3">L17/100*85</f>
        <v>255000</v>
      </c>
      <c r="N17" s="17">
        <v>2026</v>
      </c>
      <c r="O17" s="26">
        <v>2027</v>
      </c>
      <c r="P17" s="17"/>
      <c r="Q17" s="297" t="s">
        <v>134</v>
      </c>
      <c r="R17" s="16" t="s">
        <v>204</v>
      </c>
      <c r="S17" s="27" t="s">
        <v>57</v>
      </c>
    </row>
    <row r="18" spans="1:19" ht="72.599999999999994" thickBot="1" x14ac:dyDescent="0.4">
      <c r="A18" s="65">
        <f t="shared" si="1"/>
        <v>13</v>
      </c>
      <c r="B18" s="357"/>
      <c r="C18" s="361"/>
      <c r="D18" s="374"/>
      <c r="E18" s="374"/>
      <c r="F18" s="390"/>
      <c r="G18" s="142" t="s">
        <v>345</v>
      </c>
      <c r="H18" s="409"/>
      <c r="I18" s="380"/>
      <c r="J18" s="366"/>
      <c r="K18" s="80" t="s">
        <v>255</v>
      </c>
      <c r="L18" s="43">
        <v>100000</v>
      </c>
      <c r="M18" s="81">
        <f t="shared" si="3"/>
        <v>85000</v>
      </c>
      <c r="N18" s="7">
        <v>2023</v>
      </c>
      <c r="O18" s="70">
        <v>2024</v>
      </c>
      <c r="P18" s="78"/>
      <c r="Q18" s="79"/>
      <c r="R18" s="84" t="s">
        <v>257</v>
      </c>
      <c r="S18" s="108" t="s">
        <v>57</v>
      </c>
    </row>
    <row r="19" spans="1:19" ht="54" customHeight="1" x14ac:dyDescent="0.35">
      <c r="A19" s="65">
        <f t="shared" si="1"/>
        <v>14</v>
      </c>
      <c r="B19" s="356" t="s">
        <v>53</v>
      </c>
      <c r="C19" s="360" t="s">
        <v>42</v>
      </c>
      <c r="D19" s="373" t="s">
        <v>54</v>
      </c>
      <c r="E19" s="373" t="s">
        <v>55</v>
      </c>
      <c r="F19" s="375" t="s">
        <v>56</v>
      </c>
      <c r="G19" s="143" t="s">
        <v>346</v>
      </c>
      <c r="H19" s="378" t="s">
        <v>46</v>
      </c>
      <c r="I19" s="378" t="s">
        <v>47</v>
      </c>
      <c r="J19" s="364" t="s">
        <v>47</v>
      </c>
      <c r="K19" s="23" t="s">
        <v>382</v>
      </c>
      <c r="L19" s="11">
        <v>100000</v>
      </c>
      <c r="M19" s="57">
        <f t="shared" si="3"/>
        <v>85000</v>
      </c>
      <c r="N19" s="20">
        <v>2024</v>
      </c>
      <c r="O19" s="325">
        <v>2027</v>
      </c>
      <c r="P19" s="75"/>
      <c r="Q19" s="74"/>
      <c r="R19" s="109" t="s">
        <v>204</v>
      </c>
      <c r="S19" s="76" t="s">
        <v>57</v>
      </c>
    </row>
    <row r="20" spans="1:19" ht="36" x14ac:dyDescent="0.35">
      <c r="A20" s="65">
        <f t="shared" si="1"/>
        <v>15</v>
      </c>
      <c r="B20" s="355"/>
      <c r="C20" s="351"/>
      <c r="D20" s="371"/>
      <c r="E20" s="371"/>
      <c r="F20" s="376"/>
      <c r="G20" s="140" t="s">
        <v>380</v>
      </c>
      <c r="H20" s="379"/>
      <c r="I20" s="379"/>
      <c r="J20" s="365"/>
      <c r="K20" s="24" t="s">
        <v>381</v>
      </c>
      <c r="L20" s="14">
        <v>400000</v>
      </c>
      <c r="M20" s="58">
        <f t="shared" si="3"/>
        <v>340000</v>
      </c>
      <c r="N20" s="17">
        <v>2025</v>
      </c>
      <c r="O20" s="26">
        <v>2027</v>
      </c>
      <c r="P20" s="16"/>
      <c r="Q20" s="26"/>
      <c r="R20" s="16" t="s">
        <v>204</v>
      </c>
      <c r="S20" s="27" t="s">
        <v>57</v>
      </c>
    </row>
    <row r="21" spans="1:19" ht="18" x14ac:dyDescent="0.35">
      <c r="A21" s="65">
        <f t="shared" si="1"/>
        <v>16</v>
      </c>
      <c r="B21" s="355"/>
      <c r="C21" s="351"/>
      <c r="D21" s="371"/>
      <c r="E21" s="371"/>
      <c r="F21" s="376"/>
      <c r="G21" s="140" t="s">
        <v>58</v>
      </c>
      <c r="H21" s="379"/>
      <c r="I21" s="379"/>
      <c r="J21" s="365"/>
      <c r="K21" s="24" t="s">
        <v>58</v>
      </c>
      <c r="L21" s="14">
        <v>800000</v>
      </c>
      <c r="M21" s="58">
        <f t="shared" si="3"/>
        <v>680000</v>
      </c>
      <c r="N21" s="17">
        <v>2023</v>
      </c>
      <c r="O21" s="26">
        <v>2027</v>
      </c>
      <c r="P21" s="16"/>
      <c r="Q21" s="44" t="s">
        <v>59</v>
      </c>
      <c r="R21" s="28" t="s">
        <v>204</v>
      </c>
      <c r="S21" s="27" t="s">
        <v>57</v>
      </c>
    </row>
    <row r="22" spans="1:19" ht="36" x14ac:dyDescent="0.35">
      <c r="A22" s="65">
        <f t="shared" si="1"/>
        <v>17</v>
      </c>
      <c r="B22" s="355"/>
      <c r="C22" s="351"/>
      <c r="D22" s="371"/>
      <c r="E22" s="371"/>
      <c r="F22" s="376"/>
      <c r="G22" s="140" t="s">
        <v>347</v>
      </c>
      <c r="H22" s="379"/>
      <c r="I22" s="379"/>
      <c r="J22" s="365"/>
      <c r="K22" s="24" t="s">
        <v>383</v>
      </c>
      <c r="L22" s="14">
        <v>200000</v>
      </c>
      <c r="M22" s="58">
        <f t="shared" si="3"/>
        <v>170000</v>
      </c>
      <c r="N22" s="17">
        <v>2024</v>
      </c>
      <c r="O22" s="26">
        <v>2027</v>
      </c>
      <c r="P22" s="16"/>
      <c r="Q22" s="26"/>
      <c r="R22" s="28" t="s">
        <v>204</v>
      </c>
      <c r="S22" s="27" t="s">
        <v>57</v>
      </c>
    </row>
    <row r="23" spans="1:19" ht="36" x14ac:dyDescent="0.35">
      <c r="A23" s="65">
        <f t="shared" si="1"/>
        <v>18</v>
      </c>
      <c r="B23" s="355"/>
      <c r="C23" s="351"/>
      <c r="D23" s="371"/>
      <c r="E23" s="313" t="s">
        <v>60</v>
      </c>
      <c r="F23" s="376"/>
      <c r="G23" s="140" t="s">
        <v>348</v>
      </c>
      <c r="H23" s="379"/>
      <c r="I23" s="379"/>
      <c r="J23" s="365"/>
      <c r="K23" s="24" t="s">
        <v>384</v>
      </c>
      <c r="L23" s="14">
        <v>320000</v>
      </c>
      <c r="M23" s="58">
        <f t="shared" si="3"/>
        <v>272000</v>
      </c>
      <c r="N23" s="17">
        <v>2024</v>
      </c>
      <c r="O23" s="326">
        <v>2027</v>
      </c>
      <c r="P23" s="16"/>
      <c r="Q23" s="26"/>
      <c r="R23" s="16" t="s">
        <v>204</v>
      </c>
      <c r="S23" s="27" t="s">
        <v>57</v>
      </c>
    </row>
    <row r="24" spans="1:19" ht="36" x14ac:dyDescent="0.35">
      <c r="A24" s="65">
        <f t="shared" si="1"/>
        <v>19</v>
      </c>
      <c r="B24" s="355"/>
      <c r="C24" s="351"/>
      <c r="D24" s="371"/>
      <c r="E24" s="370" t="s">
        <v>55</v>
      </c>
      <c r="F24" s="376"/>
      <c r="G24" s="140" t="s">
        <v>324</v>
      </c>
      <c r="H24" s="379"/>
      <c r="I24" s="379"/>
      <c r="J24" s="365"/>
      <c r="K24" s="24" t="s">
        <v>324</v>
      </c>
      <c r="L24" s="14">
        <v>50000</v>
      </c>
      <c r="M24" s="58">
        <f t="shared" si="3"/>
        <v>42500</v>
      </c>
      <c r="N24" s="17">
        <v>2024</v>
      </c>
      <c r="O24" s="326">
        <v>2027</v>
      </c>
      <c r="P24" s="16"/>
      <c r="Q24" s="26"/>
      <c r="R24" s="16" t="s">
        <v>204</v>
      </c>
      <c r="S24" s="27" t="s">
        <v>57</v>
      </c>
    </row>
    <row r="25" spans="1:19" ht="54" x14ac:dyDescent="0.35">
      <c r="A25" s="65">
        <f t="shared" si="1"/>
        <v>20</v>
      </c>
      <c r="B25" s="355"/>
      <c r="C25" s="351"/>
      <c r="D25" s="371"/>
      <c r="E25" s="371"/>
      <c r="F25" s="376"/>
      <c r="G25" s="140" t="s">
        <v>325</v>
      </c>
      <c r="H25" s="379"/>
      <c r="I25" s="379"/>
      <c r="J25" s="365"/>
      <c r="K25" s="24" t="s">
        <v>325</v>
      </c>
      <c r="L25" s="14">
        <v>400000</v>
      </c>
      <c r="M25" s="58">
        <f t="shared" si="3"/>
        <v>340000</v>
      </c>
      <c r="N25" s="17">
        <v>2024</v>
      </c>
      <c r="O25" s="26">
        <v>2027</v>
      </c>
      <c r="P25" s="16"/>
      <c r="Q25" s="26"/>
      <c r="R25" s="16" t="s">
        <v>204</v>
      </c>
      <c r="S25" s="27" t="s">
        <v>57</v>
      </c>
    </row>
    <row r="26" spans="1:19" ht="54" x14ac:dyDescent="0.35">
      <c r="A26" s="65">
        <f t="shared" si="1"/>
        <v>21</v>
      </c>
      <c r="B26" s="355"/>
      <c r="C26" s="351"/>
      <c r="D26" s="371"/>
      <c r="E26" s="372"/>
      <c r="F26" s="376"/>
      <c r="G26" s="140" t="s">
        <v>326</v>
      </c>
      <c r="H26" s="379"/>
      <c r="I26" s="379"/>
      <c r="J26" s="365"/>
      <c r="K26" s="24" t="s">
        <v>326</v>
      </c>
      <c r="L26" s="14">
        <v>500000</v>
      </c>
      <c r="M26" s="58">
        <f t="shared" si="3"/>
        <v>425000</v>
      </c>
      <c r="N26" s="17">
        <v>2024</v>
      </c>
      <c r="O26" s="326">
        <v>2027</v>
      </c>
      <c r="P26" s="16"/>
      <c r="Q26" s="26"/>
      <c r="R26" s="16" t="s">
        <v>204</v>
      </c>
      <c r="S26" s="27" t="s">
        <v>57</v>
      </c>
    </row>
    <row r="27" spans="1:19" ht="36" x14ac:dyDescent="0.35">
      <c r="A27" s="65">
        <f t="shared" si="1"/>
        <v>22</v>
      </c>
      <c r="B27" s="355"/>
      <c r="C27" s="351"/>
      <c r="D27" s="371"/>
      <c r="E27" s="42">
        <v>181074362</v>
      </c>
      <c r="F27" s="376"/>
      <c r="G27" s="140" t="s">
        <v>61</v>
      </c>
      <c r="H27" s="379"/>
      <c r="I27" s="379"/>
      <c r="J27" s="365"/>
      <c r="K27" s="24" t="s">
        <v>61</v>
      </c>
      <c r="L27" s="14">
        <v>1000000</v>
      </c>
      <c r="M27" s="58">
        <f t="shared" si="3"/>
        <v>850000</v>
      </c>
      <c r="N27" s="17">
        <v>2025</v>
      </c>
      <c r="O27" s="26">
        <v>2027</v>
      </c>
      <c r="P27" s="16"/>
      <c r="Q27" s="26"/>
      <c r="R27" s="16" t="s">
        <v>204</v>
      </c>
      <c r="S27" s="27" t="s">
        <v>57</v>
      </c>
    </row>
    <row r="28" spans="1:19" ht="36" x14ac:dyDescent="0.35">
      <c r="A28" s="65">
        <f t="shared" si="1"/>
        <v>23</v>
      </c>
      <c r="B28" s="355"/>
      <c r="C28" s="351"/>
      <c r="D28" s="371"/>
      <c r="E28" s="41" t="s">
        <v>55</v>
      </c>
      <c r="F28" s="376"/>
      <c r="G28" s="140" t="s">
        <v>349</v>
      </c>
      <c r="H28" s="379"/>
      <c r="I28" s="379"/>
      <c r="J28" s="365"/>
      <c r="K28" s="24" t="s">
        <v>385</v>
      </c>
      <c r="L28" s="14">
        <v>200000</v>
      </c>
      <c r="M28" s="58">
        <f t="shared" si="3"/>
        <v>170000</v>
      </c>
      <c r="N28" s="17">
        <v>2024</v>
      </c>
      <c r="O28" s="326">
        <v>2027</v>
      </c>
      <c r="P28" s="16"/>
      <c r="Q28" s="26"/>
      <c r="R28" s="28" t="s">
        <v>204</v>
      </c>
      <c r="S28" s="27" t="s">
        <v>57</v>
      </c>
    </row>
    <row r="29" spans="1:19" ht="90" x14ac:dyDescent="0.35">
      <c r="A29" s="65">
        <f t="shared" si="1"/>
        <v>24</v>
      </c>
      <c r="B29" s="355"/>
      <c r="C29" s="351"/>
      <c r="D29" s="371"/>
      <c r="E29" s="42">
        <v>181074362</v>
      </c>
      <c r="F29" s="376"/>
      <c r="G29" s="140" t="s">
        <v>350</v>
      </c>
      <c r="H29" s="379"/>
      <c r="I29" s="379"/>
      <c r="J29" s="365"/>
      <c r="K29" s="24" t="s">
        <v>268</v>
      </c>
      <c r="L29" s="14">
        <v>400000</v>
      </c>
      <c r="M29" s="58">
        <f t="shared" si="3"/>
        <v>340000</v>
      </c>
      <c r="N29" s="17">
        <v>2024</v>
      </c>
      <c r="O29" s="326">
        <v>2027</v>
      </c>
      <c r="P29" s="16"/>
      <c r="Q29" s="44"/>
      <c r="R29" s="28" t="s">
        <v>258</v>
      </c>
      <c r="S29" s="27" t="s">
        <v>57</v>
      </c>
    </row>
    <row r="30" spans="1:19" ht="18" x14ac:dyDescent="0.35">
      <c r="A30" s="65">
        <f t="shared" si="1"/>
        <v>25</v>
      </c>
      <c r="B30" s="355"/>
      <c r="C30" s="351"/>
      <c r="D30" s="371"/>
      <c r="E30" s="370" t="s">
        <v>55</v>
      </c>
      <c r="F30" s="376"/>
      <c r="G30" s="140" t="s">
        <v>62</v>
      </c>
      <c r="H30" s="379"/>
      <c r="I30" s="379"/>
      <c r="J30" s="365"/>
      <c r="K30" s="24" t="s">
        <v>62</v>
      </c>
      <c r="L30" s="14">
        <v>500000</v>
      </c>
      <c r="M30" s="58">
        <f t="shared" si="3"/>
        <v>425000</v>
      </c>
      <c r="N30" s="17">
        <v>2025</v>
      </c>
      <c r="O30" s="26">
        <v>2027</v>
      </c>
      <c r="P30" s="16"/>
      <c r="Q30" s="26"/>
      <c r="R30" s="16" t="s">
        <v>204</v>
      </c>
      <c r="S30" s="27" t="s">
        <v>57</v>
      </c>
    </row>
    <row r="31" spans="1:19" ht="36" x14ac:dyDescent="0.35">
      <c r="A31" s="65">
        <f t="shared" si="1"/>
        <v>26</v>
      </c>
      <c r="B31" s="355"/>
      <c r="C31" s="351"/>
      <c r="D31" s="371"/>
      <c r="E31" s="371"/>
      <c r="F31" s="376"/>
      <c r="G31" s="140" t="s">
        <v>63</v>
      </c>
      <c r="H31" s="379"/>
      <c r="I31" s="379"/>
      <c r="J31" s="365"/>
      <c r="K31" s="24" t="s">
        <v>63</v>
      </c>
      <c r="L31" s="14">
        <v>500000</v>
      </c>
      <c r="M31" s="58">
        <f t="shared" si="3"/>
        <v>425000</v>
      </c>
      <c r="N31" s="17">
        <v>2024</v>
      </c>
      <c r="O31" s="326">
        <v>2027</v>
      </c>
      <c r="P31" s="16"/>
      <c r="Q31" s="26"/>
      <c r="R31" s="16" t="s">
        <v>204</v>
      </c>
      <c r="S31" s="27" t="s">
        <v>57</v>
      </c>
    </row>
    <row r="32" spans="1:19" ht="90" x14ac:dyDescent="0.35">
      <c r="A32" s="65">
        <f t="shared" si="1"/>
        <v>27</v>
      </c>
      <c r="B32" s="355"/>
      <c r="C32" s="351"/>
      <c r="D32" s="371"/>
      <c r="E32" s="371"/>
      <c r="F32" s="376"/>
      <c r="G32" s="141" t="s">
        <v>259</v>
      </c>
      <c r="H32" s="379"/>
      <c r="I32" s="379"/>
      <c r="J32" s="365"/>
      <c r="K32" s="24" t="s">
        <v>260</v>
      </c>
      <c r="L32" s="14">
        <v>500000</v>
      </c>
      <c r="M32" s="58">
        <f t="shared" si="3"/>
        <v>425000</v>
      </c>
      <c r="N32" s="17">
        <v>2024</v>
      </c>
      <c r="O32" s="26">
        <v>2027</v>
      </c>
      <c r="P32" s="16"/>
      <c r="Q32" s="26"/>
      <c r="R32" s="16" t="s">
        <v>261</v>
      </c>
      <c r="S32" s="27" t="s">
        <v>57</v>
      </c>
    </row>
    <row r="33" spans="1:19" ht="36.6" thickBot="1" x14ac:dyDescent="0.4">
      <c r="A33" s="65">
        <f t="shared" si="1"/>
        <v>28</v>
      </c>
      <c r="B33" s="357"/>
      <c r="C33" s="361"/>
      <c r="D33" s="374"/>
      <c r="E33" s="374"/>
      <c r="F33" s="377"/>
      <c r="G33" s="144" t="s">
        <v>69</v>
      </c>
      <c r="H33" s="380"/>
      <c r="I33" s="380"/>
      <c r="J33" s="366"/>
      <c r="K33" s="45" t="s">
        <v>327</v>
      </c>
      <c r="L33" s="18">
        <v>200000</v>
      </c>
      <c r="M33" s="77">
        <f t="shared" si="3"/>
        <v>170000</v>
      </c>
      <c r="N33" s="78">
        <v>2024</v>
      </c>
      <c r="O33" s="327">
        <v>2027</v>
      </c>
      <c r="P33" s="84"/>
      <c r="Q33" s="79"/>
      <c r="R33" s="46" t="s">
        <v>262</v>
      </c>
      <c r="S33" s="108" t="s">
        <v>57</v>
      </c>
    </row>
    <row r="34" spans="1:19" ht="43.2" customHeight="1" x14ac:dyDescent="0.35">
      <c r="A34" s="65">
        <f t="shared" si="1"/>
        <v>29</v>
      </c>
      <c r="B34" s="356" t="s">
        <v>64</v>
      </c>
      <c r="C34" s="360" t="s">
        <v>42</v>
      </c>
      <c r="D34" s="362" t="s">
        <v>65</v>
      </c>
      <c r="E34" s="362" t="s">
        <v>66</v>
      </c>
      <c r="F34" s="416" t="s">
        <v>67</v>
      </c>
      <c r="G34" s="145" t="s">
        <v>351</v>
      </c>
      <c r="H34" s="407" t="s">
        <v>46</v>
      </c>
      <c r="I34" s="378" t="s">
        <v>47</v>
      </c>
      <c r="J34" s="378" t="s">
        <v>47</v>
      </c>
      <c r="K34" s="72" t="s">
        <v>205</v>
      </c>
      <c r="L34" s="73">
        <v>1100005</v>
      </c>
      <c r="M34" s="55">
        <f t="shared" si="3"/>
        <v>935004.24999999988</v>
      </c>
      <c r="N34" s="112">
        <v>2024</v>
      </c>
      <c r="O34" s="113">
        <v>2025</v>
      </c>
      <c r="P34" s="112"/>
      <c r="Q34" s="114"/>
      <c r="R34" s="115" t="s">
        <v>204</v>
      </c>
      <c r="S34" s="116" t="s">
        <v>57</v>
      </c>
    </row>
    <row r="35" spans="1:19" ht="54" customHeight="1" x14ac:dyDescent="0.35">
      <c r="A35" s="65">
        <f t="shared" si="1"/>
        <v>30</v>
      </c>
      <c r="B35" s="355"/>
      <c r="C35" s="351"/>
      <c r="D35" s="352"/>
      <c r="E35" s="352"/>
      <c r="F35" s="406"/>
      <c r="G35" s="140" t="s">
        <v>352</v>
      </c>
      <c r="H35" s="408"/>
      <c r="I35" s="379"/>
      <c r="J35" s="379"/>
      <c r="K35" s="19" t="s">
        <v>77</v>
      </c>
      <c r="L35" s="43">
        <v>15000</v>
      </c>
      <c r="M35" s="48">
        <f t="shared" si="3"/>
        <v>12750</v>
      </c>
      <c r="N35" s="117">
        <v>2024</v>
      </c>
      <c r="O35" s="276">
        <v>2026</v>
      </c>
      <c r="P35" s="119"/>
      <c r="Q35" s="120"/>
      <c r="R35" s="121" t="s">
        <v>204</v>
      </c>
      <c r="S35" s="110" t="s">
        <v>57</v>
      </c>
    </row>
    <row r="36" spans="1:19" ht="54" x14ac:dyDescent="0.35">
      <c r="A36" s="65">
        <f t="shared" si="1"/>
        <v>31</v>
      </c>
      <c r="B36" s="355"/>
      <c r="C36" s="351"/>
      <c r="D36" s="352"/>
      <c r="E36" s="352"/>
      <c r="F36" s="406"/>
      <c r="G36" s="140" t="s">
        <v>353</v>
      </c>
      <c r="H36" s="408"/>
      <c r="I36" s="379"/>
      <c r="J36" s="379"/>
      <c r="K36" s="19" t="s">
        <v>72</v>
      </c>
      <c r="L36" s="43">
        <v>45000</v>
      </c>
      <c r="M36" s="48">
        <f t="shared" si="3"/>
        <v>38250</v>
      </c>
      <c r="N36" s="117">
        <v>2024</v>
      </c>
      <c r="O36" s="276">
        <v>2026</v>
      </c>
      <c r="P36" s="119"/>
      <c r="Q36" s="120"/>
      <c r="R36" s="121" t="s">
        <v>204</v>
      </c>
      <c r="S36" s="110" t="s">
        <v>57</v>
      </c>
    </row>
    <row r="37" spans="1:19" ht="36" x14ac:dyDescent="0.35">
      <c r="A37" s="65">
        <f t="shared" si="1"/>
        <v>32</v>
      </c>
      <c r="B37" s="355"/>
      <c r="C37" s="351"/>
      <c r="D37" s="352"/>
      <c r="E37" s="352"/>
      <c r="F37" s="406"/>
      <c r="G37" s="140" t="s">
        <v>354</v>
      </c>
      <c r="H37" s="408"/>
      <c r="I37" s="379"/>
      <c r="J37" s="379"/>
      <c r="K37" s="19" t="s">
        <v>73</v>
      </c>
      <c r="L37" s="43">
        <v>5000</v>
      </c>
      <c r="M37" s="48">
        <f t="shared" si="3"/>
        <v>4250</v>
      </c>
      <c r="N37" s="117">
        <v>2024</v>
      </c>
      <c r="O37" s="276">
        <v>2025</v>
      </c>
      <c r="P37" s="119"/>
      <c r="Q37" s="120"/>
      <c r="R37" s="121" t="s">
        <v>204</v>
      </c>
      <c r="S37" s="110" t="s">
        <v>57</v>
      </c>
    </row>
    <row r="38" spans="1:19" ht="54" x14ac:dyDescent="0.35">
      <c r="A38" s="65">
        <f t="shared" si="1"/>
        <v>33</v>
      </c>
      <c r="B38" s="355"/>
      <c r="C38" s="351"/>
      <c r="D38" s="352"/>
      <c r="E38" s="352"/>
      <c r="F38" s="406"/>
      <c r="G38" s="140" t="s">
        <v>355</v>
      </c>
      <c r="H38" s="408"/>
      <c r="I38" s="379"/>
      <c r="J38" s="379"/>
      <c r="K38" s="19" t="s">
        <v>68</v>
      </c>
      <c r="L38" s="43">
        <v>30000</v>
      </c>
      <c r="M38" s="48">
        <f t="shared" si="3"/>
        <v>25500</v>
      </c>
      <c r="N38" s="117">
        <v>2024</v>
      </c>
      <c r="O38" s="276">
        <v>2026</v>
      </c>
      <c r="P38" s="119"/>
      <c r="Q38" s="120"/>
      <c r="R38" s="121" t="s">
        <v>204</v>
      </c>
      <c r="S38" s="110" t="s">
        <v>57</v>
      </c>
    </row>
    <row r="39" spans="1:19" ht="54" x14ac:dyDescent="0.35">
      <c r="A39" s="65">
        <f t="shared" si="1"/>
        <v>34</v>
      </c>
      <c r="B39" s="355"/>
      <c r="C39" s="351"/>
      <c r="D39" s="352"/>
      <c r="E39" s="352"/>
      <c r="F39" s="406"/>
      <c r="G39" s="140" t="s">
        <v>356</v>
      </c>
      <c r="H39" s="408"/>
      <c r="I39" s="379"/>
      <c r="J39" s="379"/>
      <c r="K39" s="19" t="s">
        <v>74</v>
      </c>
      <c r="L39" s="43">
        <v>30000</v>
      </c>
      <c r="M39" s="48">
        <f t="shared" si="3"/>
        <v>25500</v>
      </c>
      <c r="N39" s="117">
        <v>2022</v>
      </c>
      <c r="O39" s="118">
        <v>2022</v>
      </c>
      <c r="P39" s="119"/>
      <c r="Q39" s="120"/>
      <c r="R39" s="121" t="s">
        <v>257</v>
      </c>
      <c r="S39" s="110" t="s">
        <v>57</v>
      </c>
    </row>
    <row r="40" spans="1:19" ht="54" x14ac:dyDescent="0.35">
      <c r="A40" s="65">
        <f t="shared" si="1"/>
        <v>35</v>
      </c>
      <c r="B40" s="355"/>
      <c r="C40" s="351"/>
      <c r="D40" s="352"/>
      <c r="E40" s="352"/>
      <c r="F40" s="406"/>
      <c r="G40" s="140" t="s">
        <v>357</v>
      </c>
      <c r="H40" s="408"/>
      <c r="I40" s="379"/>
      <c r="J40" s="379"/>
      <c r="K40" s="19" t="s">
        <v>75</v>
      </c>
      <c r="L40" s="43">
        <v>150000</v>
      </c>
      <c r="M40" s="48">
        <f t="shared" si="3"/>
        <v>127500</v>
      </c>
      <c r="N40" s="117">
        <v>2024</v>
      </c>
      <c r="O40" s="118">
        <v>2025</v>
      </c>
      <c r="P40" s="119"/>
      <c r="Q40" s="120"/>
      <c r="R40" s="121" t="s">
        <v>204</v>
      </c>
      <c r="S40" s="110" t="s">
        <v>57</v>
      </c>
    </row>
    <row r="41" spans="1:19" ht="54" x14ac:dyDescent="0.35">
      <c r="A41" s="65">
        <f t="shared" si="1"/>
        <v>36</v>
      </c>
      <c r="B41" s="355"/>
      <c r="C41" s="351"/>
      <c r="D41" s="352"/>
      <c r="E41" s="352"/>
      <c r="F41" s="406"/>
      <c r="G41" s="140" t="s">
        <v>358</v>
      </c>
      <c r="H41" s="408"/>
      <c r="I41" s="379"/>
      <c r="J41" s="379"/>
      <c r="K41" s="19" t="s">
        <v>76</v>
      </c>
      <c r="L41" s="43">
        <v>100000</v>
      </c>
      <c r="M41" s="48">
        <f t="shared" si="3"/>
        <v>85000</v>
      </c>
      <c r="N41" s="117">
        <v>2024</v>
      </c>
      <c r="O41" s="118">
        <v>2025</v>
      </c>
      <c r="P41" s="119"/>
      <c r="Q41" s="120"/>
      <c r="R41" s="121" t="s">
        <v>204</v>
      </c>
      <c r="S41" s="110" t="s">
        <v>57</v>
      </c>
    </row>
    <row r="42" spans="1:19" ht="18" x14ac:dyDescent="0.35">
      <c r="A42" s="65">
        <f t="shared" si="1"/>
        <v>37</v>
      </c>
      <c r="B42" s="355"/>
      <c r="C42" s="351"/>
      <c r="D42" s="352"/>
      <c r="E42" s="352"/>
      <c r="F42" s="406"/>
      <c r="G42" s="141" t="s">
        <v>330</v>
      </c>
      <c r="H42" s="408"/>
      <c r="I42" s="379"/>
      <c r="J42" s="379"/>
      <c r="K42" s="19" t="s">
        <v>70</v>
      </c>
      <c r="L42" s="43">
        <v>40000</v>
      </c>
      <c r="M42" s="48">
        <f t="shared" si="3"/>
        <v>34000</v>
      </c>
      <c r="N42" s="117">
        <v>2023</v>
      </c>
      <c r="O42" s="276">
        <v>2027</v>
      </c>
      <c r="P42" s="119"/>
      <c r="Q42" s="120"/>
      <c r="R42" s="121" t="s">
        <v>204</v>
      </c>
      <c r="S42" s="110" t="s">
        <v>57</v>
      </c>
    </row>
    <row r="43" spans="1:19" ht="72.599999999999994" thickBot="1" x14ac:dyDescent="0.4">
      <c r="A43" s="65">
        <f t="shared" si="1"/>
        <v>38</v>
      </c>
      <c r="B43" s="357"/>
      <c r="C43" s="361"/>
      <c r="D43" s="363"/>
      <c r="E43" s="363"/>
      <c r="F43" s="417"/>
      <c r="G43" s="144" t="s">
        <v>349</v>
      </c>
      <c r="H43" s="409"/>
      <c r="I43" s="380"/>
      <c r="J43" s="380"/>
      <c r="K43" s="19" t="s">
        <v>71</v>
      </c>
      <c r="L43" s="43">
        <v>150000</v>
      </c>
      <c r="M43" s="48">
        <f t="shared" si="3"/>
        <v>127500</v>
      </c>
      <c r="N43" s="117">
        <v>2022</v>
      </c>
      <c r="O43" s="118">
        <v>2022</v>
      </c>
      <c r="P43" s="122"/>
      <c r="Q43" s="123"/>
      <c r="R43" s="124" t="s">
        <v>257</v>
      </c>
      <c r="S43" s="125" t="s">
        <v>57</v>
      </c>
    </row>
    <row r="44" spans="1:19" ht="54" x14ac:dyDescent="0.35">
      <c r="A44" s="65">
        <f t="shared" si="1"/>
        <v>39</v>
      </c>
      <c r="B44" s="356" t="s">
        <v>78</v>
      </c>
      <c r="C44" s="360" t="s">
        <v>79</v>
      </c>
      <c r="D44" s="373" t="s">
        <v>80</v>
      </c>
      <c r="E44" s="312" t="s">
        <v>184</v>
      </c>
      <c r="F44" s="375" t="s">
        <v>81</v>
      </c>
      <c r="G44" s="139" t="s">
        <v>82</v>
      </c>
      <c r="H44" s="407" t="s">
        <v>46</v>
      </c>
      <c r="I44" s="378" t="s">
        <v>47</v>
      </c>
      <c r="J44" s="378" t="s">
        <v>93</v>
      </c>
      <c r="K44" s="49" t="s">
        <v>82</v>
      </c>
      <c r="L44" s="53">
        <v>1000000</v>
      </c>
      <c r="M44" s="51">
        <f t="shared" si="3"/>
        <v>850000</v>
      </c>
      <c r="N44" s="320">
        <v>2022</v>
      </c>
      <c r="O44" s="12">
        <v>2026</v>
      </c>
      <c r="P44" s="21"/>
      <c r="Q44" s="105"/>
      <c r="R44" s="109" t="s">
        <v>206</v>
      </c>
      <c r="S44" s="76" t="s">
        <v>57</v>
      </c>
    </row>
    <row r="45" spans="1:19" ht="54" x14ac:dyDescent="0.35">
      <c r="A45" s="65">
        <f t="shared" si="1"/>
        <v>40</v>
      </c>
      <c r="B45" s="355"/>
      <c r="C45" s="351"/>
      <c r="D45" s="351"/>
      <c r="E45" s="358">
        <v>107563151</v>
      </c>
      <c r="F45" s="394"/>
      <c r="G45" s="140" t="s">
        <v>83</v>
      </c>
      <c r="H45" s="408"/>
      <c r="I45" s="379"/>
      <c r="J45" s="379"/>
      <c r="K45" s="50" t="s">
        <v>83</v>
      </c>
      <c r="L45" s="54">
        <v>140000</v>
      </c>
      <c r="M45" s="52">
        <f t="shared" si="3"/>
        <v>119000</v>
      </c>
      <c r="N45" s="321">
        <v>2027</v>
      </c>
      <c r="O45" s="15">
        <v>2027</v>
      </c>
      <c r="P45" s="7"/>
      <c r="Q45" s="70"/>
      <c r="R45" s="16" t="s">
        <v>204</v>
      </c>
      <c r="S45" s="27" t="s">
        <v>57</v>
      </c>
    </row>
    <row r="46" spans="1:19" ht="36" x14ac:dyDescent="0.35">
      <c r="A46" s="65">
        <f t="shared" si="1"/>
        <v>41</v>
      </c>
      <c r="B46" s="355"/>
      <c r="C46" s="351"/>
      <c r="D46" s="351"/>
      <c r="E46" s="358"/>
      <c r="F46" s="394"/>
      <c r="G46" s="140" t="s">
        <v>84</v>
      </c>
      <c r="H46" s="408"/>
      <c r="I46" s="379"/>
      <c r="J46" s="379"/>
      <c r="K46" s="50" t="s">
        <v>84</v>
      </c>
      <c r="L46" s="54">
        <v>300000</v>
      </c>
      <c r="M46" s="52">
        <f t="shared" si="3"/>
        <v>255000</v>
      </c>
      <c r="N46" s="321">
        <v>2026</v>
      </c>
      <c r="O46" s="15">
        <v>2026</v>
      </c>
      <c r="P46" s="7"/>
      <c r="Q46" s="70"/>
      <c r="R46" s="16" t="s">
        <v>204</v>
      </c>
      <c r="S46" s="27" t="s">
        <v>57</v>
      </c>
    </row>
    <row r="47" spans="1:19" ht="54" x14ac:dyDescent="0.35">
      <c r="A47" s="65">
        <f t="shared" si="1"/>
        <v>42</v>
      </c>
      <c r="B47" s="355"/>
      <c r="C47" s="351"/>
      <c r="D47" s="351"/>
      <c r="E47" s="358"/>
      <c r="F47" s="394"/>
      <c r="G47" s="140" t="s">
        <v>359</v>
      </c>
      <c r="H47" s="408"/>
      <c r="I47" s="379"/>
      <c r="J47" s="379"/>
      <c r="K47" s="50" t="s">
        <v>85</v>
      </c>
      <c r="L47" s="54">
        <v>400000</v>
      </c>
      <c r="M47" s="52">
        <f t="shared" si="3"/>
        <v>340000</v>
      </c>
      <c r="N47" s="321">
        <v>2026</v>
      </c>
      <c r="O47" s="15">
        <v>2027</v>
      </c>
      <c r="P47" s="7"/>
      <c r="Q47" s="70"/>
      <c r="R47" s="16" t="s">
        <v>204</v>
      </c>
      <c r="S47" s="27" t="s">
        <v>57</v>
      </c>
    </row>
    <row r="48" spans="1:19" ht="54" x14ac:dyDescent="0.35">
      <c r="A48" s="65">
        <f t="shared" si="1"/>
        <v>43</v>
      </c>
      <c r="B48" s="355"/>
      <c r="C48" s="351"/>
      <c r="D48" s="351"/>
      <c r="E48" s="358"/>
      <c r="F48" s="394"/>
      <c r="G48" s="140" t="s">
        <v>86</v>
      </c>
      <c r="H48" s="408"/>
      <c r="I48" s="379"/>
      <c r="J48" s="379"/>
      <c r="K48" s="50" t="s">
        <v>86</v>
      </c>
      <c r="L48" s="54">
        <v>300000</v>
      </c>
      <c r="M48" s="52">
        <f t="shared" si="3"/>
        <v>255000</v>
      </c>
      <c r="N48" s="321">
        <v>2026</v>
      </c>
      <c r="O48" s="15">
        <v>2027</v>
      </c>
      <c r="P48" s="7"/>
      <c r="Q48" s="70"/>
      <c r="R48" s="16" t="s">
        <v>204</v>
      </c>
      <c r="S48" s="27" t="s">
        <v>57</v>
      </c>
    </row>
    <row r="49" spans="1:19" ht="54" x14ac:dyDescent="0.35">
      <c r="A49" s="65">
        <f t="shared" si="1"/>
        <v>44</v>
      </c>
      <c r="B49" s="355"/>
      <c r="C49" s="351"/>
      <c r="D49" s="351"/>
      <c r="E49" s="358"/>
      <c r="F49" s="394"/>
      <c r="G49" s="140" t="s">
        <v>87</v>
      </c>
      <c r="H49" s="408"/>
      <c r="I49" s="379"/>
      <c r="J49" s="379"/>
      <c r="K49" s="50" t="s">
        <v>87</v>
      </c>
      <c r="L49" s="54">
        <v>300000</v>
      </c>
      <c r="M49" s="52">
        <f t="shared" si="3"/>
        <v>255000</v>
      </c>
      <c r="N49" s="321">
        <v>2022</v>
      </c>
      <c r="O49" s="15">
        <v>2026</v>
      </c>
      <c r="P49" s="7"/>
      <c r="Q49" s="70"/>
      <c r="R49" s="28" t="s">
        <v>206</v>
      </c>
      <c r="S49" s="27" t="s">
        <v>57</v>
      </c>
    </row>
    <row r="50" spans="1:19" ht="36" x14ac:dyDescent="0.35">
      <c r="A50" s="65">
        <f t="shared" si="1"/>
        <v>45</v>
      </c>
      <c r="B50" s="355"/>
      <c r="C50" s="351"/>
      <c r="D50" s="351"/>
      <c r="E50" s="358"/>
      <c r="F50" s="394"/>
      <c r="G50" s="140" t="s">
        <v>88</v>
      </c>
      <c r="H50" s="408"/>
      <c r="I50" s="379"/>
      <c r="J50" s="379"/>
      <c r="K50" s="50" t="s">
        <v>88</v>
      </c>
      <c r="L50" s="54">
        <v>200000</v>
      </c>
      <c r="M50" s="52">
        <f t="shared" si="3"/>
        <v>170000</v>
      </c>
      <c r="N50" s="321">
        <v>2022</v>
      </c>
      <c r="O50" s="15">
        <v>2025</v>
      </c>
      <c r="P50" s="7"/>
      <c r="Q50" s="70"/>
      <c r="R50" s="16" t="s">
        <v>257</v>
      </c>
      <c r="S50" s="27" t="s">
        <v>57</v>
      </c>
    </row>
    <row r="51" spans="1:19" ht="36" x14ac:dyDescent="0.35">
      <c r="A51" s="65">
        <f t="shared" si="1"/>
        <v>46</v>
      </c>
      <c r="B51" s="355"/>
      <c r="C51" s="351"/>
      <c r="D51" s="351"/>
      <c r="E51" s="311">
        <v>102717818</v>
      </c>
      <c r="F51" s="394"/>
      <c r="G51" s="140" t="s">
        <v>61</v>
      </c>
      <c r="H51" s="408"/>
      <c r="I51" s="379"/>
      <c r="J51" s="379"/>
      <c r="K51" s="50" t="s">
        <v>61</v>
      </c>
      <c r="L51" s="54">
        <v>500000</v>
      </c>
      <c r="M51" s="52">
        <f t="shared" si="3"/>
        <v>425000</v>
      </c>
      <c r="N51" s="321">
        <v>2027</v>
      </c>
      <c r="O51" s="15">
        <v>2027</v>
      </c>
      <c r="P51" s="7"/>
      <c r="Q51" s="70"/>
      <c r="R51" s="16" t="s">
        <v>204</v>
      </c>
      <c r="S51" s="27" t="s">
        <v>57</v>
      </c>
    </row>
    <row r="52" spans="1:19" ht="54" x14ac:dyDescent="0.35">
      <c r="A52" s="65">
        <f t="shared" si="1"/>
        <v>47</v>
      </c>
      <c r="B52" s="355"/>
      <c r="C52" s="351"/>
      <c r="D52" s="351"/>
      <c r="E52" s="359">
        <v>107563151</v>
      </c>
      <c r="F52" s="394"/>
      <c r="G52" s="140" t="s">
        <v>89</v>
      </c>
      <c r="H52" s="408"/>
      <c r="I52" s="379"/>
      <c r="J52" s="379"/>
      <c r="K52" s="50" t="s">
        <v>89</v>
      </c>
      <c r="L52" s="54">
        <v>100000</v>
      </c>
      <c r="M52" s="52">
        <f t="shared" si="3"/>
        <v>85000</v>
      </c>
      <c r="N52" s="321">
        <v>2026</v>
      </c>
      <c r="O52" s="15">
        <v>2026</v>
      </c>
      <c r="P52" s="7"/>
      <c r="Q52" s="70"/>
      <c r="R52" s="16" t="s">
        <v>204</v>
      </c>
      <c r="S52" s="27" t="s">
        <v>57</v>
      </c>
    </row>
    <row r="53" spans="1:19" ht="36" x14ac:dyDescent="0.35">
      <c r="A53" s="65">
        <f t="shared" si="1"/>
        <v>48</v>
      </c>
      <c r="B53" s="355"/>
      <c r="C53" s="351"/>
      <c r="D53" s="351"/>
      <c r="E53" s="359"/>
      <c r="F53" s="394"/>
      <c r="G53" s="140" t="s">
        <v>90</v>
      </c>
      <c r="H53" s="408"/>
      <c r="I53" s="379"/>
      <c r="J53" s="379"/>
      <c r="K53" s="50" t="s">
        <v>90</v>
      </c>
      <c r="L53" s="54">
        <v>80000</v>
      </c>
      <c r="M53" s="52">
        <f t="shared" si="3"/>
        <v>68000</v>
      </c>
      <c r="N53" s="321">
        <v>2026</v>
      </c>
      <c r="O53" s="15">
        <v>2026</v>
      </c>
      <c r="P53" s="7"/>
      <c r="Q53" s="70"/>
      <c r="R53" s="16" t="s">
        <v>204</v>
      </c>
      <c r="S53" s="27" t="s">
        <v>57</v>
      </c>
    </row>
    <row r="54" spans="1:19" ht="54" x14ac:dyDescent="0.35">
      <c r="A54" s="65">
        <f t="shared" si="1"/>
        <v>49</v>
      </c>
      <c r="B54" s="355"/>
      <c r="C54" s="351"/>
      <c r="D54" s="351"/>
      <c r="E54" s="359"/>
      <c r="F54" s="394"/>
      <c r="G54" s="140" t="s">
        <v>91</v>
      </c>
      <c r="H54" s="408"/>
      <c r="I54" s="379"/>
      <c r="J54" s="379"/>
      <c r="K54" s="50" t="s">
        <v>91</v>
      </c>
      <c r="L54" s="54">
        <v>50000</v>
      </c>
      <c r="M54" s="52">
        <f t="shared" si="3"/>
        <v>42500</v>
      </c>
      <c r="N54" s="321">
        <v>2027</v>
      </c>
      <c r="O54" s="15">
        <v>2027</v>
      </c>
      <c r="P54" s="7"/>
      <c r="Q54" s="70"/>
      <c r="R54" s="16" t="s">
        <v>204</v>
      </c>
      <c r="S54" s="27" t="s">
        <v>57</v>
      </c>
    </row>
    <row r="55" spans="1:19" ht="54.6" thickBot="1" x14ac:dyDescent="0.4">
      <c r="A55" s="65">
        <f t="shared" si="1"/>
        <v>50</v>
      </c>
      <c r="B55" s="355"/>
      <c r="C55" s="351"/>
      <c r="D55" s="351"/>
      <c r="E55" s="359"/>
      <c r="F55" s="394"/>
      <c r="G55" s="146" t="s">
        <v>360</v>
      </c>
      <c r="H55" s="409"/>
      <c r="I55" s="380"/>
      <c r="J55" s="380"/>
      <c r="K55" s="134" t="s">
        <v>360</v>
      </c>
      <c r="L55" s="56">
        <v>2500000</v>
      </c>
      <c r="M55" s="48">
        <f t="shared" si="3"/>
        <v>2125000</v>
      </c>
      <c r="N55" s="322">
        <v>2027</v>
      </c>
      <c r="O55" s="323">
        <v>2027</v>
      </c>
      <c r="P55" s="7"/>
      <c r="Q55" s="70"/>
      <c r="R55" s="84" t="s">
        <v>204</v>
      </c>
      <c r="S55" s="108" t="s">
        <v>57</v>
      </c>
    </row>
    <row r="56" spans="1:19" ht="36" x14ac:dyDescent="0.35">
      <c r="A56" s="65">
        <f t="shared" si="1"/>
        <v>51</v>
      </c>
      <c r="B56" s="391" t="s">
        <v>437</v>
      </c>
      <c r="C56" s="360" t="s">
        <v>94</v>
      </c>
      <c r="D56" s="395" t="s">
        <v>159</v>
      </c>
      <c r="E56" s="350" t="s">
        <v>95</v>
      </c>
      <c r="F56" s="398" t="s">
        <v>161</v>
      </c>
      <c r="G56" s="143" t="s">
        <v>97</v>
      </c>
      <c r="H56" s="407" t="s">
        <v>46</v>
      </c>
      <c r="I56" s="378" t="s">
        <v>47</v>
      </c>
      <c r="J56" s="364" t="s">
        <v>96</v>
      </c>
      <c r="K56" s="23" t="s">
        <v>97</v>
      </c>
      <c r="L56" s="11">
        <v>200000</v>
      </c>
      <c r="M56" s="57">
        <f t="shared" si="3"/>
        <v>170000</v>
      </c>
      <c r="N56" s="59">
        <v>2020</v>
      </c>
      <c r="O56" s="61">
        <v>2020</v>
      </c>
      <c r="P56" s="20"/>
      <c r="Q56" s="25"/>
      <c r="R56" s="106" t="s">
        <v>257</v>
      </c>
      <c r="S56" s="107" t="s">
        <v>98</v>
      </c>
    </row>
    <row r="57" spans="1:19" ht="54" x14ac:dyDescent="0.35">
      <c r="A57" s="65">
        <f t="shared" si="1"/>
        <v>52</v>
      </c>
      <c r="B57" s="392"/>
      <c r="C57" s="351"/>
      <c r="D57" s="396"/>
      <c r="E57" s="342"/>
      <c r="F57" s="399"/>
      <c r="G57" s="140" t="s">
        <v>99</v>
      </c>
      <c r="H57" s="408"/>
      <c r="I57" s="379"/>
      <c r="J57" s="365"/>
      <c r="K57" s="24" t="s">
        <v>99</v>
      </c>
      <c r="L57" s="14">
        <v>250000</v>
      </c>
      <c r="M57" s="58">
        <f t="shared" si="3"/>
        <v>212500</v>
      </c>
      <c r="N57" s="60">
        <v>2020</v>
      </c>
      <c r="O57" s="62">
        <v>2020</v>
      </c>
      <c r="P57" s="17"/>
      <c r="Q57" s="26"/>
      <c r="R57" s="63" t="s">
        <v>257</v>
      </c>
      <c r="S57" s="64" t="s">
        <v>98</v>
      </c>
    </row>
    <row r="58" spans="1:19" ht="36" x14ac:dyDescent="0.35">
      <c r="A58" s="65">
        <f t="shared" si="1"/>
        <v>53</v>
      </c>
      <c r="B58" s="392"/>
      <c r="C58" s="351"/>
      <c r="D58" s="396"/>
      <c r="E58" s="342"/>
      <c r="F58" s="399"/>
      <c r="G58" s="140" t="s">
        <v>185</v>
      </c>
      <c r="H58" s="408"/>
      <c r="I58" s="379"/>
      <c r="J58" s="365"/>
      <c r="K58" s="24" t="s">
        <v>185</v>
      </c>
      <c r="L58" s="14">
        <v>300000</v>
      </c>
      <c r="M58" s="58">
        <f t="shared" si="3"/>
        <v>255000</v>
      </c>
      <c r="N58" s="60">
        <v>2022</v>
      </c>
      <c r="O58" s="62">
        <v>2023</v>
      </c>
      <c r="P58" s="17"/>
      <c r="Q58" s="26"/>
      <c r="R58" s="63" t="s">
        <v>257</v>
      </c>
      <c r="S58" s="64" t="s">
        <v>57</v>
      </c>
    </row>
    <row r="59" spans="1:19" ht="36" x14ac:dyDescent="0.35">
      <c r="A59" s="65">
        <f t="shared" si="1"/>
        <v>54</v>
      </c>
      <c r="B59" s="392"/>
      <c r="C59" s="351"/>
      <c r="D59" s="396"/>
      <c r="E59" s="310" t="s">
        <v>314</v>
      </c>
      <c r="F59" s="399"/>
      <c r="G59" s="140" t="s">
        <v>186</v>
      </c>
      <c r="H59" s="408"/>
      <c r="I59" s="379"/>
      <c r="J59" s="365"/>
      <c r="K59" s="24" t="s">
        <v>186</v>
      </c>
      <c r="L59" s="14">
        <v>400000</v>
      </c>
      <c r="M59" s="58">
        <f t="shared" si="3"/>
        <v>340000</v>
      </c>
      <c r="N59" s="60">
        <v>2025</v>
      </c>
      <c r="O59" s="62">
        <v>2027</v>
      </c>
      <c r="P59" s="17"/>
      <c r="Q59" s="26"/>
      <c r="R59" s="63" t="s">
        <v>204</v>
      </c>
      <c r="S59" s="64" t="s">
        <v>57</v>
      </c>
    </row>
    <row r="60" spans="1:19" ht="36" x14ac:dyDescent="0.35">
      <c r="A60" s="65">
        <f t="shared" si="1"/>
        <v>55</v>
      </c>
      <c r="B60" s="392"/>
      <c r="C60" s="351"/>
      <c r="D60" s="396"/>
      <c r="E60" s="342" t="s">
        <v>95</v>
      </c>
      <c r="F60" s="399"/>
      <c r="G60" s="140" t="s">
        <v>100</v>
      </c>
      <c r="H60" s="408"/>
      <c r="I60" s="379"/>
      <c r="J60" s="365"/>
      <c r="K60" s="24" t="s">
        <v>100</v>
      </c>
      <c r="L60" s="14">
        <v>300000</v>
      </c>
      <c r="M60" s="58">
        <f t="shared" si="3"/>
        <v>255000</v>
      </c>
      <c r="N60" s="60">
        <v>2026</v>
      </c>
      <c r="O60" s="62">
        <v>2028</v>
      </c>
      <c r="P60" s="17"/>
      <c r="Q60" s="26"/>
      <c r="R60" s="63" t="s">
        <v>204</v>
      </c>
      <c r="S60" s="64" t="s">
        <v>57</v>
      </c>
    </row>
    <row r="61" spans="1:19" ht="54.6" thickBot="1" x14ac:dyDescent="0.4">
      <c r="A61" s="65">
        <f t="shared" si="1"/>
        <v>56</v>
      </c>
      <c r="B61" s="393"/>
      <c r="C61" s="361"/>
      <c r="D61" s="397"/>
      <c r="E61" s="343"/>
      <c r="F61" s="400"/>
      <c r="G61" s="144" t="s">
        <v>252</v>
      </c>
      <c r="H61" s="409"/>
      <c r="I61" s="380"/>
      <c r="J61" s="366"/>
      <c r="K61" s="80" t="s">
        <v>252</v>
      </c>
      <c r="L61" s="43">
        <v>300000</v>
      </c>
      <c r="M61" s="81">
        <f t="shared" si="3"/>
        <v>255000</v>
      </c>
      <c r="N61" s="82">
        <v>2023</v>
      </c>
      <c r="O61" s="147">
        <v>2028</v>
      </c>
      <c r="P61" s="7"/>
      <c r="Q61" s="70"/>
      <c r="R61" s="148" t="s">
        <v>206</v>
      </c>
      <c r="S61" s="83" t="s">
        <v>57</v>
      </c>
    </row>
    <row r="62" spans="1:19" ht="54" x14ac:dyDescent="0.35">
      <c r="A62" s="65">
        <f t="shared" si="1"/>
        <v>57</v>
      </c>
      <c r="B62" s="355" t="s">
        <v>101</v>
      </c>
      <c r="C62" s="351" t="s">
        <v>102</v>
      </c>
      <c r="D62" s="352" t="s">
        <v>103</v>
      </c>
      <c r="E62" s="352" t="s">
        <v>104</v>
      </c>
      <c r="F62" s="406" t="s">
        <v>105</v>
      </c>
      <c r="G62" s="139" t="s">
        <v>107</v>
      </c>
      <c r="H62" s="418" t="s">
        <v>46</v>
      </c>
      <c r="I62" s="413" t="s">
        <v>47</v>
      </c>
      <c r="J62" s="421" t="s">
        <v>106</v>
      </c>
      <c r="K62" s="23" t="s">
        <v>107</v>
      </c>
      <c r="L62" s="11">
        <v>200000</v>
      </c>
      <c r="M62" s="57">
        <f t="shared" si="3"/>
        <v>170000</v>
      </c>
      <c r="N62" s="20">
        <v>2018</v>
      </c>
      <c r="O62" s="25">
        <v>2018</v>
      </c>
      <c r="P62" s="20"/>
      <c r="Q62" s="25"/>
      <c r="R62" s="13" t="s">
        <v>257</v>
      </c>
      <c r="S62" s="85" t="s">
        <v>57</v>
      </c>
    </row>
    <row r="63" spans="1:19" ht="36" x14ac:dyDescent="0.35">
      <c r="A63" s="65">
        <f t="shared" si="1"/>
        <v>58</v>
      </c>
      <c r="B63" s="355"/>
      <c r="C63" s="351"/>
      <c r="D63" s="352"/>
      <c r="E63" s="352"/>
      <c r="F63" s="406"/>
      <c r="G63" s="140" t="s">
        <v>108</v>
      </c>
      <c r="H63" s="419"/>
      <c r="I63" s="414"/>
      <c r="J63" s="422"/>
      <c r="K63" s="24" t="s">
        <v>108</v>
      </c>
      <c r="L63" s="14">
        <v>400000</v>
      </c>
      <c r="M63" s="58">
        <f t="shared" si="3"/>
        <v>340000</v>
      </c>
      <c r="N63" s="17">
        <v>2018</v>
      </c>
      <c r="O63" s="26">
        <v>2026</v>
      </c>
      <c r="P63" s="17"/>
      <c r="Q63" s="26"/>
      <c r="R63" s="28" t="s">
        <v>187</v>
      </c>
      <c r="S63" s="27" t="s">
        <v>57</v>
      </c>
    </row>
    <row r="64" spans="1:19" ht="18" x14ac:dyDescent="0.35">
      <c r="A64" s="65">
        <f t="shared" si="1"/>
        <v>59</v>
      </c>
      <c r="B64" s="355"/>
      <c r="C64" s="351"/>
      <c r="D64" s="352"/>
      <c r="E64" s="352"/>
      <c r="F64" s="406"/>
      <c r="G64" s="140" t="s">
        <v>109</v>
      </c>
      <c r="H64" s="419"/>
      <c r="I64" s="414"/>
      <c r="J64" s="422"/>
      <c r="K64" s="24" t="s">
        <v>109</v>
      </c>
      <c r="L64" s="14">
        <v>1200000</v>
      </c>
      <c r="M64" s="58">
        <f t="shared" si="3"/>
        <v>1020000</v>
      </c>
      <c r="N64" s="17">
        <v>2021</v>
      </c>
      <c r="O64" s="26">
        <v>2021</v>
      </c>
      <c r="P64" s="17"/>
      <c r="Q64" s="26"/>
      <c r="R64" s="28" t="s">
        <v>257</v>
      </c>
      <c r="S64" s="27" t="s">
        <v>57</v>
      </c>
    </row>
    <row r="65" spans="1:19" ht="36" x14ac:dyDescent="0.35">
      <c r="A65" s="65">
        <f t="shared" si="1"/>
        <v>60</v>
      </c>
      <c r="B65" s="355"/>
      <c r="C65" s="351"/>
      <c r="D65" s="352"/>
      <c r="E65" s="352"/>
      <c r="F65" s="406"/>
      <c r="G65" s="140" t="s">
        <v>110</v>
      </c>
      <c r="H65" s="419"/>
      <c r="I65" s="414"/>
      <c r="J65" s="422"/>
      <c r="K65" s="24" t="s">
        <v>110</v>
      </c>
      <c r="L65" s="14">
        <v>200000</v>
      </c>
      <c r="M65" s="58">
        <f t="shared" si="3"/>
        <v>170000</v>
      </c>
      <c r="N65" s="17">
        <v>2022</v>
      </c>
      <c r="O65" s="26">
        <v>2026</v>
      </c>
      <c r="P65" s="17"/>
      <c r="Q65" s="26"/>
      <c r="R65" s="28" t="s">
        <v>204</v>
      </c>
      <c r="S65" s="27" t="s">
        <v>57</v>
      </c>
    </row>
    <row r="66" spans="1:19" ht="54" x14ac:dyDescent="0.35">
      <c r="A66" s="65">
        <f t="shared" si="1"/>
        <v>61</v>
      </c>
      <c r="B66" s="355"/>
      <c r="C66" s="351"/>
      <c r="D66" s="352"/>
      <c r="E66" s="352"/>
      <c r="F66" s="406"/>
      <c r="G66" s="140" t="s">
        <v>111</v>
      </c>
      <c r="H66" s="419"/>
      <c r="I66" s="414"/>
      <c r="J66" s="422"/>
      <c r="K66" s="24" t="s">
        <v>111</v>
      </c>
      <c r="L66" s="14">
        <v>300000</v>
      </c>
      <c r="M66" s="58">
        <f t="shared" si="3"/>
        <v>255000</v>
      </c>
      <c r="N66" s="17">
        <v>2018</v>
      </c>
      <c r="O66" s="26">
        <v>2022</v>
      </c>
      <c r="P66" s="17"/>
      <c r="Q66" s="26"/>
      <c r="R66" s="28" t="s">
        <v>257</v>
      </c>
      <c r="S66" s="27" t="s">
        <v>57</v>
      </c>
    </row>
    <row r="67" spans="1:19" ht="54" x14ac:dyDescent="0.35">
      <c r="A67" s="65">
        <f t="shared" si="1"/>
        <v>62</v>
      </c>
      <c r="B67" s="355"/>
      <c r="C67" s="351"/>
      <c r="D67" s="352"/>
      <c r="E67" s="352"/>
      <c r="F67" s="406"/>
      <c r="G67" s="140" t="s">
        <v>112</v>
      </c>
      <c r="H67" s="419"/>
      <c r="I67" s="414"/>
      <c r="J67" s="422"/>
      <c r="K67" s="24" t="s">
        <v>112</v>
      </c>
      <c r="L67" s="14">
        <v>300000</v>
      </c>
      <c r="M67" s="58">
        <f t="shared" si="3"/>
        <v>255000</v>
      </c>
      <c r="N67" s="17">
        <v>2019</v>
      </c>
      <c r="O67" s="26">
        <v>2025</v>
      </c>
      <c r="P67" s="17"/>
      <c r="Q67" s="26"/>
      <c r="R67" s="328" t="s">
        <v>257</v>
      </c>
      <c r="S67" s="27" t="s">
        <v>57</v>
      </c>
    </row>
    <row r="68" spans="1:19" ht="36" x14ac:dyDescent="0.35">
      <c r="A68" s="65">
        <f t="shared" si="1"/>
        <v>63</v>
      </c>
      <c r="B68" s="355"/>
      <c r="C68" s="351"/>
      <c r="D68" s="352"/>
      <c r="E68" s="352"/>
      <c r="F68" s="406"/>
      <c r="G68" s="141" t="s">
        <v>113</v>
      </c>
      <c r="H68" s="419"/>
      <c r="I68" s="414"/>
      <c r="J68" s="422"/>
      <c r="K68" s="24" t="s">
        <v>113</v>
      </c>
      <c r="L68" s="14">
        <v>500000</v>
      </c>
      <c r="M68" s="58">
        <f t="shared" si="3"/>
        <v>425000</v>
      </c>
      <c r="N68" s="17">
        <v>2020</v>
      </c>
      <c r="O68" s="26">
        <v>2025</v>
      </c>
      <c r="P68" s="17"/>
      <c r="Q68" s="26"/>
      <c r="R68" s="28" t="s">
        <v>317</v>
      </c>
      <c r="S68" s="27" t="s">
        <v>57</v>
      </c>
    </row>
    <row r="69" spans="1:19" ht="54" x14ac:dyDescent="0.35">
      <c r="A69" s="65">
        <f t="shared" si="1"/>
        <v>64</v>
      </c>
      <c r="B69" s="355"/>
      <c r="C69" s="351"/>
      <c r="D69" s="352"/>
      <c r="E69" s="352"/>
      <c r="F69" s="406"/>
      <c r="G69" s="140" t="s">
        <v>263</v>
      </c>
      <c r="H69" s="419"/>
      <c r="I69" s="414"/>
      <c r="J69" s="422"/>
      <c r="K69" s="24" t="s">
        <v>263</v>
      </c>
      <c r="L69" s="14">
        <v>150000</v>
      </c>
      <c r="M69" s="58">
        <f t="shared" si="3"/>
        <v>127500</v>
      </c>
      <c r="N69" s="17">
        <v>2023</v>
      </c>
      <c r="O69" s="26">
        <v>2026</v>
      </c>
      <c r="P69" s="17"/>
      <c r="Q69" s="26"/>
      <c r="R69" s="328" t="s">
        <v>257</v>
      </c>
      <c r="S69" s="27" t="s">
        <v>57</v>
      </c>
    </row>
    <row r="70" spans="1:19" ht="72" x14ac:dyDescent="0.35">
      <c r="A70" s="65">
        <f t="shared" si="1"/>
        <v>65</v>
      </c>
      <c r="B70" s="355"/>
      <c r="C70" s="351"/>
      <c r="D70" s="352"/>
      <c r="E70" s="352"/>
      <c r="F70" s="406"/>
      <c r="G70" s="140" t="s">
        <v>264</v>
      </c>
      <c r="H70" s="419"/>
      <c r="I70" s="414"/>
      <c r="J70" s="422"/>
      <c r="K70" s="24" t="s">
        <v>264</v>
      </c>
      <c r="L70" s="14">
        <v>300000</v>
      </c>
      <c r="M70" s="58">
        <f t="shared" si="3"/>
        <v>255000</v>
      </c>
      <c r="N70" s="17">
        <v>2023</v>
      </c>
      <c r="O70" s="26">
        <v>2024</v>
      </c>
      <c r="P70" s="17"/>
      <c r="Q70" s="26"/>
      <c r="R70" s="28" t="s">
        <v>257</v>
      </c>
      <c r="S70" s="27" t="s">
        <v>57</v>
      </c>
    </row>
    <row r="71" spans="1:19" ht="36" x14ac:dyDescent="0.35">
      <c r="A71" s="65">
        <f t="shared" si="1"/>
        <v>66</v>
      </c>
      <c r="B71" s="355"/>
      <c r="C71" s="351"/>
      <c r="D71" s="352"/>
      <c r="E71" s="352"/>
      <c r="F71" s="406"/>
      <c r="G71" s="140" t="s">
        <v>110</v>
      </c>
      <c r="H71" s="419"/>
      <c r="I71" s="414"/>
      <c r="J71" s="422"/>
      <c r="K71" s="24" t="s">
        <v>110</v>
      </c>
      <c r="L71" s="14">
        <v>400000</v>
      </c>
      <c r="M71" s="58">
        <f t="shared" si="3"/>
        <v>340000</v>
      </c>
      <c r="N71" s="17">
        <v>2023</v>
      </c>
      <c r="O71" s="26">
        <v>2026</v>
      </c>
      <c r="P71" s="17"/>
      <c r="Q71" s="26"/>
      <c r="R71" s="28" t="s">
        <v>204</v>
      </c>
      <c r="S71" s="27" t="s">
        <v>57</v>
      </c>
    </row>
    <row r="72" spans="1:19" ht="54" x14ac:dyDescent="0.35">
      <c r="A72" s="65">
        <f t="shared" si="1"/>
        <v>67</v>
      </c>
      <c r="B72" s="355"/>
      <c r="C72" s="351"/>
      <c r="D72" s="352"/>
      <c r="E72" s="352"/>
      <c r="F72" s="406"/>
      <c r="G72" s="140" t="s">
        <v>265</v>
      </c>
      <c r="H72" s="419"/>
      <c r="I72" s="414"/>
      <c r="J72" s="422"/>
      <c r="K72" s="24" t="s">
        <v>391</v>
      </c>
      <c r="L72" s="14">
        <v>2000000</v>
      </c>
      <c r="M72" s="58">
        <f t="shared" si="3"/>
        <v>1700000</v>
      </c>
      <c r="N72" s="17">
        <v>2022</v>
      </c>
      <c r="O72" s="26">
        <v>2027</v>
      </c>
      <c r="P72" s="17"/>
      <c r="Q72" s="26"/>
      <c r="R72" s="328" t="s">
        <v>257</v>
      </c>
      <c r="S72" s="27" t="s">
        <v>57</v>
      </c>
    </row>
    <row r="73" spans="1:19" ht="36" x14ac:dyDescent="0.35">
      <c r="A73" s="65">
        <f t="shared" si="1"/>
        <v>68</v>
      </c>
      <c r="B73" s="355"/>
      <c r="C73" s="351"/>
      <c r="D73" s="352"/>
      <c r="E73" s="352"/>
      <c r="F73" s="406"/>
      <c r="G73" s="140" t="s">
        <v>266</v>
      </c>
      <c r="H73" s="419"/>
      <c r="I73" s="414"/>
      <c r="J73" s="422"/>
      <c r="K73" s="24" t="s">
        <v>266</v>
      </c>
      <c r="L73" s="14">
        <v>15000000</v>
      </c>
      <c r="M73" s="58">
        <f t="shared" si="3"/>
        <v>12750000</v>
      </c>
      <c r="N73" s="17">
        <v>2023</v>
      </c>
      <c r="O73" s="26">
        <v>2027</v>
      </c>
      <c r="P73" s="17"/>
      <c r="Q73" s="26"/>
      <c r="R73" s="28" t="s">
        <v>257</v>
      </c>
      <c r="S73" s="27" t="s">
        <v>57</v>
      </c>
    </row>
    <row r="74" spans="1:19" ht="54" x14ac:dyDescent="0.35">
      <c r="A74" s="65">
        <f t="shared" ref="A74:A86" si="4">A73+1</f>
        <v>69</v>
      </c>
      <c r="B74" s="355"/>
      <c r="C74" s="351"/>
      <c r="D74" s="352"/>
      <c r="E74" s="352"/>
      <c r="F74" s="406"/>
      <c r="G74" s="140" t="s">
        <v>318</v>
      </c>
      <c r="H74" s="419"/>
      <c r="I74" s="414"/>
      <c r="J74" s="422"/>
      <c r="K74" s="24" t="s">
        <v>318</v>
      </c>
      <c r="L74" s="14">
        <v>1000000</v>
      </c>
      <c r="M74" s="58">
        <f>L74/100*85</f>
        <v>850000</v>
      </c>
      <c r="N74" s="17">
        <v>2025</v>
      </c>
      <c r="O74" s="26">
        <v>2027</v>
      </c>
      <c r="P74" s="17"/>
      <c r="Q74" s="26"/>
      <c r="R74" s="28" t="s">
        <v>206</v>
      </c>
      <c r="S74" s="27" t="s">
        <v>57</v>
      </c>
    </row>
    <row r="75" spans="1:19" ht="36" x14ac:dyDescent="0.35">
      <c r="A75" s="65">
        <f t="shared" si="4"/>
        <v>70</v>
      </c>
      <c r="B75" s="355"/>
      <c r="C75" s="351"/>
      <c r="D75" s="352"/>
      <c r="E75" s="352"/>
      <c r="F75" s="406"/>
      <c r="G75" s="140" t="s">
        <v>319</v>
      </c>
      <c r="H75" s="419"/>
      <c r="I75" s="414"/>
      <c r="J75" s="422"/>
      <c r="K75" s="24" t="s">
        <v>319</v>
      </c>
      <c r="L75" s="14">
        <v>150000</v>
      </c>
      <c r="M75" s="58">
        <f t="shared" ref="M75:M78" si="5">L75/100*85</f>
        <v>127500</v>
      </c>
      <c r="N75" s="17">
        <v>2025</v>
      </c>
      <c r="O75" s="26">
        <v>2027</v>
      </c>
      <c r="P75" s="17"/>
      <c r="Q75" s="26"/>
      <c r="R75" s="16" t="s">
        <v>204</v>
      </c>
      <c r="S75" s="27" t="s">
        <v>57</v>
      </c>
    </row>
    <row r="76" spans="1:19" ht="36" x14ac:dyDescent="0.35">
      <c r="A76" s="65">
        <f t="shared" si="4"/>
        <v>71</v>
      </c>
      <c r="B76" s="355"/>
      <c r="C76" s="351"/>
      <c r="D76" s="352"/>
      <c r="E76" s="352"/>
      <c r="F76" s="406"/>
      <c r="G76" s="140" t="s">
        <v>320</v>
      </c>
      <c r="H76" s="419"/>
      <c r="I76" s="414"/>
      <c r="J76" s="422"/>
      <c r="K76" s="24" t="s">
        <v>320</v>
      </c>
      <c r="L76" s="14">
        <v>60000</v>
      </c>
      <c r="M76" s="58">
        <f t="shared" si="5"/>
        <v>51000</v>
      </c>
      <c r="N76" s="17">
        <v>2024</v>
      </c>
      <c r="O76" s="26">
        <v>2026</v>
      </c>
      <c r="P76" s="17"/>
      <c r="Q76" s="26"/>
      <c r="R76" s="16" t="s">
        <v>204</v>
      </c>
      <c r="S76" s="27" t="s">
        <v>57</v>
      </c>
    </row>
    <row r="77" spans="1:19" ht="72" x14ac:dyDescent="0.35">
      <c r="A77" s="65">
        <f t="shared" si="4"/>
        <v>72</v>
      </c>
      <c r="B77" s="355"/>
      <c r="C77" s="351"/>
      <c r="D77" s="352"/>
      <c r="E77" s="352"/>
      <c r="F77" s="406"/>
      <c r="G77" s="140" t="s">
        <v>321</v>
      </c>
      <c r="H77" s="419"/>
      <c r="I77" s="414"/>
      <c r="J77" s="422"/>
      <c r="K77" s="24" t="s">
        <v>321</v>
      </c>
      <c r="L77" s="14">
        <v>150000</v>
      </c>
      <c r="M77" s="58">
        <f t="shared" si="5"/>
        <v>127500</v>
      </c>
      <c r="N77" s="17">
        <v>2026</v>
      </c>
      <c r="O77" s="26">
        <v>2027</v>
      </c>
      <c r="P77" s="17"/>
      <c r="Q77" s="26"/>
      <c r="R77" s="328" t="s">
        <v>257</v>
      </c>
      <c r="S77" s="27" t="s">
        <v>57</v>
      </c>
    </row>
    <row r="78" spans="1:19" ht="72" x14ac:dyDescent="0.35">
      <c r="A78" s="65">
        <f t="shared" si="4"/>
        <v>73</v>
      </c>
      <c r="B78" s="355"/>
      <c r="C78" s="351"/>
      <c r="D78" s="352"/>
      <c r="E78" s="352"/>
      <c r="F78" s="406"/>
      <c r="G78" s="140" t="s">
        <v>361</v>
      </c>
      <c r="H78" s="419"/>
      <c r="I78" s="414"/>
      <c r="J78" s="422"/>
      <c r="K78" s="24" t="s">
        <v>322</v>
      </c>
      <c r="L78" s="14">
        <v>300000</v>
      </c>
      <c r="M78" s="58">
        <f t="shared" si="5"/>
        <v>255000</v>
      </c>
      <c r="N78" s="17">
        <v>2024</v>
      </c>
      <c r="O78" s="26">
        <v>2027</v>
      </c>
      <c r="P78" s="17"/>
      <c r="Q78" s="26"/>
      <c r="R78" s="16" t="s">
        <v>204</v>
      </c>
      <c r="S78" s="27" t="s">
        <v>57</v>
      </c>
    </row>
    <row r="79" spans="1:19" ht="36" x14ac:dyDescent="0.35">
      <c r="A79" s="65">
        <f t="shared" si="4"/>
        <v>74</v>
      </c>
      <c r="B79" s="355"/>
      <c r="C79" s="351"/>
      <c r="D79" s="352"/>
      <c r="E79" s="352"/>
      <c r="F79" s="406"/>
      <c r="G79" s="141" t="s">
        <v>362</v>
      </c>
      <c r="H79" s="419"/>
      <c r="I79" s="414"/>
      <c r="J79" s="422"/>
      <c r="K79" s="24" t="s">
        <v>75</v>
      </c>
      <c r="L79" s="14">
        <v>300000</v>
      </c>
      <c r="M79" s="58">
        <f t="shared" si="3"/>
        <v>255000</v>
      </c>
      <c r="N79" s="17">
        <v>2024</v>
      </c>
      <c r="O79" s="26">
        <v>2027</v>
      </c>
      <c r="P79" s="17"/>
      <c r="Q79" s="26"/>
      <c r="R79" s="28" t="s">
        <v>204</v>
      </c>
      <c r="S79" s="27" t="s">
        <v>57</v>
      </c>
    </row>
    <row r="80" spans="1:19" ht="54.6" thickBot="1" x14ac:dyDescent="0.4">
      <c r="A80" s="65">
        <f t="shared" si="4"/>
        <v>75</v>
      </c>
      <c r="B80" s="355"/>
      <c r="C80" s="351"/>
      <c r="D80" s="352"/>
      <c r="E80" s="352"/>
      <c r="F80" s="406"/>
      <c r="G80" s="144" t="s">
        <v>363</v>
      </c>
      <c r="H80" s="420"/>
      <c r="I80" s="415"/>
      <c r="J80" s="423"/>
      <c r="K80" s="45" t="s">
        <v>272</v>
      </c>
      <c r="L80" s="18">
        <v>150000</v>
      </c>
      <c r="M80" s="77">
        <f t="shared" si="3"/>
        <v>127500</v>
      </c>
      <c r="N80" s="78">
        <v>2025</v>
      </c>
      <c r="O80" s="79">
        <v>2026</v>
      </c>
      <c r="P80" s="78"/>
      <c r="Q80" s="79"/>
      <c r="R80" s="46" t="s">
        <v>204</v>
      </c>
      <c r="S80" s="108" t="s">
        <v>57</v>
      </c>
    </row>
    <row r="81" spans="1:19" ht="72" x14ac:dyDescent="0.35">
      <c r="A81" s="65">
        <f t="shared" si="4"/>
        <v>76</v>
      </c>
      <c r="B81" s="344" t="s">
        <v>114</v>
      </c>
      <c r="C81" s="347" t="s">
        <v>115</v>
      </c>
      <c r="D81" s="350" t="s">
        <v>116</v>
      </c>
      <c r="E81" s="362" t="s">
        <v>117</v>
      </c>
      <c r="F81" s="426" t="s">
        <v>118</v>
      </c>
      <c r="G81" s="139" t="s">
        <v>436</v>
      </c>
      <c r="H81" s="378" t="s">
        <v>46</v>
      </c>
      <c r="I81" s="378" t="s">
        <v>47</v>
      </c>
      <c r="J81" s="378" t="s">
        <v>119</v>
      </c>
      <c r="K81" s="289" t="s">
        <v>436</v>
      </c>
      <c r="L81" s="11">
        <v>300000</v>
      </c>
      <c r="M81" s="51">
        <f>L81/100*85</f>
        <v>255000</v>
      </c>
      <c r="N81" s="20">
        <v>2025</v>
      </c>
      <c r="O81" s="12">
        <v>2026</v>
      </c>
      <c r="P81" s="20"/>
      <c r="Q81" s="12"/>
      <c r="R81" s="13" t="s">
        <v>204</v>
      </c>
      <c r="S81" s="85" t="s">
        <v>57</v>
      </c>
    </row>
    <row r="82" spans="1:19" ht="18" x14ac:dyDescent="0.35">
      <c r="A82" s="65">
        <f t="shared" si="4"/>
        <v>77</v>
      </c>
      <c r="B82" s="345"/>
      <c r="C82" s="348"/>
      <c r="D82" s="342"/>
      <c r="E82" s="352"/>
      <c r="F82" s="427"/>
      <c r="G82" s="140" t="s">
        <v>408</v>
      </c>
      <c r="H82" s="379"/>
      <c r="I82" s="379"/>
      <c r="J82" s="379"/>
      <c r="K82" s="290" t="s">
        <v>408</v>
      </c>
      <c r="L82" s="14">
        <v>20000</v>
      </c>
      <c r="M82" s="52">
        <f t="shared" ref="M82:M86" si="6">L82/100*85</f>
        <v>17000</v>
      </c>
      <c r="N82" s="17">
        <v>2020</v>
      </c>
      <c r="O82" s="15">
        <v>2027</v>
      </c>
      <c r="P82" s="17"/>
      <c r="Q82" s="15"/>
      <c r="R82" s="16" t="s">
        <v>204</v>
      </c>
      <c r="S82" s="27" t="s">
        <v>57</v>
      </c>
    </row>
    <row r="83" spans="1:19" ht="36" x14ac:dyDescent="0.35">
      <c r="A83" s="65">
        <f t="shared" si="4"/>
        <v>78</v>
      </c>
      <c r="B83" s="345"/>
      <c r="C83" s="348"/>
      <c r="D83" s="342"/>
      <c r="E83" s="352"/>
      <c r="F83" s="427"/>
      <c r="G83" s="140" t="s">
        <v>120</v>
      </c>
      <c r="H83" s="379"/>
      <c r="I83" s="379"/>
      <c r="J83" s="379"/>
      <c r="K83" s="290" t="s">
        <v>120</v>
      </c>
      <c r="L83" s="14">
        <v>180000</v>
      </c>
      <c r="M83" s="52">
        <f t="shared" si="6"/>
        <v>153000</v>
      </c>
      <c r="N83" s="17">
        <v>2020</v>
      </c>
      <c r="O83" s="15">
        <v>2028</v>
      </c>
      <c r="P83" s="17"/>
      <c r="Q83" s="15"/>
      <c r="R83" s="16" t="s">
        <v>204</v>
      </c>
      <c r="S83" s="27" t="s">
        <v>57</v>
      </c>
    </row>
    <row r="84" spans="1:19" ht="18" x14ac:dyDescent="0.35">
      <c r="A84" s="65">
        <f t="shared" si="4"/>
        <v>79</v>
      </c>
      <c r="B84" s="345"/>
      <c r="C84" s="348"/>
      <c r="D84" s="342"/>
      <c r="E84" s="352"/>
      <c r="F84" s="427"/>
      <c r="G84" s="140" t="s">
        <v>121</v>
      </c>
      <c r="H84" s="379"/>
      <c r="I84" s="379"/>
      <c r="J84" s="379"/>
      <c r="K84" s="290" t="s">
        <v>121</v>
      </c>
      <c r="L84" s="14">
        <v>100000</v>
      </c>
      <c r="M84" s="52">
        <f t="shared" si="6"/>
        <v>85000</v>
      </c>
      <c r="N84" s="17">
        <v>2021</v>
      </c>
      <c r="O84" s="15">
        <v>2027</v>
      </c>
      <c r="P84" s="17"/>
      <c r="Q84" s="15"/>
      <c r="R84" s="16" t="s">
        <v>204</v>
      </c>
      <c r="S84" s="27" t="s">
        <v>57</v>
      </c>
    </row>
    <row r="85" spans="1:19" ht="38.4" customHeight="1" x14ac:dyDescent="0.35">
      <c r="A85" s="65">
        <f t="shared" si="4"/>
        <v>80</v>
      </c>
      <c r="B85" s="345"/>
      <c r="C85" s="348"/>
      <c r="D85" s="342"/>
      <c r="E85" s="342" t="s">
        <v>122</v>
      </c>
      <c r="F85" s="427"/>
      <c r="G85" s="140" t="s">
        <v>124</v>
      </c>
      <c r="H85" s="379"/>
      <c r="I85" s="379"/>
      <c r="J85" s="379"/>
      <c r="K85" s="290" t="s">
        <v>124</v>
      </c>
      <c r="L85" s="14">
        <v>500000</v>
      </c>
      <c r="M85" s="52">
        <f t="shared" si="6"/>
        <v>425000</v>
      </c>
      <c r="N85" s="17">
        <v>2022</v>
      </c>
      <c r="O85" s="15">
        <v>2028</v>
      </c>
      <c r="P85" s="17"/>
      <c r="Q85" s="15"/>
      <c r="R85" s="16" t="s">
        <v>125</v>
      </c>
      <c r="S85" s="27" t="s">
        <v>57</v>
      </c>
    </row>
    <row r="86" spans="1:19" ht="36.6" thickBot="1" x14ac:dyDescent="0.4">
      <c r="A86" s="65">
        <f t="shared" si="4"/>
        <v>81</v>
      </c>
      <c r="B86" s="346"/>
      <c r="C86" s="349"/>
      <c r="D86" s="343"/>
      <c r="E86" s="343"/>
      <c r="F86" s="428"/>
      <c r="G86" s="142" t="s">
        <v>126</v>
      </c>
      <c r="H86" s="380"/>
      <c r="I86" s="380"/>
      <c r="J86" s="380"/>
      <c r="K86" s="291" t="s">
        <v>126</v>
      </c>
      <c r="L86" s="18">
        <v>150000</v>
      </c>
      <c r="M86" s="135">
        <f t="shared" si="6"/>
        <v>127500</v>
      </c>
      <c r="N86" s="78">
        <v>2020</v>
      </c>
      <c r="O86" s="292">
        <v>2028</v>
      </c>
      <c r="P86" s="78"/>
      <c r="Q86" s="292"/>
      <c r="R86" s="84" t="s">
        <v>125</v>
      </c>
      <c r="S86" s="108" t="s">
        <v>57</v>
      </c>
    </row>
    <row r="87" spans="1:19" ht="18.75" customHeight="1" x14ac:dyDescent="0.3">
      <c r="A87" s="424" t="s">
        <v>438</v>
      </c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  <c r="M87" s="424"/>
      <c r="N87" s="424"/>
      <c r="O87" s="424"/>
      <c r="P87" s="424"/>
      <c r="Q87" s="424"/>
      <c r="R87" s="424"/>
      <c r="S87" s="424"/>
    </row>
    <row r="88" spans="1:19" ht="39.75" customHeight="1" x14ac:dyDescent="0.3">
      <c r="A88" s="424"/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  <c r="M88" s="424"/>
      <c r="N88" s="424"/>
      <c r="O88" s="424"/>
      <c r="P88" s="424"/>
      <c r="Q88" s="424"/>
      <c r="R88" s="424"/>
      <c r="S88" s="424"/>
    </row>
    <row r="89" spans="1:19" ht="15" customHeight="1" x14ac:dyDescent="0.3">
      <c r="A89" s="133"/>
      <c r="B89" s="133"/>
      <c r="C89" s="133"/>
      <c r="D89" s="133"/>
      <c r="E89" s="133"/>
      <c r="F89" s="133"/>
      <c r="G89" s="425" t="s">
        <v>202</v>
      </c>
      <c r="H89" s="425"/>
      <c r="I89" s="425"/>
      <c r="J89" s="425"/>
      <c r="K89" s="425"/>
      <c r="L89" s="425"/>
      <c r="M89" s="425"/>
      <c r="N89" s="425"/>
      <c r="O89" s="425"/>
      <c r="P89" s="133"/>
      <c r="Q89" s="133"/>
      <c r="R89" s="133"/>
      <c r="S89" s="133"/>
    </row>
    <row r="90" spans="1:19" ht="18.75" customHeight="1" x14ac:dyDescent="0.3">
      <c r="A90" s="133"/>
      <c r="B90" s="133"/>
      <c r="C90" s="133"/>
      <c r="D90" s="133"/>
      <c r="E90" s="133"/>
      <c r="F90" s="133"/>
      <c r="G90" s="425"/>
      <c r="H90" s="425"/>
      <c r="I90" s="425"/>
      <c r="J90" s="425"/>
      <c r="K90" s="425"/>
      <c r="L90" s="425"/>
      <c r="M90" s="425"/>
      <c r="N90" s="425"/>
      <c r="O90" s="425"/>
      <c r="P90" s="133"/>
      <c r="Q90" s="133"/>
      <c r="R90" s="133"/>
      <c r="S90" s="133"/>
    </row>
    <row r="91" spans="1:19" ht="16.5" customHeight="1" x14ac:dyDescent="0.3">
      <c r="A91" s="133"/>
      <c r="B91" s="133"/>
      <c r="C91" s="133"/>
      <c r="D91" s="133"/>
      <c r="E91" s="133"/>
      <c r="F91" s="133"/>
      <c r="G91" s="425"/>
      <c r="H91" s="425"/>
      <c r="I91" s="425"/>
      <c r="J91" s="425"/>
      <c r="K91" s="425"/>
      <c r="L91" s="425"/>
      <c r="M91" s="425"/>
      <c r="N91" s="425"/>
      <c r="O91" s="425"/>
      <c r="P91" s="133"/>
      <c r="Q91" s="133"/>
      <c r="R91" s="133"/>
      <c r="S91" s="133"/>
    </row>
    <row r="92" spans="1:19" ht="18.75" customHeight="1" x14ac:dyDescent="0.3">
      <c r="A92" s="133"/>
      <c r="B92" s="133"/>
      <c r="C92" s="133"/>
      <c r="D92" s="133"/>
      <c r="E92" s="133"/>
      <c r="F92" s="133"/>
      <c r="G92" s="425" t="s">
        <v>440</v>
      </c>
      <c r="H92" s="425"/>
      <c r="I92" s="425"/>
      <c r="J92" s="425"/>
      <c r="K92" s="425"/>
      <c r="L92" s="425"/>
      <c r="M92" s="425"/>
      <c r="N92" s="425"/>
      <c r="O92" s="425"/>
      <c r="P92" s="133"/>
      <c r="Q92" s="133"/>
      <c r="R92" s="133"/>
      <c r="S92" s="133"/>
    </row>
    <row r="93" spans="1:19" ht="12.75" customHeight="1" x14ac:dyDescent="0.3">
      <c r="A93" s="133"/>
      <c r="B93" s="133"/>
      <c r="C93" s="133"/>
      <c r="D93" s="133"/>
      <c r="E93" s="133"/>
      <c r="F93" s="133"/>
      <c r="G93" s="425"/>
      <c r="H93" s="425"/>
      <c r="I93" s="425"/>
      <c r="J93" s="425"/>
      <c r="K93" s="425"/>
      <c r="L93" s="425"/>
      <c r="M93" s="425"/>
      <c r="N93" s="425"/>
      <c r="O93" s="425"/>
      <c r="P93" s="133"/>
      <c r="Q93" s="133"/>
      <c r="R93" s="133"/>
      <c r="S93" s="133"/>
    </row>
    <row r="94" spans="1:19" ht="18" hidden="1" x14ac:dyDescent="0.35">
      <c r="B94" s="22"/>
      <c r="C94" s="22"/>
      <c r="G94" s="425"/>
      <c r="H94" s="425"/>
      <c r="I94" s="425"/>
      <c r="J94" s="425"/>
      <c r="K94" s="425"/>
      <c r="L94" s="425"/>
      <c r="M94" s="425"/>
      <c r="N94" s="425"/>
      <c r="O94" s="425"/>
    </row>
    <row r="95" spans="1:19" ht="18" x14ac:dyDescent="0.35">
      <c r="B95" s="22"/>
      <c r="C95" s="22"/>
      <c r="G95" s="425"/>
      <c r="H95" s="425"/>
      <c r="I95" s="425"/>
      <c r="J95" s="425"/>
      <c r="K95" s="425"/>
      <c r="L95" s="425"/>
      <c r="M95" s="425"/>
      <c r="N95" s="425"/>
      <c r="O95" s="425"/>
    </row>
    <row r="96" spans="1:19" ht="18" x14ac:dyDescent="0.35">
      <c r="B96" s="22"/>
      <c r="C96" s="22"/>
    </row>
    <row r="97" spans="1:3" ht="14.4" customHeight="1" x14ac:dyDescent="0.35">
      <c r="B97" s="22"/>
      <c r="C97" s="22"/>
    </row>
    <row r="98" spans="1:3" ht="18" x14ac:dyDescent="0.35">
      <c r="A98" s="136" t="s">
        <v>409</v>
      </c>
      <c r="B98" s="22"/>
      <c r="C98" s="22"/>
    </row>
    <row r="99" spans="1:3" ht="18" x14ac:dyDescent="0.35">
      <c r="A99" s="136" t="s">
        <v>410</v>
      </c>
      <c r="B99" s="47"/>
      <c r="C99" s="22"/>
    </row>
    <row r="100" spans="1:3" ht="18" x14ac:dyDescent="0.35">
      <c r="A100" s="136" t="s">
        <v>411</v>
      </c>
      <c r="B100" s="22"/>
      <c r="C100" s="22"/>
    </row>
    <row r="101" spans="1:3" ht="18" x14ac:dyDescent="0.35">
      <c r="A101" s="136" t="s">
        <v>412</v>
      </c>
      <c r="B101" s="47"/>
      <c r="C101" s="22"/>
    </row>
    <row r="102" spans="1:3" ht="18" x14ac:dyDescent="0.35">
      <c r="A102" s="136"/>
    </row>
    <row r="103" spans="1:3" ht="18" x14ac:dyDescent="0.35">
      <c r="A103" s="136" t="s">
        <v>413</v>
      </c>
    </row>
    <row r="104" spans="1:3" ht="18" x14ac:dyDescent="0.35">
      <c r="A104" s="136"/>
    </row>
    <row r="105" spans="1:3" ht="18" x14ac:dyDescent="0.35">
      <c r="A105" s="136" t="s">
        <v>414</v>
      </c>
    </row>
    <row r="106" spans="1:3" ht="18" x14ac:dyDescent="0.35">
      <c r="A106" s="136"/>
    </row>
    <row r="107" spans="1:3" ht="18" x14ac:dyDescent="0.35">
      <c r="A107" s="136" t="s">
        <v>415</v>
      </c>
    </row>
  </sheetData>
  <mergeCells count="77">
    <mergeCell ref="A87:S88"/>
    <mergeCell ref="G89:O91"/>
    <mergeCell ref="G92:O95"/>
    <mergeCell ref="J81:J86"/>
    <mergeCell ref="H34:H43"/>
    <mergeCell ref="I34:I43"/>
    <mergeCell ref="J34:J43"/>
    <mergeCell ref="H44:H55"/>
    <mergeCell ref="I44:I55"/>
    <mergeCell ref="J44:J55"/>
    <mergeCell ref="I56:I61"/>
    <mergeCell ref="J56:J61"/>
    <mergeCell ref="H81:H86"/>
    <mergeCell ref="I81:I86"/>
    <mergeCell ref="F81:F86"/>
    <mergeCell ref="E81:E84"/>
    <mergeCell ref="K4:K5"/>
    <mergeCell ref="L4:M4"/>
    <mergeCell ref="H4:H5"/>
    <mergeCell ref="I4:I5"/>
    <mergeCell ref="F62:F80"/>
    <mergeCell ref="H6:H18"/>
    <mergeCell ref="I6:I18"/>
    <mergeCell ref="B4:F4"/>
    <mergeCell ref="G4:G5"/>
    <mergeCell ref="J4:J5"/>
    <mergeCell ref="I62:I80"/>
    <mergeCell ref="F34:F43"/>
    <mergeCell ref="I19:I33"/>
    <mergeCell ref="H56:H61"/>
    <mergeCell ref="H62:H80"/>
    <mergeCell ref="J62:J80"/>
    <mergeCell ref="F6:F18"/>
    <mergeCell ref="B56:B61"/>
    <mergeCell ref="B44:B55"/>
    <mergeCell ref="C44:C55"/>
    <mergeCell ref="D44:D55"/>
    <mergeCell ref="F44:F55"/>
    <mergeCell ref="C56:C61"/>
    <mergeCell ref="D56:D61"/>
    <mergeCell ref="F56:F61"/>
    <mergeCell ref="E56:E58"/>
    <mergeCell ref="E60:E61"/>
    <mergeCell ref="B6:B18"/>
    <mergeCell ref="E19:E22"/>
    <mergeCell ref="B19:B33"/>
    <mergeCell ref="J6:J18"/>
    <mergeCell ref="A2:S2"/>
    <mergeCell ref="E24:E26"/>
    <mergeCell ref="J19:J33"/>
    <mergeCell ref="D19:D33"/>
    <mergeCell ref="E30:E33"/>
    <mergeCell ref="F19:F33"/>
    <mergeCell ref="H19:H33"/>
    <mergeCell ref="C19:C33"/>
    <mergeCell ref="C6:C18"/>
    <mergeCell ref="D6:D18"/>
    <mergeCell ref="E6:E18"/>
    <mergeCell ref="N4:O4"/>
    <mergeCell ref="P4:Q4"/>
    <mergeCell ref="R4:S4"/>
    <mergeCell ref="A3:S3"/>
    <mergeCell ref="A4:A5"/>
    <mergeCell ref="B62:B80"/>
    <mergeCell ref="B34:B43"/>
    <mergeCell ref="E45:E50"/>
    <mergeCell ref="E52:E55"/>
    <mergeCell ref="E62:E80"/>
    <mergeCell ref="C34:C43"/>
    <mergeCell ref="D34:D43"/>
    <mergeCell ref="E34:E43"/>
    <mergeCell ref="E85:E86"/>
    <mergeCell ref="B81:B86"/>
    <mergeCell ref="C81:C86"/>
    <mergeCell ref="D81:D86"/>
    <mergeCell ref="C62:C80"/>
    <mergeCell ref="D62:D80"/>
  </mergeCells>
  <pageMargins left="0.23622047244094491" right="0.23622047244094491" top="0.59055118110236227" bottom="0.59055118110236227" header="0.31496062992125984" footer="0.31496062992125984"/>
  <pageSetup paperSize="9" scale="51" fitToHeight="0" orientation="landscape" r:id="rId1"/>
  <headerFooter>
    <oddHeader>&amp;C&amp;P z &amp;N</oddHeader>
  </headerFooter>
  <rowBreaks count="4" manualBreakCount="4">
    <brk id="18" max="16383" man="1"/>
    <brk id="36" max="16383" man="1"/>
    <brk id="55" max="16383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51"/>
  <sheetViews>
    <sheetView topLeftCell="A52" zoomScale="70" zoomScaleNormal="70" workbookViewId="0">
      <selection activeCell="G92" sqref="G92:O95"/>
    </sheetView>
  </sheetViews>
  <sheetFormatPr defaultColWidth="9.33203125" defaultRowHeight="15.6" x14ac:dyDescent="0.3"/>
  <cols>
    <col min="1" max="1" width="6.5546875" style="10" customWidth="1"/>
    <col min="2" max="2" width="24.109375" style="6" customWidth="1"/>
    <col min="3" max="3" width="10.33203125" style="6" customWidth="1"/>
    <col min="4" max="4" width="11.6640625" style="6" customWidth="1"/>
    <col min="5" max="5" width="12.6640625" style="6" customWidth="1"/>
    <col min="6" max="6" width="12.33203125" style="6" customWidth="1"/>
    <col min="7" max="7" width="31.5546875" style="6" customWidth="1"/>
    <col min="8" max="8" width="10.44140625" style="6" customWidth="1"/>
    <col min="9" max="9" width="11.88671875" style="6" customWidth="1"/>
    <col min="10" max="10" width="10.6640625" style="6" customWidth="1"/>
    <col min="11" max="11" width="39.44140625" style="6" customWidth="1"/>
    <col min="12" max="12" width="13.5546875" style="6" bestFit="1" customWidth="1"/>
    <col min="13" max="13" width="14.5546875" style="6" customWidth="1"/>
    <col min="14" max="14" width="10.88671875" style="6" customWidth="1"/>
    <col min="15" max="15" width="11.6640625" style="6" customWidth="1"/>
    <col min="16" max="24" width="7.6640625" style="9" customWidth="1"/>
    <col min="25" max="25" width="13.6640625" style="6" customWidth="1"/>
    <col min="26" max="26" width="10.6640625" style="6" customWidth="1"/>
    <col min="27" max="16384" width="9.33203125" style="6"/>
  </cols>
  <sheetData>
    <row r="1" spans="1:27" s="8" customFormat="1" ht="90" customHeight="1" thickBot="1" x14ac:dyDescent="0.4">
      <c r="A1" s="436"/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37"/>
      <c r="Y1" s="437"/>
      <c r="Z1" s="438"/>
    </row>
    <row r="2" spans="1:27" s="8" customFormat="1" ht="39.75" customHeight="1" thickBot="1" x14ac:dyDescent="0.4">
      <c r="A2" s="443" t="s">
        <v>335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5"/>
    </row>
    <row r="3" spans="1:27" ht="38.4" customHeight="1" thickBot="1" x14ac:dyDescent="0.4">
      <c r="A3" s="485" t="s">
        <v>6</v>
      </c>
      <c r="B3" s="492" t="s">
        <v>7</v>
      </c>
      <c r="C3" s="493"/>
      <c r="D3" s="493"/>
      <c r="E3" s="493"/>
      <c r="F3" s="494"/>
      <c r="G3" s="495" t="s">
        <v>8</v>
      </c>
      <c r="H3" s="513" t="s">
        <v>24</v>
      </c>
      <c r="I3" s="516" t="s">
        <v>37</v>
      </c>
      <c r="J3" s="485" t="s">
        <v>10</v>
      </c>
      <c r="K3" s="480" t="s">
        <v>11</v>
      </c>
      <c r="L3" s="483" t="s">
        <v>233</v>
      </c>
      <c r="M3" s="484"/>
      <c r="N3" s="508" t="s">
        <v>234</v>
      </c>
      <c r="O3" s="509"/>
      <c r="P3" s="471" t="s">
        <v>235</v>
      </c>
      <c r="Q3" s="472"/>
      <c r="R3" s="472"/>
      <c r="S3" s="472"/>
      <c r="T3" s="472"/>
      <c r="U3" s="472"/>
      <c r="V3" s="472"/>
      <c r="W3" s="473"/>
      <c r="X3" s="473"/>
      <c r="Y3" s="461" t="s">
        <v>12</v>
      </c>
      <c r="Z3" s="462"/>
      <c r="AA3" s="8"/>
    </row>
    <row r="4" spans="1:27" ht="14.85" customHeight="1" x14ac:dyDescent="0.35">
      <c r="A4" s="486"/>
      <c r="B4" s="495" t="s">
        <v>13</v>
      </c>
      <c r="C4" s="488" t="s">
        <v>14</v>
      </c>
      <c r="D4" s="488" t="s">
        <v>15</v>
      </c>
      <c r="E4" s="488" t="s">
        <v>16</v>
      </c>
      <c r="F4" s="490" t="s">
        <v>17</v>
      </c>
      <c r="G4" s="510"/>
      <c r="H4" s="514"/>
      <c r="I4" s="517"/>
      <c r="J4" s="486"/>
      <c r="K4" s="481"/>
      <c r="L4" s="467" t="s">
        <v>18</v>
      </c>
      <c r="M4" s="468" t="s">
        <v>19</v>
      </c>
      <c r="N4" s="511" t="s">
        <v>20</v>
      </c>
      <c r="O4" s="512" t="s">
        <v>21</v>
      </c>
      <c r="P4" s="478" t="s">
        <v>25</v>
      </c>
      <c r="Q4" s="479"/>
      <c r="R4" s="479"/>
      <c r="S4" s="480"/>
      <c r="T4" s="476" t="s">
        <v>26</v>
      </c>
      <c r="U4" s="474" t="s">
        <v>201</v>
      </c>
      <c r="V4" s="474" t="s">
        <v>40</v>
      </c>
      <c r="W4" s="476" t="s">
        <v>27</v>
      </c>
      <c r="X4" s="469" t="s">
        <v>39</v>
      </c>
      <c r="Y4" s="463" t="s">
        <v>22</v>
      </c>
      <c r="Z4" s="465" t="s">
        <v>23</v>
      </c>
      <c r="AA4" s="8"/>
    </row>
    <row r="5" spans="1:27" ht="156" customHeight="1" thickBot="1" x14ac:dyDescent="0.4">
      <c r="A5" s="487"/>
      <c r="B5" s="496"/>
      <c r="C5" s="489"/>
      <c r="D5" s="489"/>
      <c r="E5" s="489"/>
      <c r="F5" s="491"/>
      <c r="G5" s="496"/>
      <c r="H5" s="515"/>
      <c r="I5" s="518"/>
      <c r="J5" s="487"/>
      <c r="K5" s="482"/>
      <c r="L5" s="463"/>
      <c r="M5" s="465"/>
      <c r="N5" s="463"/>
      <c r="O5" s="465"/>
      <c r="P5" s="295" t="s">
        <v>36</v>
      </c>
      <c r="Q5" s="33" t="s">
        <v>236</v>
      </c>
      <c r="R5" s="33" t="s">
        <v>237</v>
      </c>
      <c r="S5" s="34" t="s">
        <v>238</v>
      </c>
      <c r="T5" s="477"/>
      <c r="U5" s="475"/>
      <c r="V5" s="475"/>
      <c r="W5" s="477"/>
      <c r="X5" s="470"/>
      <c r="Y5" s="464"/>
      <c r="Z5" s="466"/>
      <c r="AA5" s="8"/>
    </row>
    <row r="6" spans="1:27" ht="36" customHeight="1" x14ac:dyDescent="0.35">
      <c r="A6" s="126">
        <v>1</v>
      </c>
      <c r="B6" s="501" t="s">
        <v>127</v>
      </c>
      <c r="C6" s="504" t="s">
        <v>42</v>
      </c>
      <c r="D6" s="505">
        <v>70694982</v>
      </c>
      <c r="E6" s="530" t="s">
        <v>128</v>
      </c>
      <c r="F6" s="541" t="s">
        <v>129</v>
      </c>
      <c r="G6" s="182" t="s">
        <v>130</v>
      </c>
      <c r="H6" s="452" t="s">
        <v>46</v>
      </c>
      <c r="I6" s="452" t="s">
        <v>47</v>
      </c>
      <c r="J6" s="535" t="s">
        <v>47</v>
      </c>
      <c r="K6" s="149" t="s">
        <v>130</v>
      </c>
      <c r="L6" s="150">
        <v>40000000</v>
      </c>
      <c r="M6" s="151">
        <f>L6/100*85</f>
        <v>34000000</v>
      </c>
      <c r="N6" s="335">
        <v>2026</v>
      </c>
      <c r="O6" s="336">
        <v>2028</v>
      </c>
      <c r="P6" s="154"/>
      <c r="Q6" s="155"/>
      <c r="R6" s="155"/>
      <c r="S6" s="156"/>
      <c r="T6" s="157"/>
      <c r="U6" s="157"/>
      <c r="V6" s="157" t="s">
        <v>134</v>
      </c>
      <c r="W6" s="157"/>
      <c r="X6" s="157"/>
      <c r="Y6" s="158" t="s">
        <v>204</v>
      </c>
      <c r="Z6" s="159" t="s">
        <v>57</v>
      </c>
      <c r="AA6" s="8"/>
    </row>
    <row r="7" spans="1:27" ht="18" x14ac:dyDescent="0.35">
      <c r="A7" s="127">
        <f>A6+1</f>
        <v>2</v>
      </c>
      <c r="B7" s="502"/>
      <c r="C7" s="498"/>
      <c r="D7" s="506"/>
      <c r="E7" s="500"/>
      <c r="F7" s="542"/>
      <c r="G7" s="192" t="s">
        <v>131</v>
      </c>
      <c r="H7" s="453"/>
      <c r="I7" s="453"/>
      <c r="J7" s="536"/>
      <c r="K7" s="160" t="s">
        <v>131</v>
      </c>
      <c r="L7" s="161">
        <v>3500000</v>
      </c>
      <c r="M7" s="162">
        <f t="shared" ref="M7:M22" si="0">L7/100*85</f>
        <v>2975000</v>
      </c>
      <c r="N7" s="337">
        <v>2026</v>
      </c>
      <c r="O7" s="338">
        <v>2028</v>
      </c>
      <c r="P7" s="165"/>
      <c r="Q7" s="166"/>
      <c r="R7" s="166"/>
      <c r="S7" s="167"/>
      <c r="T7" s="168"/>
      <c r="U7" s="168"/>
      <c r="V7" s="168" t="s">
        <v>134</v>
      </c>
      <c r="W7" s="168"/>
      <c r="X7" s="168"/>
      <c r="Y7" s="169" t="s">
        <v>204</v>
      </c>
      <c r="Z7" s="170" t="s">
        <v>57</v>
      </c>
      <c r="AA7" s="8"/>
    </row>
    <row r="8" spans="1:27" ht="36" x14ac:dyDescent="0.35">
      <c r="A8" s="127">
        <f t="shared" ref="A8:A84" si="1">A7+1</f>
        <v>3</v>
      </c>
      <c r="B8" s="502"/>
      <c r="C8" s="498"/>
      <c r="D8" s="506"/>
      <c r="E8" s="500"/>
      <c r="F8" s="542"/>
      <c r="G8" s="192" t="s">
        <v>132</v>
      </c>
      <c r="H8" s="453"/>
      <c r="I8" s="453"/>
      <c r="J8" s="536"/>
      <c r="K8" s="160" t="s">
        <v>132</v>
      </c>
      <c r="L8" s="161">
        <v>2000000</v>
      </c>
      <c r="M8" s="162">
        <f t="shared" si="0"/>
        <v>1700000</v>
      </c>
      <c r="N8" s="337">
        <v>2026</v>
      </c>
      <c r="O8" s="338">
        <v>2028</v>
      </c>
      <c r="P8" s="165"/>
      <c r="Q8" s="166"/>
      <c r="R8" s="166"/>
      <c r="S8" s="167"/>
      <c r="T8" s="168"/>
      <c r="U8" s="168"/>
      <c r="V8" s="168" t="s">
        <v>134</v>
      </c>
      <c r="W8" s="168"/>
      <c r="X8" s="168"/>
      <c r="Y8" s="171" t="s">
        <v>207</v>
      </c>
      <c r="Z8" s="170" t="s">
        <v>57</v>
      </c>
      <c r="AA8" s="8"/>
    </row>
    <row r="9" spans="1:27" ht="18" x14ac:dyDescent="0.35">
      <c r="A9" s="127">
        <f t="shared" si="1"/>
        <v>4</v>
      </c>
      <c r="B9" s="502"/>
      <c r="C9" s="498"/>
      <c r="D9" s="506"/>
      <c r="E9" s="500"/>
      <c r="F9" s="542"/>
      <c r="G9" s="192" t="s">
        <v>133</v>
      </c>
      <c r="H9" s="453"/>
      <c r="I9" s="453"/>
      <c r="J9" s="536"/>
      <c r="K9" s="160" t="s">
        <v>133</v>
      </c>
      <c r="L9" s="161">
        <v>1000000</v>
      </c>
      <c r="M9" s="162">
        <f t="shared" si="0"/>
        <v>850000</v>
      </c>
      <c r="N9" s="337">
        <v>2026</v>
      </c>
      <c r="O9" s="338">
        <v>2028</v>
      </c>
      <c r="P9" s="165" t="s">
        <v>134</v>
      </c>
      <c r="Q9" s="166" t="s">
        <v>134</v>
      </c>
      <c r="R9" s="166" t="s">
        <v>134</v>
      </c>
      <c r="S9" s="167" t="s">
        <v>134</v>
      </c>
      <c r="T9" s="168"/>
      <c r="U9" s="168"/>
      <c r="V9" s="168" t="s">
        <v>134</v>
      </c>
      <c r="W9" s="168"/>
      <c r="X9" s="168"/>
      <c r="Y9" s="169" t="s">
        <v>204</v>
      </c>
      <c r="Z9" s="170" t="s">
        <v>57</v>
      </c>
      <c r="AA9" s="8"/>
    </row>
    <row r="10" spans="1:27" ht="18" x14ac:dyDescent="0.35">
      <c r="A10" s="127">
        <f t="shared" si="1"/>
        <v>5</v>
      </c>
      <c r="B10" s="502"/>
      <c r="C10" s="498"/>
      <c r="D10" s="506"/>
      <c r="E10" s="500"/>
      <c r="F10" s="542"/>
      <c r="G10" s="192" t="s">
        <v>135</v>
      </c>
      <c r="H10" s="453"/>
      <c r="I10" s="453"/>
      <c r="J10" s="536"/>
      <c r="K10" s="160" t="s">
        <v>135</v>
      </c>
      <c r="L10" s="161">
        <v>20000000</v>
      </c>
      <c r="M10" s="162">
        <f t="shared" si="0"/>
        <v>17000000</v>
      </c>
      <c r="N10" s="337">
        <v>2026</v>
      </c>
      <c r="O10" s="338">
        <v>2029</v>
      </c>
      <c r="P10" s="165"/>
      <c r="Q10" s="166"/>
      <c r="R10" s="166"/>
      <c r="S10" s="167"/>
      <c r="T10" s="168"/>
      <c r="U10" s="168"/>
      <c r="V10" s="168" t="s">
        <v>134</v>
      </c>
      <c r="W10" s="168"/>
      <c r="X10" s="168"/>
      <c r="Y10" s="169" t="s">
        <v>204</v>
      </c>
      <c r="Z10" s="170" t="s">
        <v>57</v>
      </c>
      <c r="AA10" s="8"/>
    </row>
    <row r="11" spans="1:27" ht="36" x14ac:dyDescent="0.35">
      <c r="A11" s="127">
        <f t="shared" si="1"/>
        <v>6</v>
      </c>
      <c r="B11" s="502"/>
      <c r="C11" s="498"/>
      <c r="D11" s="506"/>
      <c r="E11" s="500"/>
      <c r="F11" s="542"/>
      <c r="G11" s="192" t="s">
        <v>328</v>
      </c>
      <c r="H11" s="453"/>
      <c r="I11" s="453"/>
      <c r="J11" s="536"/>
      <c r="K11" s="160" t="s">
        <v>328</v>
      </c>
      <c r="L11" s="161">
        <v>3000000</v>
      </c>
      <c r="M11" s="162">
        <f t="shared" si="0"/>
        <v>2550000</v>
      </c>
      <c r="N11" s="337">
        <v>2026</v>
      </c>
      <c r="O11" s="338">
        <v>2028</v>
      </c>
      <c r="P11" s="163"/>
      <c r="Q11" s="172"/>
      <c r="R11" s="172"/>
      <c r="S11" s="164"/>
      <c r="T11" s="173"/>
      <c r="U11" s="173"/>
      <c r="V11" s="173"/>
      <c r="W11" s="173"/>
      <c r="X11" s="173"/>
      <c r="Y11" s="169" t="s">
        <v>204</v>
      </c>
      <c r="Z11" s="170" t="s">
        <v>57</v>
      </c>
      <c r="AA11" s="8"/>
    </row>
    <row r="12" spans="1:27" ht="18" customHeight="1" x14ac:dyDescent="0.35">
      <c r="A12" s="127">
        <f t="shared" si="1"/>
        <v>7</v>
      </c>
      <c r="B12" s="502"/>
      <c r="C12" s="498"/>
      <c r="D12" s="506"/>
      <c r="E12" s="500" t="s">
        <v>136</v>
      </c>
      <c r="F12" s="542"/>
      <c r="G12" s="192" t="s">
        <v>137</v>
      </c>
      <c r="H12" s="453"/>
      <c r="I12" s="453"/>
      <c r="J12" s="536"/>
      <c r="K12" s="160" t="s">
        <v>137</v>
      </c>
      <c r="L12" s="161">
        <v>2000000</v>
      </c>
      <c r="M12" s="162">
        <f t="shared" si="0"/>
        <v>1700000</v>
      </c>
      <c r="N12" s="337">
        <v>2026</v>
      </c>
      <c r="O12" s="338">
        <v>2028</v>
      </c>
      <c r="P12" s="165"/>
      <c r="Q12" s="166"/>
      <c r="R12" s="166"/>
      <c r="S12" s="167"/>
      <c r="T12" s="168"/>
      <c r="U12" s="168"/>
      <c r="V12" s="168"/>
      <c r="W12" s="168"/>
      <c r="X12" s="168"/>
      <c r="Y12" s="169" t="s">
        <v>204</v>
      </c>
      <c r="Z12" s="170" t="s">
        <v>57</v>
      </c>
      <c r="AA12" s="8"/>
    </row>
    <row r="13" spans="1:27" ht="36" x14ac:dyDescent="0.35">
      <c r="A13" s="127">
        <f t="shared" si="1"/>
        <v>8</v>
      </c>
      <c r="B13" s="502"/>
      <c r="C13" s="498"/>
      <c r="D13" s="506"/>
      <c r="E13" s="500"/>
      <c r="F13" s="542"/>
      <c r="G13" s="192" t="s">
        <v>138</v>
      </c>
      <c r="H13" s="453"/>
      <c r="I13" s="453"/>
      <c r="J13" s="536"/>
      <c r="K13" s="160" t="s">
        <v>138</v>
      </c>
      <c r="L13" s="161">
        <v>3000000</v>
      </c>
      <c r="M13" s="162">
        <f t="shared" si="0"/>
        <v>2550000</v>
      </c>
      <c r="N13" s="337">
        <v>2026</v>
      </c>
      <c r="O13" s="338">
        <v>2028</v>
      </c>
      <c r="P13" s="165"/>
      <c r="Q13" s="166"/>
      <c r="R13" s="166"/>
      <c r="S13" s="167"/>
      <c r="T13" s="168"/>
      <c r="U13" s="168"/>
      <c r="V13" s="168"/>
      <c r="W13" s="168"/>
      <c r="X13" s="168"/>
      <c r="Y13" s="169" t="s">
        <v>204</v>
      </c>
      <c r="Z13" s="170" t="s">
        <v>57</v>
      </c>
      <c r="AA13" s="8"/>
    </row>
    <row r="14" spans="1:27" ht="18" x14ac:dyDescent="0.35">
      <c r="A14" s="127">
        <f t="shared" si="1"/>
        <v>9</v>
      </c>
      <c r="B14" s="502"/>
      <c r="C14" s="498"/>
      <c r="D14" s="506"/>
      <c r="E14" s="500"/>
      <c r="F14" s="542"/>
      <c r="G14" s="192" t="s">
        <v>123</v>
      </c>
      <c r="H14" s="453"/>
      <c r="I14" s="453"/>
      <c r="J14" s="536"/>
      <c r="K14" s="160" t="s">
        <v>123</v>
      </c>
      <c r="L14" s="161">
        <v>4000000</v>
      </c>
      <c r="M14" s="162">
        <f t="shared" si="0"/>
        <v>3400000</v>
      </c>
      <c r="N14" s="337">
        <v>2026</v>
      </c>
      <c r="O14" s="338">
        <v>2028</v>
      </c>
      <c r="P14" s="165"/>
      <c r="Q14" s="166"/>
      <c r="R14" s="166"/>
      <c r="S14" s="167"/>
      <c r="T14" s="168"/>
      <c r="U14" s="168"/>
      <c r="V14" s="168"/>
      <c r="W14" s="168"/>
      <c r="X14" s="168"/>
      <c r="Y14" s="169" t="s">
        <v>204</v>
      </c>
      <c r="Z14" s="170" t="s">
        <v>57</v>
      </c>
      <c r="AA14" s="8"/>
    </row>
    <row r="15" spans="1:27" ht="18" x14ac:dyDescent="0.35">
      <c r="A15" s="127"/>
      <c r="B15" s="502"/>
      <c r="C15" s="498"/>
      <c r="D15" s="506"/>
      <c r="E15" s="500"/>
      <c r="F15" s="542"/>
      <c r="G15" s="192" t="s">
        <v>386</v>
      </c>
      <c r="H15" s="453"/>
      <c r="I15" s="453"/>
      <c r="J15" s="536"/>
      <c r="K15" s="160" t="s">
        <v>386</v>
      </c>
      <c r="L15" s="161">
        <v>250000</v>
      </c>
      <c r="M15" s="162">
        <f t="shared" si="0"/>
        <v>212500</v>
      </c>
      <c r="N15" s="337">
        <v>2025</v>
      </c>
      <c r="O15" s="338">
        <v>2025</v>
      </c>
      <c r="P15" s="165"/>
      <c r="Q15" s="166"/>
      <c r="R15" s="166"/>
      <c r="S15" s="167"/>
      <c r="T15" s="168"/>
      <c r="U15" s="168"/>
      <c r="V15" s="168"/>
      <c r="W15" s="168"/>
      <c r="X15" s="168"/>
      <c r="Y15" s="341" t="s">
        <v>257</v>
      </c>
      <c r="Z15" s="170" t="s">
        <v>57</v>
      </c>
      <c r="AA15" s="8"/>
    </row>
    <row r="16" spans="1:27" ht="18" customHeight="1" x14ac:dyDescent="0.35">
      <c r="A16" s="127">
        <f>A14+1</f>
        <v>10</v>
      </c>
      <c r="B16" s="502"/>
      <c r="C16" s="498"/>
      <c r="D16" s="506"/>
      <c r="E16" s="506" t="s">
        <v>128</v>
      </c>
      <c r="F16" s="542"/>
      <c r="G16" s="192" t="s">
        <v>139</v>
      </c>
      <c r="H16" s="453"/>
      <c r="I16" s="453"/>
      <c r="J16" s="536"/>
      <c r="K16" s="160" t="s">
        <v>139</v>
      </c>
      <c r="L16" s="161">
        <v>1200000</v>
      </c>
      <c r="M16" s="162">
        <f t="shared" si="0"/>
        <v>1020000</v>
      </c>
      <c r="N16" s="337">
        <v>2026</v>
      </c>
      <c r="O16" s="338">
        <v>2028</v>
      </c>
      <c r="P16" s="165"/>
      <c r="Q16" s="166"/>
      <c r="R16" s="166"/>
      <c r="S16" s="167"/>
      <c r="T16" s="168"/>
      <c r="U16" s="168"/>
      <c r="V16" s="168"/>
      <c r="W16" s="168"/>
      <c r="X16" s="168"/>
      <c r="Y16" s="169" t="s">
        <v>204</v>
      </c>
      <c r="Z16" s="170" t="s">
        <v>57</v>
      </c>
      <c r="AA16" s="8"/>
    </row>
    <row r="17" spans="1:27" ht="36" x14ac:dyDescent="0.35">
      <c r="A17" s="127">
        <f t="shared" si="1"/>
        <v>11</v>
      </c>
      <c r="B17" s="502"/>
      <c r="C17" s="498"/>
      <c r="D17" s="506"/>
      <c r="E17" s="506"/>
      <c r="F17" s="542"/>
      <c r="G17" s="192" t="s">
        <v>140</v>
      </c>
      <c r="H17" s="453"/>
      <c r="I17" s="453"/>
      <c r="J17" s="536"/>
      <c r="K17" s="160" t="s">
        <v>140</v>
      </c>
      <c r="L17" s="161">
        <v>60000000</v>
      </c>
      <c r="M17" s="162">
        <f t="shared" si="0"/>
        <v>51000000</v>
      </c>
      <c r="N17" s="337">
        <v>2026</v>
      </c>
      <c r="O17" s="338">
        <v>2028</v>
      </c>
      <c r="P17" s="165"/>
      <c r="Q17" s="166"/>
      <c r="R17" s="166"/>
      <c r="S17" s="167"/>
      <c r="T17" s="168"/>
      <c r="U17" s="168"/>
      <c r="V17" s="168"/>
      <c r="W17" s="168"/>
      <c r="X17" s="168"/>
      <c r="Y17" s="171" t="s">
        <v>208</v>
      </c>
      <c r="Z17" s="170" t="s">
        <v>57</v>
      </c>
      <c r="AA17" s="8"/>
    </row>
    <row r="18" spans="1:27" ht="18" x14ac:dyDescent="0.35">
      <c r="A18" s="127">
        <f t="shared" si="1"/>
        <v>12</v>
      </c>
      <c r="B18" s="502"/>
      <c r="C18" s="498"/>
      <c r="D18" s="506"/>
      <c r="E18" s="506"/>
      <c r="F18" s="542"/>
      <c r="G18" s="192" t="s">
        <v>141</v>
      </c>
      <c r="H18" s="453"/>
      <c r="I18" s="453"/>
      <c r="J18" s="536"/>
      <c r="K18" s="160" t="s">
        <v>141</v>
      </c>
      <c r="L18" s="161">
        <v>8000000</v>
      </c>
      <c r="M18" s="162">
        <f t="shared" si="0"/>
        <v>6800000</v>
      </c>
      <c r="N18" s="337">
        <v>2026</v>
      </c>
      <c r="O18" s="338">
        <v>2028</v>
      </c>
      <c r="P18" s="165"/>
      <c r="Q18" s="166"/>
      <c r="R18" s="166"/>
      <c r="S18" s="167"/>
      <c r="T18" s="168"/>
      <c r="U18" s="168"/>
      <c r="V18" s="168"/>
      <c r="W18" s="168"/>
      <c r="X18" s="168"/>
      <c r="Y18" s="169" t="s">
        <v>204</v>
      </c>
      <c r="Z18" s="170" t="s">
        <v>57</v>
      </c>
      <c r="AA18" s="8"/>
    </row>
    <row r="19" spans="1:27" ht="18" x14ac:dyDescent="0.35">
      <c r="A19" s="127">
        <f t="shared" si="1"/>
        <v>13</v>
      </c>
      <c r="B19" s="502"/>
      <c r="C19" s="498"/>
      <c r="D19" s="506"/>
      <c r="E19" s="506"/>
      <c r="F19" s="542"/>
      <c r="G19" s="192" t="s">
        <v>142</v>
      </c>
      <c r="H19" s="453"/>
      <c r="I19" s="453"/>
      <c r="J19" s="536"/>
      <c r="K19" s="160" t="s">
        <v>142</v>
      </c>
      <c r="L19" s="161">
        <v>6000000</v>
      </c>
      <c r="M19" s="162">
        <f t="shared" si="0"/>
        <v>5100000</v>
      </c>
      <c r="N19" s="337">
        <v>2026</v>
      </c>
      <c r="O19" s="338">
        <v>2028</v>
      </c>
      <c r="P19" s="165"/>
      <c r="Q19" s="166"/>
      <c r="R19" s="166"/>
      <c r="S19" s="167"/>
      <c r="T19" s="168"/>
      <c r="U19" s="168"/>
      <c r="V19" s="168"/>
      <c r="W19" s="168"/>
      <c r="X19" s="168"/>
      <c r="Y19" s="169" t="s">
        <v>204</v>
      </c>
      <c r="Z19" s="170" t="s">
        <v>57</v>
      </c>
      <c r="AA19" s="8"/>
    </row>
    <row r="20" spans="1:27" ht="36" x14ac:dyDescent="0.35">
      <c r="A20" s="127">
        <f t="shared" si="1"/>
        <v>14</v>
      </c>
      <c r="B20" s="502"/>
      <c r="C20" s="498"/>
      <c r="D20" s="506"/>
      <c r="E20" s="506"/>
      <c r="F20" s="542"/>
      <c r="G20" s="192" t="s">
        <v>364</v>
      </c>
      <c r="H20" s="453"/>
      <c r="I20" s="453"/>
      <c r="J20" s="536"/>
      <c r="K20" s="160" t="s">
        <v>143</v>
      </c>
      <c r="L20" s="161">
        <v>1000000</v>
      </c>
      <c r="M20" s="162">
        <f t="shared" si="0"/>
        <v>850000</v>
      </c>
      <c r="N20" s="337">
        <v>2026</v>
      </c>
      <c r="O20" s="338">
        <v>2028</v>
      </c>
      <c r="P20" s="165"/>
      <c r="Q20" s="166"/>
      <c r="R20" s="166"/>
      <c r="S20" s="167"/>
      <c r="T20" s="168"/>
      <c r="U20" s="168"/>
      <c r="V20" s="168"/>
      <c r="W20" s="168"/>
      <c r="X20" s="168"/>
      <c r="Y20" s="169" t="s">
        <v>204</v>
      </c>
      <c r="Z20" s="170" t="s">
        <v>57</v>
      </c>
      <c r="AA20" s="8"/>
    </row>
    <row r="21" spans="1:27" ht="18" customHeight="1" x14ac:dyDescent="0.35">
      <c r="A21" s="127">
        <f t="shared" si="1"/>
        <v>15</v>
      </c>
      <c r="B21" s="502"/>
      <c r="C21" s="498"/>
      <c r="D21" s="506"/>
      <c r="E21" s="506"/>
      <c r="F21" s="542"/>
      <c r="G21" s="192" t="s">
        <v>155</v>
      </c>
      <c r="H21" s="453"/>
      <c r="I21" s="453"/>
      <c r="J21" s="536"/>
      <c r="K21" s="160" t="s">
        <v>155</v>
      </c>
      <c r="L21" s="161">
        <v>10000000</v>
      </c>
      <c r="M21" s="162">
        <f t="shared" si="0"/>
        <v>8500000</v>
      </c>
      <c r="N21" s="337">
        <v>2026</v>
      </c>
      <c r="O21" s="338">
        <v>2028</v>
      </c>
      <c r="P21" s="165" t="s">
        <v>134</v>
      </c>
      <c r="Q21" s="166" t="s">
        <v>134</v>
      </c>
      <c r="R21" s="166" t="s">
        <v>134</v>
      </c>
      <c r="S21" s="167" t="s">
        <v>134</v>
      </c>
      <c r="T21" s="168"/>
      <c r="U21" s="168"/>
      <c r="V21" s="168"/>
      <c r="W21" s="168"/>
      <c r="X21" s="168"/>
      <c r="Y21" s="169" t="s">
        <v>204</v>
      </c>
      <c r="Z21" s="170" t="s">
        <v>57</v>
      </c>
      <c r="AA21" s="8"/>
    </row>
    <row r="22" spans="1:27" ht="36" x14ac:dyDescent="0.35">
      <c r="A22" s="127">
        <f t="shared" si="1"/>
        <v>16</v>
      </c>
      <c r="B22" s="502"/>
      <c r="C22" s="498"/>
      <c r="D22" s="506"/>
      <c r="E22" s="506"/>
      <c r="F22" s="542"/>
      <c r="G22" s="192" t="s">
        <v>365</v>
      </c>
      <c r="H22" s="453"/>
      <c r="I22" s="453"/>
      <c r="J22" s="536"/>
      <c r="K22" s="160" t="s">
        <v>256</v>
      </c>
      <c r="L22" s="161">
        <v>2000000</v>
      </c>
      <c r="M22" s="162">
        <f t="shared" si="0"/>
        <v>1700000</v>
      </c>
      <c r="N22" s="163">
        <v>2026</v>
      </c>
      <c r="O22" s="164">
        <v>2027</v>
      </c>
      <c r="P22" s="165" t="s">
        <v>134</v>
      </c>
      <c r="Q22" s="166" t="s">
        <v>134</v>
      </c>
      <c r="R22" s="166" t="s">
        <v>134</v>
      </c>
      <c r="S22" s="167" t="s">
        <v>134</v>
      </c>
      <c r="T22" s="168"/>
      <c r="U22" s="168"/>
      <c r="V22" s="168" t="s">
        <v>134</v>
      </c>
      <c r="W22" s="168"/>
      <c r="X22" s="168"/>
      <c r="Y22" s="169" t="s">
        <v>204</v>
      </c>
      <c r="Z22" s="170" t="s">
        <v>57</v>
      </c>
      <c r="AA22" s="8"/>
    </row>
    <row r="23" spans="1:27" ht="36" x14ac:dyDescent="0.35">
      <c r="A23" s="127">
        <f t="shared" si="1"/>
        <v>17</v>
      </c>
      <c r="B23" s="502"/>
      <c r="C23" s="498"/>
      <c r="D23" s="506"/>
      <c r="E23" s="506"/>
      <c r="F23" s="542"/>
      <c r="G23" s="192" t="s">
        <v>329</v>
      </c>
      <c r="H23" s="453"/>
      <c r="I23" s="453"/>
      <c r="J23" s="536"/>
      <c r="K23" s="174" t="s">
        <v>329</v>
      </c>
      <c r="L23" s="175">
        <v>300000</v>
      </c>
      <c r="M23" s="162">
        <f>L23/100*85</f>
        <v>255000</v>
      </c>
      <c r="N23" s="337">
        <v>2026</v>
      </c>
      <c r="O23" s="338">
        <v>2028</v>
      </c>
      <c r="P23" s="163"/>
      <c r="Q23" s="172"/>
      <c r="R23" s="172"/>
      <c r="S23" s="164"/>
      <c r="T23" s="173"/>
      <c r="U23" s="173"/>
      <c r="V23" s="294" t="s">
        <v>134</v>
      </c>
      <c r="W23" s="173"/>
      <c r="X23" s="173"/>
      <c r="Y23" s="169" t="s">
        <v>204</v>
      </c>
      <c r="Z23" s="170" t="s">
        <v>57</v>
      </c>
      <c r="AA23" s="8"/>
    </row>
    <row r="24" spans="1:27" ht="36" x14ac:dyDescent="0.35">
      <c r="A24" s="127">
        <f t="shared" si="1"/>
        <v>18</v>
      </c>
      <c r="B24" s="502"/>
      <c r="C24" s="498"/>
      <c r="D24" s="506"/>
      <c r="E24" s="506"/>
      <c r="F24" s="542"/>
      <c r="G24" s="192" t="s">
        <v>395</v>
      </c>
      <c r="H24" s="453"/>
      <c r="I24" s="453"/>
      <c r="J24" s="536"/>
      <c r="K24" s="174" t="s">
        <v>399</v>
      </c>
      <c r="L24" s="161">
        <v>4000000</v>
      </c>
      <c r="M24" s="162">
        <f t="shared" ref="M24:M32" si="2">L24/100*85</f>
        <v>3400000</v>
      </c>
      <c r="N24" s="337">
        <v>2026</v>
      </c>
      <c r="O24" s="338">
        <v>2028</v>
      </c>
      <c r="P24" s="165"/>
      <c r="Q24" s="166"/>
      <c r="R24" s="166" t="s">
        <v>134</v>
      </c>
      <c r="S24" s="167" t="s">
        <v>134</v>
      </c>
      <c r="T24" s="168"/>
      <c r="U24" s="168"/>
      <c r="V24" s="168"/>
      <c r="W24" s="168"/>
      <c r="X24" s="168" t="s">
        <v>134</v>
      </c>
      <c r="Y24" s="171" t="s">
        <v>403</v>
      </c>
      <c r="Z24" s="170" t="s">
        <v>57</v>
      </c>
      <c r="AA24" s="8"/>
    </row>
    <row r="25" spans="1:27" ht="36" x14ac:dyDescent="0.35">
      <c r="A25" s="127">
        <f t="shared" si="1"/>
        <v>19</v>
      </c>
      <c r="B25" s="502"/>
      <c r="C25" s="498"/>
      <c r="D25" s="506"/>
      <c r="E25" s="506"/>
      <c r="F25" s="542"/>
      <c r="G25" s="192" t="s">
        <v>396</v>
      </c>
      <c r="H25" s="453"/>
      <c r="I25" s="453"/>
      <c r="J25" s="536"/>
      <c r="K25" s="174" t="s">
        <v>400</v>
      </c>
      <c r="L25" s="161">
        <v>4000000</v>
      </c>
      <c r="M25" s="162">
        <f t="shared" si="2"/>
        <v>3400000</v>
      </c>
      <c r="N25" s="337">
        <v>2026</v>
      </c>
      <c r="O25" s="338">
        <v>2028</v>
      </c>
      <c r="P25" s="165"/>
      <c r="Q25" s="166" t="s">
        <v>134</v>
      </c>
      <c r="R25" s="166"/>
      <c r="S25" s="167" t="s">
        <v>134</v>
      </c>
      <c r="T25" s="168"/>
      <c r="U25" s="168"/>
      <c r="V25" s="168"/>
      <c r="W25" s="168"/>
      <c r="X25" s="168" t="s">
        <v>134</v>
      </c>
      <c r="Y25" s="171" t="s">
        <v>403</v>
      </c>
      <c r="Z25" s="170" t="s">
        <v>57</v>
      </c>
      <c r="AA25" s="8"/>
    </row>
    <row r="26" spans="1:27" ht="36" x14ac:dyDescent="0.35">
      <c r="A26" s="127">
        <f t="shared" si="1"/>
        <v>20</v>
      </c>
      <c r="B26" s="502"/>
      <c r="C26" s="498"/>
      <c r="D26" s="506"/>
      <c r="E26" s="506"/>
      <c r="F26" s="542"/>
      <c r="G26" s="192" t="s">
        <v>149</v>
      </c>
      <c r="H26" s="453"/>
      <c r="I26" s="453"/>
      <c r="J26" s="536"/>
      <c r="K26" s="174" t="s">
        <v>149</v>
      </c>
      <c r="L26" s="161">
        <v>12000000</v>
      </c>
      <c r="M26" s="162">
        <f t="shared" si="2"/>
        <v>10200000</v>
      </c>
      <c r="N26" s="337">
        <v>2026</v>
      </c>
      <c r="O26" s="338">
        <v>2028</v>
      </c>
      <c r="P26" s="165" t="s">
        <v>134</v>
      </c>
      <c r="Q26" s="166" t="s">
        <v>134</v>
      </c>
      <c r="R26" s="166" t="s">
        <v>134</v>
      </c>
      <c r="S26" s="167" t="s">
        <v>134</v>
      </c>
      <c r="T26" s="168"/>
      <c r="U26" s="168"/>
      <c r="V26" s="168"/>
      <c r="W26" s="168"/>
      <c r="X26" s="168" t="s">
        <v>134</v>
      </c>
      <c r="Y26" s="169" t="s">
        <v>204</v>
      </c>
      <c r="Z26" s="170" t="s">
        <v>57</v>
      </c>
      <c r="AA26" s="8"/>
    </row>
    <row r="27" spans="1:27" ht="18" x14ac:dyDescent="0.35">
      <c r="A27" s="127">
        <f t="shared" si="1"/>
        <v>21</v>
      </c>
      <c r="B27" s="502"/>
      <c r="C27" s="498"/>
      <c r="D27" s="506"/>
      <c r="E27" s="506"/>
      <c r="F27" s="542"/>
      <c r="G27" s="192" t="s">
        <v>151</v>
      </c>
      <c r="H27" s="453"/>
      <c r="I27" s="453"/>
      <c r="J27" s="536"/>
      <c r="K27" s="174" t="s">
        <v>151</v>
      </c>
      <c r="L27" s="161">
        <v>1500000</v>
      </c>
      <c r="M27" s="162">
        <f t="shared" si="2"/>
        <v>1275000</v>
      </c>
      <c r="N27" s="337">
        <v>2026</v>
      </c>
      <c r="O27" s="338">
        <v>2028</v>
      </c>
      <c r="P27" s="165"/>
      <c r="Q27" s="166" t="s">
        <v>134</v>
      </c>
      <c r="R27" s="166"/>
      <c r="S27" s="167" t="s">
        <v>134</v>
      </c>
      <c r="T27" s="168"/>
      <c r="U27" s="168"/>
      <c r="V27" s="168"/>
      <c r="W27" s="168" t="s">
        <v>134</v>
      </c>
      <c r="X27" s="168" t="s">
        <v>134</v>
      </c>
      <c r="Y27" s="169" t="s">
        <v>204</v>
      </c>
      <c r="Z27" s="170" t="s">
        <v>57</v>
      </c>
      <c r="AA27" s="8"/>
    </row>
    <row r="28" spans="1:27" ht="36" x14ac:dyDescent="0.35">
      <c r="A28" s="127">
        <f t="shared" si="1"/>
        <v>22</v>
      </c>
      <c r="B28" s="502"/>
      <c r="C28" s="498"/>
      <c r="D28" s="506"/>
      <c r="E28" s="506"/>
      <c r="F28" s="542"/>
      <c r="G28" s="192" t="s">
        <v>157</v>
      </c>
      <c r="H28" s="453"/>
      <c r="I28" s="453"/>
      <c r="J28" s="536"/>
      <c r="K28" s="174" t="s">
        <v>157</v>
      </c>
      <c r="L28" s="161">
        <v>20000000</v>
      </c>
      <c r="M28" s="162">
        <f t="shared" si="2"/>
        <v>17000000</v>
      </c>
      <c r="N28" s="337">
        <v>2026</v>
      </c>
      <c r="O28" s="338">
        <v>2028</v>
      </c>
      <c r="P28" s="165" t="s">
        <v>134</v>
      </c>
      <c r="Q28" s="166" t="s">
        <v>134</v>
      </c>
      <c r="R28" s="166" t="s">
        <v>134</v>
      </c>
      <c r="S28" s="167" t="s">
        <v>134</v>
      </c>
      <c r="T28" s="168"/>
      <c r="U28" s="168"/>
      <c r="V28" s="168"/>
      <c r="W28" s="168"/>
      <c r="X28" s="168" t="s">
        <v>134</v>
      </c>
      <c r="Y28" s="169" t="s">
        <v>204</v>
      </c>
      <c r="Z28" s="170" t="s">
        <v>57</v>
      </c>
      <c r="AA28" s="8"/>
    </row>
    <row r="29" spans="1:27" ht="18" x14ac:dyDescent="0.35">
      <c r="A29" s="127">
        <f t="shared" si="1"/>
        <v>23</v>
      </c>
      <c r="B29" s="502"/>
      <c r="C29" s="498"/>
      <c r="D29" s="506"/>
      <c r="E29" s="506"/>
      <c r="F29" s="542"/>
      <c r="G29" s="192" t="s">
        <v>152</v>
      </c>
      <c r="H29" s="453"/>
      <c r="I29" s="453"/>
      <c r="J29" s="536"/>
      <c r="K29" s="174" t="s">
        <v>152</v>
      </c>
      <c r="L29" s="161">
        <v>3000000</v>
      </c>
      <c r="M29" s="162">
        <f t="shared" si="2"/>
        <v>2550000</v>
      </c>
      <c r="N29" s="337">
        <v>2026</v>
      </c>
      <c r="O29" s="338">
        <v>2028</v>
      </c>
      <c r="P29" s="165"/>
      <c r="Q29" s="166" t="s">
        <v>134</v>
      </c>
      <c r="R29" s="166" t="s">
        <v>134</v>
      </c>
      <c r="S29" s="167" t="s">
        <v>134</v>
      </c>
      <c r="T29" s="168"/>
      <c r="U29" s="168"/>
      <c r="V29" s="168"/>
      <c r="W29" s="168" t="s">
        <v>134</v>
      </c>
      <c r="X29" s="168" t="s">
        <v>134</v>
      </c>
      <c r="Y29" s="169" t="s">
        <v>204</v>
      </c>
      <c r="Z29" s="170" t="s">
        <v>57</v>
      </c>
      <c r="AA29" s="8"/>
    </row>
    <row r="30" spans="1:27" ht="54" x14ac:dyDescent="0.35">
      <c r="A30" s="127">
        <f t="shared" si="1"/>
        <v>24</v>
      </c>
      <c r="B30" s="502"/>
      <c r="C30" s="498"/>
      <c r="D30" s="506"/>
      <c r="E30" s="506"/>
      <c r="F30" s="542"/>
      <c r="G30" s="192" t="s">
        <v>397</v>
      </c>
      <c r="H30" s="453"/>
      <c r="I30" s="453"/>
      <c r="J30" s="536"/>
      <c r="K30" s="174" t="s">
        <v>194</v>
      </c>
      <c r="L30" s="161">
        <v>1000000</v>
      </c>
      <c r="M30" s="162">
        <f t="shared" si="2"/>
        <v>850000</v>
      </c>
      <c r="N30" s="337">
        <v>2026</v>
      </c>
      <c r="O30" s="338">
        <v>2028</v>
      </c>
      <c r="P30" s="165"/>
      <c r="Q30" s="166"/>
      <c r="R30" s="166" t="s">
        <v>134</v>
      </c>
      <c r="S30" s="167"/>
      <c r="T30" s="168"/>
      <c r="U30" s="168"/>
      <c r="V30" s="168" t="s">
        <v>134</v>
      </c>
      <c r="W30" s="168"/>
      <c r="X30" s="168"/>
      <c r="Y30" s="169" t="s">
        <v>204</v>
      </c>
      <c r="Z30" s="170" t="s">
        <v>57</v>
      </c>
      <c r="AA30" s="8"/>
    </row>
    <row r="31" spans="1:27" ht="54" x14ac:dyDescent="0.35">
      <c r="A31" s="127">
        <f t="shared" si="1"/>
        <v>25</v>
      </c>
      <c r="B31" s="502"/>
      <c r="C31" s="498"/>
      <c r="D31" s="506"/>
      <c r="E31" s="506"/>
      <c r="F31" s="542"/>
      <c r="G31" s="192" t="s">
        <v>398</v>
      </c>
      <c r="H31" s="453"/>
      <c r="I31" s="453"/>
      <c r="J31" s="536"/>
      <c r="K31" s="174" t="s">
        <v>401</v>
      </c>
      <c r="L31" s="161">
        <v>7000000</v>
      </c>
      <c r="M31" s="162">
        <f t="shared" si="2"/>
        <v>5950000</v>
      </c>
      <c r="N31" s="337">
        <v>2026</v>
      </c>
      <c r="O31" s="338">
        <v>2028</v>
      </c>
      <c r="P31" s="165" t="s">
        <v>134</v>
      </c>
      <c r="Q31" s="166" t="s">
        <v>134</v>
      </c>
      <c r="R31" s="166" t="s">
        <v>134</v>
      </c>
      <c r="S31" s="167" t="s">
        <v>134</v>
      </c>
      <c r="T31" s="168"/>
      <c r="U31" s="168"/>
      <c r="V31" s="168"/>
      <c r="W31" s="168"/>
      <c r="X31" s="168"/>
      <c r="Y31" s="169" t="s">
        <v>204</v>
      </c>
      <c r="Z31" s="170" t="s">
        <v>57</v>
      </c>
      <c r="AA31" s="8"/>
    </row>
    <row r="32" spans="1:27" ht="36.6" thickBot="1" x14ac:dyDescent="0.4">
      <c r="A32" s="127">
        <f t="shared" si="1"/>
        <v>26</v>
      </c>
      <c r="B32" s="503"/>
      <c r="C32" s="499"/>
      <c r="D32" s="507"/>
      <c r="E32" s="507"/>
      <c r="F32" s="543"/>
      <c r="G32" s="298" t="s">
        <v>121</v>
      </c>
      <c r="H32" s="454"/>
      <c r="I32" s="454"/>
      <c r="J32" s="537"/>
      <c r="K32" s="299" t="s">
        <v>402</v>
      </c>
      <c r="L32" s="235">
        <v>5000000</v>
      </c>
      <c r="M32" s="177">
        <f t="shared" si="2"/>
        <v>4250000</v>
      </c>
      <c r="N32" s="339">
        <v>2026</v>
      </c>
      <c r="O32" s="340">
        <v>2028</v>
      </c>
      <c r="P32" s="206"/>
      <c r="Q32" s="207"/>
      <c r="R32" s="207"/>
      <c r="S32" s="301"/>
      <c r="T32" s="302"/>
      <c r="U32" s="302"/>
      <c r="V32" s="302"/>
      <c r="W32" s="302"/>
      <c r="X32" s="302"/>
      <c r="Y32" s="180" t="s">
        <v>204</v>
      </c>
      <c r="Z32" s="181" t="s">
        <v>57</v>
      </c>
      <c r="AA32" s="8"/>
    </row>
    <row r="33" spans="1:27" ht="36" x14ac:dyDescent="0.35">
      <c r="A33" s="127">
        <f t="shared" si="1"/>
        <v>27</v>
      </c>
      <c r="B33" s="523" t="s">
        <v>144</v>
      </c>
      <c r="C33" s="497" t="s">
        <v>42</v>
      </c>
      <c r="D33" s="441" t="s">
        <v>145</v>
      </c>
      <c r="E33" s="519" t="s">
        <v>146</v>
      </c>
      <c r="F33" s="540" t="s">
        <v>147</v>
      </c>
      <c r="G33" s="293" t="s">
        <v>148</v>
      </c>
      <c r="H33" s="520" t="s">
        <v>46</v>
      </c>
      <c r="I33" s="452" t="s">
        <v>47</v>
      </c>
      <c r="J33" s="452" t="s">
        <v>47</v>
      </c>
      <c r="K33" s="183" t="s">
        <v>148</v>
      </c>
      <c r="L33" s="184">
        <v>50000</v>
      </c>
      <c r="M33" s="185">
        <f t="shared" ref="M33:M95" si="3">L33/100*85</f>
        <v>42500</v>
      </c>
      <c r="N33" s="186">
        <v>2021</v>
      </c>
      <c r="O33" s="277">
        <v>2027</v>
      </c>
      <c r="P33" s="239"/>
      <c r="Q33" s="240"/>
      <c r="R33" s="240"/>
      <c r="S33" s="241"/>
      <c r="T33" s="188"/>
      <c r="U33" s="189"/>
      <c r="V33" s="189"/>
      <c r="W33" s="189"/>
      <c r="X33" s="189"/>
      <c r="Y33" s="190" t="s">
        <v>204</v>
      </c>
      <c r="Z33" s="191" t="s">
        <v>57</v>
      </c>
      <c r="AA33" s="8"/>
    </row>
    <row r="34" spans="1:27" ht="36" x14ac:dyDescent="0.35">
      <c r="A34" s="127">
        <f t="shared" si="1"/>
        <v>28</v>
      </c>
      <c r="B34" s="502"/>
      <c r="C34" s="498"/>
      <c r="D34" s="506"/>
      <c r="E34" s="500"/>
      <c r="F34" s="533"/>
      <c r="G34" s="192" t="s">
        <v>149</v>
      </c>
      <c r="H34" s="521"/>
      <c r="I34" s="453"/>
      <c r="J34" s="453"/>
      <c r="K34" s="193" t="s">
        <v>149</v>
      </c>
      <c r="L34" s="194">
        <v>10000000</v>
      </c>
      <c r="M34" s="195">
        <f t="shared" si="3"/>
        <v>8500000</v>
      </c>
      <c r="N34" s="196">
        <v>2022</v>
      </c>
      <c r="O34" s="164">
        <v>2027</v>
      </c>
      <c r="P34" s="165" t="s">
        <v>134</v>
      </c>
      <c r="Q34" s="166" t="s">
        <v>134</v>
      </c>
      <c r="R34" s="166" t="s">
        <v>134</v>
      </c>
      <c r="S34" s="197" t="s">
        <v>134</v>
      </c>
      <c r="T34" s="198"/>
      <c r="U34" s="199"/>
      <c r="V34" s="199"/>
      <c r="W34" s="199"/>
      <c r="X34" s="199" t="s">
        <v>134</v>
      </c>
      <c r="Y34" s="171" t="s">
        <v>209</v>
      </c>
      <c r="Z34" s="170" t="s">
        <v>57</v>
      </c>
      <c r="AA34" s="8"/>
    </row>
    <row r="35" spans="1:27" ht="36" x14ac:dyDescent="0.35">
      <c r="A35" s="127">
        <f t="shared" si="1"/>
        <v>29</v>
      </c>
      <c r="B35" s="502"/>
      <c r="C35" s="498"/>
      <c r="D35" s="506"/>
      <c r="E35" s="500"/>
      <c r="F35" s="533"/>
      <c r="G35" s="192" t="s">
        <v>150</v>
      </c>
      <c r="H35" s="521"/>
      <c r="I35" s="453"/>
      <c r="J35" s="453"/>
      <c r="K35" s="193" t="s">
        <v>150</v>
      </c>
      <c r="L35" s="194">
        <v>3000000</v>
      </c>
      <c r="M35" s="195">
        <f t="shared" si="3"/>
        <v>2550000</v>
      </c>
      <c r="N35" s="196">
        <v>2021</v>
      </c>
      <c r="O35" s="164">
        <v>2027</v>
      </c>
      <c r="P35" s="165"/>
      <c r="Q35" s="200"/>
      <c r="R35" s="200"/>
      <c r="S35" s="198"/>
      <c r="T35" s="198"/>
      <c r="U35" s="199"/>
      <c r="V35" s="199"/>
      <c r="W35" s="199"/>
      <c r="X35" s="199"/>
      <c r="Y35" s="171" t="s">
        <v>204</v>
      </c>
      <c r="Z35" s="170" t="s">
        <v>57</v>
      </c>
      <c r="AA35" s="8"/>
    </row>
    <row r="36" spans="1:27" ht="36" x14ac:dyDescent="0.35">
      <c r="A36" s="127">
        <f t="shared" si="1"/>
        <v>30</v>
      </c>
      <c r="B36" s="502"/>
      <c r="C36" s="498"/>
      <c r="D36" s="506"/>
      <c r="E36" s="500"/>
      <c r="F36" s="533"/>
      <c r="G36" s="192" t="s">
        <v>151</v>
      </c>
      <c r="H36" s="521"/>
      <c r="I36" s="453"/>
      <c r="J36" s="453"/>
      <c r="K36" s="193" t="s">
        <v>151</v>
      </c>
      <c r="L36" s="194">
        <v>1000000</v>
      </c>
      <c r="M36" s="195">
        <f t="shared" si="3"/>
        <v>850000</v>
      </c>
      <c r="N36" s="196">
        <v>2022</v>
      </c>
      <c r="O36" s="164">
        <v>2027</v>
      </c>
      <c r="P36" s="165"/>
      <c r="Q36" s="200"/>
      <c r="R36" s="200"/>
      <c r="S36" s="198" t="s">
        <v>134</v>
      </c>
      <c r="T36" s="198"/>
      <c r="U36" s="199"/>
      <c r="V36" s="199"/>
      <c r="W36" s="199" t="s">
        <v>134</v>
      </c>
      <c r="X36" s="199" t="s">
        <v>134</v>
      </c>
      <c r="Y36" s="171" t="s">
        <v>209</v>
      </c>
      <c r="Z36" s="170" t="s">
        <v>57</v>
      </c>
      <c r="AA36" s="8"/>
    </row>
    <row r="37" spans="1:27" ht="36" x14ac:dyDescent="0.35">
      <c r="A37" s="127">
        <f t="shared" si="1"/>
        <v>31</v>
      </c>
      <c r="B37" s="502"/>
      <c r="C37" s="498"/>
      <c r="D37" s="506"/>
      <c r="E37" s="129" t="s">
        <v>315</v>
      </c>
      <c r="F37" s="533"/>
      <c r="G37" s="192" t="s">
        <v>152</v>
      </c>
      <c r="H37" s="521"/>
      <c r="I37" s="453"/>
      <c r="J37" s="453"/>
      <c r="K37" s="193" t="s">
        <v>152</v>
      </c>
      <c r="L37" s="194">
        <v>1000000</v>
      </c>
      <c r="M37" s="195">
        <f t="shared" si="3"/>
        <v>850000</v>
      </c>
      <c r="N37" s="196">
        <v>2022</v>
      </c>
      <c r="O37" s="164">
        <v>2027</v>
      </c>
      <c r="P37" s="165"/>
      <c r="Q37" s="200" t="s">
        <v>134</v>
      </c>
      <c r="R37" s="200" t="s">
        <v>134</v>
      </c>
      <c r="S37" s="198" t="s">
        <v>134</v>
      </c>
      <c r="T37" s="198"/>
      <c r="U37" s="199"/>
      <c r="V37" s="199"/>
      <c r="W37" s="199" t="s">
        <v>134</v>
      </c>
      <c r="X37" s="199" t="s">
        <v>134</v>
      </c>
      <c r="Y37" s="171" t="s">
        <v>209</v>
      </c>
      <c r="Z37" s="170" t="s">
        <v>57</v>
      </c>
      <c r="AA37" s="8"/>
    </row>
    <row r="38" spans="1:27" ht="36" x14ac:dyDescent="0.35">
      <c r="A38" s="127">
        <f t="shared" si="1"/>
        <v>32</v>
      </c>
      <c r="B38" s="502"/>
      <c r="C38" s="498"/>
      <c r="D38" s="506"/>
      <c r="E38" s="500" t="s">
        <v>146</v>
      </c>
      <c r="F38" s="533"/>
      <c r="G38" s="192" t="s">
        <v>153</v>
      </c>
      <c r="H38" s="521"/>
      <c r="I38" s="453"/>
      <c r="J38" s="453"/>
      <c r="K38" s="193" t="s">
        <v>153</v>
      </c>
      <c r="L38" s="194">
        <v>3000000</v>
      </c>
      <c r="M38" s="195">
        <f t="shared" si="3"/>
        <v>2550000</v>
      </c>
      <c r="N38" s="196">
        <v>2022</v>
      </c>
      <c r="O38" s="164">
        <v>2027</v>
      </c>
      <c r="P38" s="165"/>
      <c r="Q38" s="200" t="s">
        <v>134</v>
      </c>
      <c r="R38" s="200" t="s">
        <v>134</v>
      </c>
      <c r="S38" s="198" t="s">
        <v>134</v>
      </c>
      <c r="T38" s="198"/>
      <c r="U38" s="199"/>
      <c r="V38" s="199"/>
      <c r="W38" s="199" t="s">
        <v>134</v>
      </c>
      <c r="X38" s="199" t="s">
        <v>134</v>
      </c>
      <c r="Y38" s="171" t="s">
        <v>209</v>
      </c>
      <c r="Z38" s="170" t="s">
        <v>57</v>
      </c>
      <c r="AA38" s="8"/>
    </row>
    <row r="39" spans="1:27" ht="36" x14ac:dyDescent="0.35">
      <c r="A39" s="127">
        <f t="shared" si="1"/>
        <v>33</v>
      </c>
      <c r="B39" s="502"/>
      <c r="C39" s="498"/>
      <c r="D39" s="506"/>
      <c r="E39" s="500"/>
      <c r="F39" s="533"/>
      <c r="G39" s="192" t="s">
        <v>154</v>
      </c>
      <c r="H39" s="521"/>
      <c r="I39" s="453"/>
      <c r="J39" s="453"/>
      <c r="K39" s="193" t="s">
        <v>154</v>
      </c>
      <c r="L39" s="194">
        <v>5000000</v>
      </c>
      <c r="M39" s="195">
        <f t="shared" si="3"/>
        <v>4250000</v>
      </c>
      <c r="N39" s="196">
        <v>2022</v>
      </c>
      <c r="O39" s="164">
        <v>2027</v>
      </c>
      <c r="P39" s="165" t="s">
        <v>134</v>
      </c>
      <c r="Q39" s="200" t="s">
        <v>134</v>
      </c>
      <c r="R39" s="200" t="s">
        <v>134</v>
      </c>
      <c r="S39" s="198" t="s">
        <v>134</v>
      </c>
      <c r="T39" s="198"/>
      <c r="U39" s="199"/>
      <c r="V39" s="199"/>
      <c r="W39" s="199" t="s">
        <v>134</v>
      </c>
      <c r="X39" s="199" t="s">
        <v>134</v>
      </c>
      <c r="Y39" s="171" t="s">
        <v>209</v>
      </c>
      <c r="Z39" s="170" t="s">
        <v>57</v>
      </c>
      <c r="AA39" s="8"/>
    </row>
    <row r="40" spans="1:27" ht="36" x14ac:dyDescent="0.35">
      <c r="A40" s="127">
        <f t="shared" si="1"/>
        <v>34</v>
      </c>
      <c r="B40" s="502"/>
      <c r="C40" s="498"/>
      <c r="D40" s="506"/>
      <c r="E40" s="500"/>
      <c r="F40" s="533"/>
      <c r="G40" s="192" t="s">
        <v>155</v>
      </c>
      <c r="H40" s="521"/>
      <c r="I40" s="453"/>
      <c r="J40" s="453"/>
      <c r="K40" s="193" t="s">
        <v>155</v>
      </c>
      <c r="L40" s="194">
        <v>10000000</v>
      </c>
      <c r="M40" s="195">
        <f t="shared" si="3"/>
        <v>8500000</v>
      </c>
      <c r="N40" s="196">
        <v>2022</v>
      </c>
      <c r="O40" s="164">
        <v>2027</v>
      </c>
      <c r="P40" s="165" t="s">
        <v>134</v>
      </c>
      <c r="Q40" s="200" t="s">
        <v>134</v>
      </c>
      <c r="R40" s="200" t="s">
        <v>134</v>
      </c>
      <c r="S40" s="198" t="s">
        <v>134</v>
      </c>
      <c r="T40" s="198"/>
      <c r="U40" s="199"/>
      <c r="V40" s="199"/>
      <c r="W40" s="199"/>
      <c r="X40" s="199"/>
      <c r="Y40" s="171" t="s">
        <v>208</v>
      </c>
      <c r="Z40" s="170" t="s">
        <v>57</v>
      </c>
      <c r="AA40" s="8"/>
    </row>
    <row r="41" spans="1:27" ht="36" x14ac:dyDescent="0.35">
      <c r="A41" s="127">
        <f t="shared" si="1"/>
        <v>35</v>
      </c>
      <c r="B41" s="502"/>
      <c r="C41" s="498"/>
      <c r="D41" s="506"/>
      <c r="E41" s="500"/>
      <c r="F41" s="533"/>
      <c r="G41" s="192" t="s">
        <v>364</v>
      </c>
      <c r="H41" s="521"/>
      <c r="I41" s="453"/>
      <c r="J41" s="453"/>
      <c r="K41" s="193" t="s">
        <v>156</v>
      </c>
      <c r="L41" s="194">
        <v>1000000</v>
      </c>
      <c r="M41" s="195">
        <f t="shared" si="3"/>
        <v>850000</v>
      </c>
      <c r="N41" s="196">
        <v>2021</v>
      </c>
      <c r="O41" s="164">
        <v>2027</v>
      </c>
      <c r="P41" s="165"/>
      <c r="Q41" s="200"/>
      <c r="R41" s="200"/>
      <c r="S41" s="198"/>
      <c r="T41" s="198"/>
      <c r="U41" s="199"/>
      <c r="V41" s="199"/>
      <c r="W41" s="199"/>
      <c r="X41" s="199" t="s">
        <v>134</v>
      </c>
      <c r="Y41" s="171" t="s">
        <v>209</v>
      </c>
      <c r="Z41" s="170" t="s">
        <v>57</v>
      </c>
      <c r="AA41" s="8"/>
    </row>
    <row r="42" spans="1:27" ht="18" x14ac:dyDescent="0.35">
      <c r="A42" s="127">
        <f t="shared" si="1"/>
        <v>36</v>
      </c>
      <c r="B42" s="502"/>
      <c r="C42" s="498"/>
      <c r="D42" s="506"/>
      <c r="E42" s="500"/>
      <c r="F42" s="533"/>
      <c r="G42" s="192" t="s">
        <v>271</v>
      </c>
      <c r="H42" s="521"/>
      <c r="I42" s="453"/>
      <c r="J42" s="453"/>
      <c r="K42" s="193" t="s">
        <v>271</v>
      </c>
      <c r="L42" s="194">
        <v>2000000</v>
      </c>
      <c r="M42" s="195">
        <f t="shared" si="3"/>
        <v>1700000</v>
      </c>
      <c r="N42" s="196">
        <v>2023</v>
      </c>
      <c r="O42" s="164">
        <v>2027</v>
      </c>
      <c r="P42" s="165" t="s">
        <v>134</v>
      </c>
      <c r="Q42" s="200" t="s">
        <v>134</v>
      </c>
      <c r="R42" s="200" t="s">
        <v>134</v>
      </c>
      <c r="S42" s="198" t="s">
        <v>134</v>
      </c>
      <c r="T42" s="198"/>
      <c r="U42" s="199"/>
      <c r="V42" s="199"/>
      <c r="W42" s="199"/>
      <c r="X42" s="199" t="s">
        <v>134</v>
      </c>
      <c r="Y42" s="171" t="s">
        <v>204</v>
      </c>
      <c r="Z42" s="170" t="s">
        <v>57</v>
      </c>
      <c r="AA42" s="8"/>
    </row>
    <row r="43" spans="1:27" ht="36" x14ac:dyDescent="0.35">
      <c r="A43" s="127">
        <f t="shared" si="1"/>
        <v>37</v>
      </c>
      <c r="B43" s="502"/>
      <c r="C43" s="498"/>
      <c r="D43" s="506"/>
      <c r="E43" s="500"/>
      <c r="F43" s="533"/>
      <c r="G43" s="192" t="s">
        <v>157</v>
      </c>
      <c r="H43" s="521"/>
      <c r="I43" s="453"/>
      <c r="J43" s="453"/>
      <c r="K43" s="193" t="s">
        <v>157</v>
      </c>
      <c r="L43" s="194">
        <v>20000000</v>
      </c>
      <c r="M43" s="195">
        <f t="shared" si="3"/>
        <v>17000000</v>
      </c>
      <c r="N43" s="196">
        <v>2022</v>
      </c>
      <c r="O43" s="164">
        <v>2027</v>
      </c>
      <c r="P43" s="165" t="s">
        <v>134</v>
      </c>
      <c r="Q43" s="166" t="s">
        <v>134</v>
      </c>
      <c r="R43" s="166" t="s">
        <v>134</v>
      </c>
      <c r="S43" s="197" t="s">
        <v>134</v>
      </c>
      <c r="T43" s="198"/>
      <c r="U43" s="199"/>
      <c r="V43" s="199"/>
      <c r="W43" s="199"/>
      <c r="X43" s="199" t="s">
        <v>134</v>
      </c>
      <c r="Y43" s="171" t="s">
        <v>209</v>
      </c>
      <c r="Z43" s="170" t="s">
        <v>57</v>
      </c>
      <c r="AA43" s="8"/>
    </row>
    <row r="44" spans="1:27" ht="36" x14ac:dyDescent="0.35">
      <c r="A44" s="127">
        <f t="shared" si="1"/>
        <v>38</v>
      </c>
      <c r="B44" s="502"/>
      <c r="C44" s="498"/>
      <c r="D44" s="506"/>
      <c r="E44" s="500"/>
      <c r="F44" s="533"/>
      <c r="G44" s="192" t="s">
        <v>132</v>
      </c>
      <c r="H44" s="521"/>
      <c r="I44" s="453"/>
      <c r="J44" s="453"/>
      <c r="K44" s="193" t="s">
        <v>132</v>
      </c>
      <c r="L44" s="194">
        <v>1200000</v>
      </c>
      <c r="M44" s="195">
        <f t="shared" si="3"/>
        <v>1020000</v>
      </c>
      <c r="N44" s="196">
        <v>2021</v>
      </c>
      <c r="O44" s="164">
        <v>2027</v>
      </c>
      <c r="P44" s="165"/>
      <c r="Q44" s="200"/>
      <c r="R44" s="200"/>
      <c r="S44" s="198"/>
      <c r="T44" s="198"/>
      <c r="U44" s="199"/>
      <c r="V44" s="199"/>
      <c r="W44" s="199"/>
      <c r="X44" s="199"/>
      <c r="Y44" s="171" t="s">
        <v>209</v>
      </c>
      <c r="Z44" s="170" t="s">
        <v>57</v>
      </c>
      <c r="AA44" s="8"/>
    </row>
    <row r="45" spans="1:27" ht="38.4" customHeight="1" thickBot="1" x14ac:dyDescent="0.4">
      <c r="A45" s="127">
        <f t="shared" si="1"/>
        <v>39</v>
      </c>
      <c r="B45" s="503"/>
      <c r="C45" s="499"/>
      <c r="D45" s="507"/>
      <c r="E45" s="316" t="s">
        <v>158</v>
      </c>
      <c r="F45" s="534"/>
      <c r="G45" s="201" t="s">
        <v>123</v>
      </c>
      <c r="H45" s="522"/>
      <c r="I45" s="454"/>
      <c r="J45" s="454"/>
      <c r="K45" s="202" t="s">
        <v>123</v>
      </c>
      <c r="L45" s="203">
        <v>1000000</v>
      </c>
      <c r="M45" s="204">
        <f t="shared" si="3"/>
        <v>850000</v>
      </c>
      <c r="N45" s="205">
        <v>2021</v>
      </c>
      <c r="O45" s="164">
        <v>2027</v>
      </c>
      <c r="P45" s="206"/>
      <c r="Q45" s="207"/>
      <c r="R45" s="207"/>
      <c r="S45" s="208"/>
      <c r="T45" s="209"/>
      <c r="U45" s="210"/>
      <c r="V45" s="210"/>
      <c r="W45" s="210"/>
      <c r="X45" s="210"/>
      <c r="Y45" s="211" t="s">
        <v>209</v>
      </c>
      <c r="Z45" s="212" t="s">
        <v>57</v>
      </c>
      <c r="AA45" s="8"/>
    </row>
    <row r="46" spans="1:27" ht="34.5" customHeight="1" x14ac:dyDescent="0.35">
      <c r="A46" s="127">
        <f t="shared" si="1"/>
        <v>40</v>
      </c>
      <c r="B46" s="447" t="s">
        <v>78</v>
      </c>
      <c r="C46" s="449" t="s">
        <v>79</v>
      </c>
      <c r="D46" s="440" t="s">
        <v>80</v>
      </c>
      <c r="E46" s="111" t="s">
        <v>184</v>
      </c>
      <c r="F46" s="451" t="s">
        <v>81</v>
      </c>
      <c r="G46" s="182" t="s">
        <v>82</v>
      </c>
      <c r="H46" s="520" t="s">
        <v>46</v>
      </c>
      <c r="I46" s="452" t="s">
        <v>47</v>
      </c>
      <c r="J46" s="452" t="s">
        <v>93</v>
      </c>
      <c r="K46" s="182" t="s">
        <v>82</v>
      </c>
      <c r="L46" s="213">
        <v>1000000</v>
      </c>
      <c r="M46" s="214">
        <f t="shared" si="3"/>
        <v>850000</v>
      </c>
      <c r="N46" s="324">
        <v>2022</v>
      </c>
      <c r="O46" s="215">
        <v>2026</v>
      </c>
      <c r="P46" s="154"/>
      <c r="Q46" s="155"/>
      <c r="R46" s="155"/>
      <c r="S46" s="187"/>
      <c r="T46" s="216"/>
      <c r="U46" s="216"/>
      <c r="V46" s="216"/>
      <c r="W46" s="216"/>
      <c r="X46" s="157"/>
      <c r="Y46" s="217" t="s">
        <v>206</v>
      </c>
      <c r="Z46" s="159" t="s">
        <v>57</v>
      </c>
      <c r="AA46" s="8"/>
    </row>
    <row r="47" spans="1:27" ht="18" x14ac:dyDescent="0.35">
      <c r="A47" s="127">
        <f t="shared" si="1"/>
        <v>41</v>
      </c>
      <c r="B47" s="447"/>
      <c r="C47" s="449"/>
      <c r="D47" s="449"/>
      <c r="E47" s="525">
        <v>107563151</v>
      </c>
      <c r="F47" s="538"/>
      <c r="G47" s="192" t="s">
        <v>83</v>
      </c>
      <c r="H47" s="521"/>
      <c r="I47" s="453"/>
      <c r="J47" s="453"/>
      <c r="K47" s="192" t="s">
        <v>83</v>
      </c>
      <c r="L47" s="194">
        <v>140000</v>
      </c>
      <c r="M47" s="195">
        <f t="shared" si="3"/>
        <v>119000</v>
      </c>
      <c r="N47" s="196">
        <v>2027</v>
      </c>
      <c r="O47" s="218">
        <v>2027</v>
      </c>
      <c r="P47" s="165"/>
      <c r="Q47" s="166"/>
      <c r="R47" s="166"/>
      <c r="S47" s="197"/>
      <c r="T47" s="199"/>
      <c r="U47" s="199"/>
      <c r="V47" s="199"/>
      <c r="W47" s="199"/>
      <c r="X47" s="168"/>
      <c r="Y47" s="169" t="s">
        <v>204</v>
      </c>
      <c r="Z47" s="170" t="s">
        <v>57</v>
      </c>
      <c r="AA47" s="8"/>
    </row>
    <row r="48" spans="1:27" ht="36" x14ac:dyDescent="0.35">
      <c r="A48" s="127">
        <f t="shared" si="1"/>
        <v>42</v>
      </c>
      <c r="B48" s="447"/>
      <c r="C48" s="449"/>
      <c r="D48" s="449"/>
      <c r="E48" s="525"/>
      <c r="F48" s="538"/>
      <c r="G48" s="192" t="s">
        <v>84</v>
      </c>
      <c r="H48" s="521"/>
      <c r="I48" s="453"/>
      <c r="J48" s="453"/>
      <c r="K48" s="192" t="s">
        <v>84</v>
      </c>
      <c r="L48" s="194">
        <v>300000</v>
      </c>
      <c r="M48" s="195">
        <f t="shared" si="3"/>
        <v>255000</v>
      </c>
      <c r="N48" s="196">
        <v>2026</v>
      </c>
      <c r="O48" s="218">
        <v>2026</v>
      </c>
      <c r="P48" s="165"/>
      <c r="Q48" s="166"/>
      <c r="R48" s="166"/>
      <c r="S48" s="197"/>
      <c r="T48" s="199"/>
      <c r="U48" s="199"/>
      <c r="V48" s="199"/>
      <c r="W48" s="199"/>
      <c r="X48" s="168"/>
      <c r="Y48" s="169" t="s">
        <v>204</v>
      </c>
      <c r="Z48" s="170" t="s">
        <v>57</v>
      </c>
      <c r="AA48" s="8"/>
    </row>
    <row r="49" spans="1:27" ht="54" x14ac:dyDescent="0.35">
      <c r="A49" s="127">
        <f t="shared" si="1"/>
        <v>43</v>
      </c>
      <c r="B49" s="447"/>
      <c r="C49" s="449"/>
      <c r="D49" s="449"/>
      <c r="E49" s="525"/>
      <c r="F49" s="538"/>
      <c r="G49" s="192" t="s">
        <v>359</v>
      </c>
      <c r="H49" s="521"/>
      <c r="I49" s="453"/>
      <c r="J49" s="453"/>
      <c r="K49" s="192" t="s">
        <v>85</v>
      </c>
      <c r="L49" s="194">
        <v>400000</v>
      </c>
      <c r="M49" s="195">
        <f t="shared" si="3"/>
        <v>340000</v>
      </c>
      <c r="N49" s="196">
        <v>2026</v>
      </c>
      <c r="O49" s="218">
        <v>2027</v>
      </c>
      <c r="P49" s="165"/>
      <c r="Q49" s="166"/>
      <c r="R49" s="166"/>
      <c r="S49" s="197"/>
      <c r="T49" s="199"/>
      <c r="U49" s="199"/>
      <c r="V49" s="199"/>
      <c r="W49" s="199"/>
      <c r="X49" s="168"/>
      <c r="Y49" s="169" t="s">
        <v>204</v>
      </c>
      <c r="Z49" s="170" t="s">
        <v>57</v>
      </c>
      <c r="AA49" s="8"/>
    </row>
    <row r="50" spans="1:27" ht="36" x14ac:dyDescent="0.35">
      <c r="A50" s="127">
        <f t="shared" si="1"/>
        <v>44</v>
      </c>
      <c r="B50" s="447"/>
      <c r="C50" s="449"/>
      <c r="D50" s="449"/>
      <c r="E50" s="525"/>
      <c r="F50" s="538"/>
      <c r="G50" s="192" t="s">
        <v>86</v>
      </c>
      <c r="H50" s="521"/>
      <c r="I50" s="453"/>
      <c r="J50" s="453"/>
      <c r="K50" s="192" t="s">
        <v>86</v>
      </c>
      <c r="L50" s="194">
        <v>300000</v>
      </c>
      <c r="M50" s="195">
        <f t="shared" si="3"/>
        <v>255000</v>
      </c>
      <c r="N50" s="196">
        <v>2026</v>
      </c>
      <c r="O50" s="218">
        <v>2027</v>
      </c>
      <c r="P50" s="165"/>
      <c r="Q50" s="166"/>
      <c r="R50" s="166"/>
      <c r="S50" s="197"/>
      <c r="T50" s="199"/>
      <c r="U50" s="199"/>
      <c r="V50" s="199"/>
      <c r="W50" s="199"/>
      <c r="X50" s="168"/>
      <c r="Y50" s="169" t="s">
        <v>204</v>
      </c>
      <c r="Z50" s="170" t="s">
        <v>57</v>
      </c>
      <c r="AA50" s="8"/>
    </row>
    <row r="51" spans="1:27" ht="36" x14ac:dyDescent="0.35">
      <c r="A51" s="127">
        <f t="shared" si="1"/>
        <v>45</v>
      </c>
      <c r="B51" s="447"/>
      <c r="C51" s="449"/>
      <c r="D51" s="449"/>
      <c r="E51" s="525"/>
      <c r="F51" s="538"/>
      <c r="G51" s="192" t="s">
        <v>87</v>
      </c>
      <c r="H51" s="521"/>
      <c r="I51" s="453"/>
      <c r="J51" s="453"/>
      <c r="K51" s="192" t="s">
        <v>87</v>
      </c>
      <c r="L51" s="194">
        <v>300000</v>
      </c>
      <c r="M51" s="195">
        <f t="shared" si="3"/>
        <v>255000</v>
      </c>
      <c r="N51" s="196">
        <v>2022</v>
      </c>
      <c r="O51" s="218">
        <v>2026</v>
      </c>
      <c r="P51" s="165"/>
      <c r="Q51" s="166"/>
      <c r="R51" s="166"/>
      <c r="S51" s="197"/>
      <c r="T51" s="199"/>
      <c r="U51" s="199"/>
      <c r="V51" s="199"/>
      <c r="W51" s="199"/>
      <c r="X51" s="168"/>
      <c r="Y51" s="171" t="s">
        <v>206</v>
      </c>
      <c r="Z51" s="170" t="s">
        <v>57</v>
      </c>
      <c r="AA51" s="8"/>
    </row>
    <row r="52" spans="1:27" ht="36" x14ac:dyDescent="0.35">
      <c r="A52" s="127">
        <f t="shared" si="1"/>
        <v>46</v>
      </c>
      <c r="B52" s="447"/>
      <c r="C52" s="449"/>
      <c r="D52" s="449"/>
      <c r="E52" s="525"/>
      <c r="F52" s="538"/>
      <c r="G52" s="192" t="s">
        <v>88</v>
      </c>
      <c r="H52" s="521"/>
      <c r="I52" s="453"/>
      <c r="J52" s="453"/>
      <c r="K52" s="192" t="s">
        <v>88</v>
      </c>
      <c r="L52" s="194">
        <v>200000</v>
      </c>
      <c r="M52" s="195">
        <f t="shared" si="3"/>
        <v>170000</v>
      </c>
      <c r="N52" s="196">
        <v>2022</v>
      </c>
      <c r="O52" s="218">
        <v>2025</v>
      </c>
      <c r="P52" s="165"/>
      <c r="Q52" s="166"/>
      <c r="R52" s="166"/>
      <c r="S52" s="197"/>
      <c r="T52" s="199"/>
      <c r="U52" s="199"/>
      <c r="V52" s="199"/>
      <c r="W52" s="199"/>
      <c r="X52" s="168" t="s">
        <v>134</v>
      </c>
      <c r="Y52" s="169" t="s">
        <v>257</v>
      </c>
      <c r="Z52" s="170" t="s">
        <v>57</v>
      </c>
      <c r="AA52" s="8"/>
    </row>
    <row r="53" spans="1:27" ht="36" x14ac:dyDescent="0.35">
      <c r="A53" s="127">
        <f t="shared" si="1"/>
        <v>47</v>
      </c>
      <c r="B53" s="447"/>
      <c r="C53" s="449"/>
      <c r="D53" s="449"/>
      <c r="E53" s="317">
        <v>102717818</v>
      </c>
      <c r="F53" s="538"/>
      <c r="G53" s="192" t="s">
        <v>61</v>
      </c>
      <c r="H53" s="521"/>
      <c r="I53" s="453"/>
      <c r="J53" s="453"/>
      <c r="K53" s="192" t="s">
        <v>61</v>
      </c>
      <c r="L53" s="194">
        <v>500000</v>
      </c>
      <c r="M53" s="195">
        <f t="shared" si="3"/>
        <v>425000</v>
      </c>
      <c r="N53" s="196">
        <v>2027</v>
      </c>
      <c r="O53" s="218">
        <v>2027</v>
      </c>
      <c r="P53" s="165"/>
      <c r="Q53" s="166"/>
      <c r="R53" s="166"/>
      <c r="S53" s="197"/>
      <c r="T53" s="199"/>
      <c r="U53" s="199"/>
      <c r="V53" s="199"/>
      <c r="W53" s="199"/>
      <c r="X53" s="168"/>
      <c r="Y53" s="169" t="s">
        <v>204</v>
      </c>
      <c r="Z53" s="170" t="s">
        <v>57</v>
      </c>
      <c r="AA53" s="8"/>
    </row>
    <row r="54" spans="1:27" ht="36" x14ac:dyDescent="0.35">
      <c r="A54" s="127">
        <f t="shared" si="1"/>
        <v>48</v>
      </c>
      <c r="B54" s="447"/>
      <c r="C54" s="449"/>
      <c r="D54" s="449"/>
      <c r="E54" s="433">
        <v>107563151</v>
      </c>
      <c r="F54" s="538"/>
      <c r="G54" s="192" t="s">
        <v>89</v>
      </c>
      <c r="H54" s="521"/>
      <c r="I54" s="453"/>
      <c r="J54" s="453"/>
      <c r="K54" s="192" t="s">
        <v>89</v>
      </c>
      <c r="L54" s="194">
        <v>100000</v>
      </c>
      <c r="M54" s="195">
        <f t="shared" si="3"/>
        <v>85000</v>
      </c>
      <c r="N54" s="196">
        <v>2026</v>
      </c>
      <c r="O54" s="218">
        <v>2026</v>
      </c>
      <c r="P54" s="165"/>
      <c r="Q54" s="166"/>
      <c r="R54" s="166"/>
      <c r="S54" s="197"/>
      <c r="T54" s="199"/>
      <c r="U54" s="199"/>
      <c r="V54" s="199"/>
      <c r="W54" s="199"/>
      <c r="X54" s="168"/>
      <c r="Y54" s="169" t="s">
        <v>204</v>
      </c>
      <c r="Z54" s="170" t="s">
        <v>57</v>
      </c>
      <c r="AA54" s="8"/>
    </row>
    <row r="55" spans="1:27" ht="18" x14ac:dyDescent="0.35">
      <c r="A55" s="127">
        <f t="shared" si="1"/>
        <v>49</v>
      </c>
      <c r="B55" s="447"/>
      <c r="C55" s="449"/>
      <c r="D55" s="449"/>
      <c r="E55" s="433"/>
      <c r="F55" s="538"/>
      <c r="G55" s="192" t="s">
        <v>90</v>
      </c>
      <c r="H55" s="521"/>
      <c r="I55" s="453"/>
      <c r="J55" s="453"/>
      <c r="K55" s="192" t="s">
        <v>90</v>
      </c>
      <c r="L55" s="194">
        <v>80000</v>
      </c>
      <c r="M55" s="195">
        <f t="shared" si="3"/>
        <v>68000</v>
      </c>
      <c r="N55" s="196">
        <v>2026</v>
      </c>
      <c r="O55" s="218">
        <v>2026</v>
      </c>
      <c r="P55" s="165"/>
      <c r="Q55" s="166"/>
      <c r="R55" s="166"/>
      <c r="S55" s="197"/>
      <c r="T55" s="199"/>
      <c r="U55" s="199"/>
      <c r="V55" s="199"/>
      <c r="W55" s="199"/>
      <c r="X55" s="168"/>
      <c r="Y55" s="169" t="s">
        <v>204</v>
      </c>
      <c r="Z55" s="170" t="s">
        <v>57</v>
      </c>
      <c r="AA55" s="8"/>
    </row>
    <row r="56" spans="1:27" ht="36" x14ac:dyDescent="0.35">
      <c r="A56" s="127">
        <f t="shared" si="1"/>
        <v>50</v>
      </c>
      <c r="B56" s="447"/>
      <c r="C56" s="449"/>
      <c r="D56" s="449"/>
      <c r="E56" s="433"/>
      <c r="F56" s="538"/>
      <c r="G56" s="192" t="s">
        <v>91</v>
      </c>
      <c r="H56" s="521"/>
      <c r="I56" s="453"/>
      <c r="J56" s="453"/>
      <c r="K56" s="192" t="s">
        <v>91</v>
      </c>
      <c r="L56" s="194">
        <v>50000</v>
      </c>
      <c r="M56" s="195">
        <f t="shared" si="3"/>
        <v>42500</v>
      </c>
      <c r="N56" s="196">
        <v>2027</v>
      </c>
      <c r="O56" s="218">
        <v>2027</v>
      </c>
      <c r="P56" s="165"/>
      <c r="Q56" s="166"/>
      <c r="R56" s="166" t="s">
        <v>134</v>
      </c>
      <c r="S56" s="197"/>
      <c r="T56" s="199"/>
      <c r="U56" s="199"/>
      <c r="V56" s="199"/>
      <c r="W56" s="199"/>
      <c r="X56" s="168"/>
      <c r="Y56" s="169" t="s">
        <v>204</v>
      </c>
      <c r="Z56" s="170" t="s">
        <v>57</v>
      </c>
      <c r="AA56" s="8"/>
    </row>
    <row r="57" spans="1:27" ht="48" customHeight="1" thickBot="1" x14ac:dyDescent="0.4">
      <c r="A57" s="127">
        <f t="shared" si="1"/>
        <v>51</v>
      </c>
      <c r="B57" s="524"/>
      <c r="C57" s="526"/>
      <c r="D57" s="526"/>
      <c r="E57" s="434"/>
      <c r="F57" s="539"/>
      <c r="G57" s="219" t="s">
        <v>92</v>
      </c>
      <c r="H57" s="522"/>
      <c r="I57" s="454"/>
      <c r="J57" s="454"/>
      <c r="K57" s="220" t="s">
        <v>360</v>
      </c>
      <c r="L57" s="221">
        <v>2500000</v>
      </c>
      <c r="M57" s="222">
        <f t="shared" si="3"/>
        <v>2125000</v>
      </c>
      <c r="N57" s="223">
        <v>2027</v>
      </c>
      <c r="O57" s="224">
        <v>2027</v>
      </c>
      <c r="P57" s="225"/>
      <c r="Q57" s="226"/>
      <c r="R57" s="226"/>
      <c r="S57" s="227"/>
      <c r="T57" s="228"/>
      <c r="U57" s="228"/>
      <c r="V57" s="228" t="s">
        <v>134</v>
      </c>
      <c r="W57" s="228"/>
      <c r="X57" s="229"/>
      <c r="Y57" s="180" t="s">
        <v>204</v>
      </c>
      <c r="Z57" s="181" t="s">
        <v>57</v>
      </c>
      <c r="AA57" s="8"/>
    </row>
    <row r="58" spans="1:27" ht="72" customHeight="1" x14ac:dyDescent="0.35">
      <c r="A58" s="127">
        <f t="shared" si="1"/>
        <v>52</v>
      </c>
      <c r="B58" s="455" t="s">
        <v>437</v>
      </c>
      <c r="C58" s="432" t="s">
        <v>94</v>
      </c>
      <c r="D58" s="429" t="s">
        <v>159</v>
      </c>
      <c r="E58" s="429" t="s">
        <v>160</v>
      </c>
      <c r="F58" s="458" t="s">
        <v>161</v>
      </c>
      <c r="G58" s="182" t="s">
        <v>370</v>
      </c>
      <c r="H58" s="452" t="s">
        <v>46</v>
      </c>
      <c r="I58" s="452" t="s">
        <v>47</v>
      </c>
      <c r="J58" s="452" t="s">
        <v>96</v>
      </c>
      <c r="K58" s="149" t="s">
        <v>370</v>
      </c>
      <c r="L58" s="150">
        <v>1500000</v>
      </c>
      <c r="M58" s="151">
        <f t="shared" si="3"/>
        <v>1275000</v>
      </c>
      <c r="N58" s="152">
        <v>2025</v>
      </c>
      <c r="O58" s="215">
        <v>2027</v>
      </c>
      <c r="P58" s="230" t="s">
        <v>134</v>
      </c>
      <c r="Q58" s="155" t="s">
        <v>134</v>
      </c>
      <c r="R58" s="155" t="s">
        <v>134</v>
      </c>
      <c r="S58" s="187" t="s">
        <v>134</v>
      </c>
      <c r="T58" s="216" t="s">
        <v>134</v>
      </c>
      <c r="U58" s="216"/>
      <c r="V58" s="216"/>
      <c r="W58" s="216"/>
      <c r="X58" s="216" t="s">
        <v>134</v>
      </c>
      <c r="Y58" s="231" t="s">
        <v>270</v>
      </c>
      <c r="Z58" s="191" t="s">
        <v>57</v>
      </c>
      <c r="AA58" s="8"/>
    </row>
    <row r="59" spans="1:27" ht="36" x14ac:dyDescent="0.35">
      <c r="A59" s="127">
        <f t="shared" si="1"/>
        <v>53</v>
      </c>
      <c r="B59" s="456"/>
      <c r="C59" s="433"/>
      <c r="D59" s="430"/>
      <c r="E59" s="430"/>
      <c r="F59" s="459"/>
      <c r="G59" s="192" t="s">
        <v>371</v>
      </c>
      <c r="H59" s="453"/>
      <c r="I59" s="453"/>
      <c r="J59" s="453"/>
      <c r="K59" s="160" t="s">
        <v>371</v>
      </c>
      <c r="L59" s="161">
        <v>1500000</v>
      </c>
      <c r="M59" s="162">
        <f t="shared" si="3"/>
        <v>1275000</v>
      </c>
      <c r="N59" s="163">
        <v>2025</v>
      </c>
      <c r="O59" s="218">
        <v>2027</v>
      </c>
      <c r="P59" s="200"/>
      <c r="Q59" s="166"/>
      <c r="R59" s="166"/>
      <c r="S59" s="197"/>
      <c r="T59" s="199"/>
      <c r="U59" s="199"/>
      <c r="V59" s="199"/>
      <c r="W59" s="199"/>
      <c r="X59" s="199"/>
      <c r="Y59" s="232" t="s">
        <v>204</v>
      </c>
      <c r="Z59" s="170" t="s">
        <v>57</v>
      </c>
      <c r="AA59" s="8"/>
    </row>
    <row r="60" spans="1:27" ht="36" x14ac:dyDescent="0.35">
      <c r="A60" s="127">
        <f t="shared" si="1"/>
        <v>54</v>
      </c>
      <c r="B60" s="456"/>
      <c r="C60" s="433"/>
      <c r="D60" s="430"/>
      <c r="E60" s="430"/>
      <c r="F60" s="459"/>
      <c r="G60" s="192" t="s">
        <v>162</v>
      </c>
      <c r="H60" s="453"/>
      <c r="I60" s="453"/>
      <c r="J60" s="453"/>
      <c r="K60" s="160" t="s">
        <v>162</v>
      </c>
      <c r="L60" s="161">
        <v>6000000</v>
      </c>
      <c r="M60" s="162">
        <f t="shared" si="3"/>
        <v>5100000</v>
      </c>
      <c r="N60" s="163">
        <v>2027</v>
      </c>
      <c r="O60" s="218">
        <v>2029</v>
      </c>
      <c r="P60" s="200" t="s">
        <v>134</v>
      </c>
      <c r="Q60" s="166" t="s">
        <v>134</v>
      </c>
      <c r="R60" s="166" t="s">
        <v>134</v>
      </c>
      <c r="S60" s="197" t="s">
        <v>134</v>
      </c>
      <c r="T60" s="199"/>
      <c r="U60" s="199"/>
      <c r="V60" s="199"/>
      <c r="W60" s="199"/>
      <c r="X60" s="199" t="s">
        <v>134</v>
      </c>
      <c r="Y60" s="232" t="s">
        <v>204</v>
      </c>
      <c r="Z60" s="170" t="s">
        <v>57</v>
      </c>
      <c r="AA60" s="8"/>
    </row>
    <row r="61" spans="1:27" ht="18" x14ac:dyDescent="0.35">
      <c r="A61" s="127">
        <f t="shared" si="1"/>
        <v>55</v>
      </c>
      <c r="B61" s="456"/>
      <c r="C61" s="433"/>
      <c r="D61" s="430"/>
      <c r="E61" s="430"/>
      <c r="F61" s="459"/>
      <c r="G61" s="192" t="s">
        <v>188</v>
      </c>
      <c r="H61" s="453"/>
      <c r="I61" s="453"/>
      <c r="J61" s="453"/>
      <c r="K61" s="160" t="s">
        <v>188</v>
      </c>
      <c r="L61" s="161">
        <v>100000</v>
      </c>
      <c r="M61" s="162">
        <f t="shared" si="3"/>
        <v>85000</v>
      </c>
      <c r="N61" s="163">
        <v>2026</v>
      </c>
      <c r="O61" s="218">
        <v>2027</v>
      </c>
      <c r="P61" s="200"/>
      <c r="Q61" s="166"/>
      <c r="R61" s="166"/>
      <c r="S61" s="197"/>
      <c r="T61" s="199"/>
      <c r="U61" s="199"/>
      <c r="V61" s="199"/>
      <c r="W61" s="199"/>
      <c r="X61" s="199"/>
      <c r="Y61" s="232" t="s">
        <v>204</v>
      </c>
      <c r="Z61" s="170" t="s">
        <v>57</v>
      </c>
      <c r="AA61" s="8"/>
    </row>
    <row r="62" spans="1:27" ht="18" x14ac:dyDescent="0.35">
      <c r="A62" s="127">
        <f t="shared" si="1"/>
        <v>56</v>
      </c>
      <c r="B62" s="456"/>
      <c r="C62" s="433"/>
      <c r="D62" s="430"/>
      <c r="E62" s="430"/>
      <c r="F62" s="459"/>
      <c r="G62" s="192" t="s">
        <v>372</v>
      </c>
      <c r="H62" s="453"/>
      <c r="I62" s="453"/>
      <c r="J62" s="453"/>
      <c r="K62" s="160" t="s">
        <v>373</v>
      </c>
      <c r="L62" s="161">
        <v>200000</v>
      </c>
      <c r="M62" s="162">
        <f t="shared" si="3"/>
        <v>170000</v>
      </c>
      <c r="N62" s="163">
        <v>2026</v>
      </c>
      <c r="O62" s="218">
        <v>2027</v>
      </c>
      <c r="P62" s="200"/>
      <c r="Q62" s="166"/>
      <c r="R62" s="166"/>
      <c r="S62" s="197"/>
      <c r="T62" s="199"/>
      <c r="U62" s="199"/>
      <c r="V62" s="199"/>
      <c r="W62" s="199"/>
      <c r="X62" s="199"/>
      <c r="Y62" s="232" t="s">
        <v>204</v>
      </c>
      <c r="Z62" s="170" t="s">
        <v>57</v>
      </c>
      <c r="AA62" s="8"/>
    </row>
    <row r="63" spans="1:27" ht="18" x14ac:dyDescent="0.35">
      <c r="A63" s="127">
        <f t="shared" si="1"/>
        <v>57</v>
      </c>
      <c r="B63" s="456"/>
      <c r="C63" s="433"/>
      <c r="D63" s="430"/>
      <c r="E63" s="430"/>
      <c r="F63" s="459"/>
      <c r="G63" s="201" t="s">
        <v>163</v>
      </c>
      <c r="H63" s="453"/>
      <c r="I63" s="453"/>
      <c r="J63" s="453"/>
      <c r="K63" s="233" t="s">
        <v>163</v>
      </c>
      <c r="L63" s="161">
        <v>480000</v>
      </c>
      <c r="M63" s="162">
        <f t="shared" si="3"/>
        <v>408000</v>
      </c>
      <c r="N63" s="163">
        <v>2022</v>
      </c>
      <c r="O63" s="218">
        <v>2023</v>
      </c>
      <c r="P63" s="200" t="s">
        <v>134</v>
      </c>
      <c r="Q63" s="166" t="s">
        <v>134</v>
      </c>
      <c r="R63" s="166" t="s">
        <v>134</v>
      </c>
      <c r="S63" s="197" t="s">
        <v>134</v>
      </c>
      <c r="T63" s="199"/>
      <c r="U63" s="199"/>
      <c r="V63" s="199"/>
      <c r="W63" s="199"/>
      <c r="X63" s="199" t="s">
        <v>134</v>
      </c>
      <c r="Y63" s="234" t="s">
        <v>257</v>
      </c>
      <c r="Z63" s="212" t="s">
        <v>57</v>
      </c>
      <c r="AA63" s="8"/>
    </row>
    <row r="64" spans="1:27" ht="36" x14ac:dyDescent="0.35">
      <c r="A64" s="127">
        <f t="shared" si="1"/>
        <v>58</v>
      </c>
      <c r="B64" s="456"/>
      <c r="C64" s="433"/>
      <c r="D64" s="430"/>
      <c r="E64" s="430"/>
      <c r="F64" s="459"/>
      <c r="G64" s="192" t="s">
        <v>374</v>
      </c>
      <c r="H64" s="453"/>
      <c r="I64" s="453"/>
      <c r="J64" s="453"/>
      <c r="K64" s="160" t="s">
        <v>374</v>
      </c>
      <c r="L64" s="161">
        <v>500000</v>
      </c>
      <c r="M64" s="162">
        <f t="shared" si="3"/>
        <v>425000</v>
      </c>
      <c r="N64" s="163">
        <v>2026</v>
      </c>
      <c r="O64" s="218">
        <v>2027</v>
      </c>
      <c r="P64" s="200"/>
      <c r="Q64" s="166"/>
      <c r="R64" s="166"/>
      <c r="S64" s="197" t="s">
        <v>134</v>
      </c>
      <c r="T64" s="199" t="s">
        <v>134</v>
      </c>
      <c r="U64" s="199"/>
      <c r="V64" s="199" t="s">
        <v>134</v>
      </c>
      <c r="W64" s="199" t="s">
        <v>134</v>
      </c>
      <c r="X64" s="199" t="s">
        <v>134</v>
      </c>
      <c r="Y64" s="234" t="s">
        <v>204</v>
      </c>
      <c r="Z64" s="212" t="s">
        <v>57</v>
      </c>
      <c r="AA64" s="8"/>
    </row>
    <row r="65" spans="1:27" ht="18" x14ac:dyDescent="0.35">
      <c r="A65" s="127">
        <f t="shared" si="1"/>
        <v>59</v>
      </c>
      <c r="B65" s="456"/>
      <c r="C65" s="433"/>
      <c r="D65" s="430"/>
      <c r="E65" s="430"/>
      <c r="F65" s="459"/>
      <c r="G65" s="192" t="s">
        <v>375</v>
      </c>
      <c r="H65" s="453"/>
      <c r="I65" s="453"/>
      <c r="J65" s="453"/>
      <c r="K65" s="160" t="s">
        <v>375</v>
      </c>
      <c r="L65" s="161">
        <v>300000</v>
      </c>
      <c r="M65" s="162">
        <f t="shared" si="3"/>
        <v>255000</v>
      </c>
      <c r="N65" s="163">
        <v>2026</v>
      </c>
      <c r="O65" s="218">
        <v>2027</v>
      </c>
      <c r="P65" s="200"/>
      <c r="Q65" s="166"/>
      <c r="R65" s="166"/>
      <c r="S65" s="197"/>
      <c r="T65" s="199" t="s">
        <v>134</v>
      </c>
      <c r="U65" s="199"/>
      <c r="V65" s="199" t="s">
        <v>134</v>
      </c>
      <c r="W65" s="199" t="s">
        <v>134</v>
      </c>
      <c r="X65" s="199"/>
      <c r="Y65" s="234" t="s">
        <v>204</v>
      </c>
      <c r="Z65" s="212" t="s">
        <v>57</v>
      </c>
      <c r="AA65" s="8"/>
    </row>
    <row r="66" spans="1:27" ht="18" x14ac:dyDescent="0.35">
      <c r="A66" s="127">
        <f t="shared" si="1"/>
        <v>60</v>
      </c>
      <c r="B66" s="456"/>
      <c r="C66" s="433"/>
      <c r="D66" s="430"/>
      <c r="E66" s="430"/>
      <c r="F66" s="459"/>
      <c r="G66" s="192" t="s">
        <v>193</v>
      </c>
      <c r="H66" s="453"/>
      <c r="I66" s="453"/>
      <c r="J66" s="453"/>
      <c r="K66" s="160" t="s">
        <v>193</v>
      </c>
      <c r="L66" s="161">
        <v>3000000</v>
      </c>
      <c r="M66" s="162">
        <f t="shared" si="3"/>
        <v>2550000</v>
      </c>
      <c r="N66" s="163">
        <v>2026</v>
      </c>
      <c r="O66" s="218">
        <v>2027</v>
      </c>
      <c r="P66" s="200" t="s">
        <v>134</v>
      </c>
      <c r="Q66" s="166" t="s">
        <v>134</v>
      </c>
      <c r="R66" s="166" t="s">
        <v>134</v>
      </c>
      <c r="S66" s="197" t="s">
        <v>134</v>
      </c>
      <c r="T66" s="199"/>
      <c r="U66" s="199"/>
      <c r="V66" s="199" t="s">
        <v>134</v>
      </c>
      <c r="W66" s="199"/>
      <c r="X66" s="199"/>
      <c r="Y66" s="234" t="s">
        <v>204</v>
      </c>
      <c r="Z66" s="212" t="s">
        <v>57</v>
      </c>
      <c r="AA66" s="8"/>
    </row>
    <row r="67" spans="1:27" ht="54" customHeight="1" thickBot="1" x14ac:dyDescent="0.4">
      <c r="A67" s="127">
        <f t="shared" si="1"/>
        <v>61</v>
      </c>
      <c r="B67" s="457"/>
      <c r="C67" s="434"/>
      <c r="D67" s="431"/>
      <c r="E67" s="431"/>
      <c r="F67" s="460"/>
      <c r="G67" s="192" t="s">
        <v>244</v>
      </c>
      <c r="H67" s="454"/>
      <c r="I67" s="454"/>
      <c r="J67" s="454"/>
      <c r="K67" s="160" t="s">
        <v>244</v>
      </c>
      <c r="L67" s="235">
        <v>500000</v>
      </c>
      <c r="M67" s="177">
        <f t="shared" si="3"/>
        <v>425000</v>
      </c>
      <c r="N67" s="178">
        <v>2026</v>
      </c>
      <c r="O67" s="303">
        <v>2027</v>
      </c>
      <c r="P67" s="236"/>
      <c r="Q67" s="207"/>
      <c r="R67" s="207"/>
      <c r="S67" s="208"/>
      <c r="T67" s="210"/>
      <c r="U67" s="210"/>
      <c r="V67" s="210" t="s">
        <v>134</v>
      </c>
      <c r="W67" s="210"/>
      <c r="X67" s="210" t="s">
        <v>134</v>
      </c>
      <c r="Y67" s="234" t="s">
        <v>204</v>
      </c>
      <c r="Z67" s="212" t="s">
        <v>57</v>
      </c>
      <c r="AA67" s="8"/>
    </row>
    <row r="68" spans="1:27" ht="49.5" customHeight="1" x14ac:dyDescent="0.35">
      <c r="A68" s="127">
        <f t="shared" si="1"/>
        <v>62</v>
      </c>
      <c r="B68" s="446" t="s">
        <v>164</v>
      </c>
      <c r="C68" s="448" t="s">
        <v>115</v>
      </c>
      <c r="D68" s="439" t="s">
        <v>165</v>
      </c>
      <c r="E68" s="439" t="s">
        <v>166</v>
      </c>
      <c r="F68" s="450" t="s">
        <v>167</v>
      </c>
      <c r="G68" s="182" t="s">
        <v>366</v>
      </c>
      <c r="H68" s="520" t="s">
        <v>46</v>
      </c>
      <c r="I68" s="452" t="s">
        <v>47</v>
      </c>
      <c r="J68" s="452" t="s">
        <v>119</v>
      </c>
      <c r="K68" s="237" t="s">
        <v>244</v>
      </c>
      <c r="L68" s="184">
        <v>500000</v>
      </c>
      <c r="M68" s="185">
        <f t="shared" si="3"/>
        <v>425000</v>
      </c>
      <c r="N68" s="186">
        <v>2022</v>
      </c>
      <c r="O68" s="238">
        <v>2027</v>
      </c>
      <c r="P68" s="239"/>
      <c r="Q68" s="240"/>
      <c r="R68" s="240"/>
      <c r="S68" s="241"/>
      <c r="T68" s="189"/>
      <c r="U68" s="189"/>
      <c r="V68" s="189"/>
      <c r="W68" s="189"/>
      <c r="X68" s="189"/>
      <c r="Y68" s="217" t="s">
        <v>210</v>
      </c>
      <c r="Z68" s="159" t="s">
        <v>57</v>
      </c>
      <c r="AA68" s="8"/>
    </row>
    <row r="69" spans="1:27" ht="51" customHeight="1" x14ac:dyDescent="0.35">
      <c r="A69" s="127">
        <f t="shared" si="1"/>
        <v>63</v>
      </c>
      <c r="B69" s="447"/>
      <c r="C69" s="449"/>
      <c r="D69" s="440"/>
      <c r="E69" s="440"/>
      <c r="F69" s="451"/>
      <c r="G69" s="192" t="s">
        <v>367</v>
      </c>
      <c r="H69" s="521"/>
      <c r="I69" s="453"/>
      <c r="J69" s="453"/>
      <c r="K69" s="193" t="s">
        <v>269</v>
      </c>
      <c r="L69" s="194">
        <v>7000000</v>
      </c>
      <c r="M69" s="195">
        <f t="shared" si="3"/>
        <v>5950000</v>
      </c>
      <c r="N69" s="196">
        <v>2022</v>
      </c>
      <c r="O69" s="218">
        <v>2027</v>
      </c>
      <c r="P69" s="165" t="s">
        <v>134</v>
      </c>
      <c r="Q69" s="166" t="s">
        <v>134</v>
      </c>
      <c r="R69" s="166" t="s">
        <v>134</v>
      </c>
      <c r="S69" s="197" t="s">
        <v>134</v>
      </c>
      <c r="T69" s="199"/>
      <c r="U69" s="199"/>
      <c r="V69" s="199"/>
      <c r="W69" s="199"/>
      <c r="X69" s="199" t="s">
        <v>134</v>
      </c>
      <c r="Y69" s="169" t="s">
        <v>257</v>
      </c>
      <c r="Z69" s="170" t="s">
        <v>57</v>
      </c>
      <c r="AA69" s="8"/>
    </row>
    <row r="70" spans="1:27" ht="36" customHeight="1" x14ac:dyDescent="0.35">
      <c r="A70" s="127">
        <f t="shared" si="1"/>
        <v>64</v>
      </c>
      <c r="B70" s="447"/>
      <c r="C70" s="449"/>
      <c r="D70" s="440"/>
      <c r="E70" s="440"/>
      <c r="F70" s="451"/>
      <c r="G70" s="192" t="s">
        <v>245</v>
      </c>
      <c r="H70" s="521"/>
      <c r="I70" s="453"/>
      <c r="J70" s="453"/>
      <c r="K70" s="193" t="s">
        <v>245</v>
      </c>
      <c r="L70" s="194">
        <v>2000000</v>
      </c>
      <c r="M70" s="195">
        <f t="shared" si="3"/>
        <v>1700000</v>
      </c>
      <c r="N70" s="196">
        <v>2022</v>
      </c>
      <c r="O70" s="218">
        <v>2027</v>
      </c>
      <c r="P70" s="165" t="s">
        <v>134</v>
      </c>
      <c r="Q70" s="166" t="s">
        <v>134</v>
      </c>
      <c r="R70" s="166" t="s">
        <v>134</v>
      </c>
      <c r="S70" s="197" t="s">
        <v>134</v>
      </c>
      <c r="T70" s="199"/>
      <c r="U70" s="199"/>
      <c r="V70" s="199"/>
      <c r="W70" s="199"/>
      <c r="X70" s="199" t="s">
        <v>134</v>
      </c>
      <c r="Y70" s="169" t="s">
        <v>204</v>
      </c>
      <c r="Z70" s="170" t="s">
        <v>57</v>
      </c>
      <c r="AA70" s="8"/>
    </row>
    <row r="71" spans="1:27" ht="46.5" customHeight="1" x14ac:dyDescent="0.35">
      <c r="A71" s="127">
        <f t="shared" si="1"/>
        <v>65</v>
      </c>
      <c r="B71" s="447"/>
      <c r="C71" s="449"/>
      <c r="D71" s="440"/>
      <c r="E71" s="440"/>
      <c r="F71" s="451"/>
      <c r="G71" s="192" t="s">
        <v>247</v>
      </c>
      <c r="H71" s="521"/>
      <c r="I71" s="453"/>
      <c r="J71" s="453"/>
      <c r="K71" s="193" t="s">
        <v>247</v>
      </c>
      <c r="L71" s="329">
        <v>5000000</v>
      </c>
      <c r="M71" s="330">
        <f t="shared" si="3"/>
        <v>4250000</v>
      </c>
      <c r="N71" s="196">
        <v>2021</v>
      </c>
      <c r="O71" s="331">
        <v>2028</v>
      </c>
      <c r="P71" s="165" t="s">
        <v>134</v>
      </c>
      <c r="Q71" s="166" t="s">
        <v>134</v>
      </c>
      <c r="R71" s="166" t="s">
        <v>134</v>
      </c>
      <c r="S71" s="197"/>
      <c r="T71" s="199"/>
      <c r="U71" s="199"/>
      <c r="V71" s="199" t="s">
        <v>134</v>
      </c>
      <c r="W71" s="199" t="s">
        <v>134</v>
      </c>
      <c r="X71" s="199"/>
      <c r="Y71" s="171" t="s">
        <v>211</v>
      </c>
      <c r="Z71" s="170" t="s">
        <v>57</v>
      </c>
      <c r="AA71" s="8"/>
    </row>
    <row r="72" spans="1:27" ht="46.5" customHeight="1" x14ac:dyDescent="0.35">
      <c r="A72" s="127">
        <f t="shared" si="1"/>
        <v>66</v>
      </c>
      <c r="B72" s="447"/>
      <c r="C72" s="449"/>
      <c r="D72" s="440"/>
      <c r="E72" s="440"/>
      <c r="F72" s="451"/>
      <c r="G72" s="192" t="s">
        <v>246</v>
      </c>
      <c r="H72" s="521"/>
      <c r="I72" s="453"/>
      <c r="J72" s="453"/>
      <c r="K72" s="193" t="s">
        <v>246</v>
      </c>
      <c r="L72" s="194">
        <v>3000000</v>
      </c>
      <c r="M72" s="195">
        <f t="shared" si="3"/>
        <v>2550000</v>
      </c>
      <c r="N72" s="196">
        <v>2022</v>
      </c>
      <c r="O72" s="218">
        <v>2027</v>
      </c>
      <c r="P72" s="165"/>
      <c r="Q72" s="166"/>
      <c r="R72" s="166"/>
      <c r="S72" s="197"/>
      <c r="T72" s="199"/>
      <c r="U72" s="199" t="s">
        <v>134</v>
      </c>
      <c r="V72" s="199"/>
      <c r="W72" s="199"/>
      <c r="X72" s="199"/>
      <c r="Y72" s="171" t="s">
        <v>204</v>
      </c>
      <c r="Z72" s="170" t="s">
        <v>57</v>
      </c>
      <c r="AA72" s="8"/>
    </row>
    <row r="73" spans="1:27" ht="46.5" customHeight="1" x14ac:dyDescent="0.35">
      <c r="A73" s="127">
        <f t="shared" si="1"/>
        <v>67</v>
      </c>
      <c r="B73" s="447"/>
      <c r="C73" s="449"/>
      <c r="D73" s="440"/>
      <c r="E73" s="440"/>
      <c r="F73" s="451"/>
      <c r="G73" s="192" t="s">
        <v>267</v>
      </c>
      <c r="H73" s="521"/>
      <c r="I73" s="453"/>
      <c r="J73" s="453"/>
      <c r="K73" s="193" t="s">
        <v>267</v>
      </c>
      <c r="L73" s="194">
        <v>850000</v>
      </c>
      <c r="M73" s="195">
        <f t="shared" si="3"/>
        <v>722500</v>
      </c>
      <c r="N73" s="196">
        <v>2023</v>
      </c>
      <c r="O73" s="218">
        <v>2027</v>
      </c>
      <c r="P73" s="165"/>
      <c r="Q73" s="166"/>
      <c r="R73" s="166"/>
      <c r="S73" s="197"/>
      <c r="T73" s="199"/>
      <c r="U73" s="199" t="s">
        <v>134</v>
      </c>
      <c r="V73" s="199" t="s">
        <v>134</v>
      </c>
      <c r="W73" s="199" t="s">
        <v>134</v>
      </c>
      <c r="X73" s="199"/>
      <c r="Y73" s="171" t="s">
        <v>204</v>
      </c>
      <c r="Z73" s="170" t="s">
        <v>57</v>
      </c>
      <c r="AA73" s="8"/>
    </row>
    <row r="74" spans="1:27" ht="36" x14ac:dyDescent="0.35">
      <c r="A74" s="127">
        <f t="shared" si="1"/>
        <v>68</v>
      </c>
      <c r="B74" s="447"/>
      <c r="C74" s="449"/>
      <c r="D74" s="440"/>
      <c r="E74" s="440"/>
      <c r="F74" s="451"/>
      <c r="G74" s="192" t="s">
        <v>168</v>
      </c>
      <c r="H74" s="521"/>
      <c r="I74" s="453"/>
      <c r="J74" s="453"/>
      <c r="K74" s="192" t="s">
        <v>168</v>
      </c>
      <c r="L74" s="194">
        <v>1900000</v>
      </c>
      <c r="M74" s="195">
        <f t="shared" si="3"/>
        <v>1615000</v>
      </c>
      <c r="N74" s="196">
        <v>2020</v>
      </c>
      <c r="O74" s="218">
        <v>2021</v>
      </c>
      <c r="P74" s="165" t="s">
        <v>134</v>
      </c>
      <c r="Q74" s="166" t="s">
        <v>134</v>
      </c>
      <c r="R74" s="166" t="s">
        <v>134</v>
      </c>
      <c r="S74" s="197"/>
      <c r="T74" s="199"/>
      <c r="U74" s="199"/>
      <c r="V74" s="199"/>
      <c r="W74" s="199"/>
      <c r="X74" s="199" t="s">
        <v>134</v>
      </c>
      <c r="Y74" s="169" t="s">
        <v>257</v>
      </c>
      <c r="Z74" s="170" t="s">
        <v>57</v>
      </c>
      <c r="AA74" s="8"/>
    </row>
    <row r="75" spans="1:27" ht="41.25" customHeight="1" x14ac:dyDescent="0.35">
      <c r="A75" s="127">
        <f t="shared" si="1"/>
        <v>69</v>
      </c>
      <c r="B75" s="447"/>
      <c r="C75" s="449"/>
      <c r="D75" s="440"/>
      <c r="E75" s="440"/>
      <c r="F75" s="451"/>
      <c r="G75" s="193" t="s">
        <v>169</v>
      </c>
      <c r="H75" s="521"/>
      <c r="I75" s="453"/>
      <c r="J75" s="453"/>
      <c r="K75" s="193" t="s">
        <v>169</v>
      </c>
      <c r="L75" s="194">
        <v>10000000</v>
      </c>
      <c r="M75" s="195">
        <f t="shared" si="3"/>
        <v>8500000</v>
      </c>
      <c r="N75" s="196">
        <v>2018</v>
      </c>
      <c r="O75" s="218">
        <v>2027</v>
      </c>
      <c r="P75" s="165"/>
      <c r="Q75" s="166"/>
      <c r="R75" s="166"/>
      <c r="S75" s="197"/>
      <c r="T75" s="199"/>
      <c r="U75" s="199"/>
      <c r="V75" s="199"/>
      <c r="W75" s="199"/>
      <c r="X75" s="199"/>
      <c r="Y75" s="169" t="s">
        <v>204</v>
      </c>
      <c r="Z75" s="170" t="s">
        <v>57</v>
      </c>
      <c r="AA75" s="8"/>
    </row>
    <row r="76" spans="1:27" ht="36" x14ac:dyDescent="0.35">
      <c r="A76" s="127">
        <f t="shared" si="1"/>
        <v>70</v>
      </c>
      <c r="B76" s="447"/>
      <c r="C76" s="449"/>
      <c r="D76" s="440"/>
      <c r="E76" s="441"/>
      <c r="F76" s="451"/>
      <c r="G76" s="193" t="s">
        <v>248</v>
      </c>
      <c r="H76" s="521"/>
      <c r="I76" s="453"/>
      <c r="J76" s="453"/>
      <c r="K76" s="193" t="s">
        <v>248</v>
      </c>
      <c r="L76" s="194">
        <v>1000000</v>
      </c>
      <c r="M76" s="195">
        <f t="shared" si="3"/>
        <v>850000</v>
      </c>
      <c r="N76" s="196">
        <v>2017</v>
      </c>
      <c r="O76" s="218">
        <v>2025</v>
      </c>
      <c r="P76" s="165"/>
      <c r="Q76" s="166"/>
      <c r="R76" s="166"/>
      <c r="S76" s="197"/>
      <c r="T76" s="199"/>
      <c r="U76" s="199"/>
      <c r="V76" s="199"/>
      <c r="W76" s="199"/>
      <c r="X76" s="199"/>
      <c r="Y76" s="171" t="s">
        <v>257</v>
      </c>
      <c r="Z76" s="170" t="s">
        <v>57</v>
      </c>
      <c r="AA76" s="8"/>
    </row>
    <row r="77" spans="1:27" ht="36" x14ac:dyDescent="0.35">
      <c r="A77" s="127">
        <f t="shared" si="1"/>
        <v>71</v>
      </c>
      <c r="B77" s="447"/>
      <c r="C77" s="449"/>
      <c r="D77" s="440"/>
      <c r="E77" s="315" t="s">
        <v>170</v>
      </c>
      <c r="F77" s="451"/>
      <c r="G77" s="193" t="s">
        <v>368</v>
      </c>
      <c r="H77" s="521"/>
      <c r="I77" s="453"/>
      <c r="J77" s="453"/>
      <c r="K77" s="193" t="s">
        <v>171</v>
      </c>
      <c r="L77" s="194">
        <v>900000</v>
      </c>
      <c r="M77" s="195">
        <f t="shared" si="3"/>
        <v>765000</v>
      </c>
      <c r="N77" s="196">
        <v>2016</v>
      </c>
      <c r="O77" s="218">
        <v>2027</v>
      </c>
      <c r="P77" s="165"/>
      <c r="Q77" s="166"/>
      <c r="R77" s="166"/>
      <c r="S77" s="197"/>
      <c r="T77" s="199"/>
      <c r="U77" s="199"/>
      <c r="V77" s="199"/>
      <c r="W77" s="199"/>
      <c r="X77" s="199"/>
      <c r="Y77" s="169" t="s">
        <v>204</v>
      </c>
      <c r="Z77" s="170" t="s">
        <v>57</v>
      </c>
      <c r="AA77" s="8"/>
    </row>
    <row r="78" spans="1:27" ht="36" x14ac:dyDescent="0.35">
      <c r="A78" s="127">
        <f t="shared" si="1"/>
        <v>72</v>
      </c>
      <c r="B78" s="447"/>
      <c r="C78" s="449"/>
      <c r="D78" s="440"/>
      <c r="E78" s="442" t="s">
        <v>166</v>
      </c>
      <c r="F78" s="451"/>
      <c r="G78" s="193" t="s">
        <v>212</v>
      </c>
      <c r="H78" s="521"/>
      <c r="I78" s="453"/>
      <c r="J78" s="453"/>
      <c r="K78" s="193" t="s">
        <v>212</v>
      </c>
      <c r="L78" s="329">
        <v>1000000</v>
      </c>
      <c r="M78" s="330">
        <f t="shared" si="3"/>
        <v>850000</v>
      </c>
      <c r="N78" s="196">
        <v>2021</v>
      </c>
      <c r="O78" s="331">
        <v>2028</v>
      </c>
      <c r="P78" s="165"/>
      <c r="Q78" s="166"/>
      <c r="R78" s="166"/>
      <c r="S78" s="197"/>
      <c r="T78" s="199"/>
      <c r="U78" s="199"/>
      <c r="V78" s="199"/>
      <c r="W78" s="199"/>
      <c r="X78" s="199"/>
      <c r="Y78" s="169" t="s">
        <v>204</v>
      </c>
      <c r="Z78" s="170" t="s">
        <v>57</v>
      </c>
      <c r="AA78" s="8"/>
    </row>
    <row r="79" spans="1:27" ht="18" x14ac:dyDescent="0.35">
      <c r="A79" s="127">
        <f t="shared" si="1"/>
        <v>73</v>
      </c>
      <c r="B79" s="447"/>
      <c r="C79" s="449"/>
      <c r="D79" s="440"/>
      <c r="E79" s="441"/>
      <c r="F79" s="451"/>
      <c r="G79" s="193" t="s">
        <v>213</v>
      </c>
      <c r="H79" s="521"/>
      <c r="I79" s="453"/>
      <c r="J79" s="453"/>
      <c r="K79" s="193" t="s">
        <v>213</v>
      </c>
      <c r="L79" s="194">
        <v>4000000</v>
      </c>
      <c r="M79" s="195">
        <f t="shared" si="3"/>
        <v>3400000</v>
      </c>
      <c r="N79" s="196">
        <v>2021</v>
      </c>
      <c r="O79" s="218">
        <v>2027</v>
      </c>
      <c r="P79" s="165"/>
      <c r="Q79" s="166"/>
      <c r="R79" s="166"/>
      <c r="S79" s="197"/>
      <c r="T79" s="199"/>
      <c r="U79" s="199"/>
      <c r="V79" s="199" t="s">
        <v>134</v>
      </c>
      <c r="W79" s="199" t="s">
        <v>134</v>
      </c>
      <c r="X79" s="199"/>
      <c r="Y79" s="169" t="s">
        <v>204</v>
      </c>
      <c r="Z79" s="170" t="s">
        <v>57</v>
      </c>
      <c r="AA79" s="8"/>
    </row>
    <row r="80" spans="1:27" ht="36" x14ac:dyDescent="0.35">
      <c r="A80" s="127">
        <f t="shared" si="1"/>
        <v>74</v>
      </c>
      <c r="B80" s="447"/>
      <c r="C80" s="449"/>
      <c r="D80" s="440"/>
      <c r="E80" s="314" t="s">
        <v>216</v>
      </c>
      <c r="F80" s="451"/>
      <c r="G80" s="193" t="s">
        <v>214</v>
      </c>
      <c r="H80" s="521"/>
      <c r="I80" s="453"/>
      <c r="J80" s="453"/>
      <c r="K80" s="193" t="s">
        <v>214</v>
      </c>
      <c r="L80" s="194">
        <v>500000</v>
      </c>
      <c r="M80" s="195">
        <f t="shared" si="3"/>
        <v>425000</v>
      </c>
      <c r="N80" s="196">
        <v>2021</v>
      </c>
      <c r="O80" s="218">
        <v>2027</v>
      </c>
      <c r="P80" s="165"/>
      <c r="Q80" s="166"/>
      <c r="R80" s="166"/>
      <c r="S80" s="197"/>
      <c r="T80" s="199"/>
      <c r="U80" s="199"/>
      <c r="V80" s="199"/>
      <c r="W80" s="199" t="s">
        <v>134</v>
      </c>
      <c r="X80" s="199"/>
      <c r="Y80" s="169" t="s">
        <v>204</v>
      </c>
      <c r="Z80" s="170" t="s">
        <v>57</v>
      </c>
      <c r="AA80" s="8"/>
    </row>
    <row r="81" spans="1:27" ht="36" x14ac:dyDescent="0.35">
      <c r="A81" s="127">
        <f t="shared" si="1"/>
        <v>75</v>
      </c>
      <c r="B81" s="447"/>
      <c r="C81" s="449"/>
      <c r="D81" s="440"/>
      <c r="E81" s="442" t="s">
        <v>166</v>
      </c>
      <c r="F81" s="451"/>
      <c r="G81" s="193" t="s">
        <v>249</v>
      </c>
      <c r="H81" s="521"/>
      <c r="I81" s="453"/>
      <c r="J81" s="453"/>
      <c r="K81" s="193" t="s">
        <v>249</v>
      </c>
      <c r="L81" s="194">
        <v>3000000</v>
      </c>
      <c r="M81" s="195">
        <f t="shared" si="3"/>
        <v>2550000</v>
      </c>
      <c r="N81" s="196">
        <v>2021</v>
      </c>
      <c r="O81" s="218">
        <v>2027</v>
      </c>
      <c r="P81" s="165"/>
      <c r="Q81" s="166" t="s">
        <v>134</v>
      </c>
      <c r="R81" s="166" t="s">
        <v>134</v>
      </c>
      <c r="S81" s="197"/>
      <c r="T81" s="199"/>
      <c r="U81" s="199"/>
      <c r="V81" s="199"/>
      <c r="W81" s="199"/>
      <c r="X81" s="199" t="s">
        <v>134</v>
      </c>
      <c r="Y81" s="169" t="s">
        <v>204</v>
      </c>
      <c r="Z81" s="170" t="s">
        <v>57</v>
      </c>
      <c r="AA81" s="8"/>
    </row>
    <row r="82" spans="1:27" ht="36" x14ac:dyDescent="0.35">
      <c r="A82" s="127">
        <f t="shared" si="1"/>
        <v>76</v>
      </c>
      <c r="B82" s="447"/>
      <c r="C82" s="449"/>
      <c r="D82" s="440"/>
      <c r="E82" s="440"/>
      <c r="F82" s="451"/>
      <c r="G82" s="193" t="s">
        <v>172</v>
      </c>
      <c r="H82" s="521"/>
      <c r="I82" s="453"/>
      <c r="J82" s="453"/>
      <c r="K82" s="193" t="s">
        <v>172</v>
      </c>
      <c r="L82" s="194">
        <v>500000</v>
      </c>
      <c r="M82" s="195">
        <f t="shared" si="3"/>
        <v>425000</v>
      </c>
      <c r="N82" s="196">
        <v>2017</v>
      </c>
      <c r="O82" s="218">
        <v>2027</v>
      </c>
      <c r="P82" s="165"/>
      <c r="Q82" s="166"/>
      <c r="R82" s="166"/>
      <c r="S82" s="197"/>
      <c r="T82" s="199"/>
      <c r="U82" s="199"/>
      <c r="V82" s="199"/>
      <c r="W82" s="199"/>
      <c r="X82" s="199"/>
      <c r="Y82" s="169" t="s">
        <v>204</v>
      </c>
      <c r="Z82" s="170" t="s">
        <v>57</v>
      </c>
      <c r="AA82" s="8"/>
    </row>
    <row r="83" spans="1:27" ht="36" x14ac:dyDescent="0.35">
      <c r="A83" s="127">
        <f t="shared" si="1"/>
        <v>77</v>
      </c>
      <c r="B83" s="447"/>
      <c r="C83" s="449"/>
      <c r="D83" s="440"/>
      <c r="E83" s="440"/>
      <c r="F83" s="451"/>
      <c r="G83" s="193" t="s">
        <v>173</v>
      </c>
      <c r="H83" s="521"/>
      <c r="I83" s="453"/>
      <c r="J83" s="453"/>
      <c r="K83" s="193" t="s">
        <v>173</v>
      </c>
      <c r="L83" s="194">
        <v>1000000</v>
      </c>
      <c r="M83" s="195">
        <f t="shared" si="3"/>
        <v>850000</v>
      </c>
      <c r="N83" s="196">
        <v>2020</v>
      </c>
      <c r="O83" s="218">
        <v>2027</v>
      </c>
      <c r="P83" s="165"/>
      <c r="Q83" s="166"/>
      <c r="R83" s="166"/>
      <c r="S83" s="197"/>
      <c r="T83" s="199"/>
      <c r="U83" s="199"/>
      <c r="V83" s="199"/>
      <c r="W83" s="199"/>
      <c r="X83" s="199"/>
      <c r="Y83" s="169" t="s">
        <v>204</v>
      </c>
      <c r="Z83" s="170" t="s">
        <v>57</v>
      </c>
      <c r="AA83" s="8"/>
    </row>
    <row r="84" spans="1:27" ht="18" x14ac:dyDescent="0.35">
      <c r="A84" s="127">
        <f t="shared" si="1"/>
        <v>78</v>
      </c>
      <c r="B84" s="447"/>
      <c r="C84" s="449"/>
      <c r="D84" s="440"/>
      <c r="E84" s="441"/>
      <c r="F84" s="451"/>
      <c r="G84" s="193" t="s">
        <v>174</v>
      </c>
      <c r="H84" s="521"/>
      <c r="I84" s="453"/>
      <c r="J84" s="453"/>
      <c r="K84" s="193" t="s">
        <v>174</v>
      </c>
      <c r="L84" s="194">
        <v>800000</v>
      </c>
      <c r="M84" s="195">
        <f t="shared" si="3"/>
        <v>680000</v>
      </c>
      <c r="N84" s="196">
        <v>2020</v>
      </c>
      <c r="O84" s="218">
        <v>2025</v>
      </c>
      <c r="P84" s="165"/>
      <c r="Q84" s="166"/>
      <c r="R84" s="166"/>
      <c r="S84" s="197"/>
      <c r="T84" s="199"/>
      <c r="U84" s="199"/>
      <c r="V84" s="199"/>
      <c r="W84" s="199"/>
      <c r="X84" s="199"/>
      <c r="Y84" s="169" t="s">
        <v>204</v>
      </c>
      <c r="Z84" s="170" t="s">
        <v>57</v>
      </c>
      <c r="AA84" s="8"/>
    </row>
    <row r="85" spans="1:27" ht="54" x14ac:dyDescent="0.35">
      <c r="A85" s="127">
        <f t="shared" ref="A85:A109" si="4">A84+1</f>
        <v>79</v>
      </c>
      <c r="B85" s="447"/>
      <c r="C85" s="449"/>
      <c r="D85" s="440"/>
      <c r="E85" s="442" t="s">
        <v>170</v>
      </c>
      <c r="F85" s="451"/>
      <c r="G85" s="193" t="s">
        <v>175</v>
      </c>
      <c r="H85" s="521"/>
      <c r="I85" s="453"/>
      <c r="J85" s="453"/>
      <c r="K85" s="193" t="s">
        <v>175</v>
      </c>
      <c r="L85" s="194">
        <v>500000</v>
      </c>
      <c r="M85" s="195">
        <f t="shared" si="3"/>
        <v>425000</v>
      </c>
      <c r="N85" s="196">
        <v>2017</v>
      </c>
      <c r="O85" s="218">
        <v>2025</v>
      </c>
      <c r="P85" s="165"/>
      <c r="Q85" s="166"/>
      <c r="R85" s="166"/>
      <c r="S85" s="197"/>
      <c r="T85" s="199"/>
      <c r="U85" s="199"/>
      <c r="V85" s="199"/>
      <c r="W85" s="199"/>
      <c r="X85" s="199"/>
      <c r="Y85" s="169" t="s">
        <v>204</v>
      </c>
      <c r="Z85" s="170" t="s">
        <v>57</v>
      </c>
      <c r="AA85" s="8"/>
    </row>
    <row r="86" spans="1:27" ht="18" x14ac:dyDescent="0.35">
      <c r="A86" s="127">
        <f t="shared" si="4"/>
        <v>80</v>
      </c>
      <c r="B86" s="447"/>
      <c r="C86" s="449"/>
      <c r="D86" s="440"/>
      <c r="E86" s="440"/>
      <c r="F86" s="451"/>
      <c r="G86" s="193" t="s">
        <v>215</v>
      </c>
      <c r="H86" s="521"/>
      <c r="I86" s="453"/>
      <c r="J86" s="453"/>
      <c r="K86" s="193" t="s">
        <v>215</v>
      </c>
      <c r="L86" s="194">
        <v>1000000</v>
      </c>
      <c r="M86" s="195">
        <f t="shared" si="3"/>
        <v>850000</v>
      </c>
      <c r="N86" s="196">
        <v>2021</v>
      </c>
      <c r="O86" s="218">
        <v>2025</v>
      </c>
      <c r="P86" s="165"/>
      <c r="Q86" s="166"/>
      <c r="R86" s="166"/>
      <c r="S86" s="197"/>
      <c r="T86" s="199"/>
      <c r="U86" s="199"/>
      <c r="V86" s="199"/>
      <c r="W86" s="199"/>
      <c r="X86" s="199"/>
      <c r="Y86" s="169" t="s">
        <v>204</v>
      </c>
      <c r="Z86" s="170" t="s">
        <v>57</v>
      </c>
      <c r="AA86" s="8"/>
    </row>
    <row r="87" spans="1:27" ht="39" customHeight="1" x14ac:dyDescent="0.35">
      <c r="A87" s="127">
        <f t="shared" si="4"/>
        <v>81</v>
      </c>
      <c r="B87" s="447"/>
      <c r="C87" s="449"/>
      <c r="D87" s="440"/>
      <c r="E87" s="441"/>
      <c r="F87" s="451"/>
      <c r="G87" s="193" t="s">
        <v>176</v>
      </c>
      <c r="H87" s="521"/>
      <c r="I87" s="453"/>
      <c r="J87" s="453"/>
      <c r="K87" s="193" t="s">
        <v>176</v>
      </c>
      <c r="L87" s="194">
        <v>300000</v>
      </c>
      <c r="M87" s="195">
        <f t="shared" si="3"/>
        <v>255000</v>
      </c>
      <c r="N87" s="196">
        <v>2019</v>
      </c>
      <c r="O87" s="218">
        <v>2021</v>
      </c>
      <c r="P87" s="165"/>
      <c r="Q87" s="166"/>
      <c r="R87" s="166"/>
      <c r="S87" s="197"/>
      <c r="T87" s="199"/>
      <c r="U87" s="199"/>
      <c r="V87" s="199"/>
      <c r="W87" s="199"/>
      <c r="X87" s="199"/>
      <c r="Y87" s="171" t="s">
        <v>257</v>
      </c>
      <c r="Z87" s="170" t="s">
        <v>57</v>
      </c>
      <c r="AA87" s="8"/>
    </row>
    <row r="88" spans="1:27" ht="36" x14ac:dyDescent="0.35">
      <c r="A88" s="127">
        <f t="shared" si="4"/>
        <v>82</v>
      </c>
      <c r="B88" s="447"/>
      <c r="C88" s="449"/>
      <c r="D88" s="440"/>
      <c r="E88" s="442" t="s">
        <v>166</v>
      </c>
      <c r="F88" s="451"/>
      <c r="G88" s="193" t="s">
        <v>177</v>
      </c>
      <c r="H88" s="521"/>
      <c r="I88" s="453"/>
      <c r="J88" s="453"/>
      <c r="K88" s="193" t="s">
        <v>177</v>
      </c>
      <c r="L88" s="194">
        <v>1500000</v>
      </c>
      <c r="M88" s="195">
        <f t="shared" si="3"/>
        <v>1275000</v>
      </c>
      <c r="N88" s="196">
        <v>2021</v>
      </c>
      <c r="O88" s="218">
        <v>2027</v>
      </c>
      <c r="P88" s="165"/>
      <c r="Q88" s="166"/>
      <c r="R88" s="166" t="s">
        <v>134</v>
      </c>
      <c r="S88" s="197"/>
      <c r="T88" s="199"/>
      <c r="U88" s="199"/>
      <c r="V88" s="199"/>
      <c r="W88" s="199"/>
      <c r="X88" s="199"/>
      <c r="Y88" s="169" t="s">
        <v>204</v>
      </c>
      <c r="Z88" s="170" t="s">
        <v>57</v>
      </c>
      <c r="AA88" s="8"/>
    </row>
    <row r="89" spans="1:27" ht="36" customHeight="1" x14ac:dyDescent="0.35">
      <c r="A89" s="127">
        <f t="shared" si="4"/>
        <v>83</v>
      </c>
      <c r="B89" s="447"/>
      <c r="C89" s="449"/>
      <c r="D89" s="440"/>
      <c r="E89" s="440"/>
      <c r="F89" s="451"/>
      <c r="G89" s="193" t="s">
        <v>316</v>
      </c>
      <c r="H89" s="521"/>
      <c r="I89" s="453"/>
      <c r="J89" s="453"/>
      <c r="K89" s="202" t="s">
        <v>316</v>
      </c>
      <c r="L89" s="333">
        <v>15000000</v>
      </c>
      <c r="M89" s="334">
        <f t="shared" si="3"/>
        <v>12750000</v>
      </c>
      <c r="N89" s="223">
        <v>2022</v>
      </c>
      <c r="O89" s="332">
        <v>2028</v>
      </c>
      <c r="P89" s="225"/>
      <c r="Q89" s="226"/>
      <c r="R89" s="226"/>
      <c r="S89" s="227"/>
      <c r="T89" s="228"/>
      <c r="U89" s="228"/>
      <c r="V89" s="228" t="s">
        <v>134</v>
      </c>
      <c r="W89" s="228"/>
      <c r="X89" s="228"/>
      <c r="Y89" s="243" t="s">
        <v>204</v>
      </c>
      <c r="Z89" s="212" t="s">
        <v>57</v>
      </c>
      <c r="AA89" s="8"/>
    </row>
    <row r="90" spans="1:27" ht="18" x14ac:dyDescent="0.35">
      <c r="A90" s="127">
        <f t="shared" si="4"/>
        <v>84</v>
      </c>
      <c r="B90" s="447"/>
      <c r="C90" s="449"/>
      <c r="D90" s="440"/>
      <c r="E90" s="440"/>
      <c r="F90" s="451"/>
      <c r="G90" s="193" t="s">
        <v>250</v>
      </c>
      <c r="H90" s="521"/>
      <c r="I90" s="453"/>
      <c r="J90" s="453"/>
      <c r="K90" s="202" t="s">
        <v>250</v>
      </c>
      <c r="L90" s="242">
        <v>400000</v>
      </c>
      <c r="M90" s="222">
        <f t="shared" si="3"/>
        <v>340000</v>
      </c>
      <c r="N90" s="223">
        <v>2022</v>
      </c>
      <c r="O90" s="224">
        <v>2027</v>
      </c>
      <c r="P90" s="225"/>
      <c r="Q90" s="226"/>
      <c r="R90" s="226"/>
      <c r="S90" s="227"/>
      <c r="T90" s="228"/>
      <c r="U90" s="228"/>
      <c r="V90" s="228"/>
      <c r="W90" s="228"/>
      <c r="X90" s="228"/>
      <c r="Y90" s="243" t="s">
        <v>257</v>
      </c>
      <c r="Z90" s="212" t="s">
        <v>57</v>
      </c>
      <c r="AA90" s="8"/>
    </row>
    <row r="91" spans="1:27" ht="18" x14ac:dyDescent="0.35">
      <c r="A91" s="127">
        <f t="shared" si="4"/>
        <v>85</v>
      </c>
      <c r="B91" s="447"/>
      <c r="C91" s="449"/>
      <c r="D91" s="440"/>
      <c r="E91" s="440"/>
      <c r="F91" s="451"/>
      <c r="G91" s="193" t="s">
        <v>251</v>
      </c>
      <c r="H91" s="521"/>
      <c r="I91" s="453"/>
      <c r="J91" s="453"/>
      <c r="K91" s="202" t="s">
        <v>251</v>
      </c>
      <c r="L91" s="242">
        <v>200000</v>
      </c>
      <c r="M91" s="222">
        <f t="shared" si="3"/>
        <v>170000</v>
      </c>
      <c r="N91" s="223">
        <v>2022</v>
      </c>
      <c r="O91" s="224">
        <v>2027</v>
      </c>
      <c r="P91" s="225"/>
      <c r="Q91" s="226"/>
      <c r="R91" s="226" t="s">
        <v>134</v>
      </c>
      <c r="S91" s="227"/>
      <c r="T91" s="228"/>
      <c r="U91" s="228"/>
      <c r="V91" s="228"/>
      <c r="W91" s="228"/>
      <c r="X91" s="228"/>
      <c r="Y91" s="243" t="s">
        <v>204</v>
      </c>
      <c r="Z91" s="212" t="s">
        <v>57</v>
      </c>
      <c r="AA91" s="8"/>
    </row>
    <row r="92" spans="1:27" ht="72.599999999999994" thickBot="1" x14ac:dyDescent="0.4">
      <c r="A92" s="127">
        <f t="shared" si="4"/>
        <v>86</v>
      </c>
      <c r="B92" s="447"/>
      <c r="C92" s="449"/>
      <c r="D92" s="440"/>
      <c r="E92" s="440"/>
      <c r="F92" s="451"/>
      <c r="G92" s="244" t="s">
        <v>178</v>
      </c>
      <c r="H92" s="522"/>
      <c r="I92" s="454"/>
      <c r="J92" s="454"/>
      <c r="K92" s="202" t="s">
        <v>369</v>
      </c>
      <c r="L92" s="242">
        <v>20000000</v>
      </c>
      <c r="M92" s="222">
        <f t="shared" si="3"/>
        <v>17000000</v>
      </c>
      <c r="N92" s="223">
        <v>2017</v>
      </c>
      <c r="O92" s="224">
        <v>2027</v>
      </c>
      <c r="P92" s="225" t="s">
        <v>134</v>
      </c>
      <c r="Q92" s="226" t="s">
        <v>134</v>
      </c>
      <c r="R92" s="226" t="s">
        <v>134</v>
      </c>
      <c r="S92" s="227" t="s">
        <v>134</v>
      </c>
      <c r="T92" s="228"/>
      <c r="U92" s="228"/>
      <c r="V92" s="228"/>
      <c r="W92" s="228"/>
      <c r="X92" s="228" t="s">
        <v>134</v>
      </c>
      <c r="Y92" s="243" t="s">
        <v>204</v>
      </c>
      <c r="Z92" s="212" t="s">
        <v>57</v>
      </c>
      <c r="AA92" s="8"/>
    </row>
    <row r="93" spans="1:27" ht="56.4" customHeight="1" x14ac:dyDescent="0.35">
      <c r="A93" s="127">
        <f t="shared" si="4"/>
        <v>87</v>
      </c>
      <c r="B93" s="501" t="s">
        <v>189</v>
      </c>
      <c r="C93" s="528" t="s">
        <v>102</v>
      </c>
      <c r="D93" s="530" t="s">
        <v>190</v>
      </c>
      <c r="E93" s="530" t="s">
        <v>191</v>
      </c>
      <c r="F93" s="532" t="s">
        <v>192</v>
      </c>
      <c r="G93" s="245" t="s">
        <v>406</v>
      </c>
      <c r="H93" s="452" t="s">
        <v>46</v>
      </c>
      <c r="I93" s="452" t="s">
        <v>47</v>
      </c>
      <c r="J93" s="535" t="s">
        <v>106</v>
      </c>
      <c r="K93" s="246" t="s">
        <v>217</v>
      </c>
      <c r="L93" s="150">
        <v>4000000</v>
      </c>
      <c r="M93" s="151">
        <f t="shared" si="3"/>
        <v>3400000</v>
      </c>
      <c r="N93" s="278">
        <v>2025</v>
      </c>
      <c r="O93" s="279">
        <v>2026</v>
      </c>
      <c r="P93" s="230"/>
      <c r="Q93" s="155" t="s">
        <v>134</v>
      </c>
      <c r="R93" s="155" t="s">
        <v>134</v>
      </c>
      <c r="S93" s="156" t="s">
        <v>134</v>
      </c>
      <c r="T93" s="157"/>
      <c r="U93" s="157"/>
      <c r="V93" s="157"/>
      <c r="W93" s="157"/>
      <c r="X93" s="157"/>
      <c r="Y93" s="158" t="s">
        <v>218</v>
      </c>
      <c r="Z93" s="159" t="s">
        <v>57</v>
      </c>
      <c r="AA93" s="8"/>
    </row>
    <row r="94" spans="1:27" ht="72" x14ac:dyDescent="0.35">
      <c r="A94" s="127">
        <f t="shared" si="4"/>
        <v>88</v>
      </c>
      <c r="B94" s="502"/>
      <c r="C94" s="525"/>
      <c r="D94" s="500"/>
      <c r="E94" s="500"/>
      <c r="F94" s="533"/>
      <c r="G94" s="247" t="s">
        <v>219</v>
      </c>
      <c r="H94" s="453"/>
      <c r="I94" s="453"/>
      <c r="J94" s="536"/>
      <c r="K94" s="174" t="s">
        <v>220</v>
      </c>
      <c r="L94" s="161">
        <v>4000000</v>
      </c>
      <c r="M94" s="162">
        <f t="shared" si="3"/>
        <v>3400000</v>
      </c>
      <c r="N94" s="280">
        <v>2025</v>
      </c>
      <c r="O94" s="281">
        <v>2026</v>
      </c>
      <c r="P94" s="200"/>
      <c r="Q94" s="166" t="s">
        <v>134</v>
      </c>
      <c r="R94" s="166" t="s">
        <v>134</v>
      </c>
      <c r="S94" s="167" t="s">
        <v>134</v>
      </c>
      <c r="T94" s="168"/>
      <c r="U94" s="168"/>
      <c r="V94" s="168"/>
      <c r="W94" s="168"/>
      <c r="X94" s="168"/>
      <c r="Y94" s="169" t="s">
        <v>218</v>
      </c>
      <c r="Z94" s="170" t="s">
        <v>57</v>
      </c>
      <c r="AA94" s="8"/>
    </row>
    <row r="95" spans="1:27" ht="72" x14ac:dyDescent="0.35">
      <c r="A95" s="127">
        <f t="shared" si="4"/>
        <v>89</v>
      </c>
      <c r="B95" s="502"/>
      <c r="C95" s="525"/>
      <c r="D95" s="500"/>
      <c r="E95" s="500"/>
      <c r="F95" s="533"/>
      <c r="G95" s="247" t="s">
        <v>221</v>
      </c>
      <c r="H95" s="453"/>
      <c r="I95" s="453"/>
      <c r="J95" s="536"/>
      <c r="K95" s="174" t="s">
        <v>222</v>
      </c>
      <c r="L95" s="161">
        <v>2400000</v>
      </c>
      <c r="M95" s="162">
        <f t="shared" si="3"/>
        <v>2040000</v>
      </c>
      <c r="N95" s="280">
        <v>2025</v>
      </c>
      <c r="O95" s="281">
        <v>2026</v>
      </c>
      <c r="P95" s="200" t="s">
        <v>134</v>
      </c>
      <c r="Q95" s="166"/>
      <c r="R95" s="166"/>
      <c r="S95" s="167" t="s">
        <v>134</v>
      </c>
      <c r="T95" s="168"/>
      <c r="U95" s="168"/>
      <c r="V95" s="168"/>
      <c r="W95" s="168"/>
      <c r="X95" s="168"/>
      <c r="Y95" s="169" t="s">
        <v>218</v>
      </c>
      <c r="Z95" s="170" t="s">
        <v>57</v>
      </c>
      <c r="AA95" s="8"/>
    </row>
    <row r="96" spans="1:27" ht="36" x14ac:dyDescent="0.35">
      <c r="A96" s="127">
        <f t="shared" si="4"/>
        <v>90</v>
      </c>
      <c r="B96" s="502"/>
      <c r="C96" s="525"/>
      <c r="D96" s="500"/>
      <c r="E96" s="500"/>
      <c r="F96" s="533"/>
      <c r="G96" s="247" t="s">
        <v>223</v>
      </c>
      <c r="H96" s="453"/>
      <c r="I96" s="453"/>
      <c r="J96" s="536"/>
      <c r="K96" s="174" t="s">
        <v>224</v>
      </c>
      <c r="L96" s="161">
        <v>300000</v>
      </c>
      <c r="M96" s="162">
        <f t="shared" ref="M96:M109" si="5">L96/100*85</f>
        <v>255000</v>
      </c>
      <c r="N96" s="280">
        <v>2025</v>
      </c>
      <c r="O96" s="281">
        <v>2026</v>
      </c>
      <c r="P96" s="200" t="s">
        <v>134</v>
      </c>
      <c r="Q96" s="166"/>
      <c r="R96" s="166"/>
      <c r="S96" s="167"/>
      <c r="T96" s="168"/>
      <c r="U96" s="168"/>
      <c r="V96" s="168"/>
      <c r="W96" s="168"/>
      <c r="X96" s="168"/>
      <c r="Y96" s="169" t="s">
        <v>218</v>
      </c>
      <c r="Z96" s="170" t="s">
        <v>57</v>
      </c>
      <c r="AA96" s="8"/>
    </row>
    <row r="97" spans="1:27" ht="36" x14ac:dyDescent="0.35">
      <c r="A97" s="127">
        <f t="shared" si="4"/>
        <v>91</v>
      </c>
      <c r="B97" s="502"/>
      <c r="C97" s="525"/>
      <c r="D97" s="500"/>
      <c r="E97" s="500"/>
      <c r="F97" s="533"/>
      <c r="G97" s="247" t="s">
        <v>193</v>
      </c>
      <c r="H97" s="453"/>
      <c r="I97" s="453"/>
      <c r="J97" s="536"/>
      <c r="K97" s="248" t="s">
        <v>273</v>
      </c>
      <c r="L97" s="161">
        <v>6000000</v>
      </c>
      <c r="M97" s="162">
        <f t="shared" si="5"/>
        <v>5100000</v>
      </c>
      <c r="N97" s="280">
        <v>2025</v>
      </c>
      <c r="O97" s="281">
        <v>2026</v>
      </c>
      <c r="P97" s="200" t="s">
        <v>134</v>
      </c>
      <c r="Q97" s="166" t="s">
        <v>134</v>
      </c>
      <c r="R97" s="166" t="s">
        <v>134</v>
      </c>
      <c r="S97" s="167" t="s">
        <v>134</v>
      </c>
      <c r="T97" s="168"/>
      <c r="U97" s="168"/>
      <c r="V97" s="168" t="s">
        <v>134</v>
      </c>
      <c r="W97" s="168" t="s">
        <v>134</v>
      </c>
      <c r="X97" s="168"/>
      <c r="Y97" s="169" t="s">
        <v>218</v>
      </c>
      <c r="Z97" s="170" t="s">
        <v>57</v>
      </c>
      <c r="AA97" s="8"/>
    </row>
    <row r="98" spans="1:27" ht="54" x14ac:dyDescent="0.35">
      <c r="A98" s="127">
        <f t="shared" si="4"/>
        <v>92</v>
      </c>
      <c r="B98" s="502"/>
      <c r="C98" s="525"/>
      <c r="D98" s="500"/>
      <c r="E98" s="500"/>
      <c r="F98" s="533"/>
      <c r="G98" s="247" t="s">
        <v>194</v>
      </c>
      <c r="H98" s="453"/>
      <c r="I98" s="453"/>
      <c r="J98" s="536"/>
      <c r="K98" s="160" t="s">
        <v>194</v>
      </c>
      <c r="L98" s="161">
        <v>6000000</v>
      </c>
      <c r="M98" s="162">
        <f t="shared" si="5"/>
        <v>5100000</v>
      </c>
      <c r="N98" s="280">
        <v>2025</v>
      </c>
      <c r="O98" s="281">
        <v>2026</v>
      </c>
      <c r="P98" s="200"/>
      <c r="Q98" s="166"/>
      <c r="R98" s="166" t="s">
        <v>134</v>
      </c>
      <c r="S98" s="167"/>
      <c r="T98" s="168"/>
      <c r="U98" s="168"/>
      <c r="V98" s="168" t="s">
        <v>134</v>
      </c>
      <c r="W98" s="168"/>
      <c r="X98" s="168"/>
      <c r="Y98" s="169" t="s">
        <v>204</v>
      </c>
      <c r="Z98" s="170" t="s">
        <v>57</v>
      </c>
      <c r="AA98" s="8"/>
    </row>
    <row r="99" spans="1:27" ht="36" x14ac:dyDescent="0.35">
      <c r="A99" s="127">
        <f t="shared" si="4"/>
        <v>93</v>
      </c>
      <c r="B99" s="502"/>
      <c r="C99" s="525"/>
      <c r="D99" s="500"/>
      <c r="E99" s="500"/>
      <c r="F99" s="533"/>
      <c r="G99" s="247" t="s">
        <v>195</v>
      </c>
      <c r="H99" s="453"/>
      <c r="I99" s="453"/>
      <c r="J99" s="536"/>
      <c r="K99" s="160" t="s">
        <v>195</v>
      </c>
      <c r="L99" s="161">
        <v>60000000</v>
      </c>
      <c r="M99" s="162">
        <f t="shared" si="5"/>
        <v>51000000</v>
      </c>
      <c r="N99" s="280">
        <v>2024</v>
      </c>
      <c r="O99" s="281">
        <v>2025</v>
      </c>
      <c r="P99" s="200"/>
      <c r="Q99" s="166"/>
      <c r="R99" s="166"/>
      <c r="S99" s="167"/>
      <c r="T99" s="168"/>
      <c r="U99" s="168"/>
      <c r="V99" s="168" t="s">
        <v>134</v>
      </c>
      <c r="W99" s="168"/>
      <c r="X99" s="168"/>
      <c r="Y99" s="171" t="s">
        <v>389</v>
      </c>
      <c r="Z99" s="170" t="s">
        <v>57</v>
      </c>
      <c r="AA99" s="8"/>
    </row>
    <row r="100" spans="1:27" ht="36" x14ac:dyDescent="0.35">
      <c r="A100" s="127">
        <f t="shared" si="4"/>
        <v>94</v>
      </c>
      <c r="B100" s="502"/>
      <c r="C100" s="525"/>
      <c r="D100" s="500"/>
      <c r="E100" s="500"/>
      <c r="F100" s="533"/>
      <c r="G100" s="247" t="s">
        <v>198</v>
      </c>
      <c r="H100" s="453"/>
      <c r="I100" s="453"/>
      <c r="J100" s="536"/>
      <c r="K100" s="160" t="s">
        <v>196</v>
      </c>
      <c r="L100" s="161">
        <v>10000000</v>
      </c>
      <c r="M100" s="162">
        <f t="shared" si="5"/>
        <v>8500000</v>
      </c>
      <c r="N100" s="280">
        <v>2025</v>
      </c>
      <c r="O100" s="281">
        <v>2026</v>
      </c>
      <c r="P100" s="200"/>
      <c r="Q100" s="166"/>
      <c r="R100" s="166"/>
      <c r="S100" s="167"/>
      <c r="T100" s="168"/>
      <c r="U100" s="168"/>
      <c r="V100" s="168" t="s">
        <v>134</v>
      </c>
      <c r="W100" s="168"/>
      <c r="X100" s="168"/>
      <c r="Y100" s="169" t="s">
        <v>204</v>
      </c>
      <c r="Z100" s="170" t="s">
        <v>57</v>
      </c>
      <c r="AA100" s="8"/>
    </row>
    <row r="101" spans="1:27" ht="36" x14ac:dyDescent="0.35">
      <c r="A101" s="127">
        <f t="shared" si="4"/>
        <v>95</v>
      </c>
      <c r="B101" s="502"/>
      <c r="C101" s="525"/>
      <c r="D101" s="500"/>
      <c r="E101" s="500"/>
      <c r="F101" s="533"/>
      <c r="G101" s="247" t="s">
        <v>199</v>
      </c>
      <c r="H101" s="453"/>
      <c r="I101" s="453"/>
      <c r="J101" s="536"/>
      <c r="K101" s="160" t="s">
        <v>200</v>
      </c>
      <c r="L101" s="161">
        <v>30000000</v>
      </c>
      <c r="M101" s="162">
        <f t="shared" si="5"/>
        <v>25500000</v>
      </c>
      <c r="N101" s="169">
        <v>2023</v>
      </c>
      <c r="O101" s="170">
        <v>2024</v>
      </c>
      <c r="P101" s="200"/>
      <c r="Q101" s="166"/>
      <c r="R101" s="166"/>
      <c r="S101" s="167"/>
      <c r="T101" s="168"/>
      <c r="U101" s="168"/>
      <c r="V101" s="168"/>
      <c r="W101" s="168"/>
      <c r="X101" s="168"/>
      <c r="Y101" s="171" t="s">
        <v>389</v>
      </c>
      <c r="Z101" s="170" t="s">
        <v>57</v>
      </c>
      <c r="AA101" s="8"/>
    </row>
    <row r="102" spans="1:27" ht="36" x14ac:dyDescent="0.35">
      <c r="A102" s="127">
        <f t="shared" si="4"/>
        <v>96</v>
      </c>
      <c r="B102" s="502"/>
      <c r="C102" s="525"/>
      <c r="D102" s="500"/>
      <c r="E102" s="500"/>
      <c r="F102" s="533"/>
      <c r="G102" s="247" t="s">
        <v>274</v>
      </c>
      <c r="H102" s="453"/>
      <c r="I102" s="453"/>
      <c r="J102" s="536"/>
      <c r="K102" s="160" t="s">
        <v>275</v>
      </c>
      <c r="L102" s="161">
        <v>2000000</v>
      </c>
      <c r="M102" s="162">
        <f t="shared" si="5"/>
        <v>1700000</v>
      </c>
      <c r="N102" s="280">
        <v>2025</v>
      </c>
      <c r="O102" s="281">
        <v>2026</v>
      </c>
      <c r="P102" s="200" t="s">
        <v>134</v>
      </c>
      <c r="Q102" s="166" t="s">
        <v>134</v>
      </c>
      <c r="R102" s="166" t="s">
        <v>134</v>
      </c>
      <c r="S102" s="167" t="s">
        <v>134</v>
      </c>
      <c r="T102" s="168"/>
      <c r="U102" s="168"/>
      <c r="V102" s="168"/>
      <c r="W102" s="168"/>
      <c r="X102" s="168"/>
      <c r="Y102" s="169" t="s">
        <v>218</v>
      </c>
      <c r="Z102" s="170" t="s">
        <v>57</v>
      </c>
      <c r="AA102" s="8"/>
    </row>
    <row r="103" spans="1:27" ht="36" x14ac:dyDescent="0.35">
      <c r="A103" s="127">
        <f t="shared" si="4"/>
        <v>97</v>
      </c>
      <c r="B103" s="502"/>
      <c r="C103" s="525"/>
      <c r="D103" s="500"/>
      <c r="E103" s="500"/>
      <c r="F103" s="533"/>
      <c r="G103" s="247" t="s">
        <v>276</v>
      </c>
      <c r="H103" s="453"/>
      <c r="I103" s="453"/>
      <c r="J103" s="536"/>
      <c r="K103" s="160" t="s">
        <v>277</v>
      </c>
      <c r="L103" s="161">
        <v>3500000</v>
      </c>
      <c r="M103" s="162">
        <f t="shared" si="5"/>
        <v>2975000</v>
      </c>
      <c r="N103" s="280">
        <v>2025</v>
      </c>
      <c r="O103" s="281">
        <v>2026</v>
      </c>
      <c r="P103" s="200"/>
      <c r="Q103" s="166"/>
      <c r="R103" s="166"/>
      <c r="S103" s="167"/>
      <c r="T103" s="168"/>
      <c r="U103" s="168"/>
      <c r="V103" s="168"/>
      <c r="W103" s="168" t="s">
        <v>134</v>
      </c>
      <c r="X103" s="168"/>
      <c r="Y103" s="169" t="s">
        <v>204</v>
      </c>
      <c r="Z103" s="170" t="s">
        <v>57</v>
      </c>
      <c r="AA103" s="8"/>
    </row>
    <row r="104" spans="1:27" ht="39.75" customHeight="1" x14ac:dyDescent="0.35">
      <c r="A104" s="127">
        <f t="shared" si="4"/>
        <v>98</v>
      </c>
      <c r="B104" s="502"/>
      <c r="C104" s="525"/>
      <c r="D104" s="500"/>
      <c r="E104" s="500"/>
      <c r="F104" s="533"/>
      <c r="G104" s="247" t="s">
        <v>278</v>
      </c>
      <c r="H104" s="453"/>
      <c r="I104" s="453"/>
      <c r="J104" s="536"/>
      <c r="K104" s="160" t="s">
        <v>279</v>
      </c>
      <c r="L104" s="161">
        <v>2500000</v>
      </c>
      <c r="M104" s="162">
        <f t="shared" si="5"/>
        <v>2125000</v>
      </c>
      <c r="N104" s="169">
        <v>2024</v>
      </c>
      <c r="O104" s="170">
        <v>2025</v>
      </c>
      <c r="P104" s="200"/>
      <c r="Q104" s="166" t="s">
        <v>134</v>
      </c>
      <c r="R104" s="166"/>
      <c r="S104" s="167"/>
      <c r="T104" s="168"/>
      <c r="U104" s="168"/>
      <c r="V104" s="168"/>
      <c r="W104" s="168"/>
      <c r="X104" s="168"/>
      <c r="Y104" s="171" t="s">
        <v>389</v>
      </c>
      <c r="Z104" s="170" t="s">
        <v>57</v>
      </c>
      <c r="AA104" s="8"/>
    </row>
    <row r="105" spans="1:27" ht="36" x14ac:dyDescent="0.35">
      <c r="A105" s="127">
        <f t="shared" si="4"/>
        <v>99</v>
      </c>
      <c r="B105" s="502"/>
      <c r="C105" s="525"/>
      <c r="D105" s="500"/>
      <c r="E105" s="500"/>
      <c r="F105" s="533"/>
      <c r="G105" s="247" t="s">
        <v>280</v>
      </c>
      <c r="H105" s="453"/>
      <c r="I105" s="453"/>
      <c r="J105" s="536"/>
      <c r="K105" s="160" t="s">
        <v>281</v>
      </c>
      <c r="L105" s="161">
        <v>45000000</v>
      </c>
      <c r="M105" s="162">
        <f t="shared" si="5"/>
        <v>38250000</v>
      </c>
      <c r="N105" s="280">
        <v>2025</v>
      </c>
      <c r="O105" s="281">
        <v>2026</v>
      </c>
      <c r="P105" s="200"/>
      <c r="Q105" s="166"/>
      <c r="R105" s="166"/>
      <c r="S105" s="167"/>
      <c r="T105" s="168"/>
      <c r="U105" s="168"/>
      <c r="V105" s="168"/>
      <c r="W105" s="168"/>
      <c r="X105" s="168"/>
      <c r="Y105" s="169" t="s">
        <v>204</v>
      </c>
      <c r="Z105" s="170" t="s">
        <v>57</v>
      </c>
      <c r="AA105" s="8"/>
    </row>
    <row r="106" spans="1:27" ht="36" x14ac:dyDescent="0.35">
      <c r="A106" s="127">
        <f t="shared" si="4"/>
        <v>100</v>
      </c>
      <c r="B106" s="502"/>
      <c r="C106" s="525"/>
      <c r="D106" s="500"/>
      <c r="E106" s="500"/>
      <c r="F106" s="533"/>
      <c r="G106" s="247" t="s">
        <v>197</v>
      </c>
      <c r="H106" s="453"/>
      <c r="I106" s="453"/>
      <c r="J106" s="536"/>
      <c r="K106" s="160" t="s">
        <v>197</v>
      </c>
      <c r="L106" s="161">
        <v>2500000</v>
      </c>
      <c r="M106" s="162">
        <f t="shared" si="5"/>
        <v>2125000</v>
      </c>
      <c r="N106" s="280">
        <v>2025</v>
      </c>
      <c r="O106" s="281">
        <v>2026</v>
      </c>
      <c r="P106" s="200"/>
      <c r="Q106" s="166" t="s">
        <v>134</v>
      </c>
      <c r="R106" s="166"/>
      <c r="S106" s="167"/>
      <c r="T106" s="168"/>
      <c r="U106" s="168"/>
      <c r="V106" s="168" t="s">
        <v>134</v>
      </c>
      <c r="W106" s="168" t="s">
        <v>134</v>
      </c>
      <c r="X106" s="168"/>
      <c r="Y106" s="169" t="s">
        <v>204</v>
      </c>
      <c r="Z106" s="170" t="s">
        <v>57</v>
      </c>
      <c r="AA106" s="8"/>
    </row>
    <row r="107" spans="1:27" ht="114" customHeight="1" x14ac:dyDescent="0.35">
      <c r="A107" s="127">
        <f t="shared" si="4"/>
        <v>101</v>
      </c>
      <c r="B107" s="502"/>
      <c r="C107" s="525"/>
      <c r="D107" s="500"/>
      <c r="E107" s="500"/>
      <c r="F107" s="533"/>
      <c r="G107" s="247" t="s">
        <v>225</v>
      </c>
      <c r="H107" s="453"/>
      <c r="I107" s="453"/>
      <c r="J107" s="536"/>
      <c r="K107" s="160" t="s">
        <v>226</v>
      </c>
      <c r="L107" s="161">
        <v>1500000</v>
      </c>
      <c r="M107" s="162">
        <f t="shared" si="5"/>
        <v>1275000</v>
      </c>
      <c r="N107" s="169">
        <v>2022</v>
      </c>
      <c r="O107" s="170">
        <v>2024</v>
      </c>
      <c r="P107" s="200"/>
      <c r="Q107" s="166" t="s">
        <v>134</v>
      </c>
      <c r="R107" s="166" t="s">
        <v>134</v>
      </c>
      <c r="S107" s="167" t="s">
        <v>134</v>
      </c>
      <c r="T107" s="168"/>
      <c r="U107" s="168"/>
      <c r="V107" s="168"/>
      <c r="W107" s="168"/>
      <c r="X107" s="168"/>
      <c r="Y107" s="169" t="s">
        <v>218</v>
      </c>
      <c r="Z107" s="170" t="s">
        <v>57</v>
      </c>
      <c r="AA107" s="304"/>
    </row>
    <row r="108" spans="1:27" ht="79.95" customHeight="1" x14ac:dyDescent="0.35">
      <c r="A108" s="127">
        <f t="shared" si="4"/>
        <v>102</v>
      </c>
      <c r="B108" s="502"/>
      <c r="C108" s="525"/>
      <c r="D108" s="500"/>
      <c r="E108" s="500"/>
      <c r="F108" s="533"/>
      <c r="G108" s="247" t="s">
        <v>336</v>
      </c>
      <c r="H108" s="453"/>
      <c r="I108" s="453"/>
      <c r="J108" s="536"/>
      <c r="K108" s="160" t="s">
        <v>338</v>
      </c>
      <c r="L108" s="161">
        <v>7000000</v>
      </c>
      <c r="M108" s="162">
        <f t="shared" si="5"/>
        <v>5950000</v>
      </c>
      <c r="N108" s="169">
        <v>2024</v>
      </c>
      <c r="O108" s="170">
        <v>2024</v>
      </c>
      <c r="P108" s="232" t="s">
        <v>134</v>
      </c>
      <c r="Q108" s="250" t="s">
        <v>134</v>
      </c>
      <c r="R108" s="250" t="s">
        <v>134</v>
      </c>
      <c r="S108" s="249" t="s">
        <v>134</v>
      </c>
      <c r="T108" s="251"/>
      <c r="U108" s="251"/>
      <c r="V108" s="251"/>
      <c r="W108" s="251"/>
      <c r="X108" s="251"/>
      <c r="Y108" s="171" t="s">
        <v>389</v>
      </c>
      <c r="Z108" s="170" t="s">
        <v>57</v>
      </c>
      <c r="AA108" s="8"/>
    </row>
    <row r="109" spans="1:27" ht="84" customHeight="1" thickBot="1" x14ac:dyDescent="0.4">
      <c r="A109" s="127">
        <f t="shared" si="4"/>
        <v>103</v>
      </c>
      <c r="B109" s="503"/>
      <c r="C109" s="529"/>
      <c r="D109" s="531"/>
      <c r="E109" s="531"/>
      <c r="F109" s="534"/>
      <c r="G109" s="244" t="s">
        <v>337</v>
      </c>
      <c r="H109" s="454"/>
      <c r="I109" s="454"/>
      <c r="J109" s="537"/>
      <c r="K109" s="252" t="s">
        <v>337</v>
      </c>
      <c r="L109" s="235">
        <v>7000000</v>
      </c>
      <c r="M109" s="177">
        <f t="shared" si="5"/>
        <v>5950000</v>
      </c>
      <c r="N109" s="282">
        <v>2025</v>
      </c>
      <c r="O109" s="283">
        <v>2026</v>
      </c>
      <c r="P109" s="275" t="s">
        <v>134</v>
      </c>
      <c r="Q109" s="254" t="s">
        <v>134</v>
      </c>
      <c r="R109" s="254" t="s">
        <v>134</v>
      </c>
      <c r="S109" s="253" t="s">
        <v>134</v>
      </c>
      <c r="T109" s="255"/>
      <c r="U109" s="255"/>
      <c r="V109" s="255"/>
      <c r="W109" s="255"/>
      <c r="X109" s="255"/>
      <c r="Y109" s="180" t="s">
        <v>218</v>
      </c>
      <c r="Z109" s="181" t="s">
        <v>57</v>
      </c>
      <c r="AA109" s="8"/>
    </row>
    <row r="110" spans="1:27" ht="18" x14ac:dyDescent="0.35">
      <c r="A110" s="527" t="s">
        <v>438</v>
      </c>
      <c r="B110" s="527"/>
      <c r="C110" s="527"/>
      <c r="D110" s="527"/>
      <c r="E110" s="527"/>
      <c r="F110" s="527"/>
      <c r="G110" s="527"/>
      <c r="H110" s="527"/>
      <c r="I110" s="527"/>
      <c r="J110" s="527"/>
      <c r="K110" s="527"/>
      <c r="L110" s="527"/>
      <c r="M110" s="527"/>
      <c r="N110" s="527"/>
      <c r="O110" s="527"/>
      <c r="P110" s="527"/>
      <c r="Q110" s="527"/>
      <c r="R110" s="527"/>
      <c r="S110" s="527"/>
      <c r="T110" s="527"/>
      <c r="U110" s="527"/>
      <c r="V110" s="527"/>
      <c r="W110" s="527"/>
      <c r="X110" s="527"/>
      <c r="Y110" s="527"/>
      <c r="Z110" s="527"/>
      <c r="AA110" s="8"/>
    </row>
    <row r="111" spans="1:27" ht="18.75" customHeight="1" x14ac:dyDescent="0.3">
      <c r="A111" s="527"/>
      <c r="B111" s="527"/>
      <c r="C111" s="527"/>
      <c r="D111" s="527"/>
      <c r="E111" s="527"/>
      <c r="F111" s="527"/>
      <c r="G111" s="527"/>
      <c r="H111" s="527"/>
      <c r="I111" s="527"/>
      <c r="J111" s="527"/>
      <c r="K111" s="527"/>
      <c r="L111" s="527"/>
      <c r="M111" s="527"/>
      <c r="N111" s="527"/>
      <c r="O111" s="527"/>
      <c r="P111" s="527"/>
      <c r="Q111" s="527"/>
      <c r="R111" s="527"/>
      <c r="S111" s="527"/>
      <c r="T111" s="527"/>
      <c r="U111" s="527"/>
      <c r="V111" s="527"/>
      <c r="W111" s="527"/>
      <c r="X111" s="527"/>
      <c r="Y111" s="527"/>
      <c r="Z111" s="527"/>
    </row>
    <row r="112" spans="1:27" ht="18.75" customHeight="1" x14ac:dyDescent="0.3">
      <c r="A112" s="527"/>
      <c r="B112" s="527"/>
      <c r="C112" s="527"/>
      <c r="D112" s="527"/>
      <c r="E112" s="527"/>
      <c r="F112" s="527"/>
      <c r="G112" s="527"/>
      <c r="H112" s="527"/>
      <c r="I112" s="527"/>
      <c r="J112" s="527"/>
      <c r="K112" s="527"/>
      <c r="L112" s="527"/>
      <c r="M112" s="527"/>
      <c r="N112" s="527"/>
      <c r="O112" s="527"/>
      <c r="P112" s="527"/>
      <c r="Q112" s="527"/>
      <c r="R112" s="527"/>
      <c r="S112" s="527"/>
      <c r="T112" s="527"/>
      <c r="U112" s="527"/>
      <c r="V112" s="527"/>
      <c r="W112" s="527"/>
      <c r="X112" s="527"/>
      <c r="Y112" s="527"/>
      <c r="Z112" s="527"/>
    </row>
    <row r="113" spans="1:26" ht="18.75" customHeight="1" x14ac:dyDescent="0.3">
      <c r="A113" s="527"/>
      <c r="B113" s="527"/>
      <c r="C113" s="527"/>
      <c r="D113" s="527"/>
      <c r="E113" s="527"/>
      <c r="F113" s="527"/>
      <c r="G113" s="527"/>
      <c r="H113" s="527"/>
      <c r="I113" s="527"/>
      <c r="J113" s="527"/>
      <c r="K113" s="527"/>
      <c r="L113" s="527"/>
      <c r="M113" s="527"/>
      <c r="N113" s="527"/>
      <c r="O113" s="527"/>
      <c r="P113" s="527"/>
      <c r="Q113" s="527"/>
      <c r="R113" s="527"/>
      <c r="S113" s="527"/>
      <c r="T113" s="527"/>
      <c r="U113" s="527"/>
      <c r="V113" s="527"/>
      <c r="W113" s="527"/>
      <c r="X113" s="527"/>
      <c r="Y113" s="527"/>
      <c r="Z113" s="527"/>
    </row>
    <row r="114" spans="1:26" ht="18.75" customHeight="1" x14ac:dyDescent="0.3">
      <c r="A114" s="527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</row>
    <row r="115" spans="1:26" ht="18.75" customHeight="1" x14ac:dyDescent="0.3">
      <c r="A115" s="527"/>
      <c r="B115" s="527"/>
      <c r="C115" s="527"/>
      <c r="D115" s="527"/>
      <c r="E115" s="527"/>
      <c r="F115" s="527"/>
      <c r="G115" s="527"/>
      <c r="H115" s="527"/>
      <c r="I115" s="527"/>
      <c r="J115" s="527"/>
      <c r="K115" s="527"/>
      <c r="L115" s="527"/>
      <c r="M115" s="527"/>
      <c r="N115" s="527"/>
      <c r="O115" s="527"/>
      <c r="P115" s="527"/>
      <c r="Q115" s="527"/>
      <c r="R115" s="527"/>
      <c r="S115" s="527"/>
      <c r="T115" s="527"/>
      <c r="U115" s="527"/>
      <c r="V115" s="527"/>
      <c r="W115" s="527"/>
      <c r="X115" s="527"/>
      <c r="Y115" s="527"/>
      <c r="Z115" s="527"/>
    </row>
    <row r="116" spans="1:26" ht="18.75" customHeight="1" x14ac:dyDescent="0.3">
      <c r="A116" s="527"/>
      <c r="B116" s="527"/>
      <c r="C116" s="527"/>
      <c r="D116" s="527"/>
      <c r="E116" s="527"/>
      <c r="F116" s="527"/>
      <c r="G116" s="527"/>
      <c r="H116" s="527"/>
      <c r="I116" s="527"/>
      <c r="J116" s="527"/>
      <c r="K116" s="527"/>
      <c r="L116" s="527"/>
      <c r="M116" s="527"/>
      <c r="N116" s="527"/>
      <c r="O116" s="527"/>
      <c r="P116" s="527"/>
      <c r="Q116" s="527"/>
      <c r="R116" s="527"/>
      <c r="S116" s="527"/>
      <c r="T116" s="527"/>
      <c r="U116" s="527"/>
      <c r="V116" s="527"/>
      <c r="W116" s="527"/>
      <c r="X116" s="527"/>
      <c r="Y116" s="527"/>
      <c r="Z116" s="527"/>
    </row>
    <row r="117" spans="1:26" ht="18.75" customHeight="1" x14ac:dyDescent="0.3">
      <c r="A117" s="527"/>
      <c r="B117" s="527"/>
      <c r="C117" s="527"/>
      <c r="D117" s="527"/>
      <c r="E117" s="527"/>
      <c r="F117" s="527"/>
      <c r="G117" s="527"/>
      <c r="H117" s="527"/>
      <c r="I117" s="527"/>
      <c r="J117" s="527"/>
      <c r="K117" s="527"/>
      <c r="L117" s="527"/>
      <c r="M117" s="527"/>
      <c r="N117" s="527"/>
      <c r="O117" s="527"/>
      <c r="P117" s="527"/>
      <c r="Q117" s="527"/>
      <c r="R117" s="527"/>
      <c r="S117" s="527"/>
      <c r="T117" s="527"/>
      <c r="U117" s="527"/>
      <c r="V117" s="527"/>
      <c r="W117" s="527"/>
      <c r="X117" s="527"/>
      <c r="Y117" s="527"/>
      <c r="Z117" s="527"/>
    </row>
    <row r="118" spans="1:26" ht="18.75" customHeight="1" x14ac:dyDescent="0.3">
      <c r="A118" s="435" t="s">
        <v>202</v>
      </c>
      <c r="B118" s="435"/>
      <c r="C118" s="435"/>
      <c r="D118" s="435"/>
      <c r="E118" s="435"/>
      <c r="F118" s="435"/>
      <c r="G118" s="435"/>
      <c r="H118" s="435"/>
      <c r="I118" s="435"/>
      <c r="J118" s="435"/>
      <c r="K118" s="435"/>
      <c r="L118" s="435"/>
      <c r="M118" s="435"/>
      <c r="N118" s="435"/>
      <c r="O118" s="435"/>
      <c r="P118" s="435"/>
      <c r="Q118" s="435"/>
      <c r="R118" s="435"/>
      <c r="S118" s="435"/>
      <c r="T118" s="435"/>
      <c r="U118" s="435"/>
      <c r="V118" s="435"/>
      <c r="W118" s="435"/>
      <c r="X118" s="435"/>
      <c r="Y118" s="435"/>
      <c r="Z118" s="435"/>
    </row>
    <row r="119" spans="1:26" ht="18.75" customHeight="1" x14ac:dyDescent="0.3">
      <c r="A119" s="435"/>
      <c r="B119" s="435"/>
      <c r="C119" s="435"/>
      <c r="D119" s="435"/>
      <c r="E119" s="435"/>
      <c r="F119" s="435"/>
      <c r="G119" s="435"/>
      <c r="H119" s="435"/>
      <c r="I119" s="435"/>
      <c r="J119" s="435"/>
      <c r="K119" s="435"/>
      <c r="L119" s="435"/>
      <c r="M119" s="435"/>
      <c r="N119" s="435"/>
      <c r="O119" s="435"/>
      <c r="P119" s="435"/>
      <c r="Q119" s="435"/>
      <c r="R119" s="435"/>
      <c r="S119" s="435"/>
      <c r="T119" s="435"/>
      <c r="U119" s="435"/>
      <c r="V119" s="435"/>
      <c r="W119" s="435"/>
      <c r="X119" s="435"/>
      <c r="Y119" s="435"/>
      <c r="Z119" s="435"/>
    </row>
    <row r="120" spans="1:26" ht="18.75" customHeight="1" x14ac:dyDescent="0.3">
      <c r="A120" s="435"/>
      <c r="B120" s="435"/>
      <c r="C120" s="435"/>
      <c r="D120" s="435"/>
      <c r="E120" s="435"/>
      <c r="F120" s="435"/>
      <c r="G120" s="435"/>
      <c r="H120" s="435"/>
      <c r="I120" s="435"/>
      <c r="J120" s="435"/>
      <c r="K120" s="435"/>
      <c r="L120" s="435"/>
      <c r="M120" s="435"/>
      <c r="N120" s="435"/>
      <c r="O120" s="435"/>
      <c r="P120" s="435"/>
      <c r="Q120" s="435"/>
      <c r="R120" s="435"/>
      <c r="S120" s="435"/>
      <c r="T120" s="435"/>
      <c r="U120" s="435"/>
      <c r="V120" s="435"/>
      <c r="W120" s="435"/>
      <c r="X120" s="435"/>
      <c r="Y120" s="435"/>
      <c r="Z120" s="435"/>
    </row>
    <row r="121" spans="1:26" ht="18.75" customHeight="1" x14ac:dyDescent="0.3">
      <c r="A121" s="435"/>
      <c r="B121" s="435"/>
      <c r="C121" s="435"/>
      <c r="D121" s="435"/>
      <c r="E121" s="435"/>
      <c r="F121" s="435"/>
      <c r="G121" s="435"/>
      <c r="H121" s="435"/>
      <c r="I121" s="435"/>
      <c r="J121" s="435"/>
      <c r="K121" s="435"/>
      <c r="L121" s="435"/>
      <c r="M121" s="435"/>
      <c r="N121" s="435"/>
      <c r="O121" s="435"/>
      <c r="P121" s="435"/>
      <c r="Q121" s="435"/>
      <c r="R121" s="435"/>
      <c r="S121" s="435"/>
      <c r="T121" s="435"/>
      <c r="U121" s="435"/>
      <c r="V121" s="435"/>
      <c r="W121" s="435"/>
      <c r="X121" s="435"/>
      <c r="Y121" s="435"/>
      <c r="Z121" s="435"/>
    </row>
    <row r="122" spans="1:26" ht="18.75" customHeight="1" x14ac:dyDescent="0.3">
      <c r="A122" s="435" t="s">
        <v>440</v>
      </c>
      <c r="B122" s="435"/>
      <c r="C122" s="435"/>
      <c r="D122" s="435"/>
      <c r="E122" s="435"/>
      <c r="F122" s="435"/>
      <c r="G122" s="435"/>
      <c r="H122" s="435"/>
      <c r="I122" s="435"/>
      <c r="J122" s="435"/>
      <c r="K122" s="435"/>
      <c r="L122" s="435"/>
      <c r="M122" s="435"/>
      <c r="N122" s="435"/>
      <c r="O122" s="435"/>
      <c r="P122" s="435"/>
      <c r="Q122" s="435"/>
      <c r="R122" s="435"/>
      <c r="S122" s="435"/>
      <c r="T122" s="435"/>
      <c r="U122" s="435"/>
      <c r="V122" s="435"/>
      <c r="W122" s="435"/>
      <c r="X122" s="435"/>
      <c r="Y122" s="435"/>
      <c r="Z122" s="435"/>
    </row>
    <row r="123" spans="1:26" x14ac:dyDescent="0.3">
      <c r="A123" s="305"/>
      <c r="B123" s="306"/>
      <c r="C123" s="306"/>
      <c r="D123" s="306"/>
      <c r="E123" s="306"/>
      <c r="F123" s="306"/>
      <c r="G123" s="306"/>
      <c r="H123" s="306"/>
      <c r="I123" s="306"/>
      <c r="J123" s="306"/>
      <c r="K123" s="306"/>
      <c r="L123" s="306"/>
      <c r="M123" s="306"/>
      <c r="N123" s="306"/>
      <c r="O123" s="306"/>
      <c r="P123" s="307"/>
      <c r="Q123" s="307"/>
      <c r="R123" s="307"/>
      <c r="S123" s="307"/>
      <c r="T123" s="307"/>
      <c r="U123" s="307"/>
      <c r="V123" s="307"/>
      <c r="W123" s="307"/>
      <c r="X123" s="307"/>
      <c r="Y123" s="306"/>
      <c r="Z123" s="306"/>
    </row>
    <row r="124" spans="1:26" ht="18" x14ac:dyDescent="0.3">
      <c r="A124" s="305"/>
      <c r="B124" s="306"/>
      <c r="C124" s="306"/>
      <c r="D124" s="306"/>
      <c r="E124" s="306"/>
      <c r="F124" s="306"/>
      <c r="G124" s="306"/>
      <c r="H124" s="306"/>
      <c r="I124" s="306"/>
      <c r="J124" s="306"/>
      <c r="K124" s="435"/>
      <c r="L124" s="435"/>
      <c r="M124" s="435"/>
      <c r="N124" s="435"/>
      <c r="O124" s="435"/>
      <c r="P124" s="435"/>
      <c r="Q124" s="435"/>
      <c r="R124" s="435"/>
      <c r="S124" s="307"/>
      <c r="T124" s="307"/>
      <c r="U124" s="307"/>
      <c r="V124" s="307"/>
      <c r="W124" s="307"/>
      <c r="X124" s="307"/>
      <c r="Y124" s="306"/>
      <c r="Z124" s="306"/>
    </row>
    <row r="125" spans="1:26" ht="18" x14ac:dyDescent="0.35">
      <c r="A125" s="137" t="s">
        <v>409</v>
      </c>
    </row>
    <row r="126" spans="1:26" ht="18" x14ac:dyDescent="0.3">
      <c r="A126" s="138" t="s">
        <v>416</v>
      </c>
    </row>
    <row r="127" spans="1:26" ht="18" x14ac:dyDescent="0.35">
      <c r="A127" s="137"/>
    </row>
    <row r="128" spans="1:26" ht="18" x14ac:dyDescent="0.35">
      <c r="A128" s="137" t="s">
        <v>417</v>
      </c>
    </row>
    <row r="129" spans="1:24" ht="18" x14ac:dyDescent="0.35">
      <c r="A129" s="137" t="s">
        <v>411</v>
      </c>
    </row>
    <row r="130" spans="1:24" ht="18" x14ac:dyDescent="0.35">
      <c r="A130" s="137" t="s">
        <v>412</v>
      </c>
    </row>
    <row r="131" spans="1:24" ht="18" x14ac:dyDescent="0.35">
      <c r="A131" s="137"/>
    </row>
    <row r="132" spans="1:24" ht="18" x14ac:dyDescent="0.35">
      <c r="A132" s="137" t="s">
        <v>418</v>
      </c>
    </row>
    <row r="133" spans="1:24" ht="18" x14ac:dyDescent="0.35">
      <c r="A133" s="137"/>
    </row>
    <row r="134" spans="1:24" s="35" customFormat="1" ht="18" x14ac:dyDescent="0.35">
      <c r="A134" s="137" t="s">
        <v>419</v>
      </c>
      <c r="B134" s="6"/>
      <c r="C134" s="6"/>
      <c r="D134" s="6"/>
      <c r="E134" s="6"/>
      <c r="F134" s="6"/>
      <c r="G134" s="6"/>
      <c r="H134" s="6"/>
      <c r="I134" s="6"/>
      <c r="P134" s="36"/>
      <c r="Q134" s="36"/>
      <c r="R134" s="36"/>
      <c r="S134" s="36"/>
      <c r="T134" s="36"/>
      <c r="U134" s="36"/>
      <c r="V134" s="36"/>
      <c r="W134" s="36"/>
      <c r="X134" s="36"/>
    </row>
    <row r="135" spans="1:24" ht="18" x14ac:dyDescent="0.35">
      <c r="A135" s="137" t="s">
        <v>420</v>
      </c>
    </row>
    <row r="136" spans="1:24" ht="18" x14ac:dyDescent="0.35">
      <c r="A136" s="137" t="s">
        <v>421</v>
      </c>
    </row>
    <row r="137" spans="1:24" ht="18" x14ac:dyDescent="0.35">
      <c r="A137" s="137" t="s">
        <v>422</v>
      </c>
    </row>
    <row r="138" spans="1:24" ht="18" x14ac:dyDescent="0.35">
      <c r="A138" s="137" t="s">
        <v>423</v>
      </c>
    </row>
    <row r="139" spans="1:24" ht="18" x14ac:dyDescent="0.35">
      <c r="A139" s="137" t="s">
        <v>424</v>
      </c>
    </row>
    <row r="140" spans="1:24" ht="18" x14ac:dyDescent="0.35">
      <c r="A140" s="137" t="s">
        <v>425</v>
      </c>
    </row>
    <row r="141" spans="1:24" ht="18" x14ac:dyDescent="0.35">
      <c r="A141" s="137" t="s">
        <v>426</v>
      </c>
    </row>
    <row r="142" spans="1:24" ht="18" x14ac:dyDescent="0.35">
      <c r="A142" s="137" t="s">
        <v>427</v>
      </c>
    </row>
    <row r="143" spans="1:24" ht="18" x14ac:dyDescent="0.35">
      <c r="A143" s="137" t="s">
        <v>428</v>
      </c>
    </row>
    <row r="144" spans="1:24" ht="18" x14ac:dyDescent="0.35">
      <c r="A144" s="137" t="s">
        <v>429</v>
      </c>
    </row>
    <row r="145" spans="1:1" ht="18" x14ac:dyDescent="0.35">
      <c r="A145" s="137"/>
    </row>
    <row r="146" spans="1:1" ht="18" x14ac:dyDescent="0.35">
      <c r="A146" s="137" t="s">
        <v>430</v>
      </c>
    </row>
    <row r="147" spans="1:1" ht="18" x14ac:dyDescent="0.35">
      <c r="A147" s="137" t="s">
        <v>431</v>
      </c>
    </row>
    <row r="148" spans="1:1" ht="18" x14ac:dyDescent="0.35">
      <c r="A148" s="137"/>
    </row>
    <row r="149" spans="1:1" ht="18" x14ac:dyDescent="0.35">
      <c r="A149" s="137" t="s">
        <v>376</v>
      </c>
    </row>
    <row r="150" spans="1:1" ht="18" x14ac:dyDescent="0.35">
      <c r="A150" s="137" t="s">
        <v>377</v>
      </c>
    </row>
    <row r="151" spans="1:1" ht="18" x14ac:dyDescent="0.35">
      <c r="A151" s="137" t="s">
        <v>378</v>
      </c>
    </row>
  </sheetData>
  <mergeCells count="90">
    <mergeCell ref="H6:H32"/>
    <mergeCell ref="I6:I32"/>
    <mergeCell ref="J6:J32"/>
    <mergeCell ref="E6:E11"/>
    <mergeCell ref="I93:I109"/>
    <mergeCell ref="J93:J109"/>
    <mergeCell ref="F46:F57"/>
    <mergeCell ref="F33:F45"/>
    <mergeCell ref="F6:F32"/>
    <mergeCell ref="H46:H57"/>
    <mergeCell ref="I46:I57"/>
    <mergeCell ref="J46:J57"/>
    <mergeCell ref="H33:H45"/>
    <mergeCell ref="I33:I45"/>
    <mergeCell ref="E58:E67"/>
    <mergeCell ref="J58:J67"/>
    <mergeCell ref="A110:Z117"/>
    <mergeCell ref="B93:B109"/>
    <mergeCell ref="C93:C109"/>
    <mergeCell ref="D93:D109"/>
    <mergeCell ref="E93:E109"/>
    <mergeCell ref="F93:F109"/>
    <mergeCell ref="A118:Z121"/>
    <mergeCell ref="A122:Z122"/>
    <mergeCell ref="E33:E36"/>
    <mergeCell ref="E38:E44"/>
    <mergeCell ref="H68:H92"/>
    <mergeCell ref="I68:I92"/>
    <mergeCell ref="J68:J92"/>
    <mergeCell ref="B33:B45"/>
    <mergeCell ref="J33:J45"/>
    <mergeCell ref="H93:H109"/>
    <mergeCell ref="B46:B57"/>
    <mergeCell ref="E47:E52"/>
    <mergeCell ref="E54:E57"/>
    <mergeCell ref="C46:C57"/>
    <mergeCell ref="D46:D57"/>
    <mergeCell ref="D33:D45"/>
    <mergeCell ref="N3:O3"/>
    <mergeCell ref="G3:G5"/>
    <mergeCell ref="J3:J5"/>
    <mergeCell ref="N4:N5"/>
    <mergeCell ref="O4:O5"/>
    <mergeCell ref="H3:H5"/>
    <mergeCell ref="I3:I5"/>
    <mergeCell ref="C33:C45"/>
    <mergeCell ref="E12:E15"/>
    <mergeCell ref="B6:B32"/>
    <mergeCell ref="C6:C32"/>
    <mergeCell ref="D6:D32"/>
    <mergeCell ref="E16:E32"/>
    <mergeCell ref="A3:A5"/>
    <mergeCell ref="C4:C5"/>
    <mergeCell ref="D4:D5"/>
    <mergeCell ref="E4:E5"/>
    <mergeCell ref="F4:F5"/>
    <mergeCell ref="B3:F3"/>
    <mergeCell ref="B4:B5"/>
    <mergeCell ref="F58:F67"/>
    <mergeCell ref="E85:E87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K3:K5"/>
    <mergeCell ref="L3:M3"/>
    <mergeCell ref="D58:D67"/>
    <mergeCell ref="C58:C67"/>
    <mergeCell ref="K124:R124"/>
    <mergeCell ref="A1:Z1"/>
    <mergeCell ref="E68:E76"/>
    <mergeCell ref="E78:E79"/>
    <mergeCell ref="E81:E84"/>
    <mergeCell ref="A2:Z2"/>
    <mergeCell ref="E88:E92"/>
    <mergeCell ref="B68:B92"/>
    <mergeCell ref="C68:C92"/>
    <mergeCell ref="D68:D92"/>
    <mergeCell ref="F68:F92"/>
    <mergeCell ref="H58:H67"/>
    <mergeCell ref="I58:I67"/>
    <mergeCell ref="B58:B67"/>
  </mergeCells>
  <pageMargins left="0.23622047244094491" right="0.23622047244094491" top="0.59055118110236227" bottom="0.59055118110236227" header="0.31496062992125984" footer="0.31496062992125984"/>
  <pageSetup paperSize="9" scale="43" fitToHeight="0" orientation="landscape" r:id="rId1"/>
  <headerFooter>
    <oddHeader>&amp;C&amp;P z &amp;N</oddHeader>
  </headerFooter>
  <rowBreaks count="4" manualBreakCount="4">
    <brk id="32" max="25" man="1"/>
    <brk id="64" max="16383" man="1"/>
    <brk id="92" max="16383" man="1"/>
    <brk id="12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2"/>
  <sheetViews>
    <sheetView topLeftCell="B8" zoomScale="70" zoomScaleNormal="70" workbookViewId="0">
      <selection activeCell="G92" sqref="G92:O95"/>
    </sheetView>
  </sheetViews>
  <sheetFormatPr defaultColWidth="8.6640625" defaultRowHeight="18" x14ac:dyDescent="0.35"/>
  <cols>
    <col min="1" max="1" width="14.33203125" style="8" hidden="1" customWidth="1"/>
    <col min="2" max="2" width="7.33203125" style="8" customWidth="1"/>
    <col min="3" max="3" width="18.33203125" style="8" customWidth="1"/>
    <col min="4" max="4" width="17.5546875" style="8" customWidth="1"/>
    <col min="5" max="5" width="15.44140625" style="8" bestFit="1" customWidth="1"/>
    <col min="6" max="6" width="27.5546875" style="8" customWidth="1"/>
    <col min="7" max="7" width="10.6640625" style="8" customWidth="1"/>
    <col min="8" max="8" width="13.6640625" style="8" customWidth="1"/>
    <col min="9" max="9" width="11.44140625" style="8" customWidth="1"/>
    <col min="10" max="10" width="39.44140625" style="8" customWidth="1"/>
    <col min="11" max="11" width="14.33203125" style="8" customWidth="1"/>
    <col min="12" max="12" width="17.6640625" style="8" customWidth="1"/>
    <col min="13" max="13" width="11.33203125" style="8" customWidth="1"/>
    <col min="14" max="14" width="11.5546875" style="8" customWidth="1"/>
    <col min="15" max="16" width="11.109375" style="8" customWidth="1"/>
    <col min="17" max="17" width="14.5546875" style="8" customWidth="1"/>
    <col min="18" max="18" width="12.88671875" style="8" customWidth="1"/>
    <col min="19" max="19" width="14.6640625" style="8" customWidth="1"/>
    <col min="20" max="20" width="10.5546875" style="8" customWidth="1"/>
    <col min="21" max="16384" width="8.6640625" style="8"/>
  </cols>
  <sheetData>
    <row r="1" spans="1:20" ht="18.600000000000001" thickBot="1" x14ac:dyDescent="0.4"/>
    <row r="2" spans="1:20" ht="90" customHeight="1" thickBot="1" x14ac:dyDescent="0.4">
      <c r="B2" s="555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7"/>
    </row>
    <row r="3" spans="1:20" ht="39.75" customHeight="1" thickBot="1" x14ac:dyDescent="0.4">
      <c r="A3" s="443" t="s">
        <v>28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5"/>
    </row>
    <row r="4" spans="1:20" ht="37.950000000000003" customHeight="1" thickBot="1" x14ac:dyDescent="0.4">
      <c r="A4" s="563" t="s">
        <v>29</v>
      </c>
      <c r="B4" s="568" t="s">
        <v>6</v>
      </c>
      <c r="C4" s="566" t="s">
        <v>30</v>
      </c>
      <c r="D4" s="567"/>
      <c r="E4" s="567"/>
      <c r="F4" s="568" t="s">
        <v>8</v>
      </c>
      <c r="G4" s="546" t="s">
        <v>24</v>
      </c>
      <c r="H4" s="546" t="s">
        <v>37</v>
      </c>
      <c r="I4" s="546" t="s">
        <v>10</v>
      </c>
      <c r="J4" s="568" t="s">
        <v>31</v>
      </c>
      <c r="K4" s="549" t="s">
        <v>227</v>
      </c>
      <c r="L4" s="550"/>
      <c r="M4" s="544" t="s">
        <v>228</v>
      </c>
      <c r="N4" s="545"/>
      <c r="O4" s="571" t="s">
        <v>229</v>
      </c>
      <c r="P4" s="572"/>
      <c r="Q4" s="572"/>
      <c r="R4" s="572"/>
      <c r="S4" s="544" t="s">
        <v>12</v>
      </c>
      <c r="T4" s="545"/>
    </row>
    <row r="5" spans="1:20" ht="22.35" customHeight="1" thickBot="1" x14ac:dyDescent="0.4">
      <c r="A5" s="564"/>
      <c r="B5" s="569"/>
      <c r="C5" s="551" t="s">
        <v>32</v>
      </c>
      <c r="D5" s="558" t="s">
        <v>33</v>
      </c>
      <c r="E5" s="558" t="s">
        <v>34</v>
      </c>
      <c r="F5" s="569"/>
      <c r="G5" s="547"/>
      <c r="H5" s="547"/>
      <c r="I5" s="547"/>
      <c r="J5" s="569"/>
      <c r="K5" s="560" t="s">
        <v>35</v>
      </c>
      <c r="L5" s="560" t="s">
        <v>19</v>
      </c>
      <c r="M5" s="560" t="s">
        <v>20</v>
      </c>
      <c r="N5" s="573" t="s">
        <v>21</v>
      </c>
      <c r="O5" s="553" t="s">
        <v>25</v>
      </c>
      <c r="P5" s="554"/>
      <c r="Q5" s="554"/>
      <c r="R5" s="554"/>
      <c r="S5" s="584" t="s">
        <v>203</v>
      </c>
      <c r="T5" s="585" t="s">
        <v>23</v>
      </c>
    </row>
    <row r="6" spans="1:20" ht="127.2" customHeight="1" thickBot="1" x14ac:dyDescent="0.4">
      <c r="A6" s="565"/>
      <c r="B6" s="569"/>
      <c r="C6" s="552"/>
      <c r="D6" s="559"/>
      <c r="E6" s="559"/>
      <c r="F6" s="570"/>
      <c r="G6" s="548"/>
      <c r="H6" s="548"/>
      <c r="I6" s="548"/>
      <c r="J6" s="570"/>
      <c r="K6" s="561"/>
      <c r="L6" s="561"/>
      <c r="M6" s="562"/>
      <c r="N6" s="574"/>
      <c r="O6" s="29" t="s">
        <v>36</v>
      </c>
      <c r="P6" s="30" t="s">
        <v>230</v>
      </c>
      <c r="Q6" s="30" t="s">
        <v>231</v>
      </c>
      <c r="R6" s="31" t="s">
        <v>232</v>
      </c>
      <c r="S6" s="560"/>
      <c r="T6" s="573"/>
    </row>
    <row r="7" spans="1:20" ht="134.4" customHeight="1" thickBot="1" x14ac:dyDescent="0.4">
      <c r="A7" s="8">
        <v>1</v>
      </c>
      <c r="B7" s="128">
        <v>1</v>
      </c>
      <c r="C7" s="130" t="s">
        <v>179</v>
      </c>
      <c r="D7" s="131" t="s">
        <v>42</v>
      </c>
      <c r="E7" s="132" t="s">
        <v>180</v>
      </c>
      <c r="F7" s="318" t="s">
        <v>387</v>
      </c>
      <c r="G7" s="256" t="s">
        <v>46</v>
      </c>
      <c r="H7" s="256" t="s">
        <v>47</v>
      </c>
      <c r="I7" s="256" t="s">
        <v>47</v>
      </c>
      <c r="J7" s="319" t="s">
        <v>404</v>
      </c>
      <c r="K7" s="284">
        <v>100000000</v>
      </c>
      <c r="L7" s="285">
        <f>K7/100*85</f>
        <v>85000000</v>
      </c>
      <c r="M7" s="286">
        <v>2024</v>
      </c>
      <c r="N7" s="287">
        <v>2026</v>
      </c>
      <c r="O7" s="257"/>
      <c r="P7" s="258"/>
      <c r="Q7" s="259" t="s">
        <v>134</v>
      </c>
      <c r="R7" s="260" t="s">
        <v>134</v>
      </c>
      <c r="S7" s="308" t="s">
        <v>405</v>
      </c>
      <c r="T7" s="288" t="s">
        <v>388</v>
      </c>
    </row>
    <row r="8" spans="1:20" ht="36" x14ac:dyDescent="0.35">
      <c r="A8" s="8">
        <v>2</v>
      </c>
      <c r="B8" s="128">
        <v>2</v>
      </c>
      <c r="C8" s="501" t="s">
        <v>181</v>
      </c>
      <c r="D8" s="504" t="s">
        <v>42</v>
      </c>
      <c r="E8" s="532" t="s">
        <v>182</v>
      </c>
      <c r="F8" s="261" t="s">
        <v>183</v>
      </c>
      <c r="G8" s="575" t="s">
        <v>46</v>
      </c>
      <c r="H8" s="578" t="s">
        <v>47</v>
      </c>
      <c r="I8" s="581" t="s">
        <v>47</v>
      </c>
      <c r="J8" s="246" t="s">
        <v>183</v>
      </c>
      <c r="K8" s="262">
        <v>100000</v>
      </c>
      <c r="L8" s="151">
        <f>K8/100*85</f>
        <v>85000</v>
      </c>
      <c r="M8" s="152">
        <v>2020</v>
      </c>
      <c r="N8" s="153">
        <v>2022</v>
      </c>
      <c r="O8" s="263" t="s">
        <v>134</v>
      </c>
      <c r="P8" s="264" t="s">
        <v>134</v>
      </c>
      <c r="Q8" s="264" t="s">
        <v>134</v>
      </c>
      <c r="R8" s="265"/>
      <c r="S8" s="158" t="s">
        <v>257</v>
      </c>
      <c r="T8" s="159" t="s">
        <v>57</v>
      </c>
    </row>
    <row r="9" spans="1:20" x14ac:dyDescent="0.35">
      <c r="B9" s="128">
        <v>3</v>
      </c>
      <c r="C9" s="502"/>
      <c r="D9" s="498"/>
      <c r="E9" s="533"/>
      <c r="F9" s="266" t="s">
        <v>330</v>
      </c>
      <c r="G9" s="576"/>
      <c r="H9" s="579"/>
      <c r="I9" s="582"/>
      <c r="J9" s="173" t="s">
        <v>330</v>
      </c>
      <c r="K9" s="175">
        <v>150000</v>
      </c>
      <c r="L9" s="162">
        <f>K9/100*85</f>
        <v>127500</v>
      </c>
      <c r="M9" s="163">
        <v>2024</v>
      </c>
      <c r="N9" s="164">
        <v>2026</v>
      </c>
      <c r="O9" s="267"/>
      <c r="P9" s="268"/>
      <c r="Q9" s="268"/>
      <c r="R9" s="128"/>
      <c r="S9" s="171" t="s">
        <v>257</v>
      </c>
      <c r="T9" s="170" t="s">
        <v>57</v>
      </c>
    </row>
    <row r="10" spans="1:20" ht="18" customHeight="1" x14ac:dyDescent="0.35">
      <c r="B10" s="128">
        <v>4</v>
      </c>
      <c r="C10" s="502"/>
      <c r="D10" s="498"/>
      <c r="E10" s="533"/>
      <c r="F10" s="266" t="s">
        <v>331</v>
      </c>
      <c r="G10" s="576"/>
      <c r="H10" s="579"/>
      <c r="I10" s="582"/>
      <c r="J10" s="173" t="s">
        <v>331</v>
      </c>
      <c r="K10" s="175">
        <v>150000</v>
      </c>
      <c r="L10" s="162">
        <f t="shared" ref="L10" si="0">K10/100*85</f>
        <v>127500</v>
      </c>
      <c r="M10" s="163">
        <v>2025</v>
      </c>
      <c r="N10" s="164">
        <v>2026</v>
      </c>
      <c r="O10" s="267"/>
      <c r="P10" s="268"/>
      <c r="Q10" s="268"/>
      <c r="R10" s="128"/>
      <c r="S10" s="171" t="s">
        <v>204</v>
      </c>
      <c r="T10" s="170" t="s">
        <v>57</v>
      </c>
    </row>
    <row r="11" spans="1:20" ht="90" x14ac:dyDescent="0.35">
      <c r="B11" s="128">
        <v>5</v>
      </c>
      <c r="C11" s="502"/>
      <c r="D11" s="498"/>
      <c r="E11" s="533"/>
      <c r="F11" s="247" t="s">
        <v>334</v>
      </c>
      <c r="G11" s="576"/>
      <c r="H11" s="579"/>
      <c r="I11" s="582"/>
      <c r="J11" s="269" t="s">
        <v>407</v>
      </c>
      <c r="K11" s="175">
        <v>4500000</v>
      </c>
      <c r="L11" s="162">
        <f>K11/100*85</f>
        <v>3825000</v>
      </c>
      <c r="M11" s="163">
        <v>2024</v>
      </c>
      <c r="N11" s="164">
        <v>2027</v>
      </c>
      <c r="O11" s="267" t="s">
        <v>134</v>
      </c>
      <c r="P11" s="268" t="s">
        <v>134</v>
      </c>
      <c r="Q11" s="268" t="s">
        <v>134</v>
      </c>
      <c r="R11" s="128" t="s">
        <v>134</v>
      </c>
      <c r="S11" s="169" t="s">
        <v>204</v>
      </c>
      <c r="T11" s="170" t="s">
        <v>57</v>
      </c>
    </row>
    <row r="12" spans="1:20" x14ac:dyDescent="0.35">
      <c r="B12" s="128">
        <v>6</v>
      </c>
      <c r="C12" s="502"/>
      <c r="D12" s="498"/>
      <c r="E12" s="533"/>
      <c r="F12" s="266" t="s">
        <v>332</v>
      </c>
      <c r="G12" s="576"/>
      <c r="H12" s="579"/>
      <c r="I12" s="582"/>
      <c r="J12" s="173" t="s">
        <v>332</v>
      </c>
      <c r="K12" s="175">
        <v>200000</v>
      </c>
      <c r="L12" s="162">
        <v>170000</v>
      </c>
      <c r="M12" s="163">
        <v>2024</v>
      </c>
      <c r="N12" s="164">
        <v>2026</v>
      </c>
      <c r="O12" s="267"/>
      <c r="P12" s="268"/>
      <c r="Q12" s="268"/>
      <c r="R12" s="128"/>
      <c r="S12" s="171" t="s">
        <v>204</v>
      </c>
      <c r="T12" s="170" t="s">
        <v>57</v>
      </c>
    </row>
    <row r="13" spans="1:20" ht="18.600000000000001" thickBot="1" x14ac:dyDescent="0.4">
      <c r="B13" s="128">
        <v>7</v>
      </c>
      <c r="C13" s="503"/>
      <c r="D13" s="499"/>
      <c r="E13" s="534"/>
      <c r="F13" s="270" t="s">
        <v>333</v>
      </c>
      <c r="G13" s="577"/>
      <c r="H13" s="580"/>
      <c r="I13" s="583"/>
      <c r="J13" s="179" t="s">
        <v>333</v>
      </c>
      <c r="K13" s="176">
        <v>100000</v>
      </c>
      <c r="L13" s="177">
        <f t="shared" ref="L13" si="1">K13/100*85</f>
        <v>85000</v>
      </c>
      <c r="M13" s="178">
        <v>2023</v>
      </c>
      <c r="N13" s="300">
        <v>2026</v>
      </c>
      <c r="O13" s="271"/>
      <c r="P13" s="272" t="s">
        <v>134</v>
      </c>
      <c r="Q13" s="272" t="s">
        <v>134</v>
      </c>
      <c r="R13" s="273"/>
      <c r="S13" s="274" t="s">
        <v>204</v>
      </c>
      <c r="T13" s="181" t="s">
        <v>57</v>
      </c>
    </row>
    <row r="14" spans="1:20" x14ac:dyDescent="0.35">
      <c r="B14" s="527" t="s">
        <v>439</v>
      </c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</row>
    <row r="15" spans="1:20" x14ac:dyDescent="0.35"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</row>
    <row r="16" spans="1:20" x14ac:dyDescent="0.35">
      <c r="B16" s="527"/>
      <c r="C16" s="527"/>
      <c r="D16" s="527"/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</row>
    <row r="17" spans="2:20" x14ac:dyDescent="0.35">
      <c r="B17" s="527"/>
      <c r="C17" s="527"/>
      <c r="D17" s="527"/>
      <c r="E17" s="527"/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</row>
    <row r="18" spans="2:20" x14ac:dyDescent="0.35">
      <c r="B18" s="527"/>
      <c r="C18" s="527"/>
      <c r="D18" s="527"/>
      <c r="E18" s="527"/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</row>
    <row r="19" spans="2:20" x14ac:dyDescent="0.35"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</row>
    <row r="20" spans="2:20" x14ac:dyDescent="0.35">
      <c r="B20" s="527"/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</row>
    <row r="21" spans="2:20" x14ac:dyDescent="0.35">
      <c r="B21" s="435" t="s">
        <v>202</v>
      </c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</row>
    <row r="22" spans="2:20" x14ac:dyDescent="0.35">
      <c r="B22" s="435" t="s">
        <v>440</v>
      </c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</row>
    <row r="23" spans="2:20" ht="16.2" customHeight="1" x14ac:dyDescent="0.35"/>
    <row r="24" spans="2:20" x14ac:dyDescent="0.35">
      <c r="C24" s="32"/>
    </row>
    <row r="25" spans="2:20" x14ac:dyDescent="0.35">
      <c r="B25" s="309" t="s">
        <v>432</v>
      </c>
      <c r="C25" s="32"/>
    </row>
    <row r="26" spans="2:20" x14ac:dyDescent="0.35">
      <c r="B26" s="309" t="s">
        <v>433</v>
      </c>
    </row>
    <row r="27" spans="2:20" x14ac:dyDescent="0.35">
      <c r="B27" s="309" t="s">
        <v>417</v>
      </c>
    </row>
    <row r="28" spans="2:20" x14ac:dyDescent="0.35">
      <c r="B28" s="309" t="s">
        <v>411</v>
      </c>
    </row>
    <row r="29" spans="2:20" x14ac:dyDescent="0.35">
      <c r="B29" s="309" t="s">
        <v>412</v>
      </c>
    </row>
    <row r="30" spans="2:20" x14ac:dyDescent="0.35">
      <c r="B30" s="309"/>
    </row>
    <row r="31" spans="2:20" x14ac:dyDescent="0.35">
      <c r="B31" s="309" t="s">
        <v>418</v>
      </c>
    </row>
    <row r="32" spans="2:20" x14ac:dyDescent="0.35">
      <c r="B32" s="309"/>
    </row>
    <row r="33" spans="2:2" x14ac:dyDescent="0.35">
      <c r="B33" s="137" t="s">
        <v>434</v>
      </c>
    </row>
    <row r="34" spans="2:2" x14ac:dyDescent="0.35">
      <c r="B34" s="137" t="s">
        <v>420</v>
      </c>
    </row>
    <row r="35" spans="2:2" x14ac:dyDescent="0.35">
      <c r="B35" s="137" t="s">
        <v>421</v>
      </c>
    </row>
    <row r="36" spans="2:2" x14ac:dyDescent="0.35">
      <c r="B36" s="137" t="s">
        <v>422</v>
      </c>
    </row>
    <row r="37" spans="2:2" x14ac:dyDescent="0.35">
      <c r="B37" s="137" t="s">
        <v>423</v>
      </c>
    </row>
    <row r="38" spans="2:2" x14ac:dyDescent="0.35">
      <c r="B38" s="137" t="s">
        <v>424</v>
      </c>
    </row>
    <row r="39" spans="2:2" x14ac:dyDescent="0.35">
      <c r="B39" s="137" t="s">
        <v>425</v>
      </c>
    </row>
    <row r="40" spans="2:2" x14ac:dyDescent="0.35">
      <c r="B40" s="137" t="s">
        <v>426</v>
      </c>
    </row>
    <row r="41" spans="2:2" ht="16.2" customHeight="1" x14ac:dyDescent="0.35">
      <c r="B41" s="137"/>
    </row>
    <row r="42" spans="2:2" x14ac:dyDescent="0.35">
      <c r="B42" s="137" t="s">
        <v>435</v>
      </c>
    </row>
    <row r="43" spans="2:2" x14ac:dyDescent="0.35">
      <c r="B43" s="137" t="s">
        <v>429</v>
      </c>
    </row>
    <row r="44" spans="2:2" x14ac:dyDescent="0.35">
      <c r="B44" s="137"/>
    </row>
    <row r="45" spans="2:2" x14ac:dyDescent="0.35">
      <c r="B45" s="137" t="s">
        <v>430</v>
      </c>
    </row>
    <row r="46" spans="2:2" x14ac:dyDescent="0.35">
      <c r="B46" s="137" t="s">
        <v>431</v>
      </c>
    </row>
    <row r="47" spans="2:2" x14ac:dyDescent="0.35">
      <c r="B47" s="309"/>
    </row>
    <row r="48" spans="2:2" x14ac:dyDescent="0.35">
      <c r="B48" s="309" t="s">
        <v>376</v>
      </c>
    </row>
    <row r="49" spans="2:2" x14ac:dyDescent="0.35">
      <c r="B49" s="309" t="s">
        <v>377</v>
      </c>
    </row>
    <row r="50" spans="2:2" x14ac:dyDescent="0.35">
      <c r="B50" s="309" t="s">
        <v>378</v>
      </c>
    </row>
    <row r="99" spans="1:1" x14ac:dyDescent="0.35">
      <c r="A99" s="8" t="s">
        <v>390</v>
      </c>
    </row>
    <row r="102" spans="1:1" x14ac:dyDescent="0.35">
      <c r="A102" s="8" t="s">
        <v>390</v>
      </c>
    </row>
  </sheetData>
  <mergeCells count="33">
    <mergeCell ref="B22:T22"/>
    <mergeCell ref="B14:T20"/>
    <mergeCell ref="N5:N6"/>
    <mergeCell ref="B21:T21"/>
    <mergeCell ref="C8:C13"/>
    <mergeCell ref="G8:G13"/>
    <mergeCell ref="H8:H13"/>
    <mergeCell ref="I8:I13"/>
    <mergeCell ref="E8:E13"/>
    <mergeCell ref="D8:D13"/>
    <mergeCell ref="S5:S6"/>
    <mergeCell ref="T5:T6"/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B4:B6"/>
    <mergeCell ref="J4:J6"/>
    <mergeCell ref="O4:R4"/>
    <mergeCell ref="M4:N4"/>
    <mergeCell ref="S4:T4"/>
    <mergeCell ref="I4:I6"/>
    <mergeCell ref="K4:L4"/>
    <mergeCell ref="C5:C6"/>
    <mergeCell ref="O5:R5"/>
  </mergeCells>
  <pageMargins left="0.23622047244094491" right="0.23622047244094491" top="0.59055118110236227" bottom="0.59055118110236227" header="0.31496062992125984" footer="0.31496062992125984"/>
  <pageSetup paperSize="9" scale="49" fitToHeight="0" orientation="landscape" r:id="rId1"/>
  <headerFooter>
    <oddHeader>&amp;C&amp;P z &amp;N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2026-06-02T11:48:54Z</cp:lastPrinted>
  <dcterms:created xsi:type="dcterms:W3CDTF">2020-07-22T07:46:04Z</dcterms:created>
  <dcterms:modified xsi:type="dcterms:W3CDTF">2026-06-17T11:00:13Z</dcterms:modified>
  <cp:category/>
  <cp:contentStatus/>
</cp:coreProperties>
</file>