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U:\StaryPC\Dokumenty\MAP III\Strategický rámec\"/>
    </mc:Choice>
  </mc:AlternateContent>
  <xr:revisionPtr revIDLastSave="0" documentId="13_ncr:1_{414E60F8-3FA6-419D-A2AF-E29ACA952D86}" xr6:coauthVersionLast="36" xr6:coauthVersionMax="36" xr10:uidLastSave="{00000000-0000-0000-0000-000000000000}"/>
  <bookViews>
    <workbookView xWindow="0" yWindow="0" windowWidth="24045" windowHeight="930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8" l="1"/>
  <c r="L7" i="8"/>
  <c r="L8" i="8"/>
  <c r="L9" i="8"/>
  <c r="L10" i="8"/>
  <c r="L11" i="8"/>
  <c r="L5" i="8"/>
  <c r="M7" i="7" l="1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6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4" i="6"/>
  <c r="B7" i="8" l="1"/>
  <c r="B8" i="8"/>
  <c r="B6" i="8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7" i="7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</calcChain>
</file>

<file path=xl/sharedStrings.xml><?xml version="1.0" encoding="utf-8"?>
<sst xmlns="http://schemas.openxmlformats.org/spreadsheetml/2006/main" count="1537" uniqueCount="350">
  <si>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</si>
  <si>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</si>
  <si>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</si>
  <si>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</si>
  <si>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</si>
  <si>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</si>
  <si>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</si>
  <si>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</si>
  <si>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</si>
  <si>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</si>
  <si>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</si>
  <si>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</si>
  <si>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</si>
  <si>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</si>
  <si>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</si>
  <si>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</si>
  <si>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</si>
  <si>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</si>
  <si>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</si>
  <si>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</si>
  <si>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</si>
  <si>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</si>
  <si>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</si>
  <si>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</si>
  <si>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</si>
  <si>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</si>
  <si>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</si>
  <si>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</si>
  <si>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</si>
  <si>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</si>
  <si>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</si>
  <si>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</si>
  <si>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</si>
  <si>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</si>
  <si>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</si>
  <si>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</si>
  <si>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</si>
  <si>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</si>
  <si>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</si>
  <si>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</si>
  <si>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</si>
  <si>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</si>
  <si>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</si>
  <si>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</si>
  <si>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</si>
  <si>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</si>
  <si>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</si>
  <si>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</si>
  <si>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</si>
  <si>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</si>
  <si>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</si>
  <si>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</si>
  <si>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</si>
  <si>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</si>
  <si>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</si>
  <si>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</si>
  <si>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</si>
  <si>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</si>
  <si>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</si>
  <si>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</si>
  <si>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</si>
  <si>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</si>
  <si>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</si>
  <si>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</si>
  <si>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</si>
  <si>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</si>
  <si>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</si>
  <si>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</si>
  <si>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</si>
  <si>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</si>
  <si>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</si>
  <si>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</si>
  <si>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</si>
  <si>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</si>
  <si>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</si>
  <si>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</si>
  <si>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</si>
  <si>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</si>
  <si>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</si>
  <si>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</si>
  <si>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</si>
  <si>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</si>
  <si>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1. základní škola Plzeň, Západní 18, příspěvková organizace</t>
  </si>
  <si>
    <t>město Plzeň</t>
  </si>
  <si>
    <t>Vybavení pro výuku přírodních věd na 1. stupni</t>
  </si>
  <si>
    <t>ne</t>
  </si>
  <si>
    <t>X</t>
  </si>
  <si>
    <t>Vybavení a rekonstrukce prostor pro zájmové vzdělávání a akce školního parlamentu</t>
  </si>
  <si>
    <t>Vytvoření realxačních zón pro žáky a  venkovní učebny pro přírodní vědy</t>
  </si>
  <si>
    <t>2. základní škola Plzeň, Schwarzova 20, příspěvková organizace</t>
  </si>
  <si>
    <t>Přístavba školy – vybudování odborných učeben  a TV včetně zázemí, vybavení a bezbariérového řešení</t>
  </si>
  <si>
    <t>ano</t>
  </si>
  <si>
    <t>studie</t>
  </si>
  <si>
    <t>Rekonstrukce kotelny na žákovské šatny a sklad</t>
  </si>
  <si>
    <t xml:space="preserve">Vybudování žákovských šaten  a skladu  </t>
  </si>
  <si>
    <t>Rekonstrukce kuchyně</t>
  </si>
  <si>
    <t xml:space="preserve">Kompletní rekonstrukce kuchyně </t>
  </si>
  <si>
    <t>Rekonstrukce střechy stávající tělocvičny</t>
  </si>
  <si>
    <t>Zkvalitnění výchovné práce v MŠ, podpora podnětného vnitřního prostředí školy  –  vybavení učeben  včetně bezbariérového řešení</t>
  </si>
  <si>
    <t xml:space="preserve">7. základní škola a mateřská škola Plzeň, Brněnská 36, příspěvková organizace - část MŠ </t>
  </si>
  <si>
    <t>Benešova základní škola a mateřská škola Plzeň, Doudlevecká 35, příspěvková organizace</t>
  </si>
  <si>
    <t xml:space="preserve">Vybavení odborné učebny fyziky a chemie </t>
  </si>
  <si>
    <t>11. základní škola Plzeň, Baarova 31, příspěvková organizace</t>
  </si>
  <si>
    <t xml:space="preserve">Přístavba školy – vybudování odborné učebny dílen, odborných učeben jazyků včetně vybavení, zázemí  </t>
  </si>
  <si>
    <t xml:space="preserve">Přístavba školy – vybudování technologických učeben a jazykových učeben včetně vybavení, zázemí  </t>
  </si>
  <si>
    <t>Masarykova základní škola Plzeň, Jiráskovo náměstí 10, příspěvková organizace</t>
  </si>
  <si>
    <t>Půdní vestavba školy – vybudování odborných učeben fyziky, robotiky, přírodopisu, zeměpisu, jazykové učebny včetně zázemí, vybavení a bezbariérového řešení</t>
  </si>
  <si>
    <t xml:space="preserve">Jazyková učebna pro vedení výuky cizích jazyků za pomoci speciálního SW </t>
  </si>
  <si>
    <t>13. základní škola Plzeň, Habrmannova 45, příspěvková organizace</t>
  </si>
  <si>
    <t>Nástavba  a přístavba pavilonů školy – vybudování odborných a kmenových učeben včetně vybavení, zázemí a bezbariérového řešení budovy školní družiny</t>
  </si>
  <si>
    <t>projektová dokumentace</t>
  </si>
  <si>
    <t>15. základní škola Plzeň, Terezie Brzkové 33-35, příspěvková organizace</t>
  </si>
  <si>
    <t>Eko – výtvarný ateliér s multimediální projekcí včetně venkovní terasy</t>
  </si>
  <si>
    <t>Vybudování eko – výtvarného ateliéru s multimediální projekcí včetně venkovní terasy</t>
  </si>
  <si>
    <t>Obnova vybavení odborné učebny chemie, fyziky a kabinetu včetně  bezbariérového řešení</t>
  </si>
  <si>
    <t>Vybavení odborné učebny zeměpisu včetně multimediálního řešení</t>
  </si>
  <si>
    <t>Vybudování odborné učebny dřevo a elektro dílny – stavební úpravy</t>
  </si>
  <si>
    <t>Rozšíření odborné učebny cizích jazyků včetně bezbariérového řešení</t>
  </si>
  <si>
    <t>Vybavení  učebny výpočetní techniky</t>
  </si>
  <si>
    <t>17. základní škola a mateřská škola Plzeň, Malická 1, příspěvková organizace - část MŠ</t>
  </si>
  <si>
    <t>Zkvalitnění výchovné práce v MŠ, podpora podnětného vnitřního prostředí školy  –  vybavení učeben a nákup kompenzačních pomůcek včetně bezbariérového řešení</t>
  </si>
  <si>
    <t>Zateplení objektu odloučeného pracoviště mateřské školy Bílá Hora</t>
  </si>
  <si>
    <t>20. základní škola Plzeň, Brojova 13, příspěvková organizace</t>
  </si>
  <si>
    <t>Stavební úpravy a rekonstrukce odborných učeben cizích jazyků - bezbariérovost je řešena v rámci  nástavby</t>
  </si>
  <si>
    <t>21. základní škola Plzeň, Slovanská alej 13, příspěvková organizace</t>
  </si>
  <si>
    <t>Nástavba školy -  vybudování odborných učeben pracovních činností, cizích jazyků včetně  vybavení, zázemí a bezbariérového řešení</t>
  </si>
  <si>
    <t>Obnova vybavení odborné učebny fyziky včetně bezbariérového řešení</t>
  </si>
  <si>
    <t>Obnova vybavení odborné učebny chemie včetně bezbariérového řešení</t>
  </si>
  <si>
    <t>Obnova vybavení odborné učebny zeměpisu a přírodopisu včetně bezbariérového řešení</t>
  </si>
  <si>
    <t>Výměna oken, zateplení budovy a rekuperace vzduchu vzduchu a výtah pro hlavní budovu</t>
  </si>
  <si>
    <t>Vybavení odborné učebny výpočetní techniky</t>
  </si>
  <si>
    <t>22. základní škola Plzeň, Na Dlouhých 49, příspěvková organizace</t>
  </si>
  <si>
    <t>Přístavba školy a vybudování odborných učeben  fyziky, chemie, přírodopisu a zeměpisu</t>
  </si>
  <si>
    <t>Vybavení  odborné učebny fyziky, chemie, přírodopisu a zeměpisu</t>
  </si>
  <si>
    <t>Vybavení odborné učebny dřevo a elektro dílny</t>
  </si>
  <si>
    <t>26. základní škola Plzeň, Skupova 22, příspěvková organizace</t>
  </si>
  <si>
    <t>Tablety pro vedení výuky – škola Litice</t>
  </si>
  <si>
    <t>Tablety pro vedení výuky cizích jazyků škola Litice</t>
  </si>
  <si>
    <t>Přístavba budovy školy – vybudování 6 odborných učeben</t>
  </si>
  <si>
    <t>Rekonstrukce 2. NP budovy ZŠ Litice</t>
  </si>
  <si>
    <t>Vybavení odborných učeben zeměpisu a dějepisu</t>
  </si>
  <si>
    <t>31. základní škola Plzeň, E. Krásnohorské 10, příspěvková organizace</t>
  </si>
  <si>
    <t>Nástavba školy – vybudování odborné učebny informatiky a 3 přírodovědných učeben a učebny cizích jazyků vč. zázemí a bezbariérového řešení</t>
  </si>
  <si>
    <t>Vybudování multifunkční auly v atriu školy propojené s hlavní budovou</t>
  </si>
  <si>
    <t>33. základní škola Plzeň, T. Brzkové 31, příspěvková organizace</t>
  </si>
  <si>
    <t>Vybavení odborné učebny přírodopisu a fyziky včetně bezbariérového řešení</t>
  </si>
  <si>
    <t xml:space="preserve">Vybavení učebny výpočetní techniky </t>
  </si>
  <si>
    <t>Rekonstrukce vstupních teras – bezbariérový přístup do školy</t>
  </si>
  <si>
    <t>Vybavení učeben cizích jazyků a přírodních věd interaktivními panely</t>
  </si>
  <si>
    <t>Základní škola a mateřská škola Plzeň-Božkov, Vřesinská 17, příspěvková organizace</t>
  </si>
  <si>
    <t>Obnova dvou interaktivních tabulí</t>
  </si>
  <si>
    <t>Tyršova základní škola a mateřská škola Plzeň, U Školy 7, příspěvková organizace</t>
  </si>
  <si>
    <t>Obnova vybavení odborné učebny informatiky</t>
  </si>
  <si>
    <t xml:space="preserve">Přestavba stávající terasy v MŠ na učebnu polytechnického vzdělávání </t>
  </si>
  <si>
    <t>37. mateřská škola Plzeň, Barvínkova 18, příspěvková organizace</t>
  </si>
  <si>
    <t>Výstavba mateřské školy</t>
  </si>
  <si>
    <t>22. mateřská škola Plzeň, Z. Wintra 19, příspěvková organizace</t>
  </si>
  <si>
    <t xml:space="preserve">Hrajeme si a učíme se spolu </t>
  </si>
  <si>
    <t>24. mateřská škola Plzeň, Schwarzova 4, příspěvková organizace</t>
  </si>
  <si>
    <t>32. mateřská škola Plzeň, Resslova 22, příspěvková organizace</t>
  </si>
  <si>
    <t>44. mateřská škola Plzeň, Tomanova 3,5, příspěvková organizace</t>
  </si>
  <si>
    <t>49. mateřská škola Plzeň, Puškinova 5, příspěvková organizace</t>
  </si>
  <si>
    <t>Mateřská škola čtyřlístek – Tvoříme v prostoru</t>
  </si>
  <si>
    <t>Vybavení mateřské školy pomůckami pro rozvoj  fyzických, psychických dovedností dětí a pro rozvoj hrubé a jemné motoriky</t>
  </si>
  <si>
    <t>55. mateřská škola, Mandlova 6, příspěvková organizace</t>
  </si>
  <si>
    <t>Vybudování dvou učeben pro experimenty dětí a učení pomocí vlastní zkušenosti (čtenářská a matematická pregramotnost, polytechnická a environmentální výchova a digitální dovednosti)</t>
  </si>
  <si>
    <t>63. mateřská škola, Lábkova 30, příspěvková organizace</t>
  </si>
  <si>
    <t>Zvýšení kvality a dostupnosti infrastruktury pro vzdělávání a celoživotní učení</t>
  </si>
  <si>
    <t>Výstavba odloučeného pracoviště Vlacha</t>
  </si>
  <si>
    <t>Vestavba mateřské školy a chráněného bydlení pro seniory do prostor bývalého KD v Červeném Hrádku vč. bezbariérového prostředí</t>
  </si>
  <si>
    <t>Statutární město Plzeň, náměstí Republiky 1</t>
  </si>
  <si>
    <t>64. mateřská škola Plzeň, Pod Chlumem 3, příspěvková organizace</t>
  </si>
  <si>
    <t>Vybudování výtahů pro zajištění bezbariérovosti všech pavilonů MŠ a nákup didaktických a kompenzačních pomůcek pro děti se SVP</t>
  </si>
  <si>
    <t>Vybavení na podporu podnětného vnitřního prostředí školy, např. čtenářské koutky, prostor pro rozvoj jednotlivých pregramotností, polytechnických dovedností</t>
  </si>
  <si>
    <t>54. mateřská škola Plzeň, Staniční 72, příspěvková organizace</t>
  </si>
  <si>
    <t>Vybudování výtahů pro zajištění bezbariérovosti všech pavilonů v MŠ a nákup didaktických a kompenzačních pomůcek pro děti se SVP</t>
  </si>
  <si>
    <t>50. mateřská škola Plzeň, ul. Družby 4, příspěvková organizace</t>
  </si>
  <si>
    <t>Vybudování výtahu pro zajištění  bezbariérového objektu o třech nadzemních podlažích a nákup didaktických a kompenzačních pomůcek pro děti se SVP</t>
  </si>
  <si>
    <t>6. mateřská škola Plzeň, Republikánská 25, příspěvková organizace</t>
  </si>
  <si>
    <t>Vybudování výtahu pro zajištění bezbariérovosti objektu o třech nadzemních podlažích a nákup didaktických a kompenzačních pomůcek pro děti se SVP</t>
  </si>
  <si>
    <t>33. mateřská škola Plzeň, Kyšická 51, příspěvková organizace</t>
  </si>
  <si>
    <t>Vybavení na podporu podnětného vnitřního prostředí školy, např. čtenářské koutky, prostor pro rozvoj jednotlivých pregramotností, polytechnických dovedností a nákup didaktických a kompenzačních pomůcek pro děti se SVP</t>
  </si>
  <si>
    <t xml:space="preserve">57. mateřská škola Plzeň Nad Dalmatinkou 1, příspěvková </t>
  </si>
  <si>
    <t>Vybudování výtahu pro zajištění bezbariérovosti všech pavilonů v areálu MŠ a nákup didaktických a kompenzačních pomůcek pro děti se SVP</t>
  </si>
  <si>
    <t>Mateřská škola Plzeň-Křimice, Vochovská 25, příspěvková organizace</t>
  </si>
  <si>
    <t xml:space="preserve">Nástavba mateřské školy </t>
  </si>
  <si>
    <t>Výstavba nové tělocvičny</t>
  </si>
  <si>
    <t>56. mateřská škola Plzeň, Budilovo náměstí 72, příspěvková organizace</t>
  </si>
  <si>
    <t>Vybudování technického zázemí na terase MŠ, vybavení pomůckami pro polytechnickou a environmentální výchovu, vybavení tříd didaktickými pomůckami</t>
  </si>
  <si>
    <t>Vybudování čtenářského koutku pro rozvoj čtenářské pregramotnosti a se zaměřením na logopedickou prevenci</t>
  </si>
  <si>
    <t>91. mateřská škola  Plzeň Jesenická 11, příspěvková organizace</t>
  </si>
  <si>
    <t>Realizace wifi připojení pro vedení výuky za pomoci tabletů, připojení LAN/vnitřní datové sítě do 2 nových tříd</t>
  </si>
  <si>
    <t>Vybavení pro rozvoj digitálních dovedností s podporou všech pregramotností a jazykových kompetencí</t>
  </si>
  <si>
    <t>Vybavení na podporu podnětného prostředí mateřské školy  - pomůcky pro experimentování, polytechnickou a environmentální výchovu s podporou všech gramotností</t>
  </si>
  <si>
    <t>obec Nezvěstice</t>
  </si>
  <si>
    <t>Mateřská  škola Nezvěstice, příspěvková organizace, Nezvěstice 105</t>
  </si>
  <si>
    <t>Rozšíření kapacity – výstavba nové budovy vč. vybavení, zázemí pro zaměstnance, víceúčelový suterén, propojení nové a stávající budovy v úrovni II. NP, rekonstrukce stávající budovy</t>
  </si>
  <si>
    <t>Základní škola Starý Plzenec, Masarykovo náměstí 54</t>
  </si>
  <si>
    <t>město Starý Plzenec</t>
  </si>
  <si>
    <t>Rekonstrukce odborné učebny dílen včetně vybavení</t>
  </si>
  <si>
    <t>Přístavba budovy školy a stavba sportovní haly – vybudování 4 kmenových učeben a odborných učeben dílen, fyziky, chemie a informatiky včetně zázemí, školní kuchyně s jídelnou a šaten včetně zázemí a vybavení uvedených prostor</t>
  </si>
  <si>
    <t>Vybavení odborné učebny fyziky a chemie</t>
  </si>
  <si>
    <t>Vybudování odborné učebny informatiky včetně vybavení</t>
  </si>
  <si>
    <t>Základní umělecká škola Starý Plzenec, příspěvková organizace, Raisova 2</t>
  </si>
  <si>
    <t>Půdní vestavba ZUŠ Starý Plzenec-rozšíření výukových programů a koncertní sál (počítačová grafika, počítačové zpracování zvuku</t>
  </si>
  <si>
    <t>Základní škola Chrást, okres Plzeň-město, příspěvková organizace, nám. Čsl. Legií 26</t>
  </si>
  <si>
    <t>Vybavení moderní učebny ICT</t>
  </si>
  <si>
    <t>Navýšení kapacity učeben včetně kompletní bezbariérové úpravy</t>
  </si>
  <si>
    <t>obec Chrást</t>
  </si>
  <si>
    <t>Úprava školní zahrady včetně oplocení a opěrné zdi</t>
  </si>
  <si>
    <t>Rekonstrukce kotelny v budově školy</t>
  </si>
  <si>
    <t>Základní škola a mateřská škola Chválenice, příspěvková organizace, Chválenice 31</t>
  </si>
  <si>
    <t>obec Chválenice</t>
  </si>
  <si>
    <t>Přístavba a rekonstrukce budovy školy – vybudování nových učeben ZŠ a MŠ včetně zázemí  a pořízení interiérového vybavení</t>
  </si>
  <si>
    <t>Mateřská škola Losiná, okres Plzeň-město, příspěvková organizace</t>
  </si>
  <si>
    <t>obec Losiná</t>
  </si>
  <si>
    <t>Zateplení pláště budovy a střechy</t>
  </si>
  <si>
    <t xml:space="preserve">Úprava školní zahrady </t>
  </si>
  <si>
    <t>Gymnázium Františka Křižíka a základní škola, s.r.o., Plzeň, Sokolovská 1165</t>
  </si>
  <si>
    <t>Gymnázium Františka Křižíka a základní škola, s.r.o</t>
  </si>
  <si>
    <t>Rozvoj a modernizace školy pro výuku přírodovědných předmětů a jazyků</t>
  </si>
  <si>
    <t>Modernizace vybavení učeben základní školy</t>
  </si>
  <si>
    <t xml:space="preserve">Církevní základní škola a střední škola </t>
  </si>
  <si>
    <t>Biskupství Plzeňské</t>
  </si>
  <si>
    <t>Podpora jazykového, přírodovědného, technického a řemeslného vzdělávání  v Církevní ZŠ včetně bezbariérového řešení</t>
  </si>
  <si>
    <t>Mateřská škola Thed’s friends, o.p.s.</t>
  </si>
  <si>
    <t>Výstavba nové budovy mateřské školy</t>
  </si>
  <si>
    <t xml:space="preserve">Obnova vybavení stávajících tříd MŠ </t>
  </si>
  <si>
    <t>Vybudování  školního hřiště včetně vybavení</t>
  </si>
  <si>
    <t>Úprava a vybavení tříd na podporu polytechnického vzdělávání, jazykového vzdělávání, čtenářské a matematické pregramotnosti</t>
  </si>
  <si>
    <t>Stavební úpravy a rekonstrukce tělocvičny včetně vybavení</t>
  </si>
  <si>
    <t>Waldorfská základní škola Dobromysl o.p.s., Plzeň, Husova 1126</t>
  </si>
  <si>
    <t>Oprava pláště budovy, výměna oken, odhlučnění</t>
  </si>
  <si>
    <t>Středisko volného času Radovánek Plzeň</t>
  </si>
  <si>
    <t>Plzeňský kraj</t>
  </si>
  <si>
    <t>Rekonstrukce a modernizace odborných výukových učeben v rámci zájmového a neformálního vzdělávání</t>
  </si>
  <si>
    <t>Junák-český skaut, středisko střela Plzeň, z.s.</t>
  </si>
  <si>
    <t>Rekonstrukce a přístavba vzdělávacího centra České údolí</t>
  </si>
  <si>
    <t>Základní škola a Mateřská škola generála Pattona Dýšina, příspěvková organizace,  Školní 229</t>
  </si>
  <si>
    <t>Vybudování venkovní odborné učebny přírodních věd a pracovních činností včetně zázemí a vybavení</t>
  </si>
  <si>
    <t>Rekonstrukce odborné učebny keramiky a cizích jazyků včetně vybavení PŘIDÁNA KLÍČOVÁ KOMPETENCE TECHN. A ŘEMESL.OBORY</t>
  </si>
  <si>
    <t>Vybudování odborných učeben pro výuku s moderními technologiemi</t>
  </si>
  <si>
    <t>Půdní vestavba školy – vybudování odborných učeben a výtahu</t>
  </si>
  <si>
    <t>Rekonstrukce stávající tělocvičny a vybudování zázemí - výtah</t>
  </si>
  <si>
    <t>Vybudování nové sportovní haly ZŠ</t>
  </si>
  <si>
    <t>Rekonstrukce šaten ZŠ Dýšiná</t>
  </si>
  <si>
    <t>Rekonstrukce šaten ZŠ Dýšiná – 1. stupeň</t>
  </si>
  <si>
    <t>Zabezpečovací a čipový systém školy</t>
  </si>
  <si>
    <t>Vybudování venkovní učebny MŠ včetně zázemí a vybavení</t>
  </si>
  <si>
    <t>Úprava zahrady mateřské školy a základní školy, doplnění hracích a výukových prvků</t>
  </si>
  <si>
    <t>Mateřská škola Letkov, příspěvková organizace, Plzeňská 51</t>
  </si>
  <si>
    <t>obec Letkov</t>
  </si>
  <si>
    <t>:691011150</t>
  </si>
  <si>
    <t>Vybudování polytechnického koutku na školní zahradě – výstavba přístřešku a vybavení pomůckami na podporu vzdělávání v oblasti polytechnické a environmentální výchovy</t>
  </si>
  <si>
    <t>Rekonstrukce venkovní učebny včetně  zateplení zázemí a vybavení</t>
  </si>
  <si>
    <t>Na dvorku“ z.s., Koterovská náves 5/5, 326 00 Plzeň</t>
  </si>
  <si>
    <t>Vybudování – rozšíření stávající kapacity MŠ vč. zařízení</t>
  </si>
  <si>
    <t>Vybudování malotřídní základní školy zaměřené na jazyky, přírodní vědy a řemesla</t>
  </si>
  <si>
    <t>Vybudování nové „přírodní“ mateřské školy zaměřené na jazyky a přírodní vědy</t>
  </si>
  <si>
    <t>Vybudování centra zájmového a neformálního vzdělávání – zaměřeno na jazyky, přírodní vědy a řemesla</t>
  </si>
  <si>
    <t>Montessori mateřská škola Pampeliška s.r.o.</t>
  </si>
  <si>
    <t>Vybudování bezbariérové učebny</t>
  </si>
  <si>
    <t>Rozšíření části zahrady a její úprava  s přidáním dalších herních a učebních prvků</t>
  </si>
  <si>
    <t>Půdní vestavba a vybudování  nové učebny MŠ</t>
  </si>
  <si>
    <t>Mateřská škola Plzeň – Lhota, Ke Křížku 19</t>
  </si>
  <si>
    <t>Rozšíření kapacity MŠ – vybudování nové učebny MŠ (součást  projektu víceúčelové budovy)</t>
  </si>
  <si>
    <t>Základní škola Montessori Plzeň</t>
  </si>
  <si>
    <t>Projektové vzdělávací centrum - škola Lomnička(vybudování odborného centra výuky, přístavba,Projektové vzdělávací  rekonstrukce, stavební a technické úpravy, pořízení vybavení za účelem zvýšení kvality vzdělávání ve vazbě na budoucí uplatnění na trhu práce v klíčových kompetencích, dotčený objekt infrastruktury: pozemek st. p. 40, a související parc. zahrady č. 10/5,211/2, č. 211/3, č. 211/4, k.ú.Lomnička u Plas, okres Plzeň-sever</t>
  </si>
  <si>
    <t>Základní škola Šťáhlavy, Komenského 126, Šťáhlavy</t>
  </si>
  <si>
    <t>obec Šťáhlavy</t>
  </si>
  <si>
    <t>Renovace školní zahrady: vytvoření naučné geologické stezky, vznik volejbalového hřiště s umělým povrchem a zóny s hracími prvky, výsadba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</si>
  <si>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</si>
  <si>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</si>
  <si>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</si>
  <si>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</si>
  <si>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</si>
  <si>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</si>
  <si>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</si>
  <si>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Navýšení kapacity ZŠ pro nové kmenové třídy nástavbou hlavní budovy, navýšení kapacity školní jídelny přístavbou a vytvoření bezbariérového přístupu do všech pater školy</t>
  </si>
  <si>
    <t>Projektové vzdělávací centrum - škola Lomnička(vybudování odborného centra výuky, přístavba, projektové vzdělávací  rekonstrukce, stavební a technické úpravy, pořízení vybavení za účelem zvýšení kvality vzdělávání ve vazbě na budoucí uplatnění na trhu práce v klíčových kompetencích.</t>
  </si>
  <si>
    <r>
      <t xml:space="preserve">Výdaje projektu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</si>
  <si>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</si>
  <si>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</si>
  <si>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</si>
  <si>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</si>
  <si>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t>Junák - český skaut, z. s.</t>
  </si>
  <si>
    <t>"Na dvorku" z.s.</t>
  </si>
  <si>
    <t>JAN GABIN KOTEK</t>
  </si>
  <si>
    <t>obec Dýšiná</t>
  </si>
  <si>
    <t>WALDORF PLZEŇ z. s.</t>
  </si>
  <si>
    <t>Montessori Plzeň, spolek</t>
  </si>
  <si>
    <t>Plzeňský</t>
  </si>
  <si>
    <t>Plzeň</t>
  </si>
  <si>
    <t>Nezvěstice</t>
  </si>
  <si>
    <t>Chválenice</t>
  </si>
  <si>
    <t>Losiná</t>
  </si>
  <si>
    <t>Dýšiná</t>
  </si>
  <si>
    <t>Letkov</t>
  </si>
  <si>
    <t>Starý Plzenec</t>
  </si>
  <si>
    <t>Chrást</t>
  </si>
  <si>
    <t>Chváálenice</t>
  </si>
  <si>
    <t>Základní škola a Mateřská škola generála Pattona Dýšiná, příspěvková organizace,  Školní 229</t>
  </si>
  <si>
    <t>Šťáhlavy</t>
  </si>
  <si>
    <t>28. základní škola Plzeň, Rodinná 39, příspěvková organizace</t>
  </si>
  <si>
    <t>Zateplení objektu a instalace větrání s rekuperací</t>
  </si>
  <si>
    <t>Tablety pro vedení výuky v 2 učebnách cizích jazyků a chemicko-fyzikální učebně. Včetně dobíjecí skříně</t>
  </si>
  <si>
    <t>ner</t>
  </si>
  <si>
    <t>Vybavení učebny výpočetní techniky</t>
  </si>
  <si>
    <t>Vybavení odborné chemicko-fyzikální učebny</t>
  </si>
  <si>
    <t>Vybavení a navýšení kapacity odborné učebny vaření – Cvičná kuchyňka</t>
  </si>
  <si>
    <t xml:space="preserve">Dotykové LCD panely jako interaktivní tabule vč. pojezdu a tabulových křídel a PC do odborné učebny přírodních věd, cizích jazyků </t>
  </si>
  <si>
    <t>Přístavba školy – vybudování učeben polytechnického vzdělávání vč.   vybavení a učeben školní družiny</t>
  </si>
  <si>
    <t>Digitální vybavení pro on – line vzdělávání a porady zaměstnanců MŠ</t>
  </si>
  <si>
    <t>Nástavba pavilonu dolní budovy – vybudování odborných učeben přírodních věd, dřevo a elektro dílny a cizích jazyků vč. zázemí</t>
  </si>
  <si>
    <t>x</t>
  </si>
  <si>
    <t>Rekonstrukce sociálního zařízení, pavilon  B</t>
  </si>
  <si>
    <t>27. mateřská škola Plzeň, Dvořákova 4, příspěvková organizace</t>
  </si>
  <si>
    <t>: 600069354</t>
  </si>
  <si>
    <t>Kompletní výměna topné soustavy</t>
  </si>
  <si>
    <t>Rekonstrukce střechy a zateplení 27. MŠ, Dvořákova</t>
  </si>
  <si>
    <t>Instalace pitných fontán</t>
  </si>
  <si>
    <t>nne</t>
  </si>
  <si>
    <t>Obnova fasády Z. Wintra</t>
  </si>
  <si>
    <t>Oprava plotů – nátěry a oprava podezdívek</t>
  </si>
  <si>
    <t>Rekonstrukce střechy 32. MŠ, Resslova</t>
  </si>
  <si>
    <t>Nátěry dveří a zárubní</t>
  </si>
  <si>
    <t>Zateplení 63. MŠ Lábkova, Plzeň</t>
  </si>
  <si>
    <t>Oprava plotů – nátěry a opravy podezdívek</t>
  </si>
  <si>
    <t>61. mateřská škola Plzeň, Nade Mží 3, příspěvková organizace</t>
  </si>
  <si>
    <t>Zateplení budovy Na Průhonu 9</t>
  </si>
  <si>
    <t>70. mateřská škola Plzeň, Waltrova 26, příspěvková organizace</t>
  </si>
  <si>
    <t>Mateřská škola Šťáhlavy, Smetanova 539, Šťáhlavy</t>
  </si>
  <si>
    <t>Zateplení zbývajících částí budovy a nová vodovodní přípojka</t>
  </si>
  <si>
    <t>Strategický rámec MAP - seznam investičních priorit MŠ (2021 - 2027) - pro území ORP Plzeň</t>
  </si>
  <si>
    <t>Schváleno v Plzni dne ………… Řídícím výborem MAP II v území ORP Plzeň   Podpis</t>
  </si>
  <si>
    <t>Schváleno v Plzni dne ………………….. Řídícím výborem MAP II v púzemí ORP Plzeň    Podpis</t>
  </si>
  <si>
    <t>46. mateřská škola Plzeň, Fibichova 4, příspěvková organizace</t>
  </si>
  <si>
    <t>Rozšíření kapacity MŠ – vybudování nástavby( 2 třídy + soc. zařízení)</t>
  </si>
  <si>
    <t>Nástavba objektu stávající MŠ. Možnost rozšíření až o dvě třídy, přístavba venkovního únikového schodiště a osobního výtahu.</t>
  </si>
  <si>
    <t>Výstavba mateřské školy, vzniknou  až 3 učebny</t>
  </si>
  <si>
    <t>16. mateřská škola</t>
  </si>
  <si>
    <t>Vybudování nové třídy v rámci rekonstrukce bytového domu Korandova 11.</t>
  </si>
  <si>
    <t>Výstavba mateřské školy - zelený trojúhelník</t>
  </si>
  <si>
    <t>Vybudování nové MŠ, kapacita 4 třídy včetně artia, zahrady a zázemí pro MŠ.</t>
  </si>
  <si>
    <t>Výstavba nové budovy MŠ v Újezdě</t>
  </si>
  <si>
    <t>Vybudování 3-třídní mateřské školy (cca 75 dětí) a modulárních sálů v lokalitě Újezd - Jih</t>
  </si>
  <si>
    <t>Tělocvična kromě MŠ bude využita kluby i veřejností, rozměry hřiště na florball 3 +1 a další běžné míčové hry.</t>
  </si>
  <si>
    <t>PD hotova</t>
  </si>
  <si>
    <t>Rozvoj infrastruktury – vybudování relaxačních zón pro žáky, ozelenění střechy pergoly na nádvoří – výuka přírodních věd</t>
  </si>
  <si>
    <t>Technické a přírodovědné vzdělávání v Dobromysli – II. etapa vč. bezbariérových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</si>
</sst>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4" fillId="0" borderId="0" xfId="0" applyFont="1" applyAlignment="1">
      <alignment vertical="top" wrapText="1"/>
    </xf>
    <xf numFmtId="0" fontId="24" fillId="0" borderId="2" xfId="0" applyFont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3" fontId="0" fillId="0" borderId="0" xfId="0" applyNumberFormat="1" applyAlignment="1">
      <alignment vertical="top" wrapText="1"/>
    </xf>
    <xf numFmtId="0" fontId="24" fillId="0" borderId="24" xfId="0" applyFont="1" applyBorder="1" applyAlignment="1">
      <alignment vertical="top" wrapText="1"/>
    </xf>
    <xf numFmtId="0" fontId="24" fillId="0" borderId="24" xfId="0" applyFont="1" applyBorder="1" applyAlignment="1">
      <alignment vertical="top"/>
    </xf>
    <xf numFmtId="0" fontId="0" fillId="0" borderId="0" xfId="0" applyAlignment="1">
      <alignment wrapText="1"/>
    </xf>
    <xf numFmtId="0" fontId="24" fillId="0" borderId="5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4" fillId="0" borderId="44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/>
    </xf>
    <xf numFmtId="0" fontId="24" fillId="0" borderId="23" xfId="0" applyFont="1" applyBorder="1" applyAlignment="1">
      <alignment vertical="top" wrapText="1"/>
    </xf>
    <xf numFmtId="0" fontId="24" fillId="0" borderId="25" xfId="0" applyFont="1" applyBorder="1" applyAlignment="1">
      <alignment vertical="top"/>
    </xf>
    <xf numFmtId="0" fontId="24" fillId="0" borderId="25" xfId="0" applyFont="1" applyBorder="1" applyAlignment="1">
      <alignment vertical="top" wrapText="1"/>
    </xf>
    <xf numFmtId="0" fontId="24" fillId="0" borderId="31" xfId="0" applyFont="1" applyBorder="1" applyAlignment="1">
      <alignment vertical="top" wrapText="1"/>
    </xf>
    <xf numFmtId="0" fontId="24" fillId="0" borderId="13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4" fillId="0" borderId="43" xfId="0" applyFont="1" applyBorder="1" applyAlignment="1">
      <alignment vertical="top" wrapText="1"/>
    </xf>
    <xf numFmtId="0" fontId="25" fillId="0" borderId="25" xfId="0" applyFont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4" fillId="0" borderId="14" xfId="0" applyFont="1" applyBorder="1" applyAlignment="1">
      <alignment vertical="top" wrapText="1"/>
    </xf>
    <xf numFmtId="3" fontId="24" fillId="0" borderId="14" xfId="0" applyNumberFormat="1" applyFont="1" applyBorder="1" applyAlignment="1">
      <alignment vertical="top" wrapText="1"/>
    </xf>
    <xf numFmtId="0" fontId="24" fillId="0" borderId="50" xfId="0" applyFont="1" applyBorder="1" applyAlignment="1">
      <alignment vertical="top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/>
    </xf>
    <xf numFmtId="0" fontId="24" fillId="0" borderId="1" xfId="0" applyFont="1" applyFill="1" applyBorder="1" applyAlignment="1">
      <alignment vertical="top" wrapText="1"/>
    </xf>
    <xf numFmtId="0" fontId="24" fillId="0" borderId="2" xfId="0" applyFont="1" applyFill="1" applyBorder="1" applyAlignment="1">
      <alignment vertical="top" wrapText="1"/>
    </xf>
    <xf numFmtId="0" fontId="24" fillId="0" borderId="3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3" fontId="24" fillId="0" borderId="13" xfId="0" applyNumberFormat="1" applyFont="1" applyBorder="1" applyAlignment="1">
      <alignment vertical="top" wrapText="1"/>
    </xf>
    <xf numFmtId="0" fontId="24" fillId="0" borderId="31" xfId="0" applyFont="1" applyBorder="1" applyAlignment="1">
      <alignment horizontal="center"/>
    </xf>
    <xf numFmtId="3" fontId="24" fillId="0" borderId="31" xfId="0" applyNumberFormat="1" applyFont="1" applyBorder="1" applyAlignment="1">
      <alignment vertical="top" wrapText="1"/>
    </xf>
    <xf numFmtId="0" fontId="30" fillId="0" borderId="31" xfId="0" applyFont="1" applyBorder="1" applyAlignment="1">
      <alignment vertical="top" wrapText="1"/>
    </xf>
    <xf numFmtId="3" fontId="30" fillId="0" borderId="23" xfId="0" applyNumberFormat="1" applyFont="1" applyBorder="1" applyAlignment="1">
      <alignment vertical="top" wrapText="1"/>
    </xf>
    <xf numFmtId="0" fontId="30" fillId="0" borderId="25" xfId="0" applyFont="1" applyBorder="1" applyAlignment="1">
      <alignment vertical="top" wrapText="1"/>
    </xf>
    <xf numFmtId="0" fontId="30" fillId="0" borderId="23" xfId="0" applyFont="1" applyBorder="1" applyAlignment="1">
      <alignment vertical="top" wrapText="1"/>
    </xf>
    <xf numFmtId="0" fontId="24" fillId="0" borderId="48" xfId="0" applyFont="1" applyBorder="1" applyAlignment="1">
      <alignment vertical="top" wrapText="1"/>
    </xf>
    <xf numFmtId="0" fontId="24" fillId="0" borderId="52" xfId="0" applyFont="1" applyBorder="1" applyAlignment="1">
      <alignment vertical="top" wrapText="1"/>
    </xf>
    <xf numFmtId="0" fontId="24" fillId="0" borderId="49" xfId="0" applyFont="1" applyBorder="1" applyAlignment="1">
      <alignment vertical="top" wrapText="1"/>
    </xf>
    <xf numFmtId="0" fontId="24" fillId="0" borderId="51" xfId="0" applyFont="1" applyBorder="1" applyAlignment="1">
      <alignment vertical="top" wrapText="1"/>
    </xf>
    <xf numFmtId="3" fontId="24" fillId="0" borderId="51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right" vertical="top" wrapText="1"/>
    </xf>
    <xf numFmtId="0" fontId="24" fillId="0" borderId="31" xfId="0" applyFont="1" applyBorder="1" applyAlignment="1">
      <alignment horizontal="right" vertical="top" wrapText="1"/>
    </xf>
    <xf numFmtId="0" fontId="25" fillId="0" borderId="44" xfId="0" applyFont="1" applyBorder="1" applyAlignment="1">
      <alignment vertical="top" wrapText="1"/>
    </xf>
    <xf numFmtId="3" fontId="24" fillId="0" borderId="13" xfId="0" applyNumberFormat="1" applyFont="1" applyBorder="1" applyAlignment="1">
      <alignment horizontal="center" vertical="top" wrapText="1"/>
    </xf>
    <xf numFmtId="3" fontId="24" fillId="0" borderId="31" xfId="0" applyNumberFormat="1" applyFont="1" applyBorder="1" applyAlignment="1">
      <alignment horizontal="center" vertical="top" wrapText="1"/>
    </xf>
    <xf numFmtId="3" fontId="24" fillId="0" borderId="14" xfId="0" applyNumberFormat="1" applyFont="1" applyBorder="1" applyAlignment="1">
      <alignment horizontal="center" vertical="top"/>
    </xf>
    <xf numFmtId="3" fontId="30" fillId="0" borderId="43" xfId="0" applyNumberFormat="1" applyFont="1" applyBorder="1" applyAlignment="1">
      <alignment vertical="top" wrapText="1"/>
    </xf>
    <xf numFmtId="3" fontId="30" fillId="0" borderId="2" xfId="0" applyNumberFormat="1" applyFont="1" applyBorder="1" applyAlignment="1">
      <alignment vertical="top" wrapText="1"/>
    </xf>
    <xf numFmtId="3" fontId="30" fillId="0" borderId="3" xfId="0" applyNumberFormat="1" applyFont="1" applyBorder="1" applyAlignment="1">
      <alignment vertical="top"/>
    </xf>
    <xf numFmtId="3" fontId="30" fillId="0" borderId="7" xfId="0" applyNumberFormat="1" applyFont="1" applyBorder="1" applyAlignment="1">
      <alignment vertical="top" wrapText="1"/>
    </xf>
    <xf numFmtId="3" fontId="30" fillId="0" borderId="13" xfId="0" applyNumberFormat="1" applyFont="1" applyBorder="1" applyAlignment="1">
      <alignment vertical="top" wrapText="1"/>
    </xf>
    <xf numFmtId="3" fontId="30" fillId="0" borderId="3" xfId="0" applyNumberFormat="1" applyFont="1" applyBorder="1" applyAlignment="1">
      <alignment vertical="top" wrapText="1"/>
    </xf>
    <xf numFmtId="1" fontId="30" fillId="0" borderId="1" xfId="0" applyNumberFormat="1" applyFont="1" applyBorder="1" applyAlignment="1">
      <alignment vertical="top" wrapText="1"/>
    </xf>
    <xf numFmtId="1" fontId="30" fillId="0" borderId="3" xfId="0" applyNumberFormat="1" applyFont="1" applyBorder="1" applyAlignment="1">
      <alignment vertical="top" wrapText="1"/>
    </xf>
    <xf numFmtId="3" fontId="30" fillId="0" borderId="1" xfId="0" applyNumberFormat="1" applyFont="1" applyBorder="1" applyAlignment="1">
      <alignment vertical="top" wrapText="1"/>
    </xf>
    <xf numFmtId="3" fontId="30" fillId="0" borderId="44" xfId="0" applyNumberFormat="1" applyFont="1" applyBorder="1" applyAlignment="1">
      <alignment vertical="top" wrapText="1"/>
    </xf>
    <xf numFmtId="3" fontId="30" fillId="0" borderId="24" xfId="0" applyNumberFormat="1" applyFont="1" applyBorder="1" applyAlignment="1">
      <alignment vertical="top" wrapText="1"/>
    </xf>
    <xf numFmtId="3" fontId="30" fillId="0" borderId="24" xfId="0" applyNumberFormat="1" applyFont="1" applyBorder="1" applyAlignment="1">
      <alignment vertical="top"/>
    </xf>
    <xf numFmtId="3" fontId="30" fillId="0" borderId="25" xfId="0" applyNumberFormat="1" applyFont="1" applyBorder="1" applyAlignment="1">
      <alignment vertical="top"/>
    </xf>
    <xf numFmtId="3" fontId="30" fillId="0" borderId="42" xfId="0" applyNumberFormat="1" applyFont="1" applyBorder="1" applyAlignment="1">
      <alignment vertical="top" wrapText="1"/>
    </xf>
    <xf numFmtId="3" fontId="30" fillId="0" borderId="31" xfId="0" applyNumberFormat="1" applyFont="1" applyBorder="1" applyAlignment="1">
      <alignment vertical="top" wrapText="1"/>
    </xf>
    <xf numFmtId="3" fontId="30" fillId="0" borderId="25" xfId="0" applyNumberFormat="1" applyFont="1" applyBorder="1" applyAlignment="1">
      <alignment vertical="top" wrapText="1"/>
    </xf>
    <xf numFmtId="1" fontId="30" fillId="0" borderId="23" xfId="0" applyNumberFormat="1" applyFont="1" applyBorder="1" applyAlignment="1">
      <alignment vertical="top" wrapText="1"/>
    </xf>
    <xf numFmtId="1" fontId="30" fillId="0" borderId="25" xfId="0" applyNumberFormat="1" applyFont="1" applyBorder="1" applyAlignment="1">
      <alignment vertical="top" wrapText="1"/>
    </xf>
    <xf numFmtId="3" fontId="30" fillId="0" borderId="0" xfId="0" applyNumberFormat="1" applyFont="1" applyBorder="1" applyAlignment="1">
      <alignment vertical="top" wrapText="1"/>
    </xf>
    <xf numFmtId="3" fontId="30" fillId="0" borderId="46" xfId="0" applyNumberFormat="1" applyFont="1" applyBorder="1" applyAlignment="1">
      <alignment vertical="top" wrapText="1"/>
    </xf>
    <xf numFmtId="3" fontId="30" fillId="0" borderId="41" xfId="0" applyNumberFormat="1" applyFont="1" applyBorder="1" applyAlignment="1">
      <alignment vertical="top" wrapText="1"/>
    </xf>
    <xf numFmtId="3" fontId="30" fillId="0" borderId="45" xfId="0" applyNumberFormat="1" applyFont="1" applyBorder="1" applyAlignment="1">
      <alignment vertical="top" wrapText="1"/>
    </xf>
    <xf numFmtId="3" fontId="30" fillId="0" borderId="19" xfId="0" applyNumberFormat="1" applyFont="1" applyBorder="1" applyAlignment="1">
      <alignment vertical="top" wrapText="1"/>
    </xf>
    <xf numFmtId="1" fontId="30" fillId="0" borderId="17" xfId="0" applyNumberFormat="1" applyFont="1" applyBorder="1" applyAlignment="1">
      <alignment vertical="top" wrapText="1"/>
    </xf>
    <xf numFmtId="1" fontId="30" fillId="0" borderId="19" xfId="0" applyNumberFormat="1" applyFont="1" applyBorder="1" applyAlignment="1">
      <alignment vertical="top" wrapText="1"/>
    </xf>
    <xf numFmtId="3" fontId="30" fillId="0" borderId="17" xfId="0" applyNumberFormat="1" applyFont="1" applyBorder="1" applyAlignment="1">
      <alignment vertical="top" wrapText="1"/>
    </xf>
    <xf numFmtId="3" fontId="30" fillId="0" borderId="0" xfId="0" applyNumberFormat="1" applyFont="1" applyAlignment="1">
      <alignment vertical="top"/>
    </xf>
    <xf numFmtId="3" fontId="14" fillId="0" borderId="54" xfId="0" applyNumberFormat="1" applyFont="1" applyBorder="1" applyAlignment="1">
      <alignment vertical="top" wrapText="1"/>
    </xf>
    <xf numFmtId="3" fontId="14" fillId="0" borderId="55" xfId="0" applyNumberFormat="1" applyFont="1" applyBorder="1" applyAlignment="1">
      <alignment vertical="top" wrapText="1"/>
    </xf>
    <xf numFmtId="3" fontId="30" fillId="0" borderId="31" xfId="0" applyNumberFormat="1" applyFont="1" applyBorder="1" applyAlignment="1">
      <alignment vertical="top"/>
    </xf>
    <xf numFmtId="3" fontId="30" fillId="0" borderId="23" xfId="0" applyNumberFormat="1" applyFont="1" applyBorder="1" applyAlignment="1">
      <alignment vertical="top"/>
    </xf>
    <xf numFmtId="3" fontId="30" fillId="0" borderId="18" xfId="0" applyNumberFormat="1" applyFont="1" applyBorder="1" applyAlignment="1">
      <alignment vertical="top" wrapText="1"/>
    </xf>
    <xf numFmtId="3" fontId="30" fillId="0" borderId="19" xfId="0" applyNumberFormat="1" applyFont="1" applyBorder="1" applyAlignment="1">
      <alignment vertical="top"/>
    </xf>
    <xf numFmtId="3" fontId="30" fillId="0" borderId="10" xfId="0" applyNumberFormat="1" applyFont="1" applyBorder="1" applyAlignment="1">
      <alignment vertical="top" wrapText="1"/>
    </xf>
    <xf numFmtId="3" fontId="30" fillId="0" borderId="12" xfId="0" applyNumberFormat="1" applyFont="1" applyBorder="1" applyAlignment="1">
      <alignment vertical="top" wrapText="1"/>
    </xf>
    <xf numFmtId="3" fontId="30" fillId="0" borderId="5" xfId="0" applyNumberFormat="1" applyFont="1" applyBorder="1" applyAlignment="1">
      <alignment vertical="top" wrapText="1"/>
    </xf>
    <xf numFmtId="3" fontId="30" fillId="0" borderId="6" xfId="0" applyNumberFormat="1" applyFont="1" applyBorder="1" applyAlignment="1">
      <alignment vertical="top" wrapText="1"/>
    </xf>
    <xf numFmtId="3" fontId="30" fillId="0" borderId="53" xfId="0" applyNumberFormat="1" applyFont="1" applyBorder="1" applyAlignment="1">
      <alignment vertical="top" wrapText="1"/>
    </xf>
    <xf numFmtId="3" fontId="30" fillId="0" borderId="14" xfId="0" applyNumberFormat="1" applyFont="1" applyBorder="1" applyAlignment="1">
      <alignment vertical="top" wrapText="1"/>
    </xf>
    <xf numFmtId="3" fontId="30" fillId="0" borderId="4" xfId="0" applyNumberFormat="1" applyFont="1" applyBorder="1" applyAlignment="1">
      <alignment vertical="top" wrapText="1"/>
    </xf>
    <xf numFmtId="1" fontId="30" fillId="0" borderId="4" xfId="0" applyNumberFormat="1" applyFont="1" applyBorder="1" applyAlignment="1">
      <alignment vertical="top" wrapText="1"/>
    </xf>
    <xf numFmtId="1" fontId="30" fillId="0" borderId="6" xfId="0" applyNumberFormat="1" applyFont="1" applyBorder="1" applyAlignment="1">
      <alignment vertical="top" wrapText="1"/>
    </xf>
    <xf numFmtId="3" fontId="30" fillId="0" borderId="39" xfId="0" applyNumberFormat="1" applyFont="1" applyBorder="1" applyAlignment="1">
      <alignment vertical="top" wrapText="1"/>
    </xf>
    <xf numFmtId="3" fontId="30" fillId="0" borderId="35" xfId="0" applyNumberFormat="1" applyFont="1" applyBorder="1" applyAlignment="1">
      <alignment vertical="top" wrapText="1"/>
    </xf>
    <xf numFmtId="3" fontId="30" fillId="0" borderId="40" xfId="0" applyNumberFormat="1" applyFont="1" applyBorder="1" applyAlignment="1">
      <alignment vertical="top" wrapText="1"/>
    </xf>
    <xf numFmtId="3" fontId="30" fillId="0" borderId="36" xfId="0" applyNumberFormat="1" applyFont="1" applyBorder="1" applyAlignment="1">
      <alignment vertical="top" wrapText="1"/>
    </xf>
    <xf numFmtId="3" fontId="30" fillId="0" borderId="57" xfId="0" applyNumberFormat="1" applyFont="1" applyBorder="1" applyAlignment="1">
      <alignment vertical="top" wrapText="1"/>
    </xf>
    <xf numFmtId="3" fontId="30" fillId="0" borderId="56" xfId="0" applyNumberFormat="1" applyFont="1" applyBorder="1" applyAlignment="1">
      <alignment vertical="top" wrapText="1"/>
    </xf>
    <xf numFmtId="1" fontId="30" fillId="0" borderId="35" xfId="0" applyNumberFormat="1" applyFont="1" applyBorder="1" applyAlignment="1">
      <alignment vertical="top" wrapText="1"/>
    </xf>
    <xf numFmtId="1" fontId="30" fillId="0" borderId="36" xfId="0" applyNumberFormat="1" applyFont="1" applyBorder="1" applyAlignment="1">
      <alignment vertical="top" wrapText="1"/>
    </xf>
    <xf numFmtId="3" fontId="30" fillId="0" borderId="58" xfId="0" applyNumberFormat="1" applyFont="1" applyBorder="1" applyAlignment="1">
      <alignment vertical="top" wrapText="1"/>
    </xf>
    <xf numFmtId="3" fontId="14" fillId="0" borderId="29" xfId="0" applyNumberFormat="1" applyFont="1" applyBorder="1" applyAlignment="1">
      <alignment vertical="top" wrapText="1"/>
    </xf>
    <xf numFmtId="0" fontId="26" fillId="0" borderId="8" xfId="0" applyFont="1" applyFill="1" applyBorder="1" applyAlignment="1">
      <alignment horizontal="center" vertical="top" wrapText="1"/>
    </xf>
    <xf numFmtId="0" fontId="26" fillId="0" borderId="9" xfId="0" applyFont="1" applyFill="1" applyBorder="1" applyAlignment="1">
      <alignment horizontal="center" vertical="top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3" fontId="24" fillId="0" borderId="56" xfId="0" applyNumberFormat="1" applyFont="1" applyBorder="1" applyAlignment="1">
      <alignment vertical="top" wrapText="1"/>
    </xf>
    <xf numFmtId="3" fontId="30" fillId="0" borderId="23" xfId="0" applyNumberFormat="1" applyFont="1" applyBorder="1" applyAlignment="1">
      <alignment horizontal="right" vertical="top" wrapText="1"/>
    </xf>
    <xf numFmtId="0" fontId="30" fillId="0" borderId="4" xfId="0" applyFont="1" applyBorder="1" applyAlignment="1">
      <alignment vertical="top" wrapText="1"/>
    </xf>
    <xf numFmtId="0" fontId="30" fillId="0" borderId="6" xfId="0" applyFont="1" applyBorder="1" applyAlignment="1">
      <alignment vertical="top" wrapText="1"/>
    </xf>
    <xf numFmtId="0" fontId="30" fillId="0" borderId="24" xfId="0" applyFont="1" applyBorder="1" applyAlignment="1">
      <alignment vertical="top" wrapText="1"/>
    </xf>
    <xf numFmtId="0" fontId="30" fillId="0" borderId="24" xfId="0" applyFont="1" applyBorder="1" applyAlignment="1">
      <alignment vertical="top"/>
    </xf>
    <xf numFmtId="0" fontId="30" fillId="0" borderId="13" xfId="0" applyFont="1" applyBorder="1" applyAlignment="1">
      <alignment vertical="top" wrapText="1"/>
    </xf>
    <xf numFmtId="0" fontId="30" fillId="0" borderId="25" xfId="0" applyFont="1" applyBorder="1" applyAlignment="1">
      <alignment vertical="top"/>
    </xf>
    <xf numFmtId="0" fontId="30" fillId="0" borderId="5" xfId="0" applyFont="1" applyBorder="1" applyAlignment="1">
      <alignment vertical="top" wrapText="1"/>
    </xf>
    <xf numFmtId="0" fontId="30" fillId="0" borderId="14" xfId="0" applyFont="1" applyBorder="1" applyAlignment="1">
      <alignment vertical="top" wrapText="1"/>
    </xf>
    <xf numFmtId="3" fontId="30" fillId="0" borderId="59" xfId="0" applyNumberFormat="1" applyFont="1" applyBorder="1" applyAlignment="1">
      <alignment vertical="top" wrapText="1"/>
    </xf>
    <xf numFmtId="3" fontId="30" fillId="0" borderId="59" xfId="0" applyNumberFormat="1" applyFont="1" applyBorder="1" applyAlignment="1">
      <alignment vertical="top"/>
    </xf>
    <xf numFmtId="3" fontId="30" fillId="0" borderId="60" xfId="0" applyNumberFormat="1" applyFont="1" applyBorder="1" applyAlignment="1">
      <alignment vertical="top" wrapText="1"/>
    </xf>
    <xf numFmtId="3" fontId="30" fillId="0" borderId="27" xfId="0" applyNumberFormat="1" applyFont="1" applyBorder="1" applyAlignment="1">
      <alignment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L48" sqref="L48"/>
    </sheetView>
  </sheetViews>
  <sheetFormatPr defaultRowHeight="15" x14ac:dyDescent="0.25"/>
  <sheetData>
    <row r="1" spans="1:1" ht="21" x14ac:dyDescent="0.35">
      <c r="A1" s="18" t="s">
        <v>0</v>
      </c>
    </row>
    <row r="2" spans="1:1" s="1" customFormat="1" ht="21" x14ac:dyDescent="0.35">
      <c r="A2" s="18"/>
    </row>
    <row r="3" spans="1:1" x14ac:dyDescent="0.25">
      <c r="A3" s="19" t="s">
        <v>1</v>
      </c>
    </row>
    <row r="4" spans="1:1" x14ac:dyDescent="0.25">
      <c r="A4" s="16" t="s">
        <v>2</v>
      </c>
    </row>
    <row r="5" spans="1:1" x14ac:dyDescent="0.25">
      <c r="A5" s="16" t="s">
        <v>3</v>
      </c>
    </row>
    <row r="6" spans="1:1" s="1" customFormat="1" x14ac:dyDescent="0.3">
      <c r="A6" s="16"/>
    </row>
    <row r="7" spans="1:1" s="1" customFormat="1" x14ac:dyDescent="0.3">
      <c r="A7" s="16"/>
    </row>
    <row r="8" spans="1:1" ht="130.69999999999999" customHeight="1" x14ac:dyDescent="0.3">
      <c r="A8" s="6"/>
    </row>
    <row r="9" spans="1:1" s="1" customFormat="1" ht="38.25" customHeight="1" x14ac:dyDescent="0.3">
      <c r="A9" s="6"/>
    </row>
    <row r="10" spans="1:1" x14ac:dyDescent="0.25">
      <c r="A10" s="17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7" t="s">
        <v>7</v>
      </c>
    </row>
    <row r="15" spans="1:1" x14ac:dyDescent="0.25">
      <c r="A15" s="1" t="s">
        <v>8</v>
      </c>
    </row>
    <row r="17" spans="1:1" x14ac:dyDescent="0.25">
      <c r="A17" s="19" t="s">
        <v>9</v>
      </c>
    </row>
    <row r="18" spans="1:1" x14ac:dyDescent="0.25">
      <c r="A18" s="16" t="s">
        <v>10</v>
      </c>
    </row>
    <row r="19" spans="1:1" x14ac:dyDescent="0.25">
      <c r="A19" s="20" t="s">
        <v>69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3"/>
  <sheetViews>
    <sheetView tabSelected="1" topLeftCell="A28" workbookViewId="0">
      <selection activeCell="P32" sqref="P32"/>
    </sheetView>
  </sheetViews>
  <sheetFormatPr defaultColWidth="9.28515625" defaultRowHeight="15" x14ac:dyDescent="0.25"/>
  <cols>
    <col min="1" max="1" width="7.28515625" style="1" customWidth="1"/>
    <col min="2" max="2" width="21.5703125" style="1" customWidth="1"/>
    <col min="3" max="3" width="11.7109375" style="1" customWidth="1"/>
    <col min="4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39.42578125" style="1" customWidth="1"/>
    <col min="12" max="12" width="9.85546875" style="1" bestFit="1" customWidth="1"/>
    <col min="13" max="13" width="10.28515625" style="1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41" t="s">
        <v>333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7.2" customHeight="1" x14ac:dyDescent="0.25">
      <c r="A2" s="144" t="s">
        <v>11</v>
      </c>
      <c r="B2" s="146" t="s">
        <v>12</v>
      </c>
      <c r="C2" s="147"/>
      <c r="D2" s="147"/>
      <c r="E2" s="147"/>
      <c r="F2" s="148"/>
      <c r="G2" s="144" t="s">
        <v>13</v>
      </c>
      <c r="H2" s="151" t="s">
        <v>14</v>
      </c>
      <c r="I2" s="153" t="s">
        <v>68</v>
      </c>
      <c r="J2" s="144" t="s">
        <v>15</v>
      </c>
      <c r="K2" s="144" t="s">
        <v>16</v>
      </c>
      <c r="L2" s="149" t="s">
        <v>280</v>
      </c>
      <c r="M2" s="150"/>
      <c r="N2" s="137" t="s">
        <v>281</v>
      </c>
      <c r="O2" s="138"/>
      <c r="P2" s="139" t="s">
        <v>282</v>
      </c>
      <c r="Q2" s="140"/>
      <c r="R2" s="137" t="s">
        <v>18</v>
      </c>
      <c r="S2" s="138"/>
    </row>
    <row r="3" spans="1:19" ht="96.75" thickBot="1" x14ac:dyDescent="0.3">
      <c r="A3" s="145"/>
      <c r="B3" s="52" t="s">
        <v>19</v>
      </c>
      <c r="C3" s="53" t="s">
        <v>20</v>
      </c>
      <c r="D3" s="53" t="s">
        <v>21</v>
      </c>
      <c r="E3" s="53" t="s">
        <v>22</v>
      </c>
      <c r="F3" s="54" t="s">
        <v>23</v>
      </c>
      <c r="G3" s="145"/>
      <c r="H3" s="152"/>
      <c r="I3" s="154"/>
      <c r="J3" s="145"/>
      <c r="K3" s="145"/>
      <c r="L3" s="55" t="s">
        <v>24</v>
      </c>
      <c r="M3" s="56" t="s">
        <v>25</v>
      </c>
      <c r="N3" s="57" t="s">
        <v>26</v>
      </c>
      <c r="O3" s="58" t="s">
        <v>27</v>
      </c>
      <c r="P3" s="59" t="s">
        <v>283</v>
      </c>
      <c r="Q3" s="60" t="s">
        <v>284</v>
      </c>
      <c r="R3" s="61" t="s">
        <v>28</v>
      </c>
      <c r="S3" s="58" t="s">
        <v>29</v>
      </c>
    </row>
    <row r="4" spans="1:19" ht="72.75" thickBot="1" x14ac:dyDescent="0.3">
      <c r="A4" s="82">
        <v>1</v>
      </c>
      <c r="B4" s="85" t="s">
        <v>99</v>
      </c>
      <c r="C4" s="86" t="s">
        <v>83</v>
      </c>
      <c r="D4" s="86">
        <v>49777505</v>
      </c>
      <c r="E4" s="86">
        <v>49777505</v>
      </c>
      <c r="F4" s="87">
        <v>600069583</v>
      </c>
      <c r="G4" s="88" t="s">
        <v>98</v>
      </c>
      <c r="H4" s="89" t="s">
        <v>291</v>
      </c>
      <c r="I4" s="89" t="s">
        <v>292</v>
      </c>
      <c r="J4" s="89" t="s">
        <v>292</v>
      </c>
      <c r="K4" s="89" t="s">
        <v>98</v>
      </c>
      <c r="L4" s="88">
        <v>800000</v>
      </c>
      <c r="M4" s="90">
        <f>(L4/100)*70</f>
        <v>560000</v>
      </c>
      <c r="N4" s="91">
        <v>2021</v>
      </c>
      <c r="O4" s="92">
        <v>2023</v>
      </c>
      <c r="P4" s="93"/>
      <c r="Q4" s="90"/>
      <c r="R4" s="89" t="s">
        <v>85</v>
      </c>
      <c r="S4" s="89" t="s">
        <v>85</v>
      </c>
    </row>
    <row r="5" spans="1:19" ht="96.75" thickBot="1" x14ac:dyDescent="0.3">
      <c r="A5" s="83">
        <f>A4+1</f>
        <v>2</v>
      </c>
      <c r="B5" s="94" t="s">
        <v>119</v>
      </c>
      <c r="C5" s="95" t="s">
        <v>83</v>
      </c>
      <c r="D5" s="95">
        <v>68784562</v>
      </c>
      <c r="E5" s="96">
        <v>102228221</v>
      </c>
      <c r="F5" s="97">
        <v>600069702</v>
      </c>
      <c r="G5" s="98" t="s">
        <v>120</v>
      </c>
      <c r="H5" s="89" t="s">
        <v>291</v>
      </c>
      <c r="I5" s="89" t="s">
        <v>292</v>
      </c>
      <c r="J5" s="89" t="s">
        <v>292</v>
      </c>
      <c r="K5" s="99" t="s">
        <v>120</v>
      </c>
      <c r="L5" s="98">
        <v>608000</v>
      </c>
      <c r="M5" s="100">
        <f t="shared" ref="M5:M67" si="0">(L5/100)*70</f>
        <v>425600</v>
      </c>
      <c r="N5" s="101">
        <v>2022</v>
      </c>
      <c r="O5" s="102">
        <v>2023</v>
      </c>
      <c r="P5" s="71"/>
      <c r="Q5" s="100"/>
      <c r="R5" s="99" t="s">
        <v>85</v>
      </c>
      <c r="S5" s="99" t="s">
        <v>85</v>
      </c>
    </row>
    <row r="6" spans="1:19" ht="48.75" thickBot="1" x14ac:dyDescent="0.3">
      <c r="A6" s="83">
        <f>A5+1</f>
        <v>3</v>
      </c>
      <c r="B6" s="94" t="s">
        <v>119</v>
      </c>
      <c r="C6" s="95" t="s">
        <v>83</v>
      </c>
      <c r="D6" s="95">
        <v>68784562</v>
      </c>
      <c r="E6" s="96">
        <v>102228221</v>
      </c>
      <c r="F6" s="97">
        <v>600069702</v>
      </c>
      <c r="G6" s="98" t="s">
        <v>121</v>
      </c>
      <c r="H6" s="89" t="s">
        <v>291</v>
      </c>
      <c r="I6" s="89" t="s">
        <v>292</v>
      </c>
      <c r="J6" s="89" t="s">
        <v>292</v>
      </c>
      <c r="K6" s="99" t="s">
        <v>121</v>
      </c>
      <c r="L6" s="98">
        <v>3200000</v>
      </c>
      <c r="M6" s="100">
        <f t="shared" si="0"/>
        <v>2240000</v>
      </c>
      <c r="N6" s="101">
        <v>2022</v>
      </c>
      <c r="O6" s="102">
        <v>2023</v>
      </c>
      <c r="P6" s="71"/>
      <c r="Q6" s="100"/>
      <c r="R6" s="99" t="s">
        <v>110</v>
      </c>
      <c r="S6" s="99" t="s">
        <v>85</v>
      </c>
    </row>
    <row r="7" spans="1:19" ht="36.75" thickBot="1" x14ac:dyDescent="0.3">
      <c r="A7" s="83">
        <f t="shared" ref="A7:A65" si="1">A6+1</f>
        <v>4</v>
      </c>
      <c r="B7" s="94" t="s">
        <v>156</v>
      </c>
      <c r="C7" s="95" t="s">
        <v>83</v>
      </c>
      <c r="D7" s="103">
        <v>70940924</v>
      </c>
      <c r="E7" s="96">
        <v>107543486</v>
      </c>
      <c r="F7" s="97">
        <v>600069192</v>
      </c>
      <c r="G7" s="104" t="s">
        <v>322</v>
      </c>
      <c r="H7" s="89" t="s">
        <v>291</v>
      </c>
      <c r="I7" s="89" t="s">
        <v>292</v>
      </c>
      <c r="J7" s="89" t="s">
        <v>292</v>
      </c>
      <c r="K7" s="105" t="s">
        <v>322</v>
      </c>
      <c r="L7" s="104">
        <v>2000000</v>
      </c>
      <c r="M7" s="100">
        <f t="shared" si="0"/>
        <v>1400000</v>
      </c>
      <c r="N7" s="108">
        <v>2023</v>
      </c>
      <c r="O7" s="109">
        <v>2024</v>
      </c>
      <c r="P7" s="110"/>
      <c r="Q7" s="107"/>
      <c r="R7" s="105"/>
      <c r="S7" s="105"/>
    </row>
    <row r="8" spans="1:19" ht="36.75" thickBot="1" x14ac:dyDescent="0.3">
      <c r="A8" s="83">
        <f t="shared" si="1"/>
        <v>5</v>
      </c>
      <c r="B8" s="94" t="s">
        <v>316</v>
      </c>
      <c r="C8" s="95" t="s">
        <v>83</v>
      </c>
      <c r="D8" s="111">
        <v>70941319</v>
      </c>
      <c r="E8" s="96">
        <v>107543532</v>
      </c>
      <c r="F8" s="97" t="s">
        <v>317</v>
      </c>
      <c r="G8" s="104" t="s">
        <v>318</v>
      </c>
      <c r="H8" s="89" t="s">
        <v>291</v>
      </c>
      <c r="I8" s="89" t="s">
        <v>292</v>
      </c>
      <c r="J8" s="89" t="s">
        <v>292</v>
      </c>
      <c r="K8" s="105" t="s">
        <v>318</v>
      </c>
      <c r="L8" s="104">
        <v>600000</v>
      </c>
      <c r="M8" s="100">
        <f t="shared" si="0"/>
        <v>420000</v>
      </c>
      <c r="N8" s="108">
        <v>2021</v>
      </c>
      <c r="O8" s="109">
        <v>2021</v>
      </c>
      <c r="P8" s="110"/>
      <c r="Q8" s="107"/>
      <c r="R8" s="105"/>
      <c r="S8" s="105"/>
    </row>
    <row r="9" spans="1:19" ht="36.75" thickBot="1" x14ac:dyDescent="0.3">
      <c r="A9" s="83">
        <f t="shared" si="1"/>
        <v>6</v>
      </c>
      <c r="B9" s="94" t="s">
        <v>316</v>
      </c>
      <c r="C9" s="95" t="s">
        <v>83</v>
      </c>
      <c r="D9" s="111">
        <v>70941319</v>
      </c>
      <c r="E9" s="96">
        <v>107543532</v>
      </c>
      <c r="F9" s="97" t="s">
        <v>317</v>
      </c>
      <c r="G9" s="104" t="s">
        <v>319</v>
      </c>
      <c r="H9" s="89" t="s">
        <v>291</v>
      </c>
      <c r="I9" s="89" t="s">
        <v>292</v>
      </c>
      <c r="J9" s="89" t="s">
        <v>292</v>
      </c>
      <c r="K9" s="105" t="s">
        <v>319</v>
      </c>
      <c r="L9" s="104">
        <v>1500000</v>
      </c>
      <c r="M9" s="100">
        <f t="shared" si="0"/>
        <v>1050000</v>
      </c>
      <c r="N9" s="108">
        <v>2023</v>
      </c>
      <c r="O9" s="109">
        <v>2024</v>
      </c>
      <c r="P9" s="110"/>
      <c r="Q9" s="107"/>
      <c r="R9" s="105" t="s">
        <v>85</v>
      </c>
      <c r="S9" s="105" t="s">
        <v>85</v>
      </c>
    </row>
    <row r="10" spans="1:19" ht="36.75" thickBot="1" x14ac:dyDescent="0.3">
      <c r="A10" s="83">
        <f t="shared" si="1"/>
        <v>7</v>
      </c>
      <c r="B10" s="94" t="s">
        <v>316</v>
      </c>
      <c r="C10" s="95" t="s">
        <v>83</v>
      </c>
      <c r="D10" s="111">
        <v>70941319</v>
      </c>
      <c r="E10" s="96">
        <v>107543532</v>
      </c>
      <c r="F10" s="97" t="s">
        <v>317</v>
      </c>
      <c r="G10" s="104" t="s">
        <v>320</v>
      </c>
      <c r="H10" s="89" t="s">
        <v>291</v>
      </c>
      <c r="I10" s="89" t="s">
        <v>292</v>
      </c>
      <c r="J10" s="89" t="s">
        <v>292</v>
      </c>
      <c r="K10" s="99" t="s">
        <v>320</v>
      </c>
      <c r="L10" s="104">
        <v>300000</v>
      </c>
      <c r="M10" s="100">
        <f t="shared" si="0"/>
        <v>210000</v>
      </c>
      <c r="N10" s="108">
        <v>2021</v>
      </c>
      <c r="O10" s="109">
        <v>2021</v>
      </c>
      <c r="P10" s="110"/>
      <c r="Q10" s="107"/>
      <c r="R10" s="105" t="s">
        <v>85</v>
      </c>
      <c r="S10" s="105" t="s">
        <v>321</v>
      </c>
    </row>
    <row r="11" spans="1:19" ht="36.75" thickBot="1" x14ac:dyDescent="0.3">
      <c r="A11" s="83">
        <f t="shared" si="1"/>
        <v>8</v>
      </c>
      <c r="B11" s="94" t="s">
        <v>154</v>
      </c>
      <c r="C11" s="95" t="s">
        <v>83</v>
      </c>
      <c r="D11" s="95">
        <v>70940746</v>
      </c>
      <c r="E11" s="95">
        <v>107543206</v>
      </c>
      <c r="F11" s="100">
        <v>600068919</v>
      </c>
      <c r="G11" s="104" t="s">
        <v>155</v>
      </c>
      <c r="H11" s="89" t="s">
        <v>291</v>
      </c>
      <c r="I11" s="89" t="s">
        <v>292</v>
      </c>
      <c r="J11" s="89" t="s">
        <v>292</v>
      </c>
      <c r="K11" s="99" t="s">
        <v>339</v>
      </c>
      <c r="L11" s="104">
        <v>28000000</v>
      </c>
      <c r="M11" s="100">
        <f t="shared" si="0"/>
        <v>19600000</v>
      </c>
      <c r="N11" s="108">
        <v>2022</v>
      </c>
      <c r="O11" s="109">
        <v>2025</v>
      </c>
      <c r="P11" s="110" t="s">
        <v>86</v>
      </c>
      <c r="Q11" s="107"/>
      <c r="R11" s="105" t="s">
        <v>85</v>
      </c>
      <c r="S11" s="105" t="s">
        <v>85</v>
      </c>
    </row>
    <row r="12" spans="1:19" ht="60.75" thickBot="1" x14ac:dyDescent="0.3">
      <c r="A12" s="83">
        <f t="shared" si="1"/>
        <v>9</v>
      </c>
      <c r="B12" s="94" t="s">
        <v>154</v>
      </c>
      <c r="C12" s="95" t="s">
        <v>83</v>
      </c>
      <c r="D12" s="95">
        <v>70940746</v>
      </c>
      <c r="E12" s="95">
        <v>107543206</v>
      </c>
      <c r="F12" s="100">
        <v>600068919</v>
      </c>
      <c r="G12" s="99" t="s">
        <v>192</v>
      </c>
      <c r="H12" s="89" t="s">
        <v>291</v>
      </c>
      <c r="I12" s="89" t="s">
        <v>292</v>
      </c>
      <c r="J12" s="89" t="s">
        <v>292</v>
      </c>
      <c r="K12" s="99" t="s">
        <v>192</v>
      </c>
      <c r="L12" s="254">
        <v>200000</v>
      </c>
      <c r="M12" s="100">
        <f t="shared" si="0"/>
        <v>140000</v>
      </c>
      <c r="N12" s="101">
        <v>2021</v>
      </c>
      <c r="O12" s="102">
        <v>2023</v>
      </c>
      <c r="P12" s="71"/>
      <c r="Q12" s="100"/>
      <c r="R12" s="99" t="s">
        <v>85</v>
      </c>
      <c r="S12" s="99" t="s">
        <v>85</v>
      </c>
    </row>
    <row r="13" spans="1:19" ht="108.75" thickBot="1" x14ac:dyDescent="0.3">
      <c r="A13" s="83">
        <f t="shared" si="1"/>
        <v>10</v>
      </c>
      <c r="B13" s="94" t="s">
        <v>154</v>
      </c>
      <c r="C13" s="95" t="s">
        <v>83</v>
      </c>
      <c r="D13" s="95">
        <v>70940746</v>
      </c>
      <c r="E13" s="95">
        <v>107543206</v>
      </c>
      <c r="F13" s="100">
        <v>600068919</v>
      </c>
      <c r="G13" s="99" t="s">
        <v>193</v>
      </c>
      <c r="H13" s="89" t="s">
        <v>291</v>
      </c>
      <c r="I13" s="89" t="s">
        <v>292</v>
      </c>
      <c r="J13" s="89" t="s">
        <v>292</v>
      </c>
      <c r="K13" s="99" t="s">
        <v>193</v>
      </c>
      <c r="L13" s="254">
        <v>200000</v>
      </c>
      <c r="M13" s="100">
        <f t="shared" si="0"/>
        <v>140000</v>
      </c>
      <c r="N13" s="101">
        <v>2021</v>
      </c>
      <c r="O13" s="102">
        <v>2023</v>
      </c>
      <c r="P13" s="71"/>
      <c r="Q13" s="100"/>
      <c r="R13" s="99" t="s">
        <v>85</v>
      </c>
      <c r="S13" s="99" t="s">
        <v>85</v>
      </c>
    </row>
    <row r="14" spans="1:19" ht="36.75" thickBot="1" x14ac:dyDescent="0.3">
      <c r="A14" s="83">
        <f t="shared" si="1"/>
        <v>11</v>
      </c>
      <c r="B14" s="94" t="s">
        <v>158</v>
      </c>
      <c r="C14" s="95" t="s">
        <v>83</v>
      </c>
      <c r="D14" s="95">
        <v>70940851</v>
      </c>
      <c r="E14" s="95">
        <v>102133158</v>
      </c>
      <c r="F14" s="100">
        <v>600069222</v>
      </c>
      <c r="G14" s="99" t="s">
        <v>157</v>
      </c>
      <c r="H14" s="89" t="s">
        <v>291</v>
      </c>
      <c r="I14" s="89" t="s">
        <v>292</v>
      </c>
      <c r="J14" s="89" t="s">
        <v>292</v>
      </c>
      <c r="K14" s="99" t="s">
        <v>157</v>
      </c>
      <c r="L14" s="254">
        <v>300000</v>
      </c>
      <c r="M14" s="100">
        <f t="shared" si="0"/>
        <v>210000</v>
      </c>
      <c r="N14" s="101">
        <v>2021</v>
      </c>
      <c r="O14" s="102">
        <v>2023</v>
      </c>
      <c r="P14" s="71"/>
      <c r="Q14" s="100"/>
      <c r="R14" s="99" t="s">
        <v>85</v>
      </c>
      <c r="S14" s="99" t="s">
        <v>85</v>
      </c>
    </row>
    <row r="15" spans="1:19" ht="72.75" thickBot="1" x14ac:dyDescent="0.3">
      <c r="A15" s="83">
        <f t="shared" si="1"/>
        <v>12</v>
      </c>
      <c r="B15" s="94" t="s">
        <v>159</v>
      </c>
      <c r="C15" s="95" t="s">
        <v>83</v>
      </c>
      <c r="D15" s="95">
        <v>70940827</v>
      </c>
      <c r="E15" s="95">
        <v>107543397</v>
      </c>
      <c r="F15" s="100">
        <v>600069117</v>
      </c>
      <c r="G15" s="99" t="s">
        <v>163</v>
      </c>
      <c r="H15" s="89" t="s">
        <v>291</v>
      </c>
      <c r="I15" s="89" t="s">
        <v>292</v>
      </c>
      <c r="J15" s="89" t="s">
        <v>292</v>
      </c>
      <c r="K15" s="99" t="s">
        <v>163</v>
      </c>
      <c r="L15" s="254">
        <v>350000</v>
      </c>
      <c r="M15" s="100">
        <f t="shared" si="0"/>
        <v>245000</v>
      </c>
      <c r="N15" s="101">
        <v>2021</v>
      </c>
      <c r="O15" s="102">
        <v>2022</v>
      </c>
      <c r="P15" s="71"/>
      <c r="Q15" s="100"/>
      <c r="R15" s="99" t="s">
        <v>85</v>
      </c>
      <c r="S15" s="99" t="s">
        <v>85</v>
      </c>
    </row>
    <row r="16" spans="1:19" ht="36.75" thickBot="1" x14ac:dyDescent="0.3">
      <c r="A16" s="83">
        <f t="shared" si="1"/>
        <v>13</v>
      </c>
      <c r="B16" s="94" t="s">
        <v>159</v>
      </c>
      <c r="C16" s="95" t="s">
        <v>83</v>
      </c>
      <c r="D16" s="95">
        <v>70940827</v>
      </c>
      <c r="E16" s="95">
        <v>107543397</v>
      </c>
      <c r="F16" s="100">
        <v>600069117</v>
      </c>
      <c r="G16" s="99" t="s">
        <v>324</v>
      </c>
      <c r="H16" s="89" t="s">
        <v>291</v>
      </c>
      <c r="I16" s="89" t="s">
        <v>292</v>
      </c>
      <c r="J16" s="89" t="s">
        <v>292</v>
      </c>
      <c r="K16" s="99" t="s">
        <v>324</v>
      </c>
      <c r="L16" s="254">
        <v>16000000</v>
      </c>
      <c r="M16" s="100">
        <f t="shared" si="0"/>
        <v>11200000</v>
      </c>
      <c r="N16" s="101">
        <v>2022</v>
      </c>
      <c r="O16" s="102">
        <v>2023</v>
      </c>
      <c r="P16" s="71"/>
      <c r="Q16" s="100"/>
      <c r="R16" s="99"/>
      <c r="S16" s="99"/>
    </row>
    <row r="17" spans="1:19" ht="36.75" thickBot="1" x14ac:dyDescent="0.3">
      <c r="A17" s="83">
        <f t="shared" si="1"/>
        <v>14</v>
      </c>
      <c r="B17" s="94" t="s">
        <v>159</v>
      </c>
      <c r="C17" s="95" t="s">
        <v>83</v>
      </c>
      <c r="D17" s="95">
        <v>70940827</v>
      </c>
      <c r="E17" s="95">
        <v>107543397</v>
      </c>
      <c r="F17" s="100">
        <v>600069117</v>
      </c>
      <c r="G17" s="99" t="s">
        <v>325</v>
      </c>
      <c r="H17" s="89" t="s">
        <v>291</v>
      </c>
      <c r="I17" s="89" t="s">
        <v>292</v>
      </c>
      <c r="J17" s="89" t="s">
        <v>292</v>
      </c>
      <c r="K17" s="99" t="s">
        <v>325</v>
      </c>
      <c r="L17" s="254">
        <v>150000</v>
      </c>
      <c r="M17" s="100">
        <f t="shared" si="0"/>
        <v>105000</v>
      </c>
      <c r="N17" s="101">
        <v>2023</v>
      </c>
      <c r="O17" s="102">
        <v>2024</v>
      </c>
      <c r="P17" s="71"/>
      <c r="Q17" s="100"/>
      <c r="R17" s="99"/>
      <c r="S17" s="99"/>
    </row>
    <row r="18" spans="1:19" ht="36.75" thickBot="1" x14ac:dyDescent="0.3">
      <c r="A18" s="83">
        <f t="shared" si="1"/>
        <v>15</v>
      </c>
      <c r="B18" s="94" t="s">
        <v>160</v>
      </c>
      <c r="C18" s="95" t="s">
        <v>83</v>
      </c>
      <c r="D18" s="95">
        <v>70940932</v>
      </c>
      <c r="E18" s="95">
        <v>107543460</v>
      </c>
      <c r="F18" s="100">
        <v>600069176</v>
      </c>
      <c r="G18" s="99" t="s">
        <v>168</v>
      </c>
      <c r="H18" s="89" t="s">
        <v>291</v>
      </c>
      <c r="I18" s="89" t="s">
        <v>292</v>
      </c>
      <c r="J18" s="89" t="s">
        <v>292</v>
      </c>
      <c r="K18" s="99" t="s">
        <v>168</v>
      </c>
      <c r="L18" s="254">
        <v>35000000</v>
      </c>
      <c r="M18" s="100">
        <f t="shared" si="0"/>
        <v>24500000</v>
      </c>
      <c r="N18" s="101">
        <v>2023</v>
      </c>
      <c r="O18" s="102">
        <v>2024</v>
      </c>
      <c r="P18" s="71" t="s">
        <v>86</v>
      </c>
      <c r="Q18" s="100"/>
      <c r="R18" s="99" t="s">
        <v>85</v>
      </c>
      <c r="S18" s="99" t="s">
        <v>85</v>
      </c>
    </row>
    <row r="19" spans="1:19" ht="36.75" thickBot="1" x14ac:dyDescent="0.3">
      <c r="A19" s="83">
        <f t="shared" si="1"/>
        <v>16</v>
      </c>
      <c r="B19" s="94" t="s">
        <v>161</v>
      </c>
      <c r="C19" s="95" t="s">
        <v>83</v>
      </c>
      <c r="D19" s="95">
        <v>70941017</v>
      </c>
      <c r="E19" s="95">
        <v>107546795</v>
      </c>
      <c r="F19" s="100">
        <v>600069460</v>
      </c>
      <c r="G19" s="99" t="s">
        <v>162</v>
      </c>
      <c r="H19" s="89" t="s">
        <v>291</v>
      </c>
      <c r="I19" s="89" t="s">
        <v>292</v>
      </c>
      <c r="J19" s="89" t="s">
        <v>292</v>
      </c>
      <c r="K19" s="99" t="s">
        <v>162</v>
      </c>
      <c r="L19" s="254">
        <v>150000</v>
      </c>
      <c r="M19" s="100">
        <f t="shared" si="0"/>
        <v>105000</v>
      </c>
      <c r="N19" s="101">
        <v>2021</v>
      </c>
      <c r="O19" s="102">
        <v>2022</v>
      </c>
      <c r="P19" s="71"/>
      <c r="Q19" s="100"/>
      <c r="R19" s="99" t="s">
        <v>85</v>
      </c>
      <c r="S19" s="99" t="s">
        <v>85</v>
      </c>
    </row>
    <row r="20" spans="1:19" ht="36.75" thickBot="1" x14ac:dyDescent="0.3">
      <c r="A20" s="83">
        <f t="shared" si="1"/>
        <v>17</v>
      </c>
      <c r="B20" s="94" t="s">
        <v>161</v>
      </c>
      <c r="C20" s="95" t="s">
        <v>83</v>
      </c>
      <c r="D20" s="95">
        <v>70941017</v>
      </c>
      <c r="E20" s="95">
        <v>107546795</v>
      </c>
      <c r="F20" s="100">
        <v>600069460</v>
      </c>
      <c r="G20" s="99" t="s">
        <v>323</v>
      </c>
      <c r="H20" s="89" t="s">
        <v>291</v>
      </c>
      <c r="I20" s="89" t="s">
        <v>292</v>
      </c>
      <c r="J20" s="89" t="s">
        <v>292</v>
      </c>
      <c r="K20" s="99" t="s">
        <v>323</v>
      </c>
      <c r="L20" s="254">
        <v>200000</v>
      </c>
      <c r="M20" s="100">
        <f t="shared" si="0"/>
        <v>140000</v>
      </c>
      <c r="N20" s="101">
        <v>2021</v>
      </c>
      <c r="O20" s="102">
        <v>2022</v>
      </c>
      <c r="P20" s="71"/>
      <c r="Q20" s="100"/>
      <c r="R20" s="99"/>
      <c r="S20" s="99"/>
    </row>
    <row r="21" spans="1:19" ht="108.75" thickBot="1" x14ac:dyDescent="0.3">
      <c r="A21" s="83">
        <f t="shared" si="1"/>
        <v>18</v>
      </c>
      <c r="B21" s="94" t="s">
        <v>164</v>
      </c>
      <c r="C21" s="95" t="s">
        <v>83</v>
      </c>
      <c r="D21" s="95">
        <v>70941581</v>
      </c>
      <c r="E21" s="95">
        <v>107543719</v>
      </c>
      <c r="F21" s="100">
        <v>600069389</v>
      </c>
      <c r="G21" s="99" t="s">
        <v>165</v>
      </c>
      <c r="H21" s="89" t="s">
        <v>291</v>
      </c>
      <c r="I21" s="89" t="s">
        <v>292</v>
      </c>
      <c r="J21" s="89" t="s">
        <v>292</v>
      </c>
      <c r="K21" s="99" t="s">
        <v>165</v>
      </c>
      <c r="L21" s="254">
        <v>800000</v>
      </c>
      <c r="M21" s="100">
        <f t="shared" si="0"/>
        <v>560000</v>
      </c>
      <c r="N21" s="101">
        <v>2021</v>
      </c>
      <c r="O21" s="102">
        <v>2023</v>
      </c>
      <c r="P21" s="71" t="s">
        <v>86</v>
      </c>
      <c r="Q21" s="100"/>
      <c r="R21" s="99" t="s">
        <v>85</v>
      </c>
      <c r="S21" s="99" t="s">
        <v>85</v>
      </c>
    </row>
    <row r="22" spans="1:19" ht="36.75" thickBot="1" x14ac:dyDescent="0.3">
      <c r="A22" s="83">
        <f t="shared" si="1"/>
        <v>19</v>
      </c>
      <c r="B22" s="94" t="s">
        <v>164</v>
      </c>
      <c r="C22" s="95" t="s">
        <v>83</v>
      </c>
      <c r="D22" s="95">
        <v>70941581</v>
      </c>
      <c r="E22" s="95">
        <v>107543719</v>
      </c>
      <c r="F22" s="100">
        <v>600069389</v>
      </c>
      <c r="G22" s="99" t="s">
        <v>315</v>
      </c>
      <c r="H22" s="89" t="s">
        <v>291</v>
      </c>
      <c r="I22" s="89" t="s">
        <v>292</v>
      </c>
      <c r="J22" s="89" t="s">
        <v>292</v>
      </c>
      <c r="K22" s="99" t="s">
        <v>315</v>
      </c>
      <c r="L22" s="254">
        <v>2000000</v>
      </c>
      <c r="M22" s="100">
        <f t="shared" si="0"/>
        <v>1400000</v>
      </c>
      <c r="N22" s="101">
        <v>2021</v>
      </c>
      <c r="O22" s="102">
        <v>2021</v>
      </c>
      <c r="P22" s="71"/>
      <c r="Q22" s="100" t="s">
        <v>86</v>
      </c>
      <c r="R22" s="99" t="s">
        <v>85</v>
      </c>
      <c r="S22" s="99" t="s">
        <v>85</v>
      </c>
    </row>
    <row r="23" spans="1:19" ht="36.75" thickBot="1" x14ac:dyDescent="0.3">
      <c r="A23" s="83">
        <f t="shared" si="1"/>
        <v>20</v>
      </c>
      <c r="B23" s="94" t="s">
        <v>328</v>
      </c>
      <c r="C23" s="95" t="s">
        <v>83</v>
      </c>
      <c r="D23" s="95">
        <v>70941513</v>
      </c>
      <c r="E23" s="95">
        <v>107543800</v>
      </c>
      <c r="F23" s="100">
        <v>600069087</v>
      </c>
      <c r="G23" s="99" t="s">
        <v>329</v>
      </c>
      <c r="H23" s="89" t="s">
        <v>291</v>
      </c>
      <c r="I23" s="89" t="s">
        <v>292</v>
      </c>
      <c r="J23" s="89" t="s">
        <v>292</v>
      </c>
      <c r="K23" s="99" t="s">
        <v>329</v>
      </c>
      <c r="L23" s="254">
        <v>3000000</v>
      </c>
      <c r="M23" s="100">
        <f t="shared" si="0"/>
        <v>2100000</v>
      </c>
      <c r="N23" s="101">
        <v>2023</v>
      </c>
      <c r="O23" s="102">
        <v>2024</v>
      </c>
      <c r="P23" s="71"/>
      <c r="Q23" s="100"/>
      <c r="R23" s="99"/>
      <c r="S23" s="99"/>
    </row>
    <row r="24" spans="1:19" ht="36.75" thickBot="1" x14ac:dyDescent="0.3">
      <c r="A24" s="83">
        <f t="shared" si="1"/>
        <v>21</v>
      </c>
      <c r="B24" s="94" t="s">
        <v>328</v>
      </c>
      <c r="C24" s="95" t="s">
        <v>83</v>
      </c>
      <c r="D24" s="95">
        <v>70941513</v>
      </c>
      <c r="E24" s="95">
        <v>107543800</v>
      </c>
      <c r="F24" s="100">
        <v>600069087</v>
      </c>
      <c r="G24" s="99" t="s">
        <v>327</v>
      </c>
      <c r="H24" s="89" t="s">
        <v>291</v>
      </c>
      <c r="I24" s="89" t="s">
        <v>292</v>
      </c>
      <c r="J24" s="89" t="s">
        <v>292</v>
      </c>
      <c r="K24" s="99" t="s">
        <v>327</v>
      </c>
      <c r="L24" s="254">
        <v>300000</v>
      </c>
      <c r="M24" s="100">
        <f t="shared" si="0"/>
        <v>210000</v>
      </c>
      <c r="N24" s="101">
        <v>2022</v>
      </c>
      <c r="O24" s="102">
        <v>2023</v>
      </c>
      <c r="P24" s="71"/>
      <c r="Q24" s="100"/>
      <c r="R24" s="99"/>
      <c r="S24" s="99"/>
    </row>
    <row r="25" spans="1:19" ht="60.75" thickBot="1" x14ac:dyDescent="0.3">
      <c r="A25" s="83">
        <f t="shared" si="1"/>
        <v>22</v>
      </c>
      <c r="B25" s="94" t="s">
        <v>166</v>
      </c>
      <c r="C25" s="95" t="s">
        <v>83</v>
      </c>
      <c r="D25" s="95">
        <v>70941521</v>
      </c>
      <c r="E25" s="95">
        <v>107543885</v>
      </c>
      <c r="F25" s="100">
        <v>600069435</v>
      </c>
      <c r="G25" s="99" t="s">
        <v>167</v>
      </c>
      <c r="H25" s="89" t="s">
        <v>291</v>
      </c>
      <c r="I25" s="89" t="s">
        <v>292</v>
      </c>
      <c r="J25" s="89" t="s">
        <v>292</v>
      </c>
      <c r="K25" s="99" t="s">
        <v>167</v>
      </c>
      <c r="L25" s="254">
        <v>500000</v>
      </c>
      <c r="M25" s="100">
        <f t="shared" si="0"/>
        <v>350000</v>
      </c>
      <c r="N25" s="101">
        <v>2021</v>
      </c>
      <c r="O25" s="102">
        <v>2023</v>
      </c>
      <c r="P25" s="71"/>
      <c r="Q25" s="100"/>
      <c r="R25" s="99" t="s">
        <v>85</v>
      </c>
      <c r="S25" s="99" t="s">
        <v>85</v>
      </c>
    </row>
    <row r="26" spans="1:19" ht="36.75" thickBot="1" x14ac:dyDescent="0.3">
      <c r="A26" s="83">
        <f t="shared" si="1"/>
        <v>23</v>
      </c>
      <c r="B26" s="94" t="s">
        <v>166</v>
      </c>
      <c r="C26" s="95" t="s">
        <v>83</v>
      </c>
      <c r="D26" s="95">
        <v>70941521</v>
      </c>
      <c r="E26" s="95">
        <v>107543885</v>
      </c>
      <c r="F26" s="100">
        <v>600069435</v>
      </c>
      <c r="G26" s="99" t="s">
        <v>326</v>
      </c>
      <c r="H26" s="89" t="s">
        <v>291</v>
      </c>
      <c r="I26" s="89" t="s">
        <v>292</v>
      </c>
      <c r="J26" s="89" t="s">
        <v>292</v>
      </c>
      <c r="K26" s="99" t="s">
        <v>326</v>
      </c>
      <c r="L26" s="254">
        <v>30000000</v>
      </c>
      <c r="M26" s="100">
        <f t="shared" si="0"/>
        <v>21000000</v>
      </c>
      <c r="N26" s="101">
        <v>2022</v>
      </c>
      <c r="O26" s="102">
        <v>2023</v>
      </c>
      <c r="P26" s="71"/>
      <c r="Q26" s="100"/>
      <c r="R26" s="99" t="s">
        <v>91</v>
      </c>
      <c r="S26" s="99" t="s">
        <v>85</v>
      </c>
    </row>
    <row r="27" spans="1:19" ht="36.75" thickBot="1" x14ac:dyDescent="0.3">
      <c r="A27" s="83">
        <f t="shared" si="1"/>
        <v>24</v>
      </c>
      <c r="B27" s="94" t="s">
        <v>166</v>
      </c>
      <c r="C27" s="95" t="s">
        <v>83</v>
      </c>
      <c r="D27" s="95">
        <v>70941521</v>
      </c>
      <c r="E27" s="95">
        <v>107543885</v>
      </c>
      <c r="F27" s="100">
        <v>600069435</v>
      </c>
      <c r="G27" s="99" t="s">
        <v>327</v>
      </c>
      <c r="H27" s="89" t="s">
        <v>291</v>
      </c>
      <c r="I27" s="89" t="s">
        <v>292</v>
      </c>
      <c r="J27" s="89" t="s">
        <v>292</v>
      </c>
      <c r="K27" s="99" t="s">
        <v>327</v>
      </c>
      <c r="L27" s="254">
        <v>600000</v>
      </c>
      <c r="M27" s="100">
        <f t="shared" si="0"/>
        <v>420000</v>
      </c>
      <c r="N27" s="101">
        <v>2022</v>
      </c>
      <c r="O27" s="102">
        <v>2023</v>
      </c>
      <c r="P27" s="71"/>
      <c r="Q27" s="100"/>
      <c r="R27" s="99"/>
      <c r="S27" s="99"/>
    </row>
    <row r="28" spans="1:19" ht="36.75" thickBot="1" x14ac:dyDescent="0.3">
      <c r="A28" s="83">
        <f t="shared" si="1"/>
        <v>25</v>
      </c>
      <c r="B28" s="94" t="s">
        <v>330</v>
      </c>
      <c r="C28" s="95" t="s">
        <v>83</v>
      </c>
      <c r="D28" s="95">
        <v>70940983</v>
      </c>
      <c r="E28" s="95">
        <v>107543478</v>
      </c>
      <c r="F28" s="100">
        <v>600069184</v>
      </c>
      <c r="G28" s="99" t="s">
        <v>327</v>
      </c>
      <c r="H28" s="89" t="s">
        <v>291</v>
      </c>
      <c r="I28" s="89" t="s">
        <v>292</v>
      </c>
      <c r="J28" s="89" t="s">
        <v>292</v>
      </c>
      <c r="K28" s="99" t="s">
        <v>327</v>
      </c>
      <c r="L28" s="254">
        <v>500000</v>
      </c>
      <c r="M28" s="100">
        <f t="shared" si="0"/>
        <v>350000</v>
      </c>
      <c r="N28" s="101">
        <v>2022</v>
      </c>
      <c r="O28" s="102">
        <v>2023</v>
      </c>
      <c r="P28" s="71"/>
      <c r="Q28" s="100"/>
      <c r="R28" s="99"/>
      <c r="S28" s="99"/>
    </row>
    <row r="29" spans="1:19" ht="36.75" thickBot="1" x14ac:dyDescent="0.3">
      <c r="A29" s="83">
        <f t="shared" si="1"/>
        <v>26</v>
      </c>
      <c r="B29" s="94" t="s">
        <v>170</v>
      </c>
      <c r="C29" s="95"/>
      <c r="D29" s="95">
        <v>75370</v>
      </c>
      <c r="E29" s="95"/>
      <c r="F29" s="100"/>
      <c r="G29" s="99" t="s">
        <v>155</v>
      </c>
      <c r="H29" s="89" t="s">
        <v>291</v>
      </c>
      <c r="I29" s="89" t="s">
        <v>292</v>
      </c>
      <c r="J29" s="89" t="s">
        <v>292</v>
      </c>
      <c r="K29" s="99" t="s">
        <v>169</v>
      </c>
      <c r="L29" s="254">
        <v>35000000</v>
      </c>
      <c r="M29" s="100">
        <f t="shared" si="0"/>
        <v>24500000</v>
      </c>
      <c r="N29" s="101">
        <v>2022</v>
      </c>
      <c r="O29" s="102">
        <v>2024</v>
      </c>
      <c r="P29" s="71" t="s">
        <v>86</v>
      </c>
      <c r="Q29" s="100"/>
      <c r="R29" s="99" t="s">
        <v>85</v>
      </c>
      <c r="S29" s="99" t="s">
        <v>85</v>
      </c>
    </row>
    <row r="30" spans="1:19" ht="30.75" thickBot="1" x14ac:dyDescent="0.3">
      <c r="A30" s="83">
        <f t="shared" si="1"/>
        <v>27</v>
      </c>
      <c r="B30" s="94" t="s">
        <v>170</v>
      </c>
      <c r="C30" s="95"/>
      <c r="D30" s="95">
        <v>75370</v>
      </c>
      <c r="E30" s="95"/>
      <c r="F30" s="100"/>
      <c r="G30" s="99" t="s">
        <v>342</v>
      </c>
      <c r="H30" s="89" t="s">
        <v>291</v>
      </c>
      <c r="I30" s="89" t="s">
        <v>292</v>
      </c>
      <c r="J30" s="89" t="s">
        <v>292</v>
      </c>
      <c r="K30" s="112" t="s">
        <v>343</v>
      </c>
      <c r="L30" s="254">
        <v>70000000</v>
      </c>
      <c r="M30" s="100">
        <f t="shared" si="0"/>
        <v>49000000</v>
      </c>
      <c r="N30" s="101">
        <v>2024</v>
      </c>
      <c r="O30" s="102">
        <v>2025</v>
      </c>
      <c r="P30" s="71" t="s">
        <v>86</v>
      </c>
      <c r="Q30" s="100"/>
      <c r="R30" s="99" t="s">
        <v>85</v>
      </c>
      <c r="S30" s="99" t="s">
        <v>85</v>
      </c>
    </row>
    <row r="31" spans="1:19" ht="45.75" thickBot="1" x14ac:dyDescent="0.3">
      <c r="A31" s="83">
        <v>28</v>
      </c>
      <c r="B31" s="94" t="s">
        <v>170</v>
      </c>
      <c r="C31" s="95"/>
      <c r="D31" s="95">
        <v>75370</v>
      </c>
      <c r="E31" s="95"/>
      <c r="F31" s="100"/>
      <c r="G31" s="99" t="s">
        <v>344</v>
      </c>
      <c r="H31" s="89" t="s">
        <v>291</v>
      </c>
      <c r="I31" s="89" t="s">
        <v>292</v>
      </c>
      <c r="J31" s="89" t="s">
        <v>292</v>
      </c>
      <c r="K31" s="113" t="s">
        <v>345</v>
      </c>
      <c r="L31" s="254">
        <v>60000000</v>
      </c>
      <c r="M31" s="100">
        <f t="shared" si="0"/>
        <v>42000000</v>
      </c>
      <c r="N31" s="101">
        <v>2024</v>
      </c>
      <c r="O31" s="102">
        <v>2025</v>
      </c>
      <c r="P31" s="71" t="s">
        <v>86</v>
      </c>
      <c r="Q31" s="100"/>
      <c r="R31" s="99" t="s">
        <v>92</v>
      </c>
      <c r="S31" s="99"/>
    </row>
    <row r="32" spans="1:19" ht="72.75" thickBot="1" x14ac:dyDescent="0.3">
      <c r="A32" s="83">
        <v>29</v>
      </c>
      <c r="B32" s="94" t="s">
        <v>171</v>
      </c>
      <c r="C32" s="95" t="s">
        <v>83</v>
      </c>
      <c r="D32" s="95">
        <v>70941505</v>
      </c>
      <c r="E32" s="95">
        <v>107543818</v>
      </c>
      <c r="F32" s="100">
        <v>600069095</v>
      </c>
      <c r="G32" s="99" t="s">
        <v>172</v>
      </c>
      <c r="H32" s="89" t="s">
        <v>291</v>
      </c>
      <c r="I32" s="89" t="s">
        <v>292</v>
      </c>
      <c r="J32" s="89" t="s">
        <v>292</v>
      </c>
      <c r="K32" s="99" t="s">
        <v>172</v>
      </c>
      <c r="L32" s="254">
        <v>5000000</v>
      </c>
      <c r="M32" s="100">
        <f t="shared" si="0"/>
        <v>3500000</v>
      </c>
      <c r="N32" s="101">
        <v>2022</v>
      </c>
      <c r="O32" s="102">
        <v>2023</v>
      </c>
      <c r="P32" s="71"/>
      <c r="Q32" s="100" t="s">
        <v>86</v>
      </c>
      <c r="R32" s="99" t="s">
        <v>85</v>
      </c>
      <c r="S32" s="99" t="s">
        <v>85</v>
      </c>
    </row>
    <row r="33" spans="1:19" ht="96.75" thickBot="1" x14ac:dyDescent="0.3">
      <c r="A33" s="83">
        <f t="shared" si="1"/>
        <v>30</v>
      </c>
      <c r="B33" s="94" t="s">
        <v>171</v>
      </c>
      <c r="C33" s="95" t="s">
        <v>83</v>
      </c>
      <c r="D33" s="95">
        <v>70941505</v>
      </c>
      <c r="E33" s="95">
        <v>107543818</v>
      </c>
      <c r="F33" s="100">
        <v>600069095</v>
      </c>
      <c r="G33" s="99" t="s">
        <v>173</v>
      </c>
      <c r="H33" s="89" t="s">
        <v>291</v>
      </c>
      <c r="I33" s="89" t="s">
        <v>292</v>
      </c>
      <c r="J33" s="89" t="s">
        <v>292</v>
      </c>
      <c r="K33" s="99" t="s">
        <v>173</v>
      </c>
      <c r="L33" s="254">
        <v>500000</v>
      </c>
      <c r="M33" s="100">
        <f t="shared" si="0"/>
        <v>350000</v>
      </c>
      <c r="N33" s="101">
        <v>2022</v>
      </c>
      <c r="O33" s="102">
        <v>2023</v>
      </c>
      <c r="P33" s="71"/>
      <c r="Q33" s="100"/>
      <c r="R33" s="99" t="s">
        <v>85</v>
      </c>
      <c r="S33" s="99" t="s">
        <v>85</v>
      </c>
    </row>
    <row r="34" spans="1:19" ht="72.75" thickBot="1" x14ac:dyDescent="0.3">
      <c r="A34" s="83">
        <f t="shared" si="1"/>
        <v>31</v>
      </c>
      <c r="B34" s="94" t="s">
        <v>174</v>
      </c>
      <c r="C34" s="95" t="s">
        <v>83</v>
      </c>
      <c r="D34" s="95">
        <v>70940959</v>
      </c>
      <c r="E34" s="95">
        <v>107546869</v>
      </c>
      <c r="F34" s="100">
        <v>600069427</v>
      </c>
      <c r="G34" s="99" t="s">
        <v>175</v>
      </c>
      <c r="H34" s="89" t="s">
        <v>291</v>
      </c>
      <c r="I34" s="89" t="s">
        <v>292</v>
      </c>
      <c r="J34" s="89" t="s">
        <v>292</v>
      </c>
      <c r="K34" s="99" t="s">
        <v>175</v>
      </c>
      <c r="L34" s="254">
        <v>7000000</v>
      </c>
      <c r="M34" s="100">
        <f t="shared" si="0"/>
        <v>4900000</v>
      </c>
      <c r="N34" s="101">
        <v>2022</v>
      </c>
      <c r="O34" s="102">
        <v>2023</v>
      </c>
      <c r="P34" s="71"/>
      <c r="Q34" s="100" t="s">
        <v>86</v>
      </c>
      <c r="R34" s="99" t="s">
        <v>85</v>
      </c>
      <c r="S34" s="99" t="s">
        <v>85</v>
      </c>
    </row>
    <row r="35" spans="1:19" ht="96.75" thickBot="1" x14ac:dyDescent="0.3">
      <c r="A35" s="83">
        <f t="shared" si="1"/>
        <v>32</v>
      </c>
      <c r="B35" s="94" t="s">
        <v>174</v>
      </c>
      <c r="C35" s="95" t="s">
        <v>83</v>
      </c>
      <c r="D35" s="95">
        <v>70940959</v>
      </c>
      <c r="E35" s="95">
        <v>107546869</v>
      </c>
      <c r="F35" s="100">
        <v>600069427</v>
      </c>
      <c r="G35" s="99" t="s">
        <v>173</v>
      </c>
      <c r="H35" s="89" t="s">
        <v>291</v>
      </c>
      <c r="I35" s="89" t="s">
        <v>292</v>
      </c>
      <c r="J35" s="89" t="s">
        <v>292</v>
      </c>
      <c r="K35" s="99" t="s">
        <v>173</v>
      </c>
      <c r="L35" s="254">
        <v>500000</v>
      </c>
      <c r="M35" s="100">
        <f t="shared" si="0"/>
        <v>350000</v>
      </c>
      <c r="N35" s="101">
        <v>2022</v>
      </c>
      <c r="O35" s="102">
        <v>2023</v>
      </c>
      <c r="P35" s="71"/>
      <c r="Q35" s="100"/>
      <c r="R35" s="99" t="s">
        <v>85</v>
      </c>
      <c r="S35" s="99" t="s">
        <v>85</v>
      </c>
    </row>
    <row r="36" spans="1:19" ht="36.75" thickBot="1" x14ac:dyDescent="0.3">
      <c r="A36" s="83">
        <f t="shared" si="1"/>
        <v>33</v>
      </c>
      <c r="B36" s="94" t="s">
        <v>174</v>
      </c>
      <c r="C36" s="95" t="s">
        <v>83</v>
      </c>
      <c r="D36" s="95">
        <v>70940959</v>
      </c>
      <c r="E36" s="95">
        <v>107546869</v>
      </c>
      <c r="F36" s="100">
        <v>600069427</v>
      </c>
      <c r="G36" s="99" t="s">
        <v>312</v>
      </c>
      <c r="H36" s="89" t="s">
        <v>291</v>
      </c>
      <c r="I36" s="89" t="s">
        <v>292</v>
      </c>
      <c r="J36" s="89" t="s">
        <v>292</v>
      </c>
      <c r="K36" s="99" t="s">
        <v>312</v>
      </c>
      <c r="L36" s="254">
        <v>200000</v>
      </c>
      <c r="M36" s="100">
        <f t="shared" si="0"/>
        <v>140000</v>
      </c>
      <c r="N36" s="101">
        <v>2021</v>
      </c>
      <c r="O36" s="102">
        <v>2022</v>
      </c>
      <c r="P36" s="71"/>
      <c r="Q36" s="100"/>
      <c r="R36" s="99" t="s">
        <v>85</v>
      </c>
      <c r="S36" s="99" t="s">
        <v>85</v>
      </c>
    </row>
    <row r="37" spans="1:19" ht="84.75" thickBot="1" x14ac:dyDescent="0.3">
      <c r="A37" s="83">
        <f t="shared" si="1"/>
        <v>34</v>
      </c>
      <c r="B37" s="94" t="s">
        <v>176</v>
      </c>
      <c r="C37" s="95" t="s">
        <v>83</v>
      </c>
      <c r="D37" s="95">
        <v>70940991</v>
      </c>
      <c r="E37" s="95">
        <v>107543184</v>
      </c>
      <c r="F37" s="100">
        <v>600069249</v>
      </c>
      <c r="G37" s="99" t="s">
        <v>177</v>
      </c>
      <c r="H37" s="89" t="s">
        <v>291</v>
      </c>
      <c r="I37" s="89" t="s">
        <v>292</v>
      </c>
      <c r="J37" s="89" t="s">
        <v>292</v>
      </c>
      <c r="K37" s="99" t="s">
        <v>177</v>
      </c>
      <c r="L37" s="254">
        <v>3000000</v>
      </c>
      <c r="M37" s="100">
        <f t="shared" si="0"/>
        <v>2100000</v>
      </c>
      <c r="N37" s="101">
        <v>2022</v>
      </c>
      <c r="O37" s="102">
        <v>2023</v>
      </c>
      <c r="P37" s="71"/>
      <c r="Q37" s="100" t="s">
        <v>86</v>
      </c>
      <c r="R37" s="99" t="s">
        <v>85</v>
      </c>
      <c r="S37" s="99" t="s">
        <v>85</v>
      </c>
    </row>
    <row r="38" spans="1:19" ht="96.75" thickBot="1" x14ac:dyDescent="0.3">
      <c r="A38" s="83">
        <f t="shared" si="1"/>
        <v>35</v>
      </c>
      <c r="B38" s="94" t="s">
        <v>176</v>
      </c>
      <c r="C38" s="95" t="s">
        <v>83</v>
      </c>
      <c r="D38" s="95">
        <v>70940991</v>
      </c>
      <c r="E38" s="95">
        <v>107543184</v>
      </c>
      <c r="F38" s="100">
        <v>600069249</v>
      </c>
      <c r="G38" s="99" t="s">
        <v>173</v>
      </c>
      <c r="H38" s="89" t="s">
        <v>291</v>
      </c>
      <c r="I38" s="89" t="s">
        <v>292</v>
      </c>
      <c r="J38" s="89" t="s">
        <v>292</v>
      </c>
      <c r="K38" s="99" t="s">
        <v>173</v>
      </c>
      <c r="L38" s="254">
        <v>400000</v>
      </c>
      <c r="M38" s="100">
        <f t="shared" si="0"/>
        <v>280000</v>
      </c>
      <c r="N38" s="101">
        <v>2022</v>
      </c>
      <c r="O38" s="102">
        <v>2023</v>
      </c>
      <c r="P38" s="71"/>
      <c r="Q38" s="100"/>
      <c r="R38" s="99" t="s">
        <v>85</v>
      </c>
      <c r="S38" s="99" t="s">
        <v>85</v>
      </c>
    </row>
    <row r="39" spans="1:19" ht="84.75" thickBot="1" x14ac:dyDescent="0.3">
      <c r="A39" s="83">
        <f t="shared" si="1"/>
        <v>36</v>
      </c>
      <c r="B39" s="94" t="s">
        <v>178</v>
      </c>
      <c r="C39" s="95" t="s">
        <v>83</v>
      </c>
      <c r="D39" s="95">
        <v>70941033</v>
      </c>
      <c r="E39" s="95">
        <v>107543389</v>
      </c>
      <c r="F39" s="100">
        <v>600069311</v>
      </c>
      <c r="G39" s="99" t="s">
        <v>179</v>
      </c>
      <c r="H39" s="89" t="s">
        <v>291</v>
      </c>
      <c r="I39" s="89" t="s">
        <v>292</v>
      </c>
      <c r="J39" s="89" t="s">
        <v>292</v>
      </c>
      <c r="K39" s="99" t="s">
        <v>179</v>
      </c>
      <c r="L39" s="254">
        <v>3000000</v>
      </c>
      <c r="M39" s="100">
        <f t="shared" si="0"/>
        <v>2100000</v>
      </c>
      <c r="N39" s="101">
        <v>2022</v>
      </c>
      <c r="O39" s="102">
        <v>2023</v>
      </c>
      <c r="P39" s="71"/>
      <c r="Q39" s="100" t="s">
        <v>86</v>
      </c>
      <c r="R39" s="99" t="s">
        <v>85</v>
      </c>
      <c r="S39" s="99" t="s">
        <v>85</v>
      </c>
    </row>
    <row r="40" spans="1:19" ht="96.75" thickBot="1" x14ac:dyDescent="0.3">
      <c r="A40" s="83">
        <f t="shared" si="1"/>
        <v>37</v>
      </c>
      <c r="B40" s="94" t="s">
        <v>178</v>
      </c>
      <c r="C40" s="95" t="s">
        <v>83</v>
      </c>
      <c r="D40" s="95">
        <v>70941033</v>
      </c>
      <c r="E40" s="95">
        <v>107543389</v>
      </c>
      <c r="F40" s="100">
        <v>600069311</v>
      </c>
      <c r="G40" s="99" t="s">
        <v>173</v>
      </c>
      <c r="H40" s="89" t="s">
        <v>291</v>
      </c>
      <c r="I40" s="89" t="s">
        <v>292</v>
      </c>
      <c r="J40" s="89" t="s">
        <v>292</v>
      </c>
      <c r="K40" s="99" t="s">
        <v>173</v>
      </c>
      <c r="L40" s="254">
        <v>400000</v>
      </c>
      <c r="M40" s="100">
        <f t="shared" si="0"/>
        <v>280000</v>
      </c>
      <c r="N40" s="101">
        <v>2022</v>
      </c>
      <c r="O40" s="102">
        <v>2023</v>
      </c>
      <c r="P40" s="71"/>
      <c r="Q40" s="100"/>
      <c r="R40" s="99" t="s">
        <v>85</v>
      </c>
      <c r="S40" s="99" t="s">
        <v>85</v>
      </c>
    </row>
    <row r="41" spans="1:19" ht="132.75" thickBot="1" x14ac:dyDescent="0.3">
      <c r="A41" s="83">
        <f t="shared" si="1"/>
        <v>38</v>
      </c>
      <c r="B41" s="94" t="s">
        <v>180</v>
      </c>
      <c r="C41" s="95" t="s">
        <v>83</v>
      </c>
      <c r="D41" s="95">
        <v>70940941</v>
      </c>
      <c r="E41" s="95">
        <v>107543281</v>
      </c>
      <c r="F41" s="100">
        <v>600069265</v>
      </c>
      <c r="G41" s="99" t="s">
        <v>181</v>
      </c>
      <c r="H41" s="89" t="s">
        <v>291</v>
      </c>
      <c r="I41" s="89" t="s">
        <v>292</v>
      </c>
      <c r="J41" s="89" t="s">
        <v>292</v>
      </c>
      <c r="K41" s="99" t="s">
        <v>181</v>
      </c>
      <c r="L41" s="254">
        <v>700000</v>
      </c>
      <c r="M41" s="100">
        <f t="shared" si="0"/>
        <v>490000</v>
      </c>
      <c r="N41" s="101">
        <v>2022</v>
      </c>
      <c r="O41" s="102">
        <v>2023</v>
      </c>
      <c r="P41" s="71"/>
      <c r="Q41" s="100"/>
      <c r="R41" s="99" t="s">
        <v>85</v>
      </c>
      <c r="S41" s="99" t="s">
        <v>85</v>
      </c>
    </row>
    <row r="42" spans="1:19" ht="72.75" thickBot="1" x14ac:dyDescent="0.3">
      <c r="A42" s="83">
        <f t="shared" si="1"/>
        <v>39</v>
      </c>
      <c r="B42" s="94" t="s">
        <v>182</v>
      </c>
      <c r="C42" s="95" t="s">
        <v>83</v>
      </c>
      <c r="D42" s="95">
        <v>70940975</v>
      </c>
      <c r="E42" s="95">
        <v>10754375</v>
      </c>
      <c r="F42" s="100">
        <v>600069079</v>
      </c>
      <c r="G42" s="99" t="s">
        <v>183</v>
      </c>
      <c r="H42" s="89" t="s">
        <v>291</v>
      </c>
      <c r="I42" s="89" t="s">
        <v>292</v>
      </c>
      <c r="J42" s="89" t="s">
        <v>292</v>
      </c>
      <c r="K42" s="99" t="s">
        <v>183</v>
      </c>
      <c r="L42" s="254">
        <v>4000000</v>
      </c>
      <c r="M42" s="100">
        <f t="shared" si="0"/>
        <v>2800000</v>
      </c>
      <c r="N42" s="101">
        <v>2022</v>
      </c>
      <c r="O42" s="102">
        <v>2023</v>
      </c>
      <c r="P42" s="71"/>
      <c r="Q42" s="100" t="s">
        <v>86</v>
      </c>
      <c r="R42" s="99" t="s">
        <v>85</v>
      </c>
      <c r="S42" s="99" t="s">
        <v>85</v>
      </c>
    </row>
    <row r="43" spans="1:19" ht="96.75" thickBot="1" x14ac:dyDescent="0.3">
      <c r="A43" s="83">
        <f t="shared" si="1"/>
        <v>40</v>
      </c>
      <c r="B43" s="94" t="s">
        <v>182</v>
      </c>
      <c r="C43" s="95" t="s">
        <v>83</v>
      </c>
      <c r="D43" s="95">
        <v>70940975</v>
      </c>
      <c r="E43" s="95">
        <v>10754375</v>
      </c>
      <c r="F43" s="100">
        <v>600069079</v>
      </c>
      <c r="G43" s="99" t="s">
        <v>173</v>
      </c>
      <c r="H43" s="89" t="s">
        <v>291</v>
      </c>
      <c r="I43" s="89" t="s">
        <v>292</v>
      </c>
      <c r="J43" s="89" t="s">
        <v>292</v>
      </c>
      <c r="K43" s="99" t="s">
        <v>173</v>
      </c>
      <c r="L43" s="254">
        <v>600000</v>
      </c>
      <c r="M43" s="100">
        <f t="shared" si="0"/>
        <v>420000</v>
      </c>
      <c r="N43" s="101">
        <v>2022</v>
      </c>
      <c r="O43" s="102">
        <v>2023</v>
      </c>
      <c r="P43" s="71"/>
      <c r="Q43" s="100"/>
      <c r="R43" s="99" t="s">
        <v>85</v>
      </c>
      <c r="S43" s="99" t="s">
        <v>85</v>
      </c>
    </row>
    <row r="44" spans="1:19" ht="36.75" thickBot="1" x14ac:dyDescent="0.3">
      <c r="A44" s="83">
        <f t="shared" si="1"/>
        <v>41</v>
      </c>
      <c r="B44" s="94" t="s">
        <v>184</v>
      </c>
      <c r="C44" s="95" t="s">
        <v>83</v>
      </c>
      <c r="D44" s="95">
        <v>73739391</v>
      </c>
      <c r="E44" s="95">
        <v>181027461</v>
      </c>
      <c r="F44" s="100">
        <v>691002975</v>
      </c>
      <c r="G44" s="99" t="s">
        <v>185</v>
      </c>
      <c r="H44" s="89" t="s">
        <v>291</v>
      </c>
      <c r="I44" s="89" t="s">
        <v>292</v>
      </c>
      <c r="J44" s="89" t="s">
        <v>292</v>
      </c>
      <c r="K44" s="99" t="s">
        <v>338</v>
      </c>
      <c r="L44" s="254">
        <v>35000000</v>
      </c>
      <c r="M44" s="100">
        <f t="shared" si="0"/>
        <v>24500000</v>
      </c>
      <c r="N44" s="101">
        <v>2022</v>
      </c>
      <c r="O44" s="102">
        <v>2023</v>
      </c>
      <c r="P44" s="71" t="s">
        <v>86</v>
      </c>
      <c r="Q44" s="100"/>
      <c r="R44" s="99" t="s">
        <v>92</v>
      </c>
      <c r="S44" s="99" t="s">
        <v>85</v>
      </c>
    </row>
    <row r="45" spans="1:19" ht="45.75" thickBot="1" x14ac:dyDescent="0.3">
      <c r="A45" s="83">
        <f t="shared" si="1"/>
        <v>42</v>
      </c>
      <c r="B45" s="94" t="s">
        <v>184</v>
      </c>
      <c r="C45" s="95" t="s">
        <v>83</v>
      </c>
      <c r="D45" s="95">
        <v>73739391</v>
      </c>
      <c r="E45" s="95">
        <v>181027461</v>
      </c>
      <c r="F45" s="100">
        <v>691002975</v>
      </c>
      <c r="G45" s="99" t="s">
        <v>186</v>
      </c>
      <c r="H45" s="89" t="s">
        <v>291</v>
      </c>
      <c r="I45" s="89" t="s">
        <v>292</v>
      </c>
      <c r="J45" s="89" t="s">
        <v>292</v>
      </c>
      <c r="K45" s="113" t="s">
        <v>346</v>
      </c>
      <c r="L45" s="254">
        <v>60000000</v>
      </c>
      <c r="M45" s="100">
        <f t="shared" si="0"/>
        <v>42000000</v>
      </c>
      <c r="N45" s="101">
        <v>2022</v>
      </c>
      <c r="O45" s="102">
        <v>2023</v>
      </c>
      <c r="P45" s="71" t="s">
        <v>86</v>
      </c>
      <c r="Q45" s="100"/>
      <c r="R45" s="99" t="s">
        <v>347</v>
      </c>
      <c r="S45" s="99" t="s">
        <v>85</v>
      </c>
    </row>
    <row r="46" spans="1:19" ht="84.75" thickBot="1" x14ac:dyDescent="0.3">
      <c r="A46" s="83">
        <f t="shared" si="1"/>
        <v>43</v>
      </c>
      <c r="B46" s="94" t="s">
        <v>187</v>
      </c>
      <c r="C46" s="95" t="s">
        <v>83</v>
      </c>
      <c r="D46" s="95">
        <v>70941157</v>
      </c>
      <c r="E46" s="95">
        <v>107543303</v>
      </c>
      <c r="F46" s="100">
        <v>600069273</v>
      </c>
      <c r="G46" s="99" t="s">
        <v>188</v>
      </c>
      <c r="H46" s="89" t="s">
        <v>291</v>
      </c>
      <c r="I46" s="89" t="s">
        <v>292</v>
      </c>
      <c r="J46" s="89" t="s">
        <v>292</v>
      </c>
      <c r="K46" s="99" t="s">
        <v>188</v>
      </c>
      <c r="L46" s="254">
        <v>400000</v>
      </c>
      <c r="M46" s="100">
        <f t="shared" si="0"/>
        <v>280000</v>
      </c>
      <c r="N46" s="101">
        <v>2021</v>
      </c>
      <c r="O46" s="102">
        <v>2023</v>
      </c>
      <c r="P46" s="71" t="s">
        <v>86</v>
      </c>
      <c r="Q46" s="100"/>
      <c r="R46" s="99" t="s">
        <v>85</v>
      </c>
      <c r="S46" s="99" t="s">
        <v>85</v>
      </c>
    </row>
    <row r="47" spans="1:19" ht="36.75" thickBot="1" x14ac:dyDescent="0.3">
      <c r="A47" s="83">
        <f t="shared" si="1"/>
        <v>44</v>
      </c>
      <c r="B47" s="94" t="s">
        <v>336</v>
      </c>
      <c r="C47" s="95" t="s">
        <v>83</v>
      </c>
      <c r="D47" s="95">
        <v>70941041</v>
      </c>
      <c r="E47" s="95">
        <v>107543214</v>
      </c>
      <c r="F47" s="100">
        <v>600068960</v>
      </c>
      <c r="G47" s="99" t="s">
        <v>337</v>
      </c>
      <c r="H47" s="89" t="s">
        <v>291</v>
      </c>
      <c r="I47" s="89" t="s">
        <v>292</v>
      </c>
      <c r="J47" s="89" t="s">
        <v>292</v>
      </c>
      <c r="K47" s="99" t="s">
        <v>337</v>
      </c>
      <c r="L47" s="254">
        <v>30000000</v>
      </c>
      <c r="M47" s="100">
        <f t="shared" si="0"/>
        <v>21000000</v>
      </c>
      <c r="N47" s="101">
        <v>2022</v>
      </c>
      <c r="O47" s="102">
        <v>2024</v>
      </c>
      <c r="P47" s="71" t="s">
        <v>86</v>
      </c>
      <c r="Q47" s="100"/>
      <c r="R47" s="99"/>
      <c r="S47" s="99"/>
    </row>
    <row r="48" spans="1:19" ht="72.75" thickBot="1" x14ac:dyDescent="0.3">
      <c r="A48" s="83">
        <f t="shared" si="1"/>
        <v>45</v>
      </c>
      <c r="B48" s="94" t="s">
        <v>187</v>
      </c>
      <c r="C48" s="95" t="s">
        <v>83</v>
      </c>
      <c r="D48" s="95">
        <v>70941157</v>
      </c>
      <c r="E48" s="95">
        <v>107543303</v>
      </c>
      <c r="F48" s="100">
        <v>600069273</v>
      </c>
      <c r="G48" s="99" t="s">
        <v>189</v>
      </c>
      <c r="H48" s="89" t="s">
        <v>291</v>
      </c>
      <c r="I48" s="89" t="s">
        <v>292</v>
      </c>
      <c r="J48" s="89" t="s">
        <v>292</v>
      </c>
      <c r="K48" s="99" t="s">
        <v>189</v>
      </c>
      <c r="L48" s="254">
        <v>200000</v>
      </c>
      <c r="M48" s="100">
        <f t="shared" si="0"/>
        <v>140000</v>
      </c>
      <c r="N48" s="101">
        <v>2021</v>
      </c>
      <c r="O48" s="102">
        <v>2021</v>
      </c>
      <c r="P48" s="71"/>
      <c r="Q48" s="100"/>
      <c r="R48" s="99" t="s">
        <v>85</v>
      </c>
      <c r="S48" s="99" t="s">
        <v>85</v>
      </c>
    </row>
    <row r="49" spans="1:20" ht="48.75" thickBot="1" x14ac:dyDescent="0.3">
      <c r="A49" s="83">
        <f t="shared" si="1"/>
        <v>46</v>
      </c>
      <c r="B49" s="94" t="s">
        <v>187</v>
      </c>
      <c r="C49" s="95" t="s">
        <v>83</v>
      </c>
      <c r="D49" s="95">
        <v>70941157</v>
      </c>
      <c r="E49" s="95">
        <v>107543303</v>
      </c>
      <c r="F49" s="100">
        <v>600069273</v>
      </c>
      <c r="G49" s="99" t="s">
        <v>262</v>
      </c>
      <c r="H49" s="89" t="s">
        <v>291</v>
      </c>
      <c r="I49" s="89" t="s">
        <v>292</v>
      </c>
      <c r="J49" s="89" t="s">
        <v>292</v>
      </c>
      <c r="K49" s="99" t="s">
        <v>262</v>
      </c>
      <c r="L49" s="254">
        <v>600000</v>
      </c>
      <c r="M49" s="100">
        <f t="shared" si="0"/>
        <v>420000</v>
      </c>
      <c r="N49" s="101">
        <v>2021</v>
      </c>
      <c r="O49" s="102">
        <v>2022</v>
      </c>
      <c r="P49" s="71"/>
      <c r="Q49" s="100"/>
      <c r="R49" s="99"/>
      <c r="S49" s="99"/>
    </row>
    <row r="50" spans="1:20" ht="36.75" thickBot="1" x14ac:dyDescent="0.3">
      <c r="A50" s="83">
        <f t="shared" si="1"/>
        <v>47</v>
      </c>
      <c r="B50" s="94" t="s">
        <v>187</v>
      </c>
      <c r="C50" s="95" t="s">
        <v>83</v>
      </c>
      <c r="D50" s="95">
        <v>70941157</v>
      </c>
      <c r="E50" s="95">
        <v>107543303</v>
      </c>
      <c r="F50" s="100">
        <v>600069273</v>
      </c>
      <c r="G50" s="99" t="s">
        <v>263</v>
      </c>
      <c r="H50" s="89" t="s">
        <v>291</v>
      </c>
      <c r="I50" s="89" t="s">
        <v>292</v>
      </c>
      <c r="J50" s="89" t="s">
        <v>292</v>
      </c>
      <c r="K50" s="99" t="s">
        <v>263</v>
      </c>
      <c r="L50" s="254">
        <v>25000000</v>
      </c>
      <c r="M50" s="100">
        <f t="shared" si="0"/>
        <v>17500000</v>
      </c>
      <c r="N50" s="101">
        <v>2023</v>
      </c>
      <c r="O50" s="102">
        <v>2024</v>
      </c>
      <c r="P50" s="71" t="s">
        <v>86</v>
      </c>
      <c r="Q50" s="100"/>
      <c r="R50" s="99" t="s">
        <v>85</v>
      </c>
      <c r="S50" s="99" t="s">
        <v>85</v>
      </c>
    </row>
    <row r="51" spans="1:20" ht="60.75" thickBot="1" x14ac:dyDescent="0.3">
      <c r="A51" s="83">
        <f t="shared" si="1"/>
        <v>48</v>
      </c>
      <c r="B51" s="94" t="s">
        <v>190</v>
      </c>
      <c r="C51" s="95" t="s">
        <v>83</v>
      </c>
      <c r="D51" s="95">
        <v>70940878</v>
      </c>
      <c r="E51" s="95">
        <v>107543737</v>
      </c>
      <c r="F51" s="100">
        <v>600069397</v>
      </c>
      <c r="G51" s="99" t="s">
        <v>191</v>
      </c>
      <c r="H51" s="89" t="s">
        <v>291</v>
      </c>
      <c r="I51" s="89" t="s">
        <v>292</v>
      </c>
      <c r="J51" s="89" t="s">
        <v>292</v>
      </c>
      <c r="K51" s="99" t="s">
        <v>191</v>
      </c>
      <c r="L51" s="254">
        <v>1000000</v>
      </c>
      <c r="M51" s="100">
        <f t="shared" si="0"/>
        <v>700000</v>
      </c>
      <c r="N51" s="101">
        <v>2020</v>
      </c>
      <c r="O51" s="102">
        <v>2022</v>
      </c>
      <c r="P51" s="71"/>
      <c r="Q51" s="100"/>
      <c r="R51" s="99" t="s">
        <v>85</v>
      </c>
      <c r="S51" s="99" t="s">
        <v>85</v>
      </c>
    </row>
    <row r="52" spans="1:20" ht="108.75" thickBot="1" x14ac:dyDescent="0.3">
      <c r="A52" s="83">
        <f t="shared" si="1"/>
        <v>49</v>
      </c>
      <c r="B52" s="94" t="s">
        <v>195</v>
      </c>
      <c r="C52" s="95" t="s">
        <v>194</v>
      </c>
      <c r="D52" s="95">
        <v>75006677</v>
      </c>
      <c r="E52" s="96">
        <v>107544229</v>
      </c>
      <c r="F52" s="100">
        <v>60007051</v>
      </c>
      <c r="G52" s="99" t="s">
        <v>196</v>
      </c>
      <c r="H52" s="89" t="s">
        <v>291</v>
      </c>
      <c r="I52" s="89" t="s">
        <v>292</v>
      </c>
      <c r="J52" s="99" t="s">
        <v>293</v>
      </c>
      <c r="K52" s="99" t="s">
        <v>196</v>
      </c>
      <c r="L52" s="254">
        <v>60000000</v>
      </c>
      <c r="M52" s="100">
        <f t="shared" si="0"/>
        <v>42000000</v>
      </c>
      <c r="N52" s="101">
        <v>2022</v>
      </c>
      <c r="O52" s="102">
        <v>2023</v>
      </c>
      <c r="P52" s="71" t="s">
        <v>86</v>
      </c>
      <c r="Q52" s="100"/>
      <c r="R52" s="99" t="s">
        <v>110</v>
      </c>
      <c r="S52" s="99" t="s">
        <v>85</v>
      </c>
    </row>
    <row r="53" spans="1:20" ht="72.75" thickBot="1" x14ac:dyDescent="0.3">
      <c r="A53" s="83">
        <f t="shared" si="1"/>
        <v>50</v>
      </c>
      <c r="B53" s="94" t="s">
        <v>211</v>
      </c>
      <c r="C53" s="95" t="s">
        <v>212</v>
      </c>
      <c r="D53" s="95">
        <v>75006022</v>
      </c>
      <c r="E53" s="95">
        <v>102264660</v>
      </c>
      <c r="F53" s="100">
        <v>650055713</v>
      </c>
      <c r="G53" s="99" t="s">
        <v>213</v>
      </c>
      <c r="H53" s="89" t="s">
        <v>291</v>
      </c>
      <c r="I53" s="89" t="s">
        <v>292</v>
      </c>
      <c r="J53" s="99" t="s">
        <v>294</v>
      </c>
      <c r="K53" s="99" t="s">
        <v>213</v>
      </c>
      <c r="L53" s="254">
        <v>25000000</v>
      </c>
      <c r="M53" s="100">
        <f t="shared" si="0"/>
        <v>17500000</v>
      </c>
      <c r="N53" s="101">
        <v>2021</v>
      </c>
      <c r="O53" s="102">
        <v>2025</v>
      </c>
      <c r="P53" s="71" t="s">
        <v>86</v>
      </c>
      <c r="Q53" s="100"/>
      <c r="R53" s="99" t="s">
        <v>85</v>
      </c>
      <c r="S53" s="99" t="s">
        <v>85</v>
      </c>
    </row>
    <row r="54" spans="1:20" ht="36.75" thickBot="1" x14ac:dyDescent="0.3">
      <c r="A54" s="83">
        <f t="shared" si="1"/>
        <v>51</v>
      </c>
      <c r="B54" s="94" t="s">
        <v>214</v>
      </c>
      <c r="C54" s="95" t="s">
        <v>215</v>
      </c>
      <c r="D54" s="95">
        <v>70988781</v>
      </c>
      <c r="E54" s="95">
        <v>107544024</v>
      </c>
      <c r="F54" s="100">
        <v>600069885</v>
      </c>
      <c r="G54" s="99" t="s">
        <v>216</v>
      </c>
      <c r="H54" s="89" t="s">
        <v>291</v>
      </c>
      <c r="I54" s="89" t="s">
        <v>292</v>
      </c>
      <c r="J54" s="99" t="s">
        <v>295</v>
      </c>
      <c r="K54" s="99" t="s">
        <v>216</v>
      </c>
      <c r="L54" s="254">
        <v>5000000</v>
      </c>
      <c r="M54" s="100">
        <f t="shared" si="0"/>
        <v>3500000</v>
      </c>
      <c r="N54" s="101">
        <v>2021</v>
      </c>
      <c r="O54" s="102">
        <v>2022</v>
      </c>
      <c r="P54" s="71"/>
      <c r="Q54" s="100"/>
      <c r="R54" s="99" t="s">
        <v>85</v>
      </c>
      <c r="S54" s="99" t="s">
        <v>85</v>
      </c>
    </row>
    <row r="55" spans="1:20" ht="36.75" thickBot="1" x14ac:dyDescent="0.3">
      <c r="A55" s="83">
        <f t="shared" si="1"/>
        <v>52</v>
      </c>
      <c r="B55" s="94" t="s">
        <v>214</v>
      </c>
      <c r="C55" s="95" t="s">
        <v>215</v>
      </c>
      <c r="D55" s="95">
        <v>70988781</v>
      </c>
      <c r="E55" s="95">
        <v>107544024</v>
      </c>
      <c r="F55" s="100">
        <v>600069885</v>
      </c>
      <c r="G55" s="99" t="s">
        <v>217</v>
      </c>
      <c r="H55" s="89" t="s">
        <v>291</v>
      </c>
      <c r="I55" s="89" t="s">
        <v>292</v>
      </c>
      <c r="J55" s="99" t="s">
        <v>295</v>
      </c>
      <c r="K55" s="99" t="s">
        <v>217</v>
      </c>
      <c r="L55" s="254">
        <v>600000</v>
      </c>
      <c r="M55" s="100">
        <f t="shared" si="0"/>
        <v>420000</v>
      </c>
      <c r="N55" s="101">
        <v>2021</v>
      </c>
      <c r="O55" s="102">
        <v>2022</v>
      </c>
      <c r="P55" s="71"/>
      <c r="Q55" s="100"/>
      <c r="R55" s="99" t="s">
        <v>85</v>
      </c>
      <c r="S55" s="99" t="s">
        <v>85</v>
      </c>
    </row>
    <row r="56" spans="1:20" ht="24.75" thickBot="1" x14ac:dyDescent="0.3">
      <c r="A56" s="83">
        <f t="shared" si="1"/>
        <v>53</v>
      </c>
      <c r="B56" s="94" t="s">
        <v>225</v>
      </c>
      <c r="C56" s="95" t="s">
        <v>287</v>
      </c>
      <c r="D56" s="95">
        <v>1719971</v>
      </c>
      <c r="E56" s="95">
        <v>181056640</v>
      </c>
      <c r="F56" s="100">
        <v>691006636</v>
      </c>
      <c r="G56" s="99" t="s">
        <v>226</v>
      </c>
      <c r="H56" s="89" t="s">
        <v>291</v>
      </c>
      <c r="I56" s="89" t="s">
        <v>292</v>
      </c>
      <c r="J56" s="89" t="s">
        <v>292</v>
      </c>
      <c r="K56" s="99" t="s">
        <v>226</v>
      </c>
      <c r="L56" s="254">
        <v>16000000</v>
      </c>
      <c r="M56" s="100">
        <f t="shared" si="0"/>
        <v>11200000</v>
      </c>
      <c r="N56" s="101">
        <v>2021</v>
      </c>
      <c r="O56" s="102">
        <v>2024</v>
      </c>
      <c r="P56" s="71" t="s">
        <v>86</v>
      </c>
      <c r="Q56" s="100"/>
      <c r="R56" s="99" t="s">
        <v>85</v>
      </c>
      <c r="S56" s="99" t="s">
        <v>85</v>
      </c>
    </row>
    <row r="57" spans="1:20" ht="24.75" thickBot="1" x14ac:dyDescent="0.3">
      <c r="A57" s="83">
        <f t="shared" si="1"/>
        <v>54</v>
      </c>
      <c r="B57" s="94" t="s">
        <v>225</v>
      </c>
      <c r="C57" s="95" t="s">
        <v>287</v>
      </c>
      <c r="D57" s="95">
        <v>1719971</v>
      </c>
      <c r="E57" s="95">
        <v>181056640</v>
      </c>
      <c r="F57" s="100">
        <v>691006636</v>
      </c>
      <c r="G57" s="99" t="s">
        <v>227</v>
      </c>
      <c r="H57" s="89" t="s">
        <v>291</v>
      </c>
      <c r="I57" s="89" t="s">
        <v>292</v>
      </c>
      <c r="J57" s="89" t="s">
        <v>292</v>
      </c>
      <c r="K57" s="114" t="s">
        <v>227</v>
      </c>
      <c r="L57" s="255">
        <v>350000</v>
      </c>
      <c r="M57" s="100">
        <f t="shared" si="0"/>
        <v>245000</v>
      </c>
      <c r="N57" s="101">
        <v>2021</v>
      </c>
      <c r="O57" s="102">
        <v>2024</v>
      </c>
      <c r="P57" s="115"/>
      <c r="Q57" s="97"/>
      <c r="R57" s="99" t="s">
        <v>85</v>
      </c>
      <c r="S57" s="99" t="s">
        <v>85</v>
      </c>
    </row>
    <row r="58" spans="1:20" ht="24.75" thickBot="1" x14ac:dyDescent="0.3">
      <c r="A58" s="83">
        <f t="shared" si="1"/>
        <v>55</v>
      </c>
      <c r="B58" s="94" t="s">
        <v>225</v>
      </c>
      <c r="C58" s="95" t="s">
        <v>287</v>
      </c>
      <c r="D58" s="95">
        <v>1719971</v>
      </c>
      <c r="E58" s="95">
        <v>181056640</v>
      </c>
      <c r="F58" s="100">
        <v>691006636</v>
      </c>
      <c r="G58" s="99" t="s">
        <v>228</v>
      </c>
      <c r="H58" s="89" t="s">
        <v>291</v>
      </c>
      <c r="I58" s="89" t="s">
        <v>292</v>
      </c>
      <c r="J58" s="89" t="s">
        <v>292</v>
      </c>
      <c r="K58" s="99" t="s">
        <v>228</v>
      </c>
      <c r="L58" s="254">
        <v>450000</v>
      </c>
      <c r="M58" s="100">
        <f t="shared" si="0"/>
        <v>315000</v>
      </c>
      <c r="N58" s="101">
        <v>2021</v>
      </c>
      <c r="O58" s="102">
        <v>2024</v>
      </c>
      <c r="P58" s="71"/>
      <c r="Q58" s="100"/>
      <c r="R58" s="99" t="s">
        <v>85</v>
      </c>
      <c r="S58" s="99" t="s">
        <v>85</v>
      </c>
      <c r="T58" s="33"/>
    </row>
    <row r="59" spans="1:20" ht="72.75" thickBot="1" x14ac:dyDescent="0.3">
      <c r="A59" s="83">
        <f t="shared" si="1"/>
        <v>56</v>
      </c>
      <c r="B59" s="94" t="s">
        <v>225</v>
      </c>
      <c r="C59" s="95" t="s">
        <v>287</v>
      </c>
      <c r="D59" s="95">
        <v>1719971</v>
      </c>
      <c r="E59" s="95">
        <v>181056640</v>
      </c>
      <c r="F59" s="100">
        <v>691006636</v>
      </c>
      <c r="G59" s="99" t="s">
        <v>229</v>
      </c>
      <c r="H59" s="89" t="s">
        <v>291</v>
      </c>
      <c r="I59" s="89" t="s">
        <v>292</v>
      </c>
      <c r="J59" s="89" t="s">
        <v>292</v>
      </c>
      <c r="K59" s="99" t="s">
        <v>229</v>
      </c>
      <c r="L59" s="254">
        <v>350000</v>
      </c>
      <c r="M59" s="100">
        <f t="shared" si="0"/>
        <v>245000</v>
      </c>
      <c r="N59" s="101">
        <v>2021</v>
      </c>
      <c r="O59" s="102">
        <v>2024</v>
      </c>
      <c r="P59" s="71"/>
      <c r="Q59" s="100"/>
      <c r="R59" s="99" t="s">
        <v>85</v>
      </c>
      <c r="S59" s="99" t="s">
        <v>85</v>
      </c>
      <c r="T59" s="33"/>
    </row>
    <row r="60" spans="1:20" ht="36.75" thickBot="1" x14ac:dyDescent="0.3">
      <c r="A60" s="83">
        <f t="shared" si="1"/>
        <v>57</v>
      </c>
      <c r="B60" s="94" t="s">
        <v>225</v>
      </c>
      <c r="C60" s="95" t="s">
        <v>287</v>
      </c>
      <c r="D60" s="95">
        <v>1719971</v>
      </c>
      <c r="E60" s="95">
        <v>181056640</v>
      </c>
      <c r="F60" s="100">
        <v>691006636</v>
      </c>
      <c r="G60" s="99" t="s">
        <v>230</v>
      </c>
      <c r="H60" s="89" t="s">
        <v>291</v>
      </c>
      <c r="I60" s="89" t="s">
        <v>292</v>
      </c>
      <c r="J60" s="89" t="s">
        <v>292</v>
      </c>
      <c r="K60" s="99" t="s">
        <v>230</v>
      </c>
      <c r="L60" s="254">
        <v>500000</v>
      </c>
      <c r="M60" s="100">
        <f t="shared" si="0"/>
        <v>350000</v>
      </c>
      <c r="N60" s="101">
        <v>2021</v>
      </c>
      <c r="O60" s="102">
        <v>2024</v>
      </c>
      <c r="P60" s="71"/>
      <c r="Q60" s="100"/>
      <c r="R60" s="99" t="s">
        <v>85</v>
      </c>
      <c r="S60" s="99" t="s">
        <v>85</v>
      </c>
      <c r="T60" s="33"/>
    </row>
    <row r="61" spans="1:20" ht="60.75" thickBot="1" x14ac:dyDescent="0.3">
      <c r="A61" s="83">
        <f t="shared" si="1"/>
        <v>58</v>
      </c>
      <c r="B61" s="94" t="s">
        <v>238</v>
      </c>
      <c r="C61" s="95" t="s">
        <v>288</v>
      </c>
      <c r="D61" s="95">
        <v>72553740</v>
      </c>
      <c r="E61" s="95">
        <v>181012286</v>
      </c>
      <c r="F61" s="100">
        <v>691003718</v>
      </c>
      <c r="G61" s="99" t="s">
        <v>248</v>
      </c>
      <c r="H61" s="89" t="s">
        <v>291</v>
      </c>
      <c r="I61" s="89" t="s">
        <v>292</v>
      </c>
      <c r="J61" s="99" t="s">
        <v>296</v>
      </c>
      <c r="K61" s="99" t="s">
        <v>248</v>
      </c>
      <c r="L61" s="254">
        <v>4000000</v>
      </c>
      <c r="M61" s="100">
        <f t="shared" si="0"/>
        <v>2800000</v>
      </c>
      <c r="N61" s="101">
        <v>2023</v>
      </c>
      <c r="O61" s="102">
        <v>2023</v>
      </c>
      <c r="P61" s="71" t="s">
        <v>86</v>
      </c>
      <c r="Q61" s="100"/>
      <c r="R61" s="99"/>
      <c r="S61" s="99"/>
      <c r="T61" s="33"/>
    </row>
    <row r="62" spans="1:20" ht="60.75" thickBot="1" x14ac:dyDescent="0.3">
      <c r="A62" s="83">
        <f t="shared" si="1"/>
        <v>59</v>
      </c>
      <c r="B62" s="94" t="s">
        <v>238</v>
      </c>
      <c r="C62" s="95" t="s">
        <v>288</v>
      </c>
      <c r="D62" s="95">
        <v>72553740</v>
      </c>
      <c r="E62" s="95">
        <v>181012286</v>
      </c>
      <c r="F62" s="100">
        <v>691003718</v>
      </c>
      <c r="G62" s="99" t="s">
        <v>249</v>
      </c>
      <c r="H62" s="89" t="s">
        <v>291</v>
      </c>
      <c r="I62" s="89" t="s">
        <v>292</v>
      </c>
      <c r="J62" s="99" t="s">
        <v>296</v>
      </c>
      <c r="K62" s="99" t="s">
        <v>249</v>
      </c>
      <c r="L62" s="254">
        <v>4000000</v>
      </c>
      <c r="M62" s="100">
        <f t="shared" si="0"/>
        <v>2800000</v>
      </c>
      <c r="N62" s="101">
        <v>2023</v>
      </c>
      <c r="O62" s="102">
        <v>2023</v>
      </c>
      <c r="P62" s="71"/>
      <c r="Q62" s="100"/>
      <c r="R62" s="99"/>
      <c r="S62" s="99"/>
      <c r="T62" s="33"/>
    </row>
    <row r="63" spans="1:20" ht="96.75" thickBot="1" x14ac:dyDescent="0.3">
      <c r="A63" s="83">
        <f t="shared" si="1"/>
        <v>60</v>
      </c>
      <c r="B63" s="94" t="s">
        <v>250</v>
      </c>
      <c r="C63" s="95" t="s">
        <v>251</v>
      </c>
      <c r="D63" s="95">
        <v>6150144</v>
      </c>
      <c r="E63" s="95">
        <v>181088789</v>
      </c>
      <c r="F63" s="100" t="s">
        <v>252</v>
      </c>
      <c r="G63" s="99" t="s">
        <v>253</v>
      </c>
      <c r="H63" s="89" t="s">
        <v>291</v>
      </c>
      <c r="I63" s="89" t="s">
        <v>292</v>
      </c>
      <c r="J63" s="99" t="s">
        <v>297</v>
      </c>
      <c r="K63" s="99" t="s">
        <v>253</v>
      </c>
      <c r="L63" s="254">
        <v>350000</v>
      </c>
      <c r="M63" s="100">
        <f t="shared" si="0"/>
        <v>245000</v>
      </c>
      <c r="N63" s="101">
        <v>2021</v>
      </c>
      <c r="O63" s="102">
        <v>2022</v>
      </c>
      <c r="P63" s="71"/>
      <c r="Q63" s="100"/>
      <c r="R63" s="99"/>
      <c r="S63" s="99"/>
      <c r="T63" s="33"/>
    </row>
    <row r="64" spans="1:20" ht="60.75" thickBot="1" x14ac:dyDescent="0.3">
      <c r="A64" s="83">
        <f t="shared" si="1"/>
        <v>61</v>
      </c>
      <c r="B64" s="94" t="s">
        <v>260</v>
      </c>
      <c r="C64" s="95" t="s">
        <v>260</v>
      </c>
      <c r="D64" s="95">
        <v>3505529</v>
      </c>
      <c r="E64" s="95">
        <v>181067439</v>
      </c>
      <c r="F64" s="100">
        <v>691007837</v>
      </c>
      <c r="G64" s="99" t="s">
        <v>261</v>
      </c>
      <c r="H64" s="89" t="s">
        <v>291</v>
      </c>
      <c r="I64" s="89" t="s">
        <v>292</v>
      </c>
      <c r="J64" s="99" t="s">
        <v>292</v>
      </c>
      <c r="K64" s="99" t="s">
        <v>261</v>
      </c>
      <c r="L64" s="254">
        <v>1500000</v>
      </c>
      <c r="M64" s="100">
        <f t="shared" si="0"/>
        <v>1050000</v>
      </c>
      <c r="N64" s="101">
        <v>2021</v>
      </c>
      <c r="O64" s="102">
        <v>2022</v>
      </c>
      <c r="P64" s="71" t="s">
        <v>86</v>
      </c>
      <c r="Q64" s="100"/>
      <c r="R64" s="99"/>
      <c r="S64" s="99"/>
      <c r="T64" s="33"/>
    </row>
    <row r="65" spans="1:20" ht="48" x14ac:dyDescent="0.25">
      <c r="A65" s="83">
        <f t="shared" si="1"/>
        <v>62</v>
      </c>
      <c r="B65" s="106" t="s">
        <v>264</v>
      </c>
      <c r="C65" s="116" t="s">
        <v>83</v>
      </c>
      <c r="D65" s="116">
        <v>6034551</v>
      </c>
      <c r="E65" s="116">
        <v>181088270</v>
      </c>
      <c r="F65" s="117">
        <v>691011125</v>
      </c>
      <c r="G65" s="105" t="s">
        <v>265</v>
      </c>
      <c r="H65" s="118" t="s">
        <v>291</v>
      </c>
      <c r="I65" s="118" t="s">
        <v>292</v>
      </c>
      <c r="J65" s="105" t="s">
        <v>292</v>
      </c>
      <c r="K65" s="105" t="s">
        <v>265</v>
      </c>
      <c r="L65" s="256">
        <v>25000000</v>
      </c>
      <c r="M65" s="100">
        <f t="shared" si="0"/>
        <v>17500000</v>
      </c>
      <c r="N65" s="108">
        <v>23</v>
      </c>
      <c r="O65" s="109">
        <v>2024</v>
      </c>
      <c r="P65" s="110" t="s">
        <v>86</v>
      </c>
      <c r="Q65" s="107"/>
      <c r="R65" s="105" t="s">
        <v>85</v>
      </c>
      <c r="S65" s="105" t="s">
        <v>85</v>
      </c>
      <c r="T65" s="33"/>
    </row>
    <row r="66" spans="1:20" ht="36.75" thickBot="1" x14ac:dyDescent="0.3">
      <c r="A66" s="83">
        <f>A65+1</f>
        <v>63</v>
      </c>
      <c r="B66" s="119" t="s">
        <v>331</v>
      </c>
      <c r="C66" s="120" t="s">
        <v>269</v>
      </c>
      <c r="D66" s="120">
        <v>60611286</v>
      </c>
      <c r="E66" s="120">
        <v>107544326</v>
      </c>
      <c r="F66" s="121">
        <v>600070115</v>
      </c>
      <c r="G66" s="122" t="s">
        <v>332</v>
      </c>
      <c r="H66" s="123" t="s">
        <v>291</v>
      </c>
      <c r="I66" s="123" t="s">
        <v>292</v>
      </c>
      <c r="J66" s="123" t="s">
        <v>292</v>
      </c>
      <c r="K66" s="122" t="s">
        <v>332</v>
      </c>
      <c r="L66" s="119">
        <v>25000000</v>
      </c>
      <c r="M66" s="100">
        <f t="shared" si="0"/>
        <v>17500000</v>
      </c>
      <c r="N66" s="125">
        <v>2021</v>
      </c>
      <c r="O66" s="126">
        <v>2024</v>
      </c>
      <c r="P66" s="124"/>
      <c r="Q66" s="121"/>
      <c r="R66" s="123" t="s">
        <v>91</v>
      </c>
      <c r="S66" s="127" t="s">
        <v>85</v>
      </c>
      <c r="T66" s="33"/>
    </row>
    <row r="67" spans="1:20" ht="48.75" thickBot="1" x14ac:dyDescent="0.3">
      <c r="A67" s="84">
        <v>64</v>
      </c>
      <c r="B67" s="128" t="s">
        <v>340</v>
      </c>
      <c r="C67" s="129" t="s">
        <v>83</v>
      </c>
      <c r="D67" s="129">
        <v>70941025</v>
      </c>
      <c r="E67" s="129">
        <v>107543257</v>
      </c>
      <c r="F67" s="130">
        <v>600068986</v>
      </c>
      <c r="G67" s="131" t="s">
        <v>341</v>
      </c>
      <c r="H67" s="123" t="s">
        <v>291</v>
      </c>
      <c r="I67" s="123" t="s">
        <v>292</v>
      </c>
      <c r="J67" s="123" t="s">
        <v>292</v>
      </c>
      <c r="K67" s="132" t="s">
        <v>341</v>
      </c>
      <c r="L67" s="257">
        <v>2000000</v>
      </c>
      <c r="M67" s="121">
        <f t="shared" si="0"/>
        <v>1400000</v>
      </c>
      <c r="N67" s="133">
        <v>2022</v>
      </c>
      <c r="O67" s="134">
        <v>2024</v>
      </c>
      <c r="P67" s="128" t="s">
        <v>86</v>
      </c>
      <c r="Q67" s="135"/>
      <c r="R67" s="132" t="s">
        <v>91</v>
      </c>
      <c r="S67" s="136"/>
      <c r="T67" s="33"/>
    </row>
    <row r="68" spans="1:20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70" spans="1:20" x14ac:dyDescent="0.25">
      <c r="A70" s="8" t="s">
        <v>335</v>
      </c>
    </row>
    <row r="75" spans="1:20" x14ac:dyDescent="0.25">
      <c r="A75" s="8" t="s">
        <v>30</v>
      </c>
    </row>
    <row r="76" spans="1:20" x14ac:dyDescent="0.25">
      <c r="A76" s="8" t="s">
        <v>31</v>
      </c>
      <c r="B76" s="8"/>
    </row>
    <row r="77" spans="1:20" x14ac:dyDescent="0.25">
      <c r="A77" s="8" t="s">
        <v>32</v>
      </c>
    </row>
    <row r="79" spans="1:20" x14ac:dyDescent="0.25">
      <c r="A79" s="1" t="s">
        <v>33</v>
      </c>
    </row>
    <row r="81" spans="1:1" s="21" customFormat="1" x14ac:dyDescent="0.25">
      <c r="A81" s="16" t="s">
        <v>34</v>
      </c>
    </row>
    <row r="83" spans="1:1" x14ac:dyDescent="0.25">
      <c r="A83" s="16" t="s">
        <v>35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86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8"/>
  <sheetViews>
    <sheetView topLeftCell="C1" workbookViewId="0">
      <selection activeCell="R14" sqref="R14"/>
    </sheetView>
  </sheetViews>
  <sheetFormatPr defaultColWidth="9.28515625" defaultRowHeight="15" x14ac:dyDescent="0.25"/>
  <cols>
    <col min="1" max="1" width="6.5703125" style="1" customWidth="1"/>
    <col min="2" max="2" width="20.42578125" style="1" customWidth="1"/>
    <col min="3" max="3" width="12.85546875" style="1" customWidth="1"/>
    <col min="4" max="4" width="9.28515625" style="1"/>
    <col min="5" max="6" width="10" style="1" bestFit="1" customWidth="1"/>
    <col min="7" max="7" width="25.85546875" style="1" customWidth="1"/>
    <col min="8" max="8" width="8.5703125" style="1" customWidth="1"/>
    <col min="9" max="9" width="14.28515625" style="1" customWidth="1"/>
    <col min="10" max="10" width="10.7109375" style="1" customWidth="1"/>
    <col min="11" max="11" width="25" style="1" customWidth="1"/>
    <col min="12" max="12" width="11.42578125" style="1" customWidth="1"/>
    <col min="13" max="13" width="10.42578125" style="1" customWidth="1"/>
    <col min="14" max="14" width="7" style="1" customWidth="1"/>
    <col min="15" max="15" width="6.5703125" style="1" customWidth="1"/>
    <col min="16" max="16" width="6.140625" style="1" customWidth="1"/>
    <col min="17" max="17" width="8.140625" style="1" customWidth="1"/>
    <col min="18" max="18" width="10.42578125" style="1" customWidth="1"/>
    <col min="19" max="19" width="6.85546875" style="1" customWidth="1"/>
    <col min="20" max="20" width="10.85546875" style="1" customWidth="1"/>
    <col min="21" max="21" width="11.28515625" style="1" customWidth="1"/>
    <col min="22" max="22" width="10.7109375" style="1" customWidth="1"/>
    <col min="23" max="23" width="10.42578125" style="1" customWidth="1"/>
    <col min="24" max="24" width="9.85546875" style="1" customWidth="1"/>
    <col min="25" max="26" width="10.28515625" style="1" customWidth="1"/>
    <col min="27" max="16384" width="9.28515625" style="1"/>
  </cols>
  <sheetData>
    <row r="1" spans="1:26" ht="19.5" thickBot="1" x14ac:dyDescent="0.35">
      <c r="A1" s="176" t="s">
        <v>36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8"/>
    </row>
    <row r="2" spans="1:26" ht="15.75" thickBot="1" x14ac:dyDescent="0.3"/>
    <row r="3" spans="1:26" ht="15.75" customHeight="1" thickBot="1" x14ac:dyDescent="0.3">
      <c r="A3" s="179" t="s">
        <v>11</v>
      </c>
      <c r="B3" s="182" t="s">
        <v>12</v>
      </c>
      <c r="C3" s="183"/>
      <c r="D3" s="183"/>
      <c r="E3" s="183"/>
      <c r="F3" s="184"/>
      <c r="G3" s="185" t="s">
        <v>13</v>
      </c>
      <c r="H3" s="188" t="s">
        <v>37</v>
      </c>
      <c r="I3" s="191" t="s">
        <v>68</v>
      </c>
      <c r="J3" s="194" t="s">
        <v>15</v>
      </c>
      <c r="K3" s="175" t="s">
        <v>16</v>
      </c>
      <c r="L3" s="199" t="s">
        <v>38</v>
      </c>
      <c r="M3" s="200"/>
      <c r="N3" s="201" t="s">
        <v>17</v>
      </c>
      <c r="O3" s="202"/>
      <c r="P3" s="203" t="s">
        <v>39</v>
      </c>
      <c r="Q3" s="204"/>
      <c r="R3" s="204"/>
      <c r="S3" s="204"/>
      <c r="T3" s="204"/>
      <c r="U3" s="204"/>
      <c r="V3" s="204"/>
      <c r="W3" s="205"/>
      <c r="X3" s="205"/>
      <c r="Y3" s="155" t="s">
        <v>18</v>
      </c>
      <c r="Z3" s="156"/>
    </row>
    <row r="4" spans="1:26" ht="15" customHeight="1" x14ac:dyDescent="0.25">
      <c r="A4" s="180"/>
      <c r="B4" s="185" t="s">
        <v>19</v>
      </c>
      <c r="C4" s="206" t="s">
        <v>20</v>
      </c>
      <c r="D4" s="206" t="s">
        <v>21</v>
      </c>
      <c r="E4" s="206" t="s">
        <v>22</v>
      </c>
      <c r="F4" s="208" t="s">
        <v>23</v>
      </c>
      <c r="G4" s="186"/>
      <c r="H4" s="189"/>
      <c r="I4" s="192"/>
      <c r="J4" s="195"/>
      <c r="K4" s="197"/>
      <c r="L4" s="167" t="s">
        <v>24</v>
      </c>
      <c r="M4" s="169" t="s">
        <v>275</v>
      </c>
      <c r="N4" s="171" t="s">
        <v>26</v>
      </c>
      <c r="O4" s="172" t="s">
        <v>27</v>
      </c>
      <c r="P4" s="173" t="s">
        <v>40</v>
      </c>
      <c r="Q4" s="174"/>
      <c r="R4" s="174"/>
      <c r="S4" s="175"/>
      <c r="T4" s="161" t="s">
        <v>271</v>
      </c>
      <c r="U4" s="163" t="s">
        <v>276</v>
      </c>
      <c r="V4" s="163" t="s">
        <v>272</v>
      </c>
      <c r="W4" s="161" t="s">
        <v>273</v>
      </c>
      <c r="X4" s="165" t="s">
        <v>274</v>
      </c>
      <c r="Y4" s="157" t="s">
        <v>28</v>
      </c>
      <c r="Z4" s="159" t="s">
        <v>29</v>
      </c>
    </row>
    <row r="5" spans="1:26" ht="93.75" customHeight="1" thickBot="1" x14ac:dyDescent="0.3">
      <c r="A5" s="181"/>
      <c r="B5" s="187"/>
      <c r="C5" s="207"/>
      <c r="D5" s="207"/>
      <c r="E5" s="207"/>
      <c r="F5" s="209"/>
      <c r="G5" s="187"/>
      <c r="H5" s="190"/>
      <c r="I5" s="193"/>
      <c r="J5" s="196"/>
      <c r="K5" s="198"/>
      <c r="L5" s="168"/>
      <c r="M5" s="170"/>
      <c r="N5" s="168"/>
      <c r="O5" s="170"/>
      <c r="P5" s="9" t="s">
        <v>62</v>
      </c>
      <c r="Q5" s="10" t="s">
        <v>41</v>
      </c>
      <c r="R5" s="10" t="s">
        <v>42</v>
      </c>
      <c r="S5" s="13" t="s">
        <v>277</v>
      </c>
      <c r="T5" s="162"/>
      <c r="U5" s="164"/>
      <c r="V5" s="164"/>
      <c r="W5" s="162"/>
      <c r="X5" s="166"/>
      <c r="Y5" s="158"/>
      <c r="Z5" s="160"/>
    </row>
    <row r="6" spans="1:26" ht="39" customHeight="1" thickBot="1" x14ac:dyDescent="0.3">
      <c r="A6" s="79">
        <v>1</v>
      </c>
      <c r="B6" s="37" t="s">
        <v>82</v>
      </c>
      <c r="C6" s="35" t="s">
        <v>83</v>
      </c>
      <c r="D6" s="35">
        <v>49777521</v>
      </c>
      <c r="E6" s="27">
        <v>49777521</v>
      </c>
      <c r="F6" s="38">
        <v>600069630</v>
      </c>
      <c r="G6" s="43" t="s">
        <v>84</v>
      </c>
      <c r="H6" s="43" t="s">
        <v>291</v>
      </c>
      <c r="I6" s="43" t="s">
        <v>292</v>
      </c>
      <c r="J6" s="43" t="s">
        <v>292</v>
      </c>
      <c r="K6" s="43" t="s">
        <v>84</v>
      </c>
      <c r="L6" s="93">
        <v>700000</v>
      </c>
      <c r="M6" s="90">
        <f>L6/100*70</f>
        <v>490000</v>
      </c>
      <c r="N6" s="37">
        <v>2022</v>
      </c>
      <c r="O6" s="44">
        <v>2022</v>
      </c>
      <c r="P6" s="37"/>
      <c r="Q6" s="35" t="s">
        <v>86</v>
      </c>
      <c r="R6" s="35"/>
      <c r="S6" s="44"/>
      <c r="T6" s="43"/>
      <c r="U6" s="43"/>
      <c r="V6" s="43"/>
      <c r="W6" s="43"/>
      <c r="X6" s="43"/>
      <c r="Y6" s="45" t="s">
        <v>85</v>
      </c>
      <c r="Z6" s="44" t="s">
        <v>85</v>
      </c>
    </row>
    <row r="7" spans="1:26" ht="67.5" customHeight="1" thickBot="1" x14ac:dyDescent="0.3">
      <c r="A7" s="80">
        <f>A6+1</f>
        <v>2</v>
      </c>
      <c r="B7" s="39" t="s">
        <v>82</v>
      </c>
      <c r="C7" s="31" t="s">
        <v>83</v>
      </c>
      <c r="D7" s="31">
        <v>49777521</v>
      </c>
      <c r="E7" s="32">
        <v>49777521</v>
      </c>
      <c r="F7" s="40">
        <v>600069630</v>
      </c>
      <c r="G7" s="42" t="s">
        <v>87</v>
      </c>
      <c r="H7" s="43" t="s">
        <v>291</v>
      </c>
      <c r="I7" s="43" t="s">
        <v>292</v>
      </c>
      <c r="J7" s="43" t="s">
        <v>292</v>
      </c>
      <c r="K7" s="42" t="s">
        <v>87</v>
      </c>
      <c r="L7" s="71">
        <v>600000</v>
      </c>
      <c r="M7" s="100">
        <f t="shared" ref="M7:M70" si="0">L7/100*70</f>
        <v>420000</v>
      </c>
      <c r="N7" s="39">
        <v>2022</v>
      </c>
      <c r="O7" s="41">
        <v>2022</v>
      </c>
      <c r="P7" s="39"/>
      <c r="Q7" s="31"/>
      <c r="R7" s="31"/>
      <c r="S7" s="41"/>
      <c r="T7" s="42"/>
      <c r="U7" s="42"/>
      <c r="V7" s="42" t="s">
        <v>86</v>
      </c>
      <c r="W7" s="42"/>
      <c r="X7" s="42"/>
      <c r="Y7" s="36" t="s">
        <v>85</v>
      </c>
      <c r="Z7" s="41" t="s">
        <v>85</v>
      </c>
    </row>
    <row r="8" spans="1:26" ht="81" customHeight="1" thickBot="1" x14ac:dyDescent="0.3">
      <c r="A8" s="80">
        <f t="shared" ref="A8:A71" si="1">A7+1</f>
        <v>3</v>
      </c>
      <c r="B8" s="39" t="s">
        <v>82</v>
      </c>
      <c r="C8" s="31" t="s">
        <v>83</v>
      </c>
      <c r="D8" s="31">
        <v>49777521</v>
      </c>
      <c r="E8" s="32">
        <v>49777521</v>
      </c>
      <c r="F8" s="40">
        <v>600069630</v>
      </c>
      <c r="G8" s="42" t="s">
        <v>348</v>
      </c>
      <c r="H8" s="43" t="s">
        <v>291</v>
      </c>
      <c r="I8" s="43" t="s">
        <v>292</v>
      </c>
      <c r="J8" s="43" t="s">
        <v>292</v>
      </c>
      <c r="K8" s="42" t="s">
        <v>88</v>
      </c>
      <c r="L8" s="73">
        <v>2000000</v>
      </c>
      <c r="M8" s="100">
        <f t="shared" si="0"/>
        <v>1400000</v>
      </c>
      <c r="N8" s="39">
        <v>2022</v>
      </c>
      <c r="O8" s="41">
        <v>2022</v>
      </c>
      <c r="P8" s="39"/>
      <c r="Q8" s="31" t="s">
        <v>86</v>
      </c>
      <c r="R8" s="31"/>
      <c r="S8" s="41"/>
      <c r="T8" s="42"/>
      <c r="U8" s="42"/>
      <c r="V8" s="42" t="s">
        <v>86</v>
      </c>
      <c r="W8" s="42"/>
      <c r="X8" s="42"/>
      <c r="Y8" s="36" t="s">
        <v>85</v>
      </c>
      <c r="Z8" s="41" t="s">
        <v>85</v>
      </c>
    </row>
    <row r="9" spans="1:26" ht="87.75" customHeight="1" thickBot="1" x14ac:dyDescent="0.3">
      <c r="A9" s="80">
        <f t="shared" si="1"/>
        <v>4</v>
      </c>
      <c r="B9" s="39" t="s">
        <v>89</v>
      </c>
      <c r="C9" s="31" t="s">
        <v>83</v>
      </c>
      <c r="D9" s="31">
        <v>66362563</v>
      </c>
      <c r="E9" s="32">
        <v>102228035</v>
      </c>
      <c r="F9" s="40">
        <v>6000569761</v>
      </c>
      <c r="G9" s="42" t="s">
        <v>90</v>
      </c>
      <c r="H9" s="43" t="s">
        <v>291</v>
      </c>
      <c r="I9" s="43" t="s">
        <v>292</v>
      </c>
      <c r="J9" s="43" t="s">
        <v>292</v>
      </c>
      <c r="K9" s="42" t="s">
        <v>90</v>
      </c>
      <c r="L9" s="71">
        <v>40000000</v>
      </c>
      <c r="M9" s="100">
        <f t="shared" si="0"/>
        <v>28000000</v>
      </c>
      <c r="N9" s="39">
        <v>2023</v>
      </c>
      <c r="O9" s="41">
        <v>2024</v>
      </c>
      <c r="P9" s="39" t="s">
        <v>86</v>
      </c>
      <c r="Q9" s="31" t="s">
        <v>86</v>
      </c>
      <c r="R9" s="31" t="s">
        <v>86</v>
      </c>
      <c r="S9" s="41" t="s">
        <v>86</v>
      </c>
      <c r="T9" s="42"/>
      <c r="U9" s="42"/>
      <c r="V9" s="42"/>
      <c r="W9" s="42"/>
      <c r="X9" s="42"/>
      <c r="Y9" s="36" t="s">
        <v>92</v>
      </c>
      <c r="Z9" s="41" t="s">
        <v>85</v>
      </c>
    </row>
    <row r="10" spans="1:26" ht="51.75" customHeight="1" thickBot="1" x14ac:dyDescent="0.3">
      <c r="A10" s="80">
        <f t="shared" si="1"/>
        <v>5</v>
      </c>
      <c r="B10" s="39" t="s">
        <v>89</v>
      </c>
      <c r="C10" s="31" t="s">
        <v>83</v>
      </c>
      <c r="D10" s="31">
        <v>66362563</v>
      </c>
      <c r="E10" s="31">
        <v>102228035</v>
      </c>
      <c r="F10" s="41">
        <v>6000569761</v>
      </c>
      <c r="G10" s="42" t="s">
        <v>93</v>
      </c>
      <c r="H10" s="43" t="s">
        <v>291</v>
      </c>
      <c r="I10" s="43" t="s">
        <v>292</v>
      </c>
      <c r="J10" s="43" t="s">
        <v>292</v>
      </c>
      <c r="K10" s="42" t="s">
        <v>94</v>
      </c>
      <c r="L10" s="71">
        <v>900000</v>
      </c>
      <c r="M10" s="100">
        <f t="shared" si="0"/>
        <v>630000</v>
      </c>
      <c r="N10" s="39">
        <v>2021</v>
      </c>
      <c r="O10" s="41">
        <v>2022</v>
      </c>
      <c r="P10" s="39"/>
      <c r="Q10" s="31"/>
      <c r="R10" s="31"/>
      <c r="S10" s="41"/>
      <c r="T10" s="42"/>
      <c r="U10" s="42"/>
      <c r="V10" s="42"/>
      <c r="W10" s="42"/>
      <c r="X10" s="42"/>
      <c r="Y10" s="36" t="s">
        <v>91</v>
      </c>
      <c r="Z10" s="41" t="s">
        <v>85</v>
      </c>
    </row>
    <row r="11" spans="1:26" ht="36.75" thickBot="1" x14ac:dyDescent="0.3">
      <c r="A11" s="80">
        <f t="shared" si="1"/>
        <v>6</v>
      </c>
      <c r="B11" s="39" t="s">
        <v>89</v>
      </c>
      <c r="C11" s="31" t="s">
        <v>83</v>
      </c>
      <c r="D11" s="31">
        <v>66362563</v>
      </c>
      <c r="E11" s="31">
        <v>102228035</v>
      </c>
      <c r="F11" s="41">
        <v>6000569761</v>
      </c>
      <c r="G11" s="42" t="s">
        <v>95</v>
      </c>
      <c r="H11" s="43" t="s">
        <v>291</v>
      </c>
      <c r="I11" s="43" t="s">
        <v>292</v>
      </c>
      <c r="J11" s="43" t="s">
        <v>292</v>
      </c>
      <c r="K11" s="42" t="s">
        <v>96</v>
      </c>
      <c r="L11" s="71">
        <v>3000000</v>
      </c>
      <c r="M11" s="100">
        <f t="shared" si="0"/>
        <v>2100000</v>
      </c>
      <c r="N11" s="39">
        <v>2022</v>
      </c>
      <c r="O11" s="41">
        <v>2022</v>
      </c>
      <c r="P11" s="39"/>
      <c r="Q11" s="31"/>
      <c r="R11" s="31"/>
      <c r="S11" s="41"/>
      <c r="T11" s="42"/>
      <c r="U11" s="42"/>
      <c r="V11" s="42"/>
      <c r="W11" s="42"/>
      <c r="X11" s="42"/>
      <c r="Y11" s="36" t="s">
        <v>85</v>
      </c>
      <c r="Z11" s="41" t="s">
        <v>85</v>
      </c>
    </row>
    <row r="12" spans="1:26" ht="36.75" thickBot="1" x14ac:dyDescent="0.3">
      <c r="A12" s="80">
        <f t="shared" si="1"/>
        <v>7</v>
      </c>
      <c r="B12" s="39" t="s">
        <v>89</v>
      </c>
      <c r="C12" s="31" t="s">
        <v>83</v>
      </c>
      <c r="D12" s="31">
        <v>66362563</v>
      </c>
      <c r="E12" s="31">
        <v>102228035</v>
      </c>
      <c r="F12" s="41">
        <v>6000569761</v>
      </c>
      <c r="G12" s="42" t="s">
        <v>97</v>
      </c>
      <c r="H12" s="43" t="s">
        <v>291</v>
      </c>
      <c r="I12" s="43" t="s">
        <v>292</v>
      </c>
      <c r="J12" s="43" t="s">
        <v>292</v>
      </c>
      <c r="K12" s="42" t="s">
        <v>97</v>
      </c>
      <c r="L12" s="71">
        <v>1600000</v>
      </c>
      <c r="M12" s="100">
        <f t="shared" si="0"/>
        <v>1120000</v>
      </c>
      <c r="N12" s="39">
        <v>2022</v>
      </c>
      <c r="O12" s="41">
        <v>2023</v>
      </c>
      <c r="P12" s="39"/>
      <c r="Q12" s="31"/>
      <c r="R12" s="31"/>
      <c r="S12" s="41"/>
      <c r="T12" s="42"/>
      <c r="U12" s="42"/>
      <c r="V12" s="42"/>
      <c r="W12" s="42"/>
      <c r="X12" s="42"/>
      <c r="Y12" s="36" t="s">
        <v>85</v>
      </c>
      <c r="Z12" s="41" t="s">
        <v>85</v>
      </c>
    </row>
    <row r="13" spans="1:26" ht="48.75" thickBot="1" x14ac:dyDescent="0.3">
      <c r="A13" s="80">
        <f t="shared" si="1"/>
        <v>8</v>
      </c>
      <c r="B13" s="39" t="s">
        <v>100</v>
      </c>
      <c r="C13" s="31" t="s">
        <v>83</v>
      </c>
      <c r="D13" s="31">
        <v>70879761</v>
      </c>
      <c r="E13" s="32">
        <v>102228132</v>
      </c>
      <c r="F13" s="41">
        <v>600069532</v>
      </c>
      <c r="G13" s="42" t="s">
        <v>101</v>
      </c>
      <c r="H13" s="43" t="s">
        <v>291</v>
      </c>
      <c r="I13" s="43" t="s">
        <v>292</v>
      </c>
      <c r="J13" s="43" t="s">
        <v>292</v>
      </c>
      <c r="K13" s="42" t="s">
        <v>101</v>
      </c>
      <c r="L13" s="71">
        <v>3500000</v>
      </c>
      <c r="M13" s="100">
        <f t="shared" si="0"/>
        <v>2450000</v>
      </c>
      <c r="N13" s="39">
        <v>2021</v>
      </c>
      <c r="O13" s="41">
        <v>2023</v>
      </c>
      <c r="P13" s="39"/>
      <c r="Q13" s="31" t="s">
        <v>86</v>
      </c>
      <c r="R13" s="31"/>
      <c r="S13" s="41"/>
      <c r="T13" s="42"/>
      <c r="U13" s="42"/>
      <c r="V13" s="42"/>
      <c r="W13" s="42"/>
      <c r="X13" s="42"/>
      <c r="Y13" s="36" t="s">
        <v>85</v>
      </c>
      <c r="Z13" s="41" t="s">
        <v>85</v>
      </c>
    </row>
    <row r="14" spans="1:26" ht="82.5" customHeight="1" thickBot="1" x14ac:dyDescent="0.3">
      <c r="A14" s="80">
        <f t="shared" si="1"/>
        <v>9</v>
      </c>
      <c r="B14" s="39" t="s">
        <v>102</v>
      </c>
      <c r="C14" s="31" t="s">
        <v>83</v>
      </c>
      <c r="D14" s="31">
        <v>68784571</v>
      </c>
      <c r="E14" s="32">
        <v>102228019</v>
      </c>
      <c r="F14" s="41">
        <v>600069516</v>
      </c>
      <c r="G14" s="42" t="s">
        <v>104</v>
      </c>
      <c r="H14" s="43" t="s">
        <v>291</v>
      </c>
      <c r="I14" s="43" t="s">
        <v>292</v>
      </c>
      <c r="J14" s="43" t="s">
        <v>292</v>
      </c>
      <c r="K14" s="42" t="s">
        <v>103</v>
      </c>
      <c r="L14" s="71">
        <v>13000000</v>
      </c>
      <c r="M14" s="100">
        <f t="shared" si="0"/>
        <v>9100000</v>
      </c>
      <c r="N14" s="39">
        <v>2022</v>
      </c>
      <c r="O14" s="41">
        <v>2023</v>
      </c>
      <c r="P14" s="39" t="s">
        <v>86</v>
      </c>
      <c r="Q14" s="31"/>
      <c r="R14" s="31" t="s">
        <v>86</v>
      </c>
      <c r="S14" s="41"/>
      <c r="T14" s="42"/>
      <c r="U14" s="42"/>
      <c r="V14" s="42"/>
      <c r="W14" s="42"/>
      <c r="X14" s="42"/>
      <c r="Y14" s="36" t="s">
        <v>92</v>
      </c>
      <c r="Z14" s="41" t="s">
        <v>85</v>
      </c>
    </row>
    <row r="15" spans="1:26" ht="120.75" customHeight="1" thickBot="1" x14ac:dyDescent="0.3">
      <c r="A15" s="80">
        <f t="shared" si="1"/>
        <v>10</v>
      </c>
      <c r="B15" s="73" t="s">
        <v>105</v>
      </c>
      <c r="C15" s="248" t="s">
        <v>83</v>
      </c>
      <c r="D15" s="249">
        <v>687874589</v>
      </c>
      <c r="E15" s="249">
        <v>102228388</v>
      </c>
      <c r="F15" s="72">
        <v>600069737</v>
      </c>
      <c r="G15" s="70" t="s">
        <v>106</v>
      </c>
      <c r="H15" s="250" t="s">
        <v>291</v>
      </c>
      <c r="I15" s="250" t="s">
        <v>292</v>
      </c>
      <c r="J15" s="250" t="s">
        <v>292</v>
      </c>
      <c r="K15" s="70" t="s">
        <v>106</v>
      </c>
      <c r="L15" s="71">
        <v>60000000</v>
      </c>
      <c r="M15" s="100">
        <f t="shared" si="0"/>
        <v>42000000</v>
      </c>
      <c r="N15" s="73">
        <v>2023</v>
      </c>
      <c r="O15" s="72">
        <v>2025</v>
      </c>
      <c r="P15" s="73" t="s">
        <v>86</v>
      </c>
      <c r="Q15" s="248" t="s">
        <v>86</v>
      </c>
      <c r="R15" s="248"/>
      <c r="S15" s="72" t="s">
        <v>86</v>
      </c>
      <c r="T15" s="70"/>
      <c r="U15" s="70"/>
      <c r="V15" s="70"/>
      <c r="W15" s="70"/>
      <c r="X15" s="70"/>
      <c r="Y15" s="36" t="s">
        <v>92</v>
      </c>
      <c r="Z15" s="41" t="s">
        <v>85</v>
      </c>
    </row>
    <row r="16" spans="1:26" ht="48.75" thickBot="1" x14ac:dyDescent="0.3">
      <c r="A16" s="80">
        <f t="shared" si="1"/>
        <v>11</v>
      </c>
      <c r="B16" s="73" t="s">
        <v>105</v>
      </c>
      <c r="C16" s="248" t="s">
        <v>83</v>
      </c>
      <c r="D16" s="249">
        <v>687874589</v>
      </c>
      <c r="E16" s="249">
        <v>102228388</v>
      </c>
      <c r="F16" s="72">
        <v>600069737</v>
      </c>
      <c r="G16" s="70" t="s">
        <v>107</v>
      </c>
      <c r="H16" s="250" t="s">
        <v>291</v>
      </c>
      <c r="I16" s="250" t="s">
        <v>292</v>
      </c>
      <c r="J16" s="250" t="s">
        <v>292</v>
      </c>
      <c r="K16" s="70" t="s">
        <v>107</v>
      </c>
      <c r="L16" s="71">
        <v>700000</v>
      </c>
      <c r="M16" s="100">
        <f t="shared" si="0"/>
        <v>490000</v>
      </c>
      <c r="N16" s="73">
        <v>2022</v>
      </c>
      <c r="O16" s="72">
        <v>2023</v>
      </c>
      <c r="P16" s="73" t="s">
        <v>86</v>
      </c>
      <c r="Q16" s="248"/>
      <c r="R16" s="248"/>
      <c r="S16" s="72"/>
      <c r="T16" s="70"/>
      <c r="U16" s="70"/>
      <c r="V16" s="70"/>
      <c r="W16" s="70"/>
      <c r="X16" s="70"/>
      <c r="Y16" s="36" t="s">
        <v>85</v>
      </c>
      <c r="Z16" s="41" t="s">
        <v>85</v>
      </c>
    </row>
    <row r="17" spans="1:26" ht="115.5" customHeight="1" thickBot="1" x14ac:dyDescent="0.3">
      <c r="A17" s="80">
        <f t="shared" si="1"/>
        <v>12</v>
      </c>
      <c r="B17" s="73" t="s">
        <v>108</v>
      </c>
      <c r="C17" s="248" t="s">
        <v>83</v>
      </c>
      <c r="D17" s="249">
        <v>69971901</v>
      </c>
      <c r="E17" s="249">
        <v>102228167</v>
      </c>
      <c r="F17" s="72">
        <v>600069699</v>
      </c>
      <c r="G17" s="70" t="s">
        <v>109</v>
      </c>
      <c r="H17" s="250" t="s">
        <v>291</v>
      </c>
      <c r="I17" s="250" t="s">
        <v>292</v>
      </c>
      <c r="J17" s="250" t="s">
        <v>292</v>
      </c>
      <c r="K17" s="70" t="s">
        <v>109</v>
      </c>
      <c r="L17" s="71">
        <v>80000000</v>
      </c>
      <c r="M17" s="100">
        <f t="shared" si="0"/>
        <v>56000000</v>
      </c>
      <c r="N17" s="73">
        <v>2021</v>
      </c>
      <c r="O17" s="72">
        <v>2023</v>
      </c>
      <c r="P17" s="73" t="s">
        <v>86</v>
      </c>
      <c r="Q17" s="248" t="s">
        <v>86</v>
      </c>
      <c r="R17" s="248"/>
      <c r="S17" s="72" t="s">
        <v>86</v>
      </c>
      <c r="T17" s="70"/>
      <c r="U17" s="70"/>
      <c r="V17" s="70"/>
      <c r="W17" s="70"/>
      <c r="X17" s="70"/>
      <c r="Y17" s="36" t="s">
        <v>110</v>
      </c>
      <c r="Z17" s="41" t="s">
        <v>91</v>
      </c>
    </row>
    <row r="18" spans="1:26" ht="115.5" customHeight="1" thickBot="1" x14ac:dyDescent="0.3">
      <c r="A18" s="80">
        <f t="shared" si="1"/>
        <v>13</v>
      </c>
      <c r="B18" s="73" t="s">
        <v>111</v>
      </c>
      <c r="C18" s="248" t="s">
        <v>83</v>
      </c>
      <c r="D18" s="248">
        <v>68784619</v>
      </c>
      <c r="E18" s="249">
        <v>115400451</v>
      </c>
      <c r="F18" s="72">
        <v>600069753</v>
      </c>
      <c r="G18" s="70" t="s">
        <v>313</v>
      </c>
      <c r="H18" s="250" t="s">
        <v>291</v>
      </c>
      <c r="I18" s="250" t="s">
        <v>292</v>
      </c>
      <c r="J18" s="250" t="s">
        <v>292</v>
      </c>
      <c r="K18" s="70" t="s">
        <v>313</v>
      </c>
      <c r="L18" s="71">
        <v>53000000</v>
      </c>
      <c r="M18" s="100">
        <f t="shared" si="0"/>
        <v>37100000</v>
      </c>
      <c r="N18" s="73">
        <v>2022</v>
      </c>
      <c r="O18" s="72">
        <v>2024</v>
      </c>
      <c r="P18" s="73" t="s">
        <v>314</v>
      </c>
      <c r="Q18" s="248" t="s">
        <v>314</v>
      </c>
      <c r="R18" s="248" t="s">
        <v>314</v>
      </c>
      <c r="S18" s="72" t="s">
        <v>314</v>
      </c>
      <c r="T18" s="70"/>
      <c r="U18" s="70"/>
      <c r="V18" s="70"/>
      <c r="W18" s="70"/>
      <c r="X18" s="70"/>
      <c r="Y18" s="36"/>
      <c r="Z18" s="41"/>
    </row>
    <row r="19" spans="1:26" ht="48.75" thickBot="1" x14ac:dyDescent="0.3">
      <c r="A19" s="80">
        <f t="shared" si="1"/>
        <v>14</v>
      </c>
      <c r="B19" s="73" t="s">
        <v>111</v>
      </c>
      <c r="C19" s="248" t="s">
        <v>83</v>
      </c>
      <c r="D19" s="248">
        <v>68784619</v>
      </c>
      <c r="E19" s="249">
        <v>115400451</v>
      </c>
      <c r="F19" s="72">
        <v>600069753</v>
      </c>
      <c r="G19" s="70" t="s">
        <v>112</v>
      </c>
      <c r="H19" s="250" t="s">
        <v>291</v>
      </c>
      <c r="I19" s="250" t="s">
        <v>292</v>
      </c>
      <c r="J19" s="250" t="s">
        <v>292</v>
      </c>
      <c r="K19" s="70" t="s">
        <v>113</v>
      </c>
      <c r="L19" s="71">
        <v>800000</v>
      </c>
      <c r="M19" s="100">
        <f t="shared" si="0"/>
        <v>560000</v>
      </c>
      <c r="N19" s="73">
        <v>2022</v>
      </c>
      <c r="O19" s="72">
        <v>2023</v>
      </c>
      <c r="P19" s="73"/>
      <c r="Q19" s="248"/>
      <c r="R19" s="248" t="s">
        <v>86</v>
      </c>
      <c r="S19" s="72"/>
      <c r="T19" s="70"/>
      <c r="U19" s="70"/>
      <c r="V19" s="70"/>
      <c r="W19" s="70"/>
      <c r="X19" s="70"/>
      <c r="Y19" s="36" t="s">
        <v>85</v>
      </c>
      <c r="Z19" s="41" t="s">
        <v>85</v>
      </c>
    </row>
    <row r="20" spans="1:26" ht="48.75" thickBot="1" x14ac:dyDescent="0.3">
      <c r="A20" s="80">
        <f t="shared" si="1"/>
        <v>15</v>
      </c>
      <c r="B20" s="73" t="s">
        <v>111</v>
      </c>
      <c r="C20" s="248" t="s">
        <v>83</v>
      </c>
      <c r="D20" s="248">
        <v>68784619</v>
      </c>
      <c r="E20" s="249">
        <v>115400451</v>
      </c>
      <c r="F20" s="72">
        <v>600069753</v>
      </c>
      <c r="G20" s="70" t="s">
        <v>114</v>
      </c>
      <c r="H20" s="250" t="s">
        <v>291</v>
      </c>
      <c r="I20" s="250" t="s">
        <v>292</v>
      </c>
      <c r="J20" s="250" t="s">
        <v>292</v>
      </c>
      <c r="K20" s="70" t="s">
        <v>114</v>
      </c>
      <c r="L20" s="71">
        <v>850000</v>
      </c>
      <c r="M20" s="100">
        <f t="shared" si="0"/>
        <v>595000</v>
      </c>
      <c r="N20" s="73">
        <v>2022</v>
      </c>
      <c r="O20" s="72">
        <v>2023</v>
      </c>
      <c r="P20" s="73"/>
      <c r="Q20" s="248" t="s">
        <v>86</v>
      </c>
      <c r="R20" s="248"/>
      <c r="S20" s="72"/>
      <c r="T20" s="70"/>
      <c r="U20" s="70"/>
      <c r="V20" s="70"/>
      <c r="W20" s="70"/>
      <c r="X20" s="70"/>
      <c r="Y20" s="36" t="s">
        <v>85</v>
      </c>
      <c r="Z20" s="41" t="s">
        <v>85</v>
      </c>
    </row>
    <row r="21" spans="1:26" ht="36.75" thickBot="1" x14ac:dyDescent="0.3">
      <c r="A21" s="80">
        <f t="shared" si="1"/>
        <v>16</v>
      </c>
      <c r="B21" s="73" t="s">
        <v>111</v>
      </c>
      <c r="C21" s="248" t="s">
        <v>83</v>
      </c>
      <c r="D21" s="248">
        <v>68784619</v>
      </c>
      <c r="E21" s="249">
        <v>115400451</v>
      </c>
      <c r="F21" s="72">
        <v>600069753</v>
      </c>
      <c r="G21" s="70" t="s">
        <v>115</v>
      </c>
      <c r="H21" s="250" t="s">
        <v>291</v>
      </c>
      <c r="I21" s="250" t="s">
        <v>292</v>
      </c>
      <c r="J21" s="250" t="s">
        <v>292</v>
      </c>
      <c r="K21" s="70" t="s">
        <v>115</v>
      </c>
      <c r="L21" s="71">
        <v>750000</v>
      </c>
      <c r="M21" s="100">
        <f t="shared" si="0"/>
        <v>525000</v>
      </c>
      <c r="N21" s="73">
        <v>2021</v>
      </c>
      <c r="O21" s="72">
        <v>2022</v>
      </c>
      <c r="P21" s="73"/>
      <c r="Q21" s="248" t="s">
        <v>86</v>
      </c>
      <c r="R21" s="248"/>
      <c r="S21" s="72"/>
      <c r="T21" s="70"/>
      <c r="U21" s="70"/>
      <c r="V21" s="70"/>
      <c r="W21" s="70"/>
      <c r="X21" s="70"/>
      <c r="Y21" s="36" t="s">
        <v>85</v>
      </c>
      <c r="Z21" s="41" t="s">
        <v>85</v>
      </c>
    </row>
    <row r="22" spans="1:26" ht="36.75" thickBot="1" x14ac:dyDescent="0.3">
      <c r="A22" s="80">
        <f t="shared" si="1"/>
        <v>17</v>
      </c>
      <c r="B22" s="73" t="s">
        <v>111</v>
      </c>
      <c r="C22" s="248" t="s">
        <v>83</v>
      </c>
      <c r="D22" s="248">
        <v>68784619</v>
      </c>
      <c r="E22" s="249">
        <v>115400451</v>
      </c>
      <c r="F22" s="72">
        <v>600069753</v>
      </c>
      <c r="G22" s="70" t="s">
        <v>116</v>
      </c>
      <c r="H22" s="250" t="s">
        <v>291</v>
      </c>
      <c r="I22" s="250" t="s">
        <v>292</v>
      </c>
      <c r="J22" s="250" t="s">
        <v>292</v>
      </c>
      <c r="K22" s="70" t="s">
        <v>116</v>
      </c>
      <c r="L22" s="71">
        <v>800000</v>
      </c>
      <c r="M22" s="100">
        <f t="shared" si="0"/>
        <v>560000</v>
      </c>
      <c r="N22" s="73">
        <v>2022</v>
      </c>
      <c r="O22" s="72">
        <v>2023</v>
      </c>
      <c r="P22" s="73"/>
      <c r="Q22" s="248"/>
      <c r="R22" s="248" t="s">
        <v>86</v>
      </c>
      <c r="S22" s="72"/>
      <c r="T22" s="70"/>
      <c r="U22" s="70"/>
      <c r="V22" s="70"/>
      <c r="W22" s="70"/>
      <c r="X22" s="70"/>
      <c r="Y22" s="36" t="s">
        <v>85</v>
      </c>
      <c r="Z22" s="41" t="s">
        <v>85</v>
      </c>
    </row>
    <row r="23" spans="1:26" ht="36.75" thickBot="1" x14ac:dyDescent="0.3">
      <c r="A23" s="80">
        <f t="shared" si="1"/>
        <v>18</v>
      </c>
      <c r="B23" s="73" t="s">
        <v>111</v>
      </c>
      <c r="C23" s="248" t="s">
        <v>83</v>
      </c>
      <c r="D23" s="248">
        <v>68784619</v>
      </c>
      <c r="E23" s="249">
        <v>115400451</v>
      </c>
      <c r="F23" s="72">
        <v>600069753</v>
      </c>
      <c r="G23" s="70" t="s">
        <v>117</v>
      </c>
      <c r="H23" s="250" t="s">
        <v>291</v>
      </c>
      <c r="I23" s="250" t="s">
        <v>292</v>
      </c>
      <c r="J23" s="250" t="s">
        <v>292</v>
      </c>
      <c r="K23" s="70" t="s">
        <v>117</v>
      </c>
      <c r="L23" s="71">
        <v>500000</v>
      </c>
      <c r="M23" s="100">
        <f t="shared" si="0"/>
        <v>350000</v>
      </c>
      <c r="N23" s="73">
        <v>2022</v>
      </c>
      <c r="O23" s="72">
        <v>2023</v>
      </c>
      <c r="P23" s="73" t="s">
        <v>86</v>
      </c>
      <c r="Q23" s="248"/>
      <c r="R23" s="248"/>
      <c r="S23" s="72"/>
      <c r="T23" s="70"/>
      <c r="U23" s="70"/>
      <c r="V23" s="70"/>
      <c r="W23" s="70"/>
      <c r="X23" s="70"/>
      <c r="Y23" s="36" t="s">
        <v>85</v>
      </c>
      <c r="Z23" s="41" t="s">
        <v>85</v>
      </c>
    </row>
    <row r="24" spans="1:26" ht="36.75" thickBot="1" x14ac:dyDescent="0.3">
      <c r="A24" s="80">
        <f t="shared" si="1"/>
        <v>19</v>
      </c>
      <c r="B24" s="73" t="s">
        <v>111</v>
      </c>
      <c r="C24" s="248" t="s">
        <v>83</v>
      </c>
      <c r="D24" s="248">
        <v>68784619</v>
      </c>
      <c r="E24" s="249">
        <v>115400451</v>
      </c>
      <c r="F24" s="72">
        <v>600069753</v>
      </c>
      <c r="G24" s="70" t="s">
        <v>118</v>
      </c>
      <c r="H24" s="250" t="s">
        <v>291</v>
      </c>
      <c r="I24" s="250" t="s">
        <v>292</v>
      </c>
      <c r="J24" s="250" t="s">
        <v>292</v>
      </c>
      <c r="K24" s="70" t="s">
        <v>118</v>
      </c>
      <c r="L24" s="71">
        <v>1500000</v>
      </c>
      <c r="M24" s="100">
        <f t="shared" si="0"/>
        <v>1050000</v>
      </c>
      <c r="N24" s="73">
        <v>2021</v>
      </c>
      <c r="O24" s="72">
        <v>2023</v>
      </c>
      <c r="P24" s="73"/>
      <c r="Q24" s="248"/>
      <c r="R24" s="248"/>
      <c r="S24" s="72" t="s">
        <v>86</v>
      </c>
      <c r="T24" s="70"/>
      <c r="U24" s="70"/>
      <c r="V24" s="70"/>
      <c r="W24" s="70"/>
      <c r="X24" s="70"/>
      <c r="Y24" s="36" t="s">
        <v>85</v>
      </c>
      <c r="Z24" s="41" t="s">
        <v>85</v>
      </c>
    </row>
    <row r="25" spans="1:26" ht="88.5" customHeight="1" thickBot="1" x14ac:dyDescent="0.3">
      <c r="A25" s="80">
        <f t="shared" si="1"/>
        <v>20</v>
      </c>
      <c r="B25" s="73" t="s">
        <v>122</v>
      </c>
      <c r="C25" s="248" t="s">
        <v>83</v>
      </c>
      <c r="D25" s="248">
        <v>69972150</v>
      </c>
      <c r="E25" s="249">
        <v>102228159</v>
      </c>
      <c r="F25" s="251">
        <v>600069681</v>
      </c>
      <c r="G25" s="70" t="s">
        <v>123</v>
      </c>
      <c r="H25" s="250" t="s">
        <v>291</v>
      </c>
      <c r="I25" s="250" t="s">
        <v>292</v>
      </c>
      <c r="J25" s="250" t="s">
        <v>292</v>
      </c>
      <c r="K25" s="70" t="s">
        <v>123</v>
      </c>
      <c r="L25" s="71">
        <v>3000000</v>
      </c>
      <c r="M25" s="100">
        <f t="shared" si="0"/>
        <v>2100000</v>
      </c>
      <c r="N25" s="73">
        <v>2021</v>
      </c>
      <c r="O25" s="72">
        <v>2023</v>
      </c>
      <c r="P25" s="73" t="s">
        <v>86</v>
      </c>
      <c r="Q25" s="248"/>
      <c r="R25" s="248"/>
      <c r="S25" s="72"/>
      <c r="T25" s="70"/>
      <c r="U25" s="70"/>
      <c r="V25" s="70"/>
      <c r="W25" s="70"/>
      <c r="X25" s="70"/>
      <c r="Y25" s="36" t="s">
        <v>85</v>
      </c>
      <c r="Z25" s="41" t="s">
        <v>85</v>
      </c>
    </row>
    <row r="26" spans="1:26" ht="60.75" thickBot="1" x14ac:dyDescent="0.3">
      <c r="A26" s="80">
        <f t="shared" si="1"/>
        <v>21</v>
      </c>
      <c r="B26" s="73" t="s">
        <v>124</v>
      </c>
      <c r="C26" s="248" t="s">
        <v>83</v>
      </c>
      <c r="D26" s="248">
        <v>66332521</v>
      </c>
      <c r="E26" s="249">
        <v>102228361</v>
      </c>
      <c r="F26" s="72">
        <v>600069788</v>
      </c>
      <c r="G26" s="70" t="s">
        <v>125</v>
      </c>
      <c r="H26" s="250" t="s">
        <v>291</v>
      </c>
      <c r="I26" s="250" t="s">
        <v>292</v>
      </c>
      <c r="J26" s="250" t="s">
        <v>292</v>
      </c>
      <c r="K26" s="70" t="s">
        <v>125</v>
      </c>
      <c r="L26" s="71">
        <v>25000000</v>
      </c>
      <c r="M26" s="100">
        <f t="shared" si="0"/>
        <v>17500000</v>
      </c>
      <c r="N26" s="73">
        <v>2022</v>
      </c>
      <c r="O26" s="72">
        <v>2023</v>
      </c>
      <c r="P26" s="73" t="s">
        <v>86</v>
      </c>
      <c r="Q26" s="248"/>
      <c r="R26" s="248" t="s">
        <v>86</v>
      </c>
      <c r="S26" s="72"/>
      <c r="T26" s="70"/>
      <c r="U26" s="70"/>
      <c r="V26" s="70"/>
      <c r="W26" s="70"/>
      <c r="X26" s="70"/>
      <c r="Y26" s="36" t="s">
        <v>92</v>
      </c>
      <c r="Z26" s="41" t="s">
        <v>85</v>
      </c>
    </row>
    <row r="27" spans="1:26" ht="36.75" thickBot="1" x14ac:dyDescent="0.3">
      <c r="A27" s="80">
        <f t="shared" si="1"/>
        <v>22</v>
      </c>
      <c r="B27" s="73" t="s">
        <v>124</v>
      </c>
      <c r="C27" s="248" t="s">
        <v>83</v>
      </c>
      <c r="D27" s="248">
        <v>66332521</v>
      </c>
      <c r="E27" s="249">
        <v>102228361</v>
      </c>
      <c r="F27" s="72">
        <v>600069788</v>
      </c>
      <c r="G27" s="70" t="s">
        <v>126</v>
      </c>
      <c r="H27" s="250" t="s">
        <v>291</v>
      </c>
      <c r="I27" s="250" t="s">
        <v>292</v>
      </c>
      <c r="J27" s="250" t="s">
        <v>292</v>
      </c>
      <c r="K27" s="70" t="s">
        <v>126</v>
      </c>
      <c r="L27" s="71">
        <v>1300000</v>
      </c>
      <c r="M27" s="100">
        <f t="shared" si="0"/>
        <v>910000</v>
      </c>
      <c r="N27" s="73">
        <v>2021</v>
      </c>
      <c r="O27" s="72">
        <v>2023</v>
      </c>
      <c r="P27" s="73"/>
      <c r="Q27" s="248" t="s">
        <v>86</v>
      </c>
      <c r="R27" s="248"/>
      <c r="S27" s="72"/>
      <c r="T27" s="70"/>
      <c r="U27" s="70"/>
      <c r="V27" s="70"/>
      <c r="W27" s="70"/>
      <c r="X27" s="70"/>
      <c r="Y27" s="36" t="s">
        <v>85</v>
      </c>
      <c r="Z27" s="41" t="s">
        <v>85</v>
      </c>
    </row>
    <row r="28" spans="1:26" ht="36.75" thickBot="1" x14ac:dyDescent="0.3">
      <c r="A28" s="80">
        <f t="shared" si="1"/>
        <v>23</v>
      </c>
      <c r="B28" s="73" t="s">
        <v>124</v>
      </c>
      <c r="C28" s="248" t="s">
        <v>83</v>
      </c>
      <c r="D28" s="248">
        <v>66332521</v>
      </c>
      <c r="E28" s="249">
        <v>102228361</v>
      </c>
      <c r="F28" s="72">
        <v>600069788</v>
      </c>
      <c r="G28" s="70" t="s">
        <v>127</v>
      </c>
      <c r="H28" s="250" t="s">
        <v>291</v>
      </c>
      <c r="I28" s="250" t="s">
        <v>292</v>
      </c>
      <c r="J28" s="250" t="s">
        <v>292</v>
      </c>
      <c r="K28" s="70" t="s">
        <v>127</v>
      </c>
      <c r="L28" s="71">
        <v>1000000</v>
      </c>
      <c r="M28" s="100">
        <f t="shared" si="0"/>
        <v>700000</v>
      </c>
      <c r="N28" s="73">
        <v>2021</v>
      </c>
      <c r="O28" s="72">
        <v>2023</v>
      </c>
      <c r="P28" s="73"/>
      <c r="Q28" s="248" t="s">
        <v>86</v>
      </c>
      <c r="R28" s="248"/>
      <c r="S28" s="72"/>
      <c r="T28" s="70"/>
      <c r="U28" s="70"/>
      <c r="V28" s="70"/>
      <c r="W28" s="70"/>
      <c r="X28" s="70"/>
      <c r="Y28" s="36" t="s">
        <v>85</v>
      </c>
      <c r="Z28" s="41" t="s">
        <v>85</v>
      </c>
    </row>
    <row r="29" spans="1:26" ht="68.25" customHeight="1" thickBot="1" x14ac:dyDescent="0.3">
      <c r="A29" s="80">
        <f t="shared" si="1"/>
        <v>24</v>
      </c>
      <c r="B29" s="73" t="s">
        <v>124</v>
      </c>
      <c r="C29" s="248" t="s">
        <v>83</v>
      </c>
      <c r="D29" s="248">
        <v>66332521</v>
      </c>
      <c r="E29" s="249">
        <v>102228361</v>
      </c>
      <c r="F29" s="72">
        <v>600069788</v>
      </c>
      <c r="G29" s="70" t="s">
        <v>128</v>
      </c>
      <c r="H29" s="250" t="s">
        <v>291</v>
      </c>
      <c r="I29" s="250" t="s">
        <v>292</v>
      </c>
      <c r="J29" s="250" t="s">
        <v>292</v>
      </c>
      <c r="K29" s="70" t="s">
        <v>128</v>
      </c>
      <c r="L29" s="71">
        <v>800000</v>
      </c>
      <c r="M29" s="100">
        <f t="shared" si="0"/>
        <v>560000</v>
      </c>
      <c r="N29" s="73">
        <v>2021</v>
      </c>
      <c r="O29" s="72">
        <v>2023</v>
      </c>
      <c r="P29" s="73"/>
      <c r="Q29" s="248" t="s">
        <v>86</v>
      </c>
      <c r="R29" s="248"/>
      <c r="S29" s="72"/>
      <c r="T29" s="70"/>
      <c r="U29" s="70"/>
      <c r="V29" s="70"/>
      <c r="W29" s="70"/>
      <c r="X29" s="70"/>
      <c r="Y29" s="36" t="s">
        <v>85</v>
      </c>
      <c r="Z29" s="41" t="s">
        <v>85</v>
      </c>
    </row>
    <row r="30" spans="1:26" ht="72" customHeight="1" thickBot="1" x14ac:dyDescent="0.3">
      <c r="A30" s="80">
        <f t="shared" si="1"/>
        <v>25</v>
      </c>
      <c r="B30" s="73" t="s">
        <v>124</v>
      </c>
      <c r="C30" s="248" t="s">
        <v>83</v>
      </c>
      <c r="D30" s="248">
        <v>66332521</v>
      </c>
      <c r="E30" s="249">
        <v>102228361</v>
      </c>
      <c r="F30" s="72">
        <v>600069788</v>
      </c>
      <c r="G30" s="70" t="s">
        <v>129</v>
      </c>
      <c r="H30" s="250" t="s">
        <v>291</v>
      </c>
      <c r="I30" s="250" t="s">
        <v>292</v>
      </c>
      <c r="J30" s="250" t="s">
        <v>292</v>
      </c>
      <c r="K30" s="70" t="s">
        <v>129</v>
      </c>
      <c r="L30" s="71">
        <v>51300000</v>
      </c>
      <c r="M30" s="100">
        <f t="shared" si="0"/>
        <v>35910000</v>
      </c>
      <c r="N30" s="73">
        <v>2021</v>
      </c>
      <c r="O30" s="72">
        <v>2023</v>
      </c>
      <c r="P30" s="73"/>
      <c r="Q30" s="248"/>
      <c r="R30" s="248"/>
      <c r="S30" s="72"/>
      <c r="T30" s="70"/>
      <c r="U30" s="70"/>
      <c r="V30" s="70"/>
      <c r="W30" s="70"/>
      <c r="X30" s="70"/>
      <c r="Y30" s="36" t="s">
        <v>110</v>
      </c>
      <c r="Z30" s="41" t="s">
        <v>91</v>
      </c>
    </row>
    <row r="31" spans="1:26" ht="36.75" thickBot="1" x14ac:dyDescent="0.3">
      <c r="A31" s="80">
        <f t="shared" si="1"/>
        <v>26</v>
      </c>
      <c r="B31" s="73" t="s">
        <v>124</v>
      </c>
      <c r="C31" s="248" t="s">
        <v>83</v>
      </c>
      <c r="D31" s="248">
        <v>66332521</v>
      </c>
      <c r="E31" s="249">
        <v>102228361</v>
      </c>
      <c r="F31" s="72">
        <v>600069788</v>
      </c>
      <c r="G31" s="70" t="s">
        <v>130</v>
      </c>
      <c r="H31" s="250" t="s">
        <v>291</v>
      </c>
      <c r="I31" s="250" t="s">
        <v>292</v>
      </c>
      <c r="J31" s="250" t="s">
        <v>292</v>
      </c>
      <c r="K31" s="70" t="s">
        <v>130</v>
      </c>
      <c r="L31" s="71">
        <v>2500000</v>
      </c>
      <c r="M31" s="100">
        <f t="shared" si="0"/>
        <v>1750000</v>
      </c>
      <c r="N31" s="73">
        <v>2021</v>
      </c>
      <c r="O31" s="72">
        <v>2023</v>
      </c>
      <c r="P31" s="73"/>
      <c r="Q31" s="248"/>
      <c r="R31" s="248"/>
      <c r="S31" s="72" t="s">
        <v>86</v>
      </c>
      <c r="T31" s="70"/>
      <c r="U31" s="70"/>
      <c r="V31" s="70"/>
      <c r="W31" s="70"/>
      <c r="X31" s="70"/>
      <c r="Y31" s="36" t="s">
        <v>85</v>
      </c>
      <c r="Z31" s="41" t="s">
        <v>85</v>
      </c>
    </row>
    <row r="32" spans="1:26" ht="48.75" thickBot="1" x14ac:dyDescent="0.3">
      <c r="A32" s="80">
        <f t="shared" si="1"/>
        <v>27</v>
      </c>
      <c r="B32" s="73" t="s">
        <v>131</v>
      </c>
      <c r="C32" s="248" t="s">
        <v>83</v>
      </c>
      <c r="D32" s="248">
        <v>70837813</v>
      </c>
      <c r="E32" s="249">
        <v>102228345</v>
      </c>
      <c r="F32" s="72">
        <v>600069729</v>
      </c>
      <c r="G32" s="70" t="s">
        <v>132</v>
      </c>
      <c r="H32" s="250" t="s">
        <v>291</v>
      </c>
      <c r="I32" s="250" t="s">
        <v>292</v>
      </c>
      <c r="J32" s="250" t="s">
        <v>292</v>
      </c>
      <c r="K32" s="70" t="s">
        <v>132</v>
      </c>
      <c r="L32" s="71">
        <v>70000000</v>
      </c>
      <c r="M32" s="100">
        <f t="shared" si="0"/>
        <v>49000000</v>
      </c>
      <c r="N32" s="73">
        <v>2023</v>
      </c>
      <c r="O32" s="72">
        <v>2024</v>
      </c>
      <c r="P32" s="73"/>
      <c r="Q32" s="248" t="s">
        <v>86</v>
      </c>
      <c r="R32" s="248"/>
      <c r="S32" s="72"/>
      <c r="T32" s="70"/>
      <c r="U32" s="70"/>
      <c r="V32" s="70"/>
      <c r="W32" s="70"/>
      <c r="X32" s="70"/>
      <c r="Y32" s="36" t="s">
        <v>92</v>
      </c>
      <c r="Z32" s="41" t="s">
        <v>85</v>
      </c>
    </row>
    <row r="33" spans="1:26" ht="36.75" thickBot="1" x14ac:dyDescent="0.3">
      <c r="A33" s="80">
        <f t="shared" si="1"/>
        <v>28</v>
      </c>
      <c r="B33" s="73" t="s">
        <v>131</v>
      </c>
      <c r="C33" s="248" t="s">
        <v>83</v>
      </c>
      <c r="D33" s="248">
        <v>70837813</v>
      </c>
      <c r="E33" s="249">
        <v>102228345</v>
      </c>
      <c r="F33" s="72">
        <v>600069729</v>
      </c>
      <c r="G33" s="70" t="s">
        <v>133</v>
      </c>
      <c r="H33" s="250" t="s">
        <v>291</v>
      </c>
      <c r="I33" s="250" t="s">
        <v>292</v>
      </c>
      <c r="J33" s="250" t="s">
        <v>292</v>
      </c>
      <c r="K33" s="70" t="s">
        <v>133</v>
      </c>
      <c r="L33" s="71">
        <v>1400000</v>
      </c>
      <c r="M33" s="100">
        <f t="shared" si="0"/>
        <v>980000</v>
      </c>
      <c r="N33" s="73">
        <v>2023</v>
      </c>
      <c r="O33" s="72">
        <v>2023</v>
      </c>
      <c r="P33" s="73"/>
      <c r="Q33" s="248" t="s">
        <v>86</v>
      </c>
      <c r="R33" s="248"/>
      <c r="S33" s="72"/>
      <c r="T33" s="70"/>
      <c r="U33" s="70"/>
      <c r="V33" s="70"/>
      <c r="W33" s="70"/>
      <c r="X33" s="70"/>
      <c r="Y33" s="36" t="s">
        <v>85</v>
      </c>
      <c r="Z33" s="41" t="s">
        <v>85</v>
      </c>
    </row>
    <row r="34" spans="1:26" ht="36.75" thickBot="1" x14ac:dyDescent="0.3">
      <c r="A34" s="80">
        <f t="shared" si="1"/>
        <v>29</v>
      </c>
      <c r="B34" s="73" t="s">
        <v>131</v>
      </c>
      <c r="C34" s="248" t="s">
        <v>83</v>
      </c>
      <c r="D34" s="248">
        <v>70837813</v>
      </c>
      <c r="E34" s="249">
        <v>102228345</v>
      </c>
      <c r="F34" s="72">
        <v>600069729</v>
      </c>
      <c r="G34" s="70" t="s">
        <v>134</v>
      </c>
      <c r="H34" s="250" t="s">
        <v>291</v>
      </c>
      <c r="I34" s="250" t="s">
        <v>292</v>
      </c>
      <c r="J34" s="250" t="s">
        <v>292</v>
      </c>
      <c r="K34" s="70" t="s">
        <v>134</v>
      </c>
      <c r="L34" s="71">
        <v>1050000</v>
      </c>
      <c r="M34" s="100">
        <f t="shared" si="0"/>
        <v>735000</v>
      </c>
      <c r="N34" s="73">
        <v>2021</v>
      </c>
      <c r="O34" s="72">
        <v>2023</v>
      </c>
      <c r="P34" s="73"/>
      <c r="Q34" s="248"/>
      <c r="R34" s="248" t="s">
        <v>86</v>
      </c>
      <c r="S34" s="72"/>
      <c r="T34" s="70"/>
      <c r="U34" s="70"/>
      <c r="V34" s="70"/>
      <c r="W34" s="70"/>
      <c r="X34" s="70"/>
      <c r="Y34" s="36" t="s">
        <v>85</v>
      </c>
      <c r="Z34" s="41" t="s">
        <v>85</v>
      </c>
    </row>
    <row r="35" spans="1:26" ht="36.75" thickBot="1" x14ac:dyDescent="0.3">
      <c r="A35" s="80">
        <f t="shared" si="1"/>
        <v>30</v>
      </c>
      <c r="B35" s="73" t="s">
        <v>135</v>
      </c>
      <c r="C35" s="248" t="s">
        <v>83</v>
      </c>
      <c r="D35" s="248">
        <v>70879834</v>
      </c>
      <c r="E35" s="249">
        <v>102228027</v>
      </c>
      <c r="F35" s="72">
        <v>600069796</v>
      </c>
      <c r="G35" s="70" t="s">
        <v>136</v>
      </c>
      <c r="H35" s="250" t="s">
        <v>291</v>
      </c>
      <c r="I35" s="250" t="s">
        <v>292</v>
      </c>
      <c r="J35" s="250" t="s">
        <v>292</v>
      </c>
      <c r="K35" s="70" t="s">
        <v>137</v>
      </c>
      <c r="L35" s="71">
        <v>700000</v>
      </c>
      <c r="M35" s="100">
        <f t="shared" si="0"/>
        <v>490000</v>
      </c>
      <c r="N35" s="73">
        <v>2022</v>
      </c>
      <c r="O35" s="72">
        <v>2022</v>
      </c>
      <c r="P35" s="73" t="s">
        <v>86</v>
      </c>
      <c r="Q35" s="248"/>
      <c r="R35" s="248"/>
      <c r="S35" s="72" t="s">
        <v>86</v>
      </c>
      <c r="T35" s="70"/>
      <c r="U35" s="70"/>
      <c r="V35" s="70"/>
      <c r="W35" s="70"/>
      <c r="X35" s="70"/>
      <c r="Y35" s="36" t="s">
        <v>85</v>
      </c>
      <c r="Z35" s="41" t="s">
        <v>85</v>
      </c>
    </row>
    <row r="36" spans="1:26" ht="36.75" thickBot="1" x14ac:dyDescent="0.3">
      <c r="A36" s="80">
        <f t="shared" si="1"/>
        <v>31</v>
      </c>
      <c r="B36" s="73" t="s">
        <v>135</v>
      </c>
      <c r="C36" s="248" t="s">
        <v>83</v>
      </c>
      <c r="D36" s="248">
        <v>70879834</v>
      </c>
      <c r="E36" s="249">
        <v>102228027</v>
      </c>
      <c r="F36" s="72">
        <v>600069796</v>
      </c>
      <c r="G36" s="70" t="s">
        <v>138</v>
      </c>
      <c r="H36" s="250" t="s">
        <v>291</v>
      </c>
      <c r="I36" s="250" t="s">
        <v>292</v>
      </c>
      <c r="J36" s="250" t="s">
        <v>292</v>
      </c>
      <c r="K36" s="70" t="s">
        <v>138</v>
      </c>
      <c r="L36" s="71">
        <v>70000000</v>
      </c>
      <c r="M36" s="100">
        <f t="shared" si="0"/>
        <v>49000000</v>
      </c>
      <c r="N36" s="73">
        <v>2022</v>
      </c>
      <c r="O36" s="72">
        <v>2023</v>
      </c>
      <c r="P36" s="73" t="s">
        <v>86</v>
      </c>
      <c r="Q36" s="248" t="s">
        <v>86</v>
      </c>
      <c r="R36" s="248" t="s">
        <v>86</v>
      </c>
      <c r="S36" s="72"/>
      <c r="T36" s="70"/>
      <c r="U36" s="70"/>
      <c r="V36" s="70"/>
      <c r="W36" s="70"/>
      <c r="X36" s="70"/>
      <c r="Y36" s="36" t="s">
        <v>110</v>
      </c>
      <c r="Z36" s="41" t="s">
        <v>91</v>
      </c>
    </row>
    <row r="37" spans="1:26" ht="36.75" thickBot="1" x14ac:dyDescent="0.3">
      <c r="A37" s="80">
        <f t="shared" si="1"/>
        <v>32</v>
      </c>
      <c r="B37" s="73" t="s">
        <v>135</v>
      </c>
      <c r="C37" s="248" t="s">
        <v>83</v>
      </c>
      <c r="D37" s="248">
        <v>70879834</v>
      </c>
      <c r="E37" s="249">
        <v>102228027</v>
      </c>
      <c r="F37" s="72">
        <v>600069796</v>
      </c>
      <c r="G37" s="70" t="s">
        <v>139</v>
      </c>
      <c r="H37" s="250" t="s">
        <v>291</v>
      </c>
      <c r="I37" s="250" t="s">
        <v>292</v>
      </c>
      <c r="J37" s="250" t="s">
        <v>292</v>
      </c>
      <c r="K37" s="70" t="s">
        <v>139</v>
      </c>
      <c r="L37" s="71">
        <v>15000000</v>
      </c>
      <c r="M37" s="100">
        <f t="shared" si="0"/>
        <v>10500000</v>
      </c>
      <c r="N37" s="73">
        <v>2022</v>
      </c>
      <c r="O37" s="72">
        <v>2023</v>
      </c>
      <c r="P37" s="73" t="s">
        <v>86</v>
      </c>
      <c r="Q37" s="248"/>
      <c r="R37" s="248"/>
      <c r="S37" s="72" t="s">
        <v>86</v>
      </c>
      <c r="T37" s="70"/>
      <c r="U37" s="70"/>
      <c r="V37" s="70"/>
      <c r="W37" s="70"/>
      <c r="X37" s="70"/>
      <c r="Y37" s="36" t="s">
        <v>110</v>
      </c>
      <c r="Z37" s="41" t="s">
        <v>91</v>
      </c>
    </row>
    <row r="38" spans="1:26" ht="36.75" thickBot="1" x14ac:dyDescent="0.3">
      <c r="A38" s="80">
        <f t="shared" si="1"/>
        <v>33</v>
      </c>
      <c r="B38" s="73" t="s">
        <v>135</v>
      </c>
      <c r="C38" s="248" t="s">
        <v>83</v>
      </c>
      <c r="D38" s="248">
        <v>70879834</v>
      </c>
      <c r="E38" s="249">
        <v>102228027</v>
      </c>
      <c r="F38" s="72">
        <v>600069796</v>
      </c>
      <c r="G38" s="70" t="s">
        <v>140</v>
      </c>
      <c r="H38" s="250" t="s">
        <v>291</v>
      </c>
      <c r="I38" s="250" t="s">
        <v>292</v>
      </c>
      <c r="J38" s="250" t="s">
        <v>292</v>
      </c>
      <c r="K38" s="70" t="s">
        <v>140</v>
      </c>
      <c r="L38" s="71">
        <v>500000</v>
      </c>
      <c r="M38" s="100">
        <f t="shared" si="0"/>
        <v>350000</v>
      </c>
      <c r="N38" s="73">
        <v>2021</v>
      </c>
      <c r="O38" s="72">
        <v>2022</v>
      </c>
      <c r="P38" s="73"/>
      <c r="Q38" s="248" t="s">
        <v>86</v>
      </c>
      <c r="R38" s="248"/>
      <c r="S38" s="72"/>
      <c r="T38" s="70"/>
      <c r="U38" s="70"/>
      <c r="V38" s="70"/>
      <c r="W38" s="70"/>
      <c r="X38" s="70"/>
      <c r="Y38" s="36" t="s">
        <v>85</v>
      </c>
      <c r="Z38" s="41" t="s">
        <v>85</v>
      </c>
    </row>
    <row r="39" spans="1:26" ht="36.75" thickBot="1" x14ac:dyDescent="0.3">
      <c r="A39" s="80">
        <f t="shared" si="1"/>
        <v>34</v>
      </c>
      <c r="B39" s="73" t="s">
        <v>303</v>
      </c>
      <c r="C39" s="248" t="s">
        <v>83</v>
      </c>
      <c r="D39" s="248">
        <v>70880026</v>
      </c>
      <c r="E39" s="249">
        <v>102228418</v>
      </c>
      <c r="F39" s="72">
        <v>600069745</v>
      </c>
      <c r="G39" s="70" t="s">
        <v>304</v>
      </c>
      <c r="H39" s="250" t="s">
        <v>291</v>
      </c>
      <c r="I39" s="250" t="s">
        <v>292</v>
      </c>
      <c r="J39" s="250" t="s">
        <v>292</v>
      </c>
      <c r="K39" s="70" t="s">
        <v>304</v>
      </c>
      <c r="L39" s="71">
        <v>70000000</v>
      </c>
      <c r="M39" s="100">
        <f t="shared" si="0"/>
        <v>49000000</v>
      </c>
      <c r="N39" s="73">
        <v>2024</v>
      </c>
      <c r="O39" s="72">
        <v>2025</v>
      </c>
      <c r="P39" s="73"/>
      <c r="Q39" s="248"/>
      <c r="R39" s="248"/>
      <c r="S39" s="72"/>
      <c r="T39" s="70"/>
      <c r="U39" s="70"/>
      <c r="V39" s="70"/>
      <c r="W39" s="70"/>
      <c r="X39" s="70"/>
      <c r="Y39" s="36" t="s">
        <v>85</v>
      </c>
      <c r="Z39" s="41" t="s">
        <v>85</v>
      </c>
    </row>
    <row r="40" spans="1:26" ht="48.75" thickBot="1" x14ac:dyDescent="0.3">
      <c r="A40" s="80">
        <f t="shared" si="1"/>
        <v>35</v>
      </c>
      <c r="B40" s="73" t="s">
        <v>303</v>
      </c>
      <c r="C40" s="248" t="s">
        <v>83</v>
      </c>
      <c r="D40" s="248">
        <v>70880026</v>
      </c>
      <c r="E40" s="249">
        <v>102228418</v>
      </c>
      <c r="F40" s="72">
        <v>600069745</v>
      </c>
      <c r="G40" s="70" t="s">
        <v>305</v>
      </c>
      <c r="H40" s="250" t="s">
        <v>291</v>
      </c>
      <c r="I40" s="250" t="s">
        <v>292</v>
      </c>
      <c r="J40" s="250" t="s">
        <v>292</v>
      </c>
      <c r="K40" s="70" t="s">
        <v>305</v>
      </c>
      <c r="L40" s="71">
        <v>1200000</v>
      </c>
      <c r="M40" s="100">
        <f t="shared" si="0"/>
        <v>840000</v>
      </c>
      <c r="N40" s="73">
        <v>2022</v>
      </c>
      <c r="O40" s="72">
        <v>2027</v>
      </c>
      <c r="P40" s="73" t="s">
        <v>86</v>
      </c>
      <c r="Q40" s="248" t="s">
        <v>86</v>
      </c>
      <c r="R40" s="248"/>
      <c r="S40" s="72" t="s">
        <v>86</v>
      </c>
      <c r="T40" s="70"/>
      <c r="U40" s="70"/>
      <c r="V40" s="70"/>
      <c r="W40" s="70"/>
      <c r="X40" s="70"/>
      <c r="Y40" s="81" t="s">
        <v>306</v>
      </c>
      <c r="Z40" s="46" t="s">
        <v>85</v>
      </c>
    </row>
    <row r="41" spans="1:26" ht="36.75" thickBot="1" x14ac:dyDescent="0.3">
      <c r="A41" s="80">
        <f t="shared" si="1"/>
        <v>36</v>
      </c>
      <c r="B41" s="73" t="s">
        <v>303</v>
      </c>
      <c r="C41" s="248" t="s">
        <v>83</v>
      </c>
      <c r="D41" s="248">
        <v>70880026</v>
      </c>
      <c r="E41" s="249">
        <v>102228418</v>
      </c>
      <c r="F41" s="72">
        <v>600069745</v>
      </c>
      <c r="G41" s="70" t="s">
        <v>307</v>
      </c>
      <c r="H41" s="250" t="s">
        <v>291</v>
      </c>
      <c r="I41" s="250" t="s">
        <v>292</v>
      </c>
      <c r="J41" s="250" t="s">
        <v>292</v>
      </c>
      <c r="K41" s="70" t="s">
        <v>307</v>
      </c>
      <c r="L41" s="71">
        <v>500000</v>
      </c>
      <c r="M41" s="100">
        <f t="shared" si="0"/>
        <v>350000</v>
      </c>
      <c r="N41" s="73">
        <v>2022</v>
      </c>
      <c r="O41" s="72">
        <v>2024</v>
      </c>
      <c r="P41" s="73"/>
      <c r="Q41" s="248"/>
      <c r="R41" s="248"/>
      <c r="S41" s="72" t="s">
        <v>86</v>
      </c>
      <c r="T41" s="70"/>
      <c r="U41" s="70"/>
      <c r="V41" s="70"/>
      <c r="W41" s="70"/>
      <c r="X41" s="70"/>
      <c r="Y41" s="81" t="s">
        <v>85</v>
      </c>
      <c r="Z41" s="46" t="s">
        <v>85</v>
      </c>
    </row>
    <row r="42" spans="1:26" ht="36.75" thickBot="1" x14ac:dyDescent="0.3">
      <c r="A42" s="80">
        <f t="shared" si="1"/>
        <v>37</v>
      </c>
      <c r="B42" s="73" t="s">
        <v>303</v>
      </c>
      <c r="C42" s="248" t="s">
        <v>83</v>
      </c>
      <c r="D42" s="248">
        <v>70880026</v>
      </c>
      <c r="E42" s="249">
        <v>102228418</v>
      </c>
      <c r="F42" s="72">
        <v>600069745</v>
      </c>
      <c r="G42" s="70" t="s">
        <v>308</v>
      </c>
      <c r="H42" s="250" t="s">
        <v>291</v>
      </c>
      <c r="I42" s="250" t="s">
        <v>292</v>
      </c>
      <c r="J42" s="250" t="s">
        <v>292</v>
      </c>
      <c r="K42" s="70" t="s">
        <v>308</v>
      </c>
      <c r="L42" s="71">
        <v>900000</v>
      </c>
      <c r="M42" s="100">
        <f t="shared" si="0"/>
        <v>630000</v>
      </c>
      <c r="N42" s="73">
        <v>2022</v>
      </c>
      <c r="O42" s="72">
        <v>2027</v>
      </c>
      <c r="P42" s="73"/>
      <c r="Q42" s="248" t="s">
        <v>86</v>
      </c>
      <c r="R42" s="248"/>
      <c r="S42" s="72"/>
      <c r="T42" s="70"/>
      <c r="U42" s="70"/>
      <c r="V42" s="70"/>
      <c r="W42" s="70"/>
      <c r="X42" s="70"/>
      <c r="Y42" s="81" t="s">
        <v>85</v>
      </c>
      <c r="Z42" s="46" t="s">
        <v>85</v>
      </c>
    </row>
    <row r="43" spans="1:26" ht="36.75" thickBot="1" x14ac:dyDescent="0.3">
      <c r="A43" s="80">
        <f t="shared" si="1"/>
        <v>38</v>
      </c>
      <c r="B43" s="73" t="s">
        <v>303</v>
      </c>
      <c r="C43" s="248" t="s">
        <v>83</v>
      </c>
      <c r="D43" s="248">
        <v>70880026</v>
      </c>
      <c r="E43" s="249">
        <v>102228418</v>
      </c>
      <c r="F43" s="72">
        <v>600069745</v>
      </c>
      <c r="G43" s="70" t="s">
        <v>309</v>
      </c>
      <c r="H43" s="250" t="s">
        <v>291</v>
      </c>
      <c r="I43" s="250" t="s">
        <v>292</v>
      </c>
      <c r="J43" s="250" t="s">
        <v>292</v>
      </c>
      <c r="K43" s="70" t="s">
        <v>309</v>
      </c>
      <c r="L43" s="71">
        <v>700000</v>
      </c>
      <c r="M43" s="100">
        <f t="shared" si="0"/>
        <v>490000</v>
      </c>
      <c r="N43" s="73">
        <v>2022</v>
      </c>
      <c r="O43" s="72">
        <v>2027</v>
      </c>
      <c r="P43" s="73"/>
      <c r="Q43" s="248"/>
      <c r="R43" s="248" t="s">
        <v>86</v>
      </c>
      <c r="S43" s="72"/>
      <c r="T43" s="70"/>
      <c r="U43" s="70"/>
      <c r="V43" s="70"/>
      <c r="W43" s="70"/>
      <c r="X43" s="70"/>
      <c r="Y43" s="81" t="s">
        <v>85</v>
      </c>
      <c r="Z43" s="46" t="s">
        <v>85</v>
      </c>
    </row>
    <row r="44" spans="1:26" ht="60.75" thickBot="1" x14ac:dyDescent="0.3">
      <c r="A44" s="80">
        <f t="shared" si="1"/>
        <v>39</v>
      </c>
      <c r="B44" s="73" t="s">
        <v>303</v>
      </c>
      <c r="C44" s="248" t="s">
        <v>83</v>
      </c>
      <c r="D44" s="248">
        <v>70880026</v>
      </c>
      <c r="E44" s="249">
        <v>102228418</v>
      </c>
      <c r="F44" s="72">
        <v>600069745</v>
      </c>
      <c r="G44" s="70" t="s">
        <v>310</v>
      </c>
      <c r="H44" s="250" t="s">
        <v>291</v>
      </c>
      <c r="I44" s="250" t="s">
        <v>292</v>
      </c>
      <c r="J44" s="250" t="s">
        <v>292</v>
      </c>
      <c r="K44" s="70" t="s">
        <v>310</v>
      </c>
      <c r="L44" s="71">
        <v>1000000</v>
      </c>
      <c r="M44" s="100">
        <f t="shared" si="0"/>
        <v>700000</v>
      </c>
      <c r="N44" s="73">
        <v>2022</v>
      </c>
      <c r="O44" s="72">
        <v>2027</v>
      </c>
      <c r="P44" s="73" t="s">
        <v>86</v>
      </c>
      <c r="Q44" s="248" t="s">
        <v>86</v>
      </c>
      <c r="R44" s="248"/>
      <c r="S44" s="72" t="s">
        <v>86</v>
      </c>
      <c r="T44" s="70"/>
      <c r="U44" s="70"/>
      <c r="V44" s="70"/>
      <c r="W44" s="70"/>
      <c r="X44" s="70"/>
      <c r="Y44" s="81" t="s">
        <v>85</v>
      </c>
      <c r="Z44" s="46" t="s">
        <v>85</v>
      </c>
    </row>
    <row r="45" spans="1:26" ht="114.75" customHeight="1" thickBot="1" x14ac:dyDescent="0.3">
      <c r="A45" s="80">
        <f t="shared" si="1"/>
        <v>40</v>
      </c>
      <c r="B45" s="73" t="s">
        <v>141</v>
      </c>
      <c r="C45" s="248" t="s">
        <v>83</v>
      </c>
      <c r="D45" s="248">
        <v>70879443</v>
      </c>
      <c r="E45" s="249">
        <v>102228264</v>
      </c>
      <c r="F45" s="72">
        <v>600069541</v>
      </c>
      <c r="G45" s="70" t="s">
        <v>142</v>
      </c>
      <c r="H45" s="250" t="s">
        <v>291</v>
      </c>
      <c r="I45" s="250" t="s">
        <v>292</v>
      </c>
      <c r="J45" s="250" t="s">
        <v>292</v>
      </c>
      <c r="K45" s="70" t="s">
        <v>142</v>
      </c>
      <c r="L45" s="71">
        <v>50000000</v>
      </c>
      <c r="M45" s="100">
        <f t="shared" si="0"/>
        <v>35000000</v>
      </c>
      <c r="N45" s="73">
        <v>2022</v>
      </c>
      <c r="O45" s="72">
        <v>2023</v>
      </c>
      <c r="P45" s="73" t="s">
        <v>86</v>
      </c>
      <c r="Q45" s="248" t="s">
        <v>86</v>
      </c>
      <c r="R45" s="248"/>
      <c r="S45" s="72" t="s">
        <v>86</v>
      </c>
      <c r="T45" s="70"/>
      <c r="U45" s="70"/>
      <c r="V45" s="70"/>
      <c r="W45" s="70"/>
      <c r="X45" s="70"/>
      <c r="Y45" s="36" t="s">
        <v>85</v>
      </c>
      <c r="Z45" s="41" t="s">
        <v>85</v>
      </c>
    </row>
    <row r="46" spans="1:26" ht="36.75" thickBot="1" x14ac:dyDescent="0.3">
      <c r="A46" s="80">
        <f t="shared" si="1"/>
        <v>41</v>
      </c>
      <c r="B46" s="73" t="s">
        <v>141</v>
      </c>
      <c r="C46" s="248" t="s">
        <v>83</v>
      </c>
      <c r="D46" s="248">
        <v>70879443</v>
      </c>
      <c r="E46" s="249">
        <v>102228264</v>
      </c>
      <c r="F46" s="72">
        <v>600069541</v>
      </c>
      <c r="G46" s="70" t="s">
        <v>143</v>
      </c>
      <c r="H46" s="250" t="s">
        <v>291</v>
      </c>
      <c r="I46" s="250" t="s">
        <v>292</v>
      </c>
      <c r="J46" s="250" t="s">
        <v>292</v>
      </c>
      <c r="K46" s="70" t="s">
        <v>143</v>
      </c>
      <c r="L46" s="71">
        <v>45000000</v>
      </c>
      <c r="M46" s="100">
        <f t="shared" si="0"/>
        <v>31500000</v>
      </c>
      <c r="N46" s="73">
        <v>2021</v>
      </c>
      <c r="O46" s="72">
        <v>2023</v>
      </c>
      <c r="P46" s="73"/>
      <c r="Q46" s="248"/>
      <c r="R46" s="248"/>
      <c r="S46" s="72"/>
      <c r="T46" s="70"/>
      <c r="U46" s="70"/>
      <c r="V46" s="70" t="s">
        <v>86</v>
      </c>
      <c r="W46" s="70"/>
      <c r="X46" s="70"/>
      <c r="Y46" s="36" t="s">
        <v>85</v>
      </c>
      <c r="Z46" s="41" t="s">
        <v>85</v>
      </c>
    </row>
    <row r="47" spans="1:26" ht="36.75" thickBot="1" x14ac:dyDescent="0.3">
      <c r="A47" s="80">
        <f t="shared" si="1"/>
        <v>42</v>
      </c>
      <c r="B47" s="73" t="s">
        <v>144</v>
      </c>
      <c r="C47" s="248" t="s">
        <v>83</v>
      </c>
      <c r="D47" s="248">
        <v>49777548</v>
      </c>
      <c r="E47" s="249">
        <v>49777548</v>
      </c>
      <c r="F47" s="72">
        <v>600069494</v>
      </c>
      <c r="G47" s="70" t="s">
        <v>145</v>
      </c>
      <c r="H47" s="250" t="s">
        <v>291</v>
      </c>
      <c r="I47" s="250" t="s">
        <v>292</v>
      </c>
      <c r="J47" s="250" t="s">
        <v>292</v>
      </c>
      <c r="K47" s="70" t="s">
        <v>145</v>
      </c>
      <c r="L47" s="71">
        <v>1000000</v>
      </c>
      <c r="M47" s="100">
        <f t="shared" si="0"/>
        <v>700000</v>
      </c>
      <c r="N47" s="73">
        <v>2021</v>
      </c>
      <c r="O47" s="72">
        <v>2022</v>
      </c>
      <c r="P47" s="73"/>
      <c r="Q47" s="248" t="s">
        <v>86</v>
      </c>
      <c r="R47" s="248"/>
      <c r="S47" s="72"/>
      <c r="T47" s="70"/>
      <c r="U47" s="70"/>
      <c r="V47" s="70"/>
      <c r="W47" s="70"/>
      <c r="X47" s="70"/>
      <c r="Y47" s="36" t="s">
        <v>85</v>
      </c>
      <c r="Z47" s="41" t="s">
        <v>85</v>
      </c>
    </row>
    <row r="48" spans="1:26" ht="36.75" thickBot="1" x14ac:dyDescent="0.3">
      <c r="A48" s="80">
        <f t="shared" si="1"/>
        <v>43</v>
      </c>
      <c r="B48" s="73" t="s">
        <v>144</v>
      </c>
      <c r="C48" s="248" t="s">
        <v>83</v>
      </c>
      <c r="D48" s="248">
        <v>49777548</v>
      </c>
      <c r="E48" s="249">
        <v>49777548</v>
      </c>
      <c r="F48" s="72">
        <v>600069494</v>
      </c>
      <c r="G48" s="70" t="s">
        <v>146</v>
      </c>
      <c r="H48" s="250" t="s">
        <v>291</v>
      </c>
      <c r="I48" s="250" t="s">
        <v>292</v>
      </c>
      <c r="J48" s="250" t="s">
        <v>292</v>
      </c>
      <c r="K48" s="70" t="s">
        <v>146</v>
      </c>
      <c r="L48" s="71">
        <v>1200000</v>
      </c>
      <c r="M48" s="100">
        <f t="shared" si="0"/>
        <v>840000</v>
      </c>
      <c r="N48" s="73">
        <v>2021</v>
      </c>
      <c r="O48" s="72">
        <v>2022</v>
      </c>
      <c r="P48" s="73"/>
      <c r="Q48" s="248"/>
      <c r="R48" s="248"/>
      <c r="S48" s="72" t="s">
        <v>86</v>
      </c>
      <c r="T48" s="70"/>
      <c r="U48" s="70"/>
      <c r="V48" s="70"/>
      <c r="W48" s="70"/>
      <c r="X48" s="70"/>
      <c r="Y48" s="36" t="s">
        <v>85</v>
      </c>
      <c r="Z48" s="41" t="s">
        <v>85</v>
      </c>
    </row>
    <row r="49" spans="1:26" ht="36.75" thickBot="1" x14ac:dyDescent="0.3">
      <c r="A49" s="80">
        <f t="shared" si="1"/>
        <v>44</v>
      </c>
      <c r="B49" s="73" t="s">
        <v>144</v>
      </c>
      <c r="C49" s="248" t="s">
        <v>83</v>
      </c>
      <c r="D49" s="248">
        <v>49777548</v>
      </c>
      <c r="E49" s="249">
        <v>49777548</v>
      </c>
      <c r="F49" s="72">
        <v>600069494</v>
      </c>
      <c r="G49" s="70" t="s">
        <v>147</v>
      </c>
      <c r="H49" s="250" t="s">
        <v>291</v>
      </c>
      <c r="I49" s="250" t="s">
        <v>292</v>
      </c>
      <c r="J49" s="250" t="s">
        <v>292</v>
      </c>
      <c r="K49" s="70" t="s">
        <v>147</v>
      </c>
      <c r="L49" s="71">
        <v>2500000</v>
      </c>
      <c r="M49" s="100">
        <f t="shared" si="0"/>
        <v>1750000</v>
      </c>
      <c r="N49" s="73">
        <v>2021</v>
      </c>
      <c r="O49" s="72">
        <v>2022</v>
      </c>
      <c r="P49" s="73"/>
      <c r="Q49" s="248"/>
      <c r="R49" s="248"/>
      <c r="S49" s="72"/>
      <c r="T49" s="70"/>
      <c r="U49" s="70"/>
      <c r="V49" s="70"/>
      <c r="W49" s="70"/>
      <c r="X49" s="70"/>
      <c r="Y49" s="36" t="s">
        <v>85</v>
      </c>
      <c r="Z49" s="41" t="s">
        <v>85</v>
      </c>
    </row>
    <row r="50" spans="1:26" ht="36.75" thickBot="1" x14ac:dyDescent="0.3">
      <c r="A50" s="80">
        <f t="shared" si="1"/>
        <v>45</v>
      </c>
      <c r="B50" s="73" t="s">
        <v>144</v>
      </c>
      <c r="C50" s="248" t="s">
        <v>83</v>
      </c>
      <c r="D50" s="248">
        <v>49777548</v>
      </c>
      <c r="E50" s="249">
        <v>49777548</v>
      </c>
      <c r="F50" s="72">
        <v>600069494</v>
      </c>
      <c r="G50" s="70" t="s">
        <v>148</v>
      </c>
      <c r="H50" s="250" t="s">
        <v>291</v>
      </c>
      <c r="I50" s="250" t="s">
        <v>292</v>
      </c>
      <c r="J50" s="250" t="s">
        <v>292</v>
      </c>
      <c r="K50" s="70" t="s">
        <v>148</v>
      </c>
      <c r="L50" s="71">
        <v>1700000</v>
      </c>
      <c r="M50" s="100">
        <f t="shared" si="0"/>
        <v>1190000</v>
      </c>
      <c r="N50" s="73">
        <v>2021</v>
      </c>
      <c r="O50" s="72">
        <v>2022</v>
      </c>
      <c r="P50" s="73" t="s">
        <v>86</v>
      </c>
      <c r="Q50" s="248" t="s">
        <v>86</v>
      </c>
      <c r="R50" s="248"/>
      <c r="S50" s="72"/>
      <c r="T50" s="70"/>
      <c r="U50" s="70"/>
      <c r="V50" s="70"/>
      <c r="W50" s="70"/>
      <c r="X50" s="70"/>
      <c r="Y50" s="36" t="s">
        <v>85</v>
      </c>
      <c r="Z50" s="41" t="s">
        <v>85</v>
      </c>
    </row>
    <row r="51" spans="1:26" ht="48.75" thickBot="1" x14ac:dyDescent="0.3">
      <c r="A51" s="80">
        <f t="shared" si="1"/>
        <v>46</v>
      </c>
      <c r="B51" s="73" t="s">
        <v>149</v>
      </c>
      <c r="C51" s="248" t="s">
        <v>83</v>
      </c>
      <c r="D51" s="248">
        <v>70879214</v>
      </c>
      <c r="E51" s="249">
        <v>102216967</v>
      </c>
      <c r="F51" s="72">
        <v>600069605</v>
      </c>
      <c r="G51" s="70" t="s">
        <v>150</v>
      </c>
      <c r="H51" s="250" t="s">
        <v>291</v>
      </c>
      <c r="I51" s="250" t="s">
        <v>292</v>
      </c>
      <c r="J51" s="250" t="s">
        <v>292</v>
      </c>
      <c r="K51" s="70" t="s">
        <v>150</v>
      </c>
      <c r="L51" s="71">
        <v>360000</v>
      </c>
      <c r="M51" s="100">
        <f t="shared" si="0"/>
        <v>252000</v>
      </c>
      <c r="N51" s="73">
        <v>2021</v>
      </c>
      <c r="O51" s="72">
        <v>2022</v>
      </c>
      <c r="P51" s="73"/>
      <c r="Q51" s="248"/>
      <c r="R51" s="248"/>
      <c r="S51" s="72" t="s">
        <v>86</v>
      </c>
      <c r="T51" s="70"/>
      <c r="U51" s="70"/>
      <c r="V51" s="70"/>
      <c r="W51" s="70"/>
      <c r="X51" s="70"/>
      <c r="Y51" s="36" t="s">
        <v>85</v>
      </c>
      <c r="Z51" s="41" t="s">
        <v>85</v>
      </c>
    </row>
    <row r="52" spans="1:26" ht="48.75" thickBot="1" x14ac:dyDescent="0.3">
      <c r="A52" s="80">
        <f t="shared" si="1"/>
        <v>47</v>
      </c>
      <c r="B52" s="73" t="s">
        <v>151</v>
      </c>
      <c r="C52" s="248" t="s">
        <v>83</v>
      </c>
      <c r="D52" s="248">
        <v>70878961</v>
      </c>
      <c r="E52" s="249">
        <v>102216983</v>
      </c>
      <c r="F52" s="72">
        <v>600069613</v>
      </c>
      <c r="G52" s="70" t="s">
        <v>152</v>
      </c>
      <c r="H52" s="250" t="s">
        <v>291</v>
      </c>
      <c r="I52" s="250" t="s">
        <v>292</v>
      </c>
      <c r="J52" s="250" t="s">
        <v>292</v>
      </c>
      <c r="K52" s="70" t="s">
        <v>152</v>
      </c>
      <c r="L52" s="71">
        <v>1200000</v>
      </c>
      <c r="M52" s="100">
        <f t="shared" si="0"/>
        <v>840000</v>
      </c>
      <c r="N52" s="73">
        <v>2021</v>
      </c>
      <c r="O52" s="72">
        <v>2021</v>
      </c>
      <c r="P52" s="73"/>
      <c r="Q52" s="248"/>
      <c r="R52" s="248"/>
      <c r="S52" s="72" t="s">
        <v>86</v>
      </c>
      <c r="T52" s="70"/>
      <c r="U52" s="70"/>
      <c r="V52" s="70"/>
      <c r="W52" s="70"/>
      <c r="X52" s="70"/>
      <c r="Y52" s="36" t="s">
        <v>85</v>
      </c>
      <c r="Z52" s="41" t="s">
        <v>85</v>
      </c>
    </row>
    <row r="53" spans="1:26" ht="48.75" thickBot="1" x14ac:dyDescent="0.3">
      <c r="A53" s="80">
        <f t="shared" si="1"/>
        <v>48</v>
      </c>
      <c r="B53" s="73" t="s">
        <v>151</v>
      </c>
      <c r="C53" s="248" t="s">
        <v>83</v>
      </c>
      <c r="D53" s="248">
        <v>70878961</v>
      </c>
      <c r="E53" s="249">
        <v>102216983</v>
      </c>
      <c r="F53" s="72">
        <v>600069613</v>
      </c>
      <c r="G53" s="70" t="s">
        <v>311</v>
      </c>
      <c r="H53" s="250" t="s">
        <v>291</v>
      </c>
      <c r="I53" s="250" t="s">
        <v>292</v>
      </c>
      <c r="J53" s="250" t="s">
        <v>292</v>
      </c>
      <c r="K53" s="70" t="s">
        <v>311</v>
      </c>
      <c r="L53" s="71">
        <v>10000000</v>
      </c>
      <c r="M53" s="100">
        <f t="shared" si="0"/>
        <v>7000000</v>
      </c>
      <c r="N53" s="73">
        <v>2022</v>
      </c>
      <c r="O53" s="72">
        <v>2022</v>
      </c>
      <c r="P53" s="73"/>
      <c r="Q53" s="248"/>
      <c r="R53" s="248" t="s">
        <v>86</v>
      </c>
      <c r="S53" s="72"/>
      <c r="T53" s="70"/>
      <c r="U53" s="70"/>
      <c r="V53" s="70"/>
      <c r="W53" s="70"/>
      <c r="X53" s="70"/>
      <c r="Y53" s="36" t="s">
        <v>110</v>
      </c>
      <c r="Z53" s="41" t="s">
        <v>85</v>
      </c>
    </row>
    <row r="54" spans="1:26" ht="48.75" thickBot="1" x14ac:dyDescent="0.3">
      <c r="A54" s="80">
        <f t="shared" si="1"/>
        <v>49</v>
      </c>
      <c r="B54" s="73" t="s">
        <v>151</v>
      </c>
      <c r="C54" s="248" t="s">
        <v>83</v>
      </c>
      <c r="D54" s="248">
        <v>70878961</v>
      </c>
      <c r="E54" s="249">
        <v>102216983</v>
      </c>
      <c r="F54" s="72">
        <v>600069613</v>
      </c>
      <c r="G54" s="70" t="s">
        <v>153</v>
      </c>
      <c r="H54" s="250" t="s">
        <v>291</v>
      </c>
      <c r="I54" s="250" t="s">
        <v>292</v>
      </c>
      <c r="J54" s="250" t="s">
        <v>292</v>
      </c>
      <c r="K54" s="70" t="s">
        <v>153</v>
      </c>
      <c r="L54" s="71">
        <v>1700000</v>
      </c>
      <c r="M54" s="100">
        <f t="shared" si="0"/>
        <v>1190000</v>
      </c>
      <c r="N54" s="73">
        <v>2022</v>
      </c>
      <c r="O54" s="72">
        <v>2022</v>
      </c>
      <c r="P54" s="73"/>
      <c r="Q54" s="248"/>
      <c r="R54" s="248" t="s">
        <v>86</v>
      </c>
      <c r="S54" s="72"/>
      <c r="T54" s="70"/>
      <c r="U54" s="70"/>
      <c r="V54" s="70"/>
      <c r="W54" s="70"/>
      <c r="X54" s="70"/>
      <c r="Y54" s="36" t="s">
        <v>110</v>
      </c>
      <c r="Z54" s="41" t="s">
        <v>85</v>
      </c>
    </row>
    <row r="55" spans="1:26" ht="36.75" thickBot="1" x14ac:dyDescent="0.3">
      <c r="A55" s="80">
        <f t="shared" si="1"/>
        <v>50</v>
      </c>
      <c r="B55" s="73" t="s">
        <v>197</v>
      </c>
      <c r="C55" s="248" t="s">
        <v>198</v>
      </c>
      <c r="D55" s="248">
        <v>70924546</v>
      </c>
      <c r="E55" s="248">
        <v>102264970</v>
      </c>
      <c r="F55" s="72">
        <v>600070514</v>
      </c>
      <c r="G55" s="70" t="s">
        <v>199</v>
      </c>
      <c r="H55" s="250" t="s">
        <v>291</v>
      </c>
      <c r="I55" s="250" t="s">
        <v>292</v>
      </c>
      <c r="J55" s="70" t="s">
        <v>298</v>
      </c>
      <c r="K55" s="70" t="s">
        <v>199</v>
      </c>
      <c r="L55" s="71">
        <v>600000</v>
      </c>
      <c r="M55" s="100">
        <f t="shared" si="0"/>
        <v>420000</v>
      </c>
      <c r="N55" s="73">
        <v>2022</v>
      </c>
      <c r="O55" s="72">
        <v>2023</v>
      </c>
      <c r="P55" s="73"/>
      <c r="Q55" s="248"/>
      <c r="R55" s="248" t="s">
        <v>86</v>
      </c>
      <c r="S55" s="72"/>
      <c r="T55" s="70"/>
      <c r="U55" s="70"/>
      <c r="V55" s="70"/>
      <c r="W55" s="70"/>
      <c r="X55" s="70"/>
      <c r="Y55" s="36" t="s">
        <v>85</v>
      </c>
      <c r="Z55" s="41" t="s">
        <v>85</v>
      </c>
    </row>
    <row r="56" spans="1:26" ht="122.25" customHeight="1" thickBot="1" x14ac:dyDescent="0.3">
      <c r="A56" s="80">
        <f t="shared" si="1"/>
        <v>51</v>
      </c>
      <c r="B56" s="73" t="s">
        <v>197</v>
      </c>
      <c r="C56" s="248" t="s">
        <v>198</v>
      </c>
      <c r="D56" s="248">
        <v>70924546</v>
      </c>
      <c r="E56" s="248">
        <v>102264970</v>
      </c>
      <c r="F56" s="72">
        <v>600070514</v>
      </c>
      <c r="G56" s="70" t="s">
        <v>200</v>
      </c>
      <c r="H56" s="250" t="s">
        <v>291</v>
      </c>
      <c r="I56" s="250" t="s">
        <v>292</v>
      </c>
      <c r="J56" s="70" t="s">
        <v>298</v>
      </c>
      <c r="K56" s="70" t="s">
        <v>200</v>
      </c>
      <c r="L56" s="71">
        <v>150000000</v>
      </c>
      <c r="M56" s="100">
        <f t="shared" si="0"/>
        <v>105000000</v>
      </c>
      <c r="N56" s="73">
        <v>2021</v>
      </c>
      <c r="O56" s="72">
        <v>2023</v>
      </c>
      <c r="P56" s="73"/>
      <c r="Q56" s="248" t="s">
        <v>86</v>
      </c>
      <c r="R56" s="248" t="s">
        <v>86</v>
      </c>
      <c r="S56" s="72" t="s">
        <v>86</v>
      </c>
      <c r="T56" s="70"/>
      <c r="U56" s="70"/>
      <c r="V56" s="70"/>
      <c r="W56" s="70" t="s">
        <v>86</v>
      </c>
      <c r="X56" s="70"/>
      <c r="Y56" s="36"/>
      <c r="Z56" s="41"/>
    </row>
    <row r="57" spans="1:26" ht="36.75" thickBot="1" x14ac:dyDescent="0.3">
      <c r="A57" s="80">
        <f t="shared" si="1"/>
        <v>52</v>
      </c>
      <c r="B57" s="73" t="s">
        <v>197</v>
      </c>
      <c r="C57" s="248" t="s">
        <v>198</v>
      </c>
      <c r="D57" s="248">
        <v>70924546</v>
      </c>
      <c r="E57" s="248">
        <v>102264970</v>
      </c>
      <c r="F57" s="72">
        <v>600070514</v>
      </c>
      <c r="G57" s="70" t="s">
        <v>201</v>
      </c>
      <c r="H57" s="250" t="s">
        <v>291</v>
      </c>
      <c r="I57" s="250" t="s">
        <v>292</v>
      </c>
      <c r="J57" s="70" t="s">
        <v>298</v>
      </c>
      <c r="K57" s="70" t="s">
        <v>201</v>
      </c>
      <c r="L57" s="71">
        <v>2800000</v>
      </c>
      <c r="M57" s="100">
        <f t="shared" si="0"/>
        <v>1960000</v>
      </c>
      <c r="N57" s="73">
        <v>2022</v>
      </c>
      <c r="O57" s="72">
        <v>2023</v>
      </c>
      <c r="P57" s="73"/>
      <c r="Q57" s="248" t="s">
        <v>86</v>
      </c>
      <c r="R57" s="248"/>
      <c r="S57" s="72"/>
      <c r="T57" s="70"/>
      <c r="U57" s="70"/>
      <c r="V57" s="70"/>
      <c r="W57" s="70"/>
      <c r="X57" s="70"/>
      <c r="Y57" s="36" t="s">
        <v>85</v>
      </c>
      <c r="Z57" s="41" t="s">
        <v>85</v>
      </c>
    </row>
    <row r="58" spans="1:26" ht="36.75" thickBot="1" x14ac:dyDescent="0.3">
      <c r="A58" s="80">
        <f t="shared" si="1"/>
        <v>53</v>
      </c>
      <c r="B58" s="73" t="s">
        <v>197</v>
      </c>
      <c r="C58" s="248" t="s">
        <v>198</v>
      </c>
      <c r="D58" s="248">
        <v>70924546</v>
      </c>
      <c r="E58" s="248">
        <v>102264970</v>
      </c>
      <c r="F58" s="72">
        <v>600070514</v>
      </c>
      <c r="G58" s="70" t="s">
        <v>202</v>
      </c>
      <c r="H58" s="250" t="s">
        <v>291</v>
      </c>
      <c r="I58" s="250" t="s">
        <v>292</v>
      </c>
      <c r="J58" s="70" t="s">
        <v>298</v>
      </c>
      <c r="K58" s="70" t="s">
        <v>202</v>
      </c>
      <c r="L58" s="71">
        <v>800000</v>
      </c>
      <c r="M58" s="100">
        <f t="shared" si="0"/>
        <v>560000</v>
      </c>
      <c r="N58" s="73">
        <v>2022</v>
      </c>
      <c r="O58" s="72">
        <v>2023</v>
      </c>
      <c r="P58" s="73"/>
      <c r="Q58" s="248"/>
      <c r="R58" s="248"/>
      <c r="S58" s="72" t="s">
        <v>86</v>
      </c>
      <c r="T58" s="70"/>
      <c r="U58" s="70"/>
      <c r="V58" s="70"/>
      <c r="W58" s="70"/>
      <c r="X58" s="70"/>
      <c r="Y58" s="36" t="s">
        <v>85</v>
      </c>
      <c r="Z58" s="41" t="s">
        <v>85</v>
      </c>
    </row>
    <row r="59" spans="1:26" ht="100.5" customHeight="1" thickBot="1" x14ac:dyDescent="0.3">
      <c r="A59" s="80">
        <f t="shared" si="1"/>
        <v>54</v>
      </c>
      <c r="B59" s="73" t="s">
        <v>203</v>
      </c>
      <c r="C59" s="248" t="s">
        <v>198</v>
      </c>
      <c r="D59" s="248">
        <v>70827184</v>
      </c>
      <c r="E59" s="248">
        <v>102276161</v>
      </c>
      <c r="F59" s="72">
        <v>600070646</v>
      </c>
      <c r="G59" s="70" t="s">
        <v>204</v>
      </c>
      <c r="H59" s="250" t="s">
        <v>291</v>
      </c>
      <c r="I59" s="250" t="s">
        <v>292</v>
      </c>
      <c r="J59" s="70" t="s">
        <v>298</v>
      </c>
      <c r="K59" s="70" t="s">
        <v>204</v>
      </c>
      <c r="L59" s="71">
        <v>16000000</v>
      </c>
      <c r="M59" s="100">
        <f t="shared" si="0"/>
        <v>11200000</v>
      </c>
      <c r="N59" s="73">
        <v>2021</v>
      </c>
      <c r="O59" s="72">
        <v>2023</v>
      </c>
      <c r="P59" s="73"/>
      <c r="Q59" s="248"/>
      <c r="R59" s="248"/>
      <c r="S59" s="72"/>
      <c r="T59" s="70"/>
      <c r="U59" s="70"/>
      <c r="V59" s="70"/>
      <c r="W59" s="70"/>
      <c r="X59" s="70"/>
      <c r="Y59" s="36" t="s">
        <v>85</v>
      </c>
      <c r="Z59" s="41" t="s">
        <v>85</v>
      </c>
    </row>
    <row r="60" spans="1:26" ht="48.75" thickBot="1" x14ac:dyDescent="0.3">
      <c r="A60" s="80">
        <f t="shared" si="1"/>
        <v>55</v>
      </c>
      <c r="B60" s="73" t="s">
        <v>205</v>
      </c>
      <c r="C60" s="248" t="s">
        <v>208</v>
      </c>
      <c r="D60" s="248">
        <v>70886916</v>
      </c>
      <c r="E60" s="248">
        <v>102328293</v>
      </c>
      <c r="F60" s="72">
        <v>600071324</v>
      </c>
      <c r="G60" s="70" t="s">
        <v>206</v>
      </c>
      <c r="H60" s="250" t="s">
        <v>291</v>
      </c>
      <c r="I60" s="250" t="s">
        <v>292</v>
      </c>
      <c r="J60" s="70" t="s">
        <v>299</v>
      </c>
      <c r="K60" s="70" t="s">
        <v>206</v>
      </c>
      <c r="L60" s="71">
        <v>500000</v>
      </c>
      <c r="M60" s="100">
        <f t="shared" si="0"/>
        <v>350000</v>
      </c>
      <c r="N60" s="73">
        <v>2021</v>
      </c>
      <c r="O60" s="72">
        <v>2022</v>
      </c>
      <c r="P60" s="73"/>
      <c r="Q60" s="248"/>
      <c r="R60" s="248"/>
      <c r="S60" s="72" t="s">
        <v>86</v>
      </c>
      <c r="T60" s="70"/>
      <c r="U60" s="70"/>
      <c r="V60" s="70"/>
      <c r="W60" s="70"/>
      <c r="X60" s="70"/>
      <c r="Y60" s="36" t="s">
        <v>85</v>
      </c>
      <c r="Z60" s="41" t="s">
        <v>85</v>
      </c>
    </row>
    <row r="61" spans="1:26" ht="48.75" thickBot="1" x14ac:dyDescent="0.3">
      <c r="A61" s="80">
        <f t="shared" si="1"/>
        <v>56</v>
      </c>
      <c r="B61" s="73" t="s">
        <v>205</v>
      </c>
      <c r="C61" s="248" t="s">
        <v>208</v>
      </c>
      <c r="D61" s="248">
        <v>70886916</v>
      </c>
      <c r="E61" s="248">
        <v>102328293</v>
      </c>
      <c r="F61" s="72">
        <v>600071324</v>
      </c>
      <c r="G61" s="70" t="s">
        <v>207</v>
      </c>
      <c r="H61" s="250" t="s">
        <v>291</v>
      </c>
      <c r="I61" s="250" t="s">
        <v>292</v>
      </c>
      <c r="J61" s="70" t="s">
        <v>299</v>
      </c>
      <c r="K61" s="70" t="s">
        <v>207</v>
      </c>
      <c r="L61" s="71">
        <v>25000000</v>
      </c>
      <c r="M61" s="100">
        <f t="shared" si="0"/>
        <v>17500000</v>
      </c>
      <c r="N61" s="73">
        <v>2022</v>
      </c>
      <c r="O61" s="72">
        <v>2025</v>
      </c>
      <c r="P61" s="73"/>
      <c r="Q61" s="248"/>
      <c r="R61" s="248"/>
      <c r="S61" s="72"/>
      <c r="T61" s="70"/>
      <c r="U61" s="70"/>
      <c r="V61" s="70"/>
      <c r="W61" s="70"/>
      <c r="X61" s="70"/>
      <c r="Y61" s="36" t="s">
        <v>85</v>
      </c>
      <c r="Z61" s="41" t="s">
        <v>85</v>
      </c>
    </row>
    <row r="62" spans="1:26" ht="48.75" thickBot="1" x14ac:dyDescent="0.3">
      <c r="A62" s="80">
        <f t="shared" si="1"/>
        <v>57</v>
      </c>
      <c r="B62" s="73" t="s">
        <v>205</v>
      </c>
      <c r="C62" s="248" t="s">
        <v>208</v>
      </c>
      <c r="D62" s="248">
        <v>70886916</v>
      </c>
      <c r="E62" s="248">
        <v>102328293</v>
      </c>
      <c r="F62" s="72">
        <v>600071324</v>
      </c>
      <c r="G62" s="70" t="s">
        <v>209</v>
      </c>
      <c r="H62" s="250" t="s">
        <v>291</v>
      </c>
      <c r="I62" s="250" t="s">
        <v>292</v>
      </c>
      <c r="J62" s="70" t="s">
        <v>299</v>
      </c>
      <c r="K62" s="70" t="s">
        <v>209</v>
      </c>
      <c r="L62" s="71">
        <v>1700000</v>
      </c>
      <c r="M62" s="100">
        <f t="shared" si="0"/>
        <v>1190000</v>
      </c>
      <c r="N62" s="73">
        <v>2021</v>
      </c>
      <c r="O62" s="72">
        <v>2022</v>
      </c>
      <c r="P62" s="73"/>
      <c r="Q62" s="248"/>
      <c r="R62" s="248"/>
      <c r="S62" s="72"/>
      <c r="T62" s="70"/>
      <c r="U62" s="70"/>
      <c r="V62" s="70"/>
      <c r="W62" s="70"/>
      <c r="X62" s="70"/>
      <c r="Y62" s="36" t="s">
        <v>85</v>
      </c>
      <c r="Z62" s="41" t="s">
        <v>85</v>
      </c>
    </row>
    <row r="63" spans="1:26" ht="48.75" thickBot="1" x14ac:dyDescent="0.3">
      <c r="A63" s="80">
        <f t="shared" si="1"/>
        <v>58</v>
      </c>
      <c r="B63" s="73" t="s">
        <v>205</v>
      </c>
      <c r="C63" s="248" t="s">
        <v>208</v>
      </c>
      <c r="D63" s="248">
        <v>70886916</v>
      </c>
      <c r="E63" s="248">
        <v>102328293</v>
      </c>
      <c r="F63" s="72">
        <v>600071324</v>
      </c>
      <c r="G63" s="70" t="s">
        <v>210</v>
      </c>
      <c r="H63" s="250" t="s">
        <v>291</v>
      </c>
      <c r="I63" s="250" t="s">
        <v>292</v>
      </c>
      <c r="J63" s="70" t="s">
        <v>299</v>
      </c>
      <c r="K63" s="70" t="s">
        <v>210</v>
      </c>
      <c r="L63" s="71">
        <v>3000000</v>
      </c>
      <c r="M63" s="100">
        <f t="shared" si="0"/>
        <v>2100000</v>
      </c>
      <c r="N63" s="73">
        <v>2022</v>
      </c>
      <c r="O63" s="72">
        <v>2023</v>
      </c>
      <c r="P63" s="73"/>
      <c r="Q63" s="248"/>
      <c r="R63" s="248"/>
      <c r="S63" s="72"/>
      <c r="T63" s="70"/>
      <c r="U63" s="70"/>
      <c r="V63" s="70"/>
      <c r="W63" s="70"/>
      <c r="X63" s="70"/>
      <c r="Y63" s="36" t="s">
        <v>85</v>
      </c>
      <c r="Z63" s="41" t="s">
        <v>85</v>
      </c>
    </row>
    <row r="64" spans="1:26" ht="94.5" customHeight="1" thickBot="1" x14ac:dyDescent="0.3">
      <c r="A64" s="80">
        <f t="shared" si="1"/>
        <v>59</v>
      </c>
      <c r="B64" s="73" t="s">
        <v>211</v>
      </c>
      <c r="C64" s="248" t="s">
        <v>212</v>
      </c>
      <c r="D64" s="248">
        <v>75006022</v>
      </c>
      <c r="E64" s="248">
        <v>102264660</v>
      </c>
      <c r="F64" s="72">
        <v>650055713</v>
      </c>
      <c r="G64" s="70" t="s">
        <v>213</v>
      </c>
      <c r="H64" s="250" t="s">
        <v>291</v>
      </c>
      <c r="I64" s="250" t="s">
        <v>292</v>
      </c>
      <c r="J64" s="70" t="s">
        <v>300</v>
      </c>
      <c r="K64" s="70" t="s">
        <v>213</v>
      </c>
      <c r="L64" s="71">
        <v>20000000</v>
      </c>
      <c r="M64" s="100">
        <f t="shared" si="0"/>
        <v>14000000</v>
      </c>
      <c r="N64" s="73">
        <v>2021</v>
      </c>
      <c r="O64" s="72">
        <v>2025</v>
      </c>
      <c r="P64" s="73"/>
      <c r="Q64" s="248"/>
      <c r="R64" s="248"/>
      <c r="S64" s="72"/>
      <c r="T64" s="70"/>
      <c r="U64" s="70"/>
      <c r="V64" s="70"/>
      <c r="W64" s="70"/>
      <c r="X64" s="70"/>
      <c r="Y64" s="36" t="s">
        <v>85</v>
      </c>
      <c r="Z64" s="41" t="s">
        <v>85</v>
      </c>
    </row>
    <row r="65" spans="1:26" ht="82.5" customHeight="1" thickBot="1" x14ac:dyDescent="0.3">
      <c r="A65" s="80">
        <f t="shared" si="1"/>
        <v>60</v>
      </c>
      <c r="B65" s="73" t="s">
        <v>218</v>
      </c>
      <c r="C65" s="248" t="s">
        <v>219</v>
      </c>
      <c r="D65" s="248">
        <v>25209957</v>
      </c>
      <c r="E65" s="248">
        <v>181035081</v>
      </c>
      <c r="F65" s="72">
        <v>600009637</v>
      </c>
      <c r="G65" s="70" t="s">
        <v>220</v>
      </c>
      <c r="H65" s="250" t="s">
        <v>291</v>
      </c>
      <c r="I65" s="250" t="s">
        <v>292</v>
      </c>
      <c r="J65" s="250" t="s">
        <v>292</v>
      </c>
      <c r="K65" s="70" t="s">
        <v>220</v>
      </c>
      <c r="L65" s="71">
        <v>30000000</v>
      </c>
      <c r="M65" s="100">
        <f t="shared" si="0"/>
        <v>21000000</v>
      </c>
      <c r="N65" s="73">
        <v>2021</v>
      </c>
      <c r="O65" s="72">
        <v>2024</v>
      </c>
      <c r="P65" s="73" t="s">
        <v>86</v>
      </c>
      <c r="Q65" s="248" t="s">
        <v>86</v>
      </c>
      <c r="R65" s="248"/>
      <c r="S65" s="72"/>
      <c r="T65" s="70"/>
      <c r="U65" s="70"/>
      <c r="V65" s="70"/>
      <c r="W65" s="70"/>
      <c r="X65" s="70"/>
      <c r="Y65" s="36" t="s">
        <v>85</v>
      </c>
      <c r="Z65" s="41" t="s">
        <v>85</v>
      </c>
    </row>
    <row r="66" spans="1:26" ht="84.75" customHeight="1" thickBot="1" x14ac:dyDescent="0.3">
      <c r="A66" s="80">
        <f t="shared" si="1"/>
        <v>61</v>
      </c>
      <c r="B66" s="73" t="s">
        <v>218</v>
      </c>
      <c r="C66" s="248" t="s">
        <v>219</v>
      </c>
      <c r="D66" s="248">
        <v>25209957</v>
      </c>
      <c r="E66" s="248">
        <v>181035081</v>
      </c>
      <c r="F66" s="72">
        <v>600009637</v>
      </c>
      <c r="G66" s="70" t="s">
        <v>221</v>
      </c>
      <c r="H66" s="250" t="s">
        <v>291</v>
      </c>
      <c r="I66" s="250" t="s">
        <v>292</v>
      </c>
      <c r="J66" s="250" t="s">
        <v>292</v>
      </c>
      <c r="K66" s="70" t="s">
        <v>221</v>
      </c>
      <c r="L66" s="71">
        <v>4200000</v>
      </c>
      <c r="M66" s="100">
        <f t="shared" si="0"/>
        <v>2940000</v>
      </c>
      <c r="N66" s="73">
        <v>2022</v>
      </c>
      <c r="O66" s="72">
        <v>2024</v>
      </c>
      <c r="P66" s="73" t="s">
        <v>86</v>
      </c>
      <c r="Q66" s="248" t="s">
        <v>86</v>
      </c>
      <c r="R66" s="248" t="s">
        <v>86</v>
      </c>
      <c r="S66" s="72" t="s">
        <v>86</v>
      </c>
      <c r="T66" s="70"/>
      <c r="U66" s="70"/>
      <c r="V66" s="70"/>
      <c r="W66" s="70"/>
      <c r="X66" s="70"/>
      <c r="Y66" s="36" t="s">
        <v>85</v>
      </c>
      <c r="Z66" s="41" t="s">
        <v>85</v>
      </c>
    </row>
    <row r="67" spans="1:26" ht="105.75" customHeight="1" thickBot="1" x14ac:dyDescent="0.3">
      <c r="A67" s="80">
        <f t="shared" si="1"/>
        <v>62</v>
      </c>
      <c r="B67" s="73" t="s">
        <v>222</v>
      </c>
      <c r="C67" s="248" t="s">
        <v>223</v>
      </c>
      <c r="D67" s="248">
        <v>45331227</v>
      </c>
      <c r="E67" s="248">
        <v>108005623</v>
      </c>
      <c r="F67" s="72">
        <v>600009785</v>
      </c>
      <c r="G67" s="70" t="s">
        <v>224</v>
      </c>
      <c r="H67" s="250" t="s">
        <v>291</v>
      </c>
      <c r="I67" s="250" t="s">
        <v>292</v>
      </c>
      <c r="J67" s="250" t="s">
        <v>292</v>
      </c>
      <c r="K67" s="70" t="s">
        <v>224</v>
      </c>
      <c r="L67" s="71">
        <v>40000000</v>
      </c>
      <c r="M67" s="100">
        <f t="shared" si="0"/>
        <v>28000000</v>
      </c>
      <c r="N67" s="73">
        <v>2022</v>
      </c>
      <c r="O67" s="72">
        <v>2024</v>
      </c>
      <c r="P67" s="73" t="s">
        <v>86</v>
      </c>
      <c r="Q67" s="248" t="s">
        <v>86</v>
      </c>
      <c r="R67" s="248" t="s">
        <v>86</v>
      </c>
      <c r="S67" s="72"/>
      <c r="T67" s="70"/>
      <c r="U67" s="70"/>
      <c r="V67" s="70"/>
      <c r="W67" s="70"/>
      <c r="X67" s="70"/>
      <c r="Y67" s="36" t="s">
        <v>85</v>
      </c>
      <c r="Z67" s="41" t="s">
        <v>85</v>
      </c>
    </row>
    <row r="68" spans="1:26" ht="72.75" customHeight="1" thickBot="1" x14ac:dyDescent="0.3">
      <c r="A68" s="80">
        <f t="shared" si="1"/>
        <v>63</v>
      </c>
      <c r="B68" s="73" t="s">
        <v>231</v>
      </c>
      <c r="C68" s="248" t="s">
        <v>289</v>
      </c>
      <c r="D68" s="248">
        <v>1811193</v>
      </c>
      <c r="E68" s="248">
        <v>181054990</v>
      </c>
      <c r="F68" s="72">
        <v>691005648</v>
      </c>
      <c r="G68" s="70" t="s">
        <v>349</v>
      </c>
      <c r="H68" s="250" t="s">
        <v>291</v>
      </c>
      <c r="I68" s="250" t="s">
        <v>292</v>
      </c>
      <c r="J68" s="250" t="s">
        <v>292</v>
      </c>
      <c r="K68" s="70" t="s">
        <v>349</v>
      </c>
      <c r="L68" s="71">
        <v>25000000</v>
      </c>
      <c r="M68" s="100">
        <f t="shared" si="0"/>
        <v>17500000</v>
      </c>
      <c r="N68" s="73">
        <v>2022</v>
      </c>
      <c r="O68" s="72">
        <v>2025</v>
      </c>
      <c r="P68" s="73"/>
      <c r="Q68" s="248" t="s">
        <v>86</v>
      </c>
      <c r="R68" s="248" t="s">
        <v>86</v>
      </c>
      <c r="S68" s="72" t="s">
        <v>86</v>
      </c>
      <c r="T68" s="70"/>
      <c r="U68" s="70"/>
      <c r="V68" s="70"/>
      <c r="W68" s="70"/>
      <c r="X68" s="70"/>
      <c r="Y68" s="36"/>
      <c r="Z68" s="41"/>
    </row>
    <row r="69" spans="1:26" ht="36.75" thickBot="1" x14ac:dyDescent="0.3">
      <c r="A69" s="80">
        <f t="shared" si="1"/>
        <v>64</v>
      </c>
      <c r="B69" s="73" t="s">
        <v>231</v>
      </c>
      <c r="C69" s="248" t="s">
        <v>289</v>
      </c>
      <c r="D69" s="248">
        <v>1811193</v>
      </c>
      <c r="E69" s="248">
        <v>181054990</v>
      </c>
      <c r="F69" s="72">
        <v>691005648</v>
      </c>
      <c r="G69" s="70" t="s">
        <v>232</v>
      </c>
      <c r="H69" s="250" t="s">
        <v>291</v>
      </c>
      <c r="I69" s="250" t="s">
        <v>292</v>
      </c>
      <c r="J69" s="250" t="s">
        <v>292</v>
      </c>
      <c r="K69" s="70" t="s">
        <v>232</v>
      </c>
      <c r="L69" s="71">
        <v>10000000</v>
      </c>
      <c r="M69" s="100">
        <f t="shared" si="0"/>
        <v>7000000</v>
      </c>
      <c r="N69" s="73">
        <v>2022</v>
      </c>
      <c r="O69" s="72">
        <v>2025</v>
      </c>
      <c r="P69" s="73"/>
      <c r="Q69" s="248"/>
      <c r="R69" s="248"/>
      <c r="S69" s="72"/>
      <c r="T69" s="70"/>
      <c r="U69" s="70"/>
      <c r="V69" s="70"/>
      <c r="W69" s="70"/>
      <c r="X69" s="70"/>
      <c r="Y69" s="36"/>
      <c r="Z69" s="41"/>
    </row>
    <row r="70" spans="1:26" ht="60.75" thickBot="1" x14ac:dyDescent="0.3">
      <c r="A70" s="80">
        <f t="shared" si="1"/>
        <v>65</v>
      </c>
      <c r="B70" s="73" t="s">
        <v>301</v>
      </c>
      <c r="C70" s="248" t="s">
        <v>288</v>
      </c>
      <c r="D70" s="248">
        <v>72553740</v>
      </c>
      <c r="E70" s="248">
        <v>181012286</v>
      </c>
      <c r="F70" s="72">
        <v>691003718</v>
      </c>
      <c r="G70" s="70" t="s">
        <v>239</v>
      </c>
      <c r="H70" s="250" t="s">
        <v>291</v>
      </c>
      <c r="I70" s="250" t="s">
        <v>292</v>
      </c>
      <c r="J70" s="70" t="s">
        <v>296</v>
      </c>
      <c r="K70" s="70" t="s">
        <v>239</v>
      </c>
      <c r="L70" s="71">
        <v>9000000</v>
      </c>
      <c r="M70" s="100">
        <f t="shared" si="0"/>
        <v>6300000</v>
      </c>
      <c r="N70" s="73">
        <v>2021</v>
      </c>
      <c r="O70" s="72">
        <v>2023</v>
      </c>
      <c r="P70" s="73"/>
      <c r="Q70" s="248" t="s">
        <v>86</v>
      </c>
      <c r="R70" s="248" t="s">
        <v>86</v>
      </c>
      <c r="S70" s="72"/>
      <c r="T70" s="70"/>
      <c r="U70" s="70"/>
      <c r="V70" s="70"/>
      <c r="W70" s="70"/>
      <c r="X70" s="70"/>
      <c r="Y70" s="36"/>
      <c r="Z70" s="41"/>
    </row>
    <row r="71" spans="1:26" ht="60.75" thickBot="1" x14ac:dyDescent="0.3">
      <c r="A71" s="80">
        <f t="shared" si="1"/>
        <v>66</v>
      </c>
      <c r="B71" s="73" t="s">
        <v>301</v>
      </c>
      <c r="C71" s="248" t="s">
        <v>288</v>
      </c>
      <c r="D71" s="248">
        <v>72553740</v>
      </c>
      <c r="E71" s="248">
        <v>181012286</v>
      </c>
      <c r="F71" s="72">
        <v>691003718</v>
      </c>
      <c r="G71" s="70" t="s">
        <v>240</v>
      </c>
      <c r="H71" s="250" t="s">
        <v>291</v>
      </c>
      <c r="I71" s="250" t="s">
        <v>292</v>
      </c>
      <c r="J71" s="70" t="s">
        <v>296</v>
      </c>
      <c r="K71" s="70" t="s">
        <v>240</v>
      </c>
      <c r="L71" s="71">
        <v>6000000</v>
      </c>
      <c r="M71" s="100">
        <f t="shared" ref="M71:M81" si="2">L71/100*70</f>
        <v>4200000</v>
      </c>
      <c r="N71" s="73">
        <v>2021</v>
      </c>
      <c r="O71" s="72">
        <v>2023</v>
      </c>
      <c r="P71" s="73" t="s">
        <v>86</v>
      </c>
      <c r="Q71" s="248"/>
      <c r="R71" s="248" t="s">
        <v>86</v>
      </c>
      <c r="S71" s="72"/>
      <c r="T71" s="70"/>
      <c r="U71" s="70"/>
      <c r="V71" s="70"/>
      <c r="W71" s="70"/>
      <c r="X71" s="70"/>
      <c r="Y71" s="36"/>
      <c r="Z71" s="41"/>
    </row>
    <row r="72" spans="1:26" ht="60.75" thickBot="1" x14ac:dyDescent="0.3">
      <c r="A72" s="80">
        <f t="shared" ref="A72:A81" si="3">A71+1</f>
        <v>67</v>
      </c>
      <c r="B72" s="73" t="s">
        <v>301</v>
      </c>
      <c r="C72" s="248" t="s">
        <v>288</v>
      </c>
      <c r="D72" s="248">
        <v>72553740</v>
      </c>
      <c r="E72" s="248">
        <v>181012286</v>
      </c>
      <c r="F72" s="72">
        <v>691003718</v>
      </c>
      <c r="G72" s="70" t="s">
        <v>241</v>
      </c>
      <c r="H72" s="250" t="s">
        <v>291</v>
      </c>
      <c r="I72" s="250" t="s">
        <v>292</v>
      </c>
      <c r="J72" s="70" t="s">
        <v>296</v>
      </c>
      <c r="K72" s="70" t="s">
        <v>241</v>
      </c>
      <c r="L72" s="71">
        <v>16000000</v>
      </c>
      <c r="M72" s="100">
        <f t="shared" si="2"/>
        <v>11200000</v>
      </c>
      <c r="N72" s="73">
        <v>2021</v>
      </c>
      <c r="O72" s="72">
        <v>2023</v>
      </c>
      <c r="P72" s="73" t="s">
        <v>86</v>
      </c>
      <c r="Q72" s="248"/>
      <c r="R72" s="248" t="s">
        <v>86</v>
      </c>
      <c r="S72" s="72"/>
      <c r="T72" s="70"/>
      <c r="U72" s="70"/>
      <c r="V72" s="70"/>
      <c r="W72" s="70"/>
      <c r="X72" s="70"/>
      <c r="Y72" s="36"/>
      <c r="Z72" s="41"/>
    </row>
    <row r="73" spans="1:26" ht="60.75" thickBot="1" x14ac:dyDescent="0.3">
      <c r="A73" s="80">
        <f t="shared" si="3"/>
        <v>68</v>
      </c>
      <c r="B73" s="73" t="s">
        <v>301</v>
      </c>
      <c r="C73" s="248" t="s">
        <v>288</v>
      </c>
      <c r="D73" s="248">
        <v>72553740</v>
      </c>
      <c r="E73" s="248">
        <v>181012286</v>
      </c>
      <c r="F73" s="72">
        <v>691003718</v>
      </c>
      <c r="G73" s="70" t="s">
        <v>242</v>
      </c>
      <c r="H73" s="250" t="s">
        <v>291</v>
      </c>
      <c r="I73" s="250" t="s">
        <v>292</v>
      </c>
      <c r="J73" s="70" t="s">
        <v>296</v>
      </c>
      <c r="K73" s="70" t="s">
        <v>242</v>
      </c>
      <c r="L73" s="71">
        <v>40000000</v>
      </c>
      <c r="M73" s="100">
        <f t="shared" si="2"/>
        <v>28000000</v>
      </c>
      <c r="N73" s="73">
        <v>2021</v>
      </c>
      <c r="O73" s="72">
        <v>2023</v>
      </c>
      <c r="P73" s="73" t="s">
        <v>86</v>
      </c>
      <c r="Q73" s="248" t="s">
        <v>86</v>
      </c>
      <c r="R73" s="248" t="s">
        <v>86</v>
      </c>
      <c r="S73" s="72" t="s">
        <v>86</v>
      </c>
      <c r="T73" s="70"/>
      <c r="U73" s="70"/>
      <c r="V73" s="70"/>
      <c r="W73" s="70"/>
      <c r="X73" s="70"/>
      <c r="Y73" s="36"/>
      <c r="Z73" s="41"/>
    </row>
    <row r="74" spans="1:26" ht="60.75" thickBot="1" x14ac:dyDescent="0.3">
      <c r="A74" s="80">
        <f t="shared" si="3"/>
        <v>69</v>
      </c>
      <c r="B74" s="73" t="s">
        <v>301</v>
      </c>
      <c r="C74" s="248" t="s">
        <v>288</v>
      </c>
      <c r="D74" s="248">
        <v>72553740</v>
      </c>
      <c r="E74" s="248">
        <v>181012286</v>
      </c>
      <c r="F74" s="72">
        <v>691003718</v>
      </c>
      <c r="G74" s="70" t="s">
        <v>243</v>
      </c>
      <c r="H74" s="250" t="s">
        <v>291</v>
      </c>
      <c r="I74" s="250" t="s">
        <v>292</v>
      </c>
      <c r="J74" s="70" t="s">
        <v>296</v>
      </c>
      <c r="K74" s="70" t="s">
        <v>243</v>
      </c>
      <c r="L74" s="71">
        <v>26000000</v>
      </c>
      <c r="M74" s="100">
        <f t="shared" si="2"/>
        <v>18200000</v>
      </c>
      <c r="N74" s="73">
        <v>2021</v>
      </c>
      <c r="O74" s="72">
        <v>2023</v>
      </c>
      <c r="P74" s="73"/>
      <c r="Q74" s="248"/>
      <c r="R74" s="248"/>
      <c r="S74" s="72"/>
      <c r="T74" s="70"/>
      <c r="U74" s="70"/>
      <c r="V74" s="70"/>
      <c r="W74" s="70"/>
      <c r="X74" s="70"/>
      <c r="Y74" s="36"/>
      <c r="Z74" s="41"/>
    </row>
    <row r="75" spans="1:26" ht="60.75" thickBot="1" x14ac:dyDescent="0.3">
      <c r="A75" s="80">
        <f t="shared" si="3"/>
        <v>70</v>
      </c>
      <c r="B75" s="73" t="s">
        <v>301</v>
      </c>
      <c r="C75" s="248" t="s">
        <v>288</v>
      </c>
      <c r="D75" s="248">
        <v>72553740</v>
      </c>
      <c r="E75" s="248">
        <v>181012286</v>
      </c>
      <c r="F75" s="72">
        <v>691003718</v>
      </c>
      <c r="G75" s="70" t="s">
        <v>244</v>
      </c>
      <c r="H75" s="250" t="s">
        <v>291</v>
      </c>
      <c r="I75" s="250" t="s">
        <v>292</v>
      </c>
      <c r="J75" s="70" t="s">
        <v>296</v>
      </c>
      <c r="K75" s="70" t="s">
        <v>244</v>
      </c>
      <c r="L75" s="245">
        <v>87000000</v>
      </c>
      <c r="M75" s="100">
        <f t="shared" si="2"/>
        <v>60900000</v>
      </c>
      <c r="N75" s="73">
        <v>2021</v>
      </c>
      <c r="O75" s="72">
        <v>2023</v>
      </c>
      <c r="P75" s="73"/>
      <c r="Q75" s="248"/>
      <c r="R75" s="248"/>
      <c r="S75" s="72"/>
      <c r="T75" s="70"/>
      <c r="U75" s="70"/>
      <c r="V75" s="70"/>
      <c r="W75" s="70"/>
      <c r="X75" s="70"/>
      <c r="Y75" s="36"/>
      <c r="Z75" s="41"/>
    </row>
    <row r="76" spans="1:26" ht="60.75" thickBot="1" x14ac:dyDescent="0.3">
      <c r="A76" s="80">
        <f t="shared" si="3"/>
        <v>71</v>
      </c>
      <c r="B76" s="73" t="s">
        <v>301</v>
      </c>
      <c r="C76" s="248" t="s">
        <v>288</v>
      </c>
      <c r="D76" s="248">
        <v>72553740</v>
      </c>
      <c r="E76" s="248">
        <v>181012286</v>
      </c>
      <c r="F76" s="72">
        <v>691003718</v>
      </c>
      <c r="G76" s="70" t="s">
        <v>245</v>
      </c>
      <c r="H76" s="250" t="s">
        <v>291</v>
      </c>
      <c r="I76" s="250" t="s">
        <v>292</v>
      </c>
      <c r="J76" s="70" t="s">
        <v>296</v>
      </c>
      <c r="K76" s="70" t="s">
        <v>245</v>
      </c>
      <c r="L76" s="245">
        <v>1800000</v>
      </c>
      <c r="M76" s="100">
        <f t="shared" si="2"/>
        <v>1260000</v>
      </c>
      <c r="N76" s="73">
        <v>2021</v>
      </c>
      <c r="O76" s="72">
        <v>2022</v>
      </c>
      <c r="P76" s="73"/>
      <c r="Q76" s="248"/>
      <c r="R76" s="248"/>
      <c r="S76" s="72"/>
      <c r="T76" s="70"/>
      <c r="U76" s="70"/>
      <c r="V76" s="70"/>
      <c r="W76" s="70"/>
      <c r="X76" s="70"/>
      <c r="Y76" s="36"/>
      <c r="Z76" s="41"/>
    </row>
    <row r="77" spans="1:26" ht="60.75" thickBot="1" x14ac:dyDescent="0.3">
      <c r="A77" s="80">
        <f t="shared" si="3"/>
        <v>72</v>
      </c>
      <c r="B77" s="73" t="s">
        <v>301</v>
      </c>
      <c r="C77" s="248" t="s">
        <v>288</v>
      </c>
      <c r="D77" s="248">
        <v>72553740</v>
      </c>
      <c r="E77" s="248">
        <v>181012286</v>
      </c>
      <c r="F77" s="72">
        <v>691003718</v>
      </c>
      <c r="G77" s="70" t="s">
        <v>246</v>
      </c>
      <c r="H77" s="250" t="s">
        <v>291</v>
      </c>
      <c r="I77" s="250" t="s">
        <v>292</v>
      </c>
      <c r="J77" s="70" t="s">
        <v>296</v>
      </c>
      <c r="K77" s="70" t="s">
        <v>246</v>
      </c>
      <c r="L77" s="245">
        <v>2500000</v>
      </c>
      <c r="M77" s="100">
        <f t="shared" si="2"/>
        <v>1750000</v>
      </c>
      <c r="N77" s="73">
        <v>2021</v>
      </c>
      <c r="O77" s="72">
        <v>2022</v>
      </c>
      <c r="P77" s="73"/>
      <c r="Q77" s="248"/>
      <c r="R77" s="248"/>
      <c r="S77" s="72"/>
      <c r="T77" s="70"/>
      <c r="U77" s="70"/>
      <c r="V77" s="70"/>
      <c r="W77" s="70"/>
      <c r="X77" s="70"/>
      <c r="Y77" s="36"/>
      <c r="Z77" s="41"/>
    </row>
    <row r="78" spans="1:26" ht="60.75" thickBot="1" x14ac:dyDescent="0.3">
      <c r="A78" s="80">
        <f t="shared" si="3"/>
        <v>73</v>
      </c>
      <c r="B78" s="73" t="s">
        <v>301</v>
      </c>
      <c r="C78" s="248" t="s">
        <v>288</v>
      </c>
      <c r="D78" s="248">
        <v>72553740</v>
      </c>
      <c r="E78" s="248">
        <v>181012286</v>
      </c>
      <c r="F78" s="72">
        <v>691003718</v>
      </c>
      <c r="G78" s="70" t="s">
        <v>247</v>
      </c>
      <c r="H78" s="250" t="s">
        <v>291</v>
      </c>
      <c r="I78" s="250" t="s">
        <v>292</v>
      </c>
      <c r="J78" s="70" t="s">
        <v>296</v>
      </c>
      <c r="K78" s="70" t="s">
        <v>247</v>
      </c>
      <c r="L78" s="245">
        <v>1500000</v>
      </c>
      <c r="M78" s="100">
        <f t="shared" si="2"/>
        <v>1050000</v>
      </c>
      <c r="N78" s="73">
        <v>2022</v>
      </c>
      <c r="O78" s="72">
        <v>2022</v>
      </c>
      <c r="P78" s="73"/>
      <c r="Q78" s="248"/>
      <c r="R78" s="248"/>
      <c r="S78" s="72"/>
      <c r="T78" s="70"/>
      <c r="U78" s="70"/>
      <c r="V78" s="70"/>
      <c r="W78" s="70"/>
      <c r="X78" s="70"/>
      <c r="Y78" s="36"/>
      <c r="Z78" s="41"/>
    </row>
    <row r="79" spans="1:26" ht="192" customHeight="1" thickBot="1" x14ac:dyDescent="0.3">
      <c r="A79" s="80">
        <f t="shared" si="3"/>
        <v>74</v>
      </c>
      <c r="B79" s="73" t="s">
        <v>266</v>
      </c>
      <c r="C79" s="248" t="s">
        <v>290</v>
      </c>
      <c r="D79" s="248">
        <v>2551217</v>
      </c>
      <c r="E79" s="248">
        <v>181054621</v>
      </c>
      <c r="F79" s="72">
        <v>691006351</v>
      </c>
      <c r="G79" s="70" t="s">
        <v>279</v>
      </c>
      <c r="H79" s="250" t="s">
        <v>291</v>
      </c>
      <c r="I79" s="250" t="s">
        <v>292</v>
      </c>
      <c r="J79" s="70" t="s">
        <v>292</v>
      </c>
      <c r="K79" s="70" t="s">
        <v>267</v>
      </c>
      <c r="L79" s="245">
        <v>70000000</v>
      </c>
      <c r="M79" s="100">
        <f t="shared" si="2"/>
        <v>49000000</v>
      </c>
      <c r="N79" s="73">
        <v>2021</v>
      </c>
      <c r="O79" s="72">
        <v>2023</v>
      </c>
      <c r="P79" s="73" t="s">
        <v>86</v>
      </c>
      <c r="Q79" s="248" t="s">
        <v>86</v>
      </c>
      <c r="R79" s="248" t="s">
        <v>86</v>
      </c>
      <c r="S79" s="72" t="s">
        <v>86</v>
      </c>
      <c r="T79" s="70"/>
      <c r="U79" s="70"/>
      <c r="V79" s="70"/>
      <c r="W79" s="70"/>
      <c r="X79" s="70"/>
      <c r="Y79" s="36"/>
      <c r="Z79" s="41"/>
    </row>
    <row r="80" spans="1:26" ht="77.25" customHeight="1" thickBot="1" x14ac:dyDescent="0.3">
      <c r="A80" s="80">
        <f t="shared" si="3"/>
        <v>75</v>
      </c>
      <c r="B80" s="73" t="s">
        <v>268</v>
      </c>
      <c r="C80" s="248" t="s">
        <v>269</v>
      </c>
      <c r="D80" s="248">
        <v>60611278</v>
      </c>
      <c r="E80" s="248">
        <v>102264724</v>
      </c>
      <c r="F80" s="72">
        <v>600070379</v>
      </c>
      <c r="G80" s="70" t="s">
        <v>270</v>
      </c>
      <c r="H80" s="250" t="s">
        <v>291</v>
      </c>
      <c r="I80" s="250" t="s">
        <v>292</v>
      </c>
      <c r="J80" s="70" t="s">
        <v>302</v>
      </c>
      <c r="K80" s="70" t="s">
        <v>270</v>
      </c>
      <c r="L80" s="245">
        <v>2000000</v>
      </c>
      <c r="M80" s="100">
        <f t="shared" si="2"/>
        <v>1400000</v>
      </c>
      <c r="N80" s="73">
        <v>2022</v>
      </c>
      <c r="O80" s="72">
        <v>2026</v>
      </c>
      <c r="P80" s="73"/>
      <c r="Q80" s="248" t="s">
        <v>86</v>
      </c>
      <c r="R80" s="248"/>
      <c r="S80" s="72"/>
      <c r="T80" s="70"/>
      <c r="U80" s="70"/>
      <c r="V80" s="70"/>
      <c r="W80" s="70"/>
      <c r="X80" s="70"/>
      <c r="Y80" s="36"/>
      <c r="Z80" s="41"/>
    </row>
    <row r="81" spans="1:26" ht="84.75" thickBot="1" x14ac:dyDescent="0.3">
      <c r="A81" s="80">
        <f t="shared" si="3"/>
        <v>76</v>
      </c>
      <c r="B81" s="246" t="s">
        <v>268</v>
      </c>
      <c r="C81" s="252" t="s">
        <v>269</v>
      </c>
      <c r="D81" s="252">
        <v>60611278</v>
      </c>
      <c r="E81" s="252">
        <v>102264724</v>
      </c>
      <c r="F81" s="247">
        <v>600070379</v>
      </c>
      <c r="G81" s="253" t="s">
        <v>278</v>
      </c>
      <c r="H81" s="250" t="s">
        <v>291</v>
      </c>
      <c r="I81" s="250" t="s">
        <v>292</v>
      </c>
      <c r="J81" s="70" t="s">
        <v>302</v>
      </c>
      <c r="K81" s="123" t="s">
        <v>278</v>
      </c>
      <c r="L81" s="246">
        <v>22000000</v>
      </c>
      <c r="M81" s="121">
        <f t="shared" si="2"/>
        <v>15400000</v>
      </c>
      <c r="N81" s="246">
        <v>2022</v>
      </c>
      <c r="O81" s="247">
        <v>2024</v>
      </c>
      <c r="P81" s="246"/>
      <c r="Q81" s="252"/>
      <c r="R81" s="252"/>
      <c r="S81" s="247"/>
      <c r="T81" s="253"/>
      <c r="U81" s="253"/>
      <c r="V81" s="253"/>
      <c r="W81" s="253"/>
      <c r="X81" s="253"/>
      <c r="Y81" s="51"/>
      <c r="Z81" s="48"/>
    </row>
    <row r="82" spans="1:26" x14ac:dyDescent="0.25">
      <c r="A82" s="28"/>
      <c r="B82" s="28"/>
      <c r="C82" s="28"/>
      <c r="D82" s="28"/>
      <c r="E82" s="26"/>
      <c r="F82" s="28"/>
      <c r="G82" s="28"/>
      <c r="H82" s="28"/>
      <c r="I82" s="28"/>
      <c r="J82" s="28"/>
      <c r="K82" s="28"/>
      <c r="L82" s="30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5">
      <c r="A83" s="28"/>
      <c r="B83" s="28"/>
      <c r="C83" s="29"/>
      <c r="D83" s="29"/>
      <c r="E83" s="29"/>
      <c r="F83" s="29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5">
      <c r="A84" s="8" t="s">
        <v>334</v>
      </c>
      <c r="C84" s="8"/>
      <c r="D84" s="8"/>
      <c r="E84" s="8"/>
      <c r="F84" s="8"/>
    </row>
    <row r="85" spans="1:26" x14ac:dyDescent="0.25">
      <c r="C85" s="8"/>
      <c r="D85" s="8"/>
      <c r="E85" s="8"/>
      <c r="F85" s="8"/>
    </row>
    <row r="86" spans="1:26" x14ac:dyDescent="0.25">
      <c r="C86" s="8"/>
      <c r="D86" s="8"/>
      <c r="E86" s="8"/>
      <c r="F86" s="8"/>
    </row>
    <row r="87" spans="1:26" x14ac:dyDescent="0.25">
      <c r="C87" s="8"/>
      <c r="D87" s="8"/>
      <c r="E87" s="8"/>
      <c r="F87" s="8"/>
    </row>
    <row r="88" spans="1:26" x14ac:dyDescent="0.25">
      <c r="C88" s="8"/>
      <c r="D88" s="8"/>
      <c r="E88" s="8"/>
      <c r="F88" s="8"/>
    </row>
    <row r="89" spans="1:26" x14ac:dyDescent="0.25">
      <c r="A89" s="8" t="s">
        <v>30</v>
      </c>
      <c r="B89" s="8"/>
    </row>
    <row r="90" spans="1:26" x14ac:dyDescent="0.25">
      <c r="A90" s="11" t="s">
        <v>43</v>
      </c>
      <c r="B90" s="8"/>
    </row>
    <row r="91" spans="1:26" x14ac:dyDescent="0.25">
      <c r="A91" s="8" t="s">
        <v>31</v>
      </c>
      <c r="B91" s="8"/>
    </row>
    <row r="92" spans="1:26" x14ac:dyDescent="0.25">
      <c r="A92" s="8" t="s">
        <v>32</v>
      </c>
      <c r="B92" s="8"/>
    </row>
    <row r="94" spans="1:26" x14ac:dyDescent="0.25">
      <c r="A94" s="1" t="s">
        <v>44</v>
      </c>
      <c r="B94" s="8"/>
    </row>
    <row r="95" spans="1:26" x14ac:dyDescent="0.25">
      <c r="B95" s="8"/>
    </row>
    <row r="96" spans="1:26" x14ac:dyDescent="0.25">
      <c r="A96" s="23" t="s">
        <v>78</v>
      </c>
      <c r="B96" s="23"/>
      <c r="C96" s="23"/>
      <c r="D96" s="23"/>
      <c r="E96" s="23"/>
      <c r="F96" s="23"/>
      <c r="G96" s="23"/>
      <c r="H96" s="23"/>
    </row>
    <row r="97" spans="1:17" x14ac:dyDescent="0.25">
      <c r="A97" s="23" t="s">
        <v>74</v>
      </c>
      <c r="B97" s="23"/>
      <c r="C97" s="23"/>
      <c r="D97" s="23"/>
      <c r="E97" s="23"/>
      <c r="F97" s="23"/>
      <c r="G97" s="23"/>
      <c r="H97" s="23"/>
    </row>
    <row r="98" spans="1:17" x14ac:dyDescent="0.25">
      <c r="A98" s="23" t="s">
        <v>70</v>
      </c>
      <c r="B98" s="23"/>
      <c r="C98" s="23"/>
      <c r="D98" s="23"/>
      <c r="E98" s="23"/>
      <c r="F98" s="23"/>
      <c r="G98" s="23"/>
      <c r="H98" s="23"/>
    </row>
    <row r="99" spans="1:17" x14ac:dyDescent="0.25">
      <c r="A99" s="23" t="s">
        <v>71</v>
      </c>
      <c r="B99" s="23"/>
      <c r="C99" s="23"/>
      <c r="D99" s="23"/>
      <c r="E99" s="23"/>
      <c r="F99" s="23"/>
      <c r="G99" s="23"/>
      <c r="H99" s="23"/>
    </row>
    <row r="100" spans="1:17" x14ac:dyDescent="0.25">
      <c r="A100" s="23" t="s">
        <v>72</v>
      </c>
      <c r="B100" s="23"/>
      <c r="C100" s="23"/>
      <c r="D100" s="23"/>
      <c r="E100" s="23"/>
      <c r="F100" s="23"/>
      <c r="G100" s="23"/>
      <c r="H100" s="23"/>
    </row>
    <row r="101" spans="1:17" x14ac:dyDescent="0.25">
      <c r="A101" s="23" t="s">
        <v>73</v>
      </c>
      <c r="B101" s="23"/>
      <c r="C101" s="23"/>
      <c r="D101" s="23"/>
      <c r="E101" s="23"/>
      <c r="F101" s="23"/>
      <c r="G101" s="23"/>
      <c r="H101" s="23"/>
    </row>
    <row r="102" spans="1:17" x14ac:dyDescent="0.25">
      <c r="A102" s="23" t="s">
        <v>76</v>
      </c>
      <c r="B102" s="23"/>
      <c r="C102" s="23"/>
      <c r="D102" s="23"/>
      <c r="E102" s="23"/>
      <c r="F102" s="23"/>
      <c r="G102" s="23"/>
      <c r="H102" s="23"/>
    </row>
    <row r="103" spans="1:17" x14ac:dyDescent="0.25">
      <c r="A103" s="6" t="s">
        <v>75</v>
      </c>
      <c r="B103" s="6"/>
      <c r="C103" s="6"/>
      <c r="D103" s="6"/>
      <c r="E103" s="6"/>
    </row>
    <row r="104" spans="1:17" x14ac:dyDescent="0.25">
      <c r="A104" s="23" t="s">
        <v>77</v>
      </c>
      <c r="B104" s="23"/>
      <c r="C104" s="23"/>
      <c r="D104" s="23"/>
      <c r="E104" s="23"/>
      <c r="F104" s="2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23" t="s">
        <v>46</v>
      </c>
      <c r="B105" s="23"/>
      <c r="C105" s="23"/>
      <c r="D105" s="23"/>
      <c r="E105" s="23"/>
      <c r="F105" s="2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23"/>
      <c r="B106" s="23"/>
      <c r="C106" s="23"/>
      <c r="D106" s="23"/>
      <c r="E106" s="23"/>
      <c r="F106" s="2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23" t="s">
        <v>79</v>
      </c>
      <c r="B107" s="23"/>
      <c r="C107" s="23"/>
      <c r="D107" s="23"/>
      <c r="E107" s="23"/>
      <c r="F107" s="2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23" t="s">
        <v>67</v>
      </c>
      <c r="B108" s="23"/>
      <c r="C108" s="23"/>
      <c r="D108" s="23"/>
      <c r="E108" s="23"/>
      <c r="F108" s="2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10" spans="1:17" x14ac:dyDescent="0.25">
      <c r="A110" s="1" t="s">
        <v>47</v>
      </c>
    </row>
    <row r="111" spans="1:17" x14ac:dyDescent="0.25">
      <c r="A111" s="16" t="s">
        <v>48</v>
      </c>
    </row>
    <row r="112" spans="1:17" x14ac:dyDescent="0.25">
      <c r="A112" s="1" t="s">
        <v>49</v>
      </c>
    </row>
    <row r="114" spans="1:9" s="23" customFormat="1" x14ac:dyDescent="0.25"/>
    <row r="115" spans="1:9" s="23" customFormat="1" x14ac:dyDescent="0.25"/>
    <row r="116" spans="1:9" x14ac:dyDescent="0.25">
      <c r="A116" s="24"/>
      <c r="B116" s="25"/>
      <c r="C116" s="3"/>
      <c r="D116" s="3"/>
      <c r="E116" s="3"/>
      <c r="F116" s="3"/>
      <c r="G116" s="3"/>
      <c r="H116" s="3"/>
      <c r="I116" s="3"/>
    </row>
    <row r="117" spans="1:9" s="3" customFormat="1" x14ac:dyDescent="0.25"/>
    <row r="118" spans="1:9" s="22" customFormat="1" x14ac:dyDescent="0.25">
      <c r="A118" s="23"/>
      <c r="B118" s="23"/>
      <c r="C118" s="23"/>
      <c r="D118" s="23"/>
      <c r="E118" s="23"/>
      <c r="F118" s="23"/>
      <c r="G118" s="23"/>
      <c r="H118" s="23"/>
      <c r="I118" s="3"/>
    </row>
  </sheetData>
  <mergeCells count="29">
    <mergeCell ref="A1:Z1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B4:B5"/>
    <mergeCell ref="C4:C5"/>
    <mergeCell ref="D4:D5"/>
    <mergeCell ref="E4:E5"/>
    <mergeCell ref="F4:F5"/>
    <mergeCell ref="L4:L5"/>
    <mergeCell ref="M4:M5"/>
    <mergeCell ref="N4:N5"/>
    <mergeCell ref="O4:O5"/>
    <mergeCell ref="P4:S4"/>
    <mergeCell ref="Y3:Z3"/>
    <mergeCell ref="Y4:Y5"/>
    <mergeCell ref="Z4:Z5"/>
    <mergeCell ref="T4:T5"/>
    <mergeCell ref="U4:U5"/>
    <mergeCell ref="V4:V5"/>
    <mergeCell ref="W4:W5"/>
    <mergeCell ref="X4:X5"/>
  </mergeCells>
  <pageMargins left="0.7" right="0.7" top="0.78740157499999996" bottom="0.78740157499999996" header="0.3" footer="0.3"/>
  <pageSetup paperSize="9" scale="47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opLeftCell="B1" zoomScaleNormal="100" workbookViewId="0">
      <selection activeCell="M18" sqref="M1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10" t="s">
        <v>50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2"/>
    </row>
    <row r="2" spans="1:20" ht="30" customHeight="1" thickBot="1" x14ac:dyDescent="0.3">
      <c r="A2" s="213" t="s">
        <v>51</v>
      </c>
      <c r="B2" s="227" t="s">
        <v>11</v>
      </c>
      <c r="C2" s="185" t="s">
        <v>52</v>
      </c>
      <c r="D2" s="216"/>
      <c r="E2" s="216"/>
      <c r="F2" s="217" t="s">
        <v>13</v>
      </c>
      <c r="G2" s="238" t="s">
        <v>37</v>
      </c>
      <c r="H2" s="241" t="s">
        <v>68</v>
      </c>
      <c r="I2" s="220" t="s">
        <v>15</v>
      </c>
      <c r="J2" s="217" t="s">
        <v>53</v>
      </c>
      <c r="K2" s="223" t="s">
        <v>54</v>
      </c>
      <c r="L2" s="224"/>
      <c r="M2" s="225" t="s">
        <v>17</v>
      </c>
      <c r="N2" s="226"/>
      <c r="O2" s="234" t="s">
        <v>55</v>
      </c>
      <c r="P2" s="235"/>
      <c r="Q2" s="235"/>
      <c r="R2" s="235"/>
      <c r="S2" s="225" t="s">
        <v>18</v>
      </c>
      <c r="T2" s="226"/>
    </row>
    <row r="3" spans="1:20" ht="22.35" customHeight="1" thickBot="1" x14ac:dyDescent="0.3">
      <c r="A3" s="214"/>
      <c r="B3" s="228"/>
      <c r="C3" s="230" t="s">
        <v>56</v>
      </c>
      <c r="D3" s="232" t="s">
        <v>57</v>
      </c>
      <c r="E3" s="232" t="s">
        <v>58</v>
      </c>
      <c r="F3" s="218"/>
      <c r="G3" s="239"/>
      <c r="H3" s="242"/>
      <c r="I3" s="221"/>
      <c r="J3" s="218"/>
      <c r="K3" s="157" t="s">
        <v>59</v>
      </c>
      <c r="L3" s="157" t="s">
        <v>60</v>
      </c>
      <c r="M3" s="157" t="s">
        <v>26</v>
      </c>
      <c r="N3" s="159" t="s">
        <v>27</v>
      </c>
      <c r="O3" s="236" t="s">
        <v>40</v>
      </c>
      <c r="P3" s="237"/>
      <c r="Q3" s="237"/>
      <c r="R3" s="237"/>
      <c r="S3" s="167" t="s">
        <v>61</v>
      </c>
      <c r="T3" s="169" t="s">
        <v>29</v>
      </c>
    </row>
    <row r="4" spans="1:20" ht="68.25" customHeight="1" thickBot="1" x14ac:dyDescent="0.3">
      <c r="A4" s="215"/>
      <c r="B4" s="229"/>
      <c r="C4" s="231"/>
      <c r="D4" s="233"/>
      <c r="E4" s="233"/>
      <c r="F4" s="219"/>
      <c r="G4" s="240"/>
      <c r="H4" s="243"/>
      <c r="I4" s="222"/>
      <c r="J4" s="219"/>
      <c r="K4" s="158"/>
      <c r="L4" s="158"/>
      <c r="M4" s="158"/>
      <c r="N4" s="160"/>
      <c r="O4" s="4" t="s">
        <v>62</v>
      </c>
      <c r="P4" s="5" t="s">
        <v>41</v>
      </c>
      <c r="Q4" s="7" t="s">
        <v>42</v>
      </c>
      <c r="R4" s="14" t="s">
        <v>63</v>
      </c>
      <c r="S4" s="168"/>
      <c r="T4" s="170"/>
    </row>
    <row r="5" spans="1:20" ht="60.75" thickBot="1" x14ac:dyDescent="0.3">
      <c r="A5" s="2">
        <v>1</v>
      </c>
      <c r="B5" s="62">
        <v>1</v>
      </c>
      <c r="C5" s="63" t="s">
        <v>233</v>
      </c>
      <c r="D5" s="64" t="s">
        <v>234</v>
      </c>
      <c r="E5" s="65">
        <v>69977836</v>
      </c>
      <c r="F5" s="66" t="s">
        <v>235</v>
      </c>
      <c r="G5" s="66" t="s">
        <v>291</v>
      </c>
      <c r="H5" s="66" t="s">
        <v>292</v>
      </c>
      <c r="I5" s="66" t="s">
        <v>292</v>
      </c>
      <c r="J5" s="66" t="s">
        <v>235</v>
      </c>
      <c r="K5" s="67">
        <v>18000000</v>
      </c>
      <c r="L5" s="67">
        <f>K5/100*70</f>
        <v>12600000</v>
      </c>
      <c r="M5" s="45">
        <v>2021</v>
      </c>
      <c r="N5" s="44">
        <v>2023</v>
      </c>
      <c r="O5" s="37" t="s">
        <v>86</v>
      </c>
      <c r="P5" s="35" t="s">
        <v>86</v>
      </c>
      <c r="Q5" s="35" t="s">
        <v>86</v>
      </c>
      <c r="R5" s="44" t="s">
        <v>86</v>
      </c>
      <c r="S5" s="37"/>
      <c r="T5" s="44"/>
    </row>
    <row r="6" spans="1:20" ht="36.75" thickBot="1" x14ac:dyDescent="0.3">
      <c r="A6" s="2">
        <v>2</v>
      </c>
      <c r="B6" s="68">
        <f>A5+1</f>
        <v>2</v>
      </c>
      <c r="C6" s="39" t="s">
        <v>236</v>
      </c>
      <c r="D6" s="31" t="s">
        <v>285</v>
      </c>
      <c r="E6" s="41">
        <v>49777998</v>
      </c>
      <c r="F6" s="42" t="s">
        <v>237</v>
      </c>
      <c r="G6" s="66" t="s">
        <v>291</v>
      </c>
      <c r="H6" s="66" t="s">
        <v>292</v>
      </c>
      <c r="I6" s="66" t="s">
        <v>292</v>
      </c>
      <c r="J6" s="42" t="s">
        <v>237</v>
      </c>
      <c r="K6" s="69">
        <v>15000000</v>
      </c>
      <c r="L6" s="67">
        <f t="shared" ref="L6:L11" si="0">K6/100*70</f>
        <v>10500000</v>
      </c>
      <c r="M6" s="36">
        <v>2021</v>
      </c>
      <c r="N6" s="41">
        <v>2023</v>
      </c>
      <c r="O6" s="39"/>
      <c r="P6" s="31" t="s">
        <v>86</v>
      </c>
      <c r="Q6" s="31" t="s">
        <v>86</v>
      </c>
      <c r="R6" s="41" t="s">
        <v>86</v>
      </c>
      <c r="S6" s="39"/>
      <c r="T6" s="41"/>
    </row>
    <row r="7" spans="1:20" ht="36.75" thickBot="1" x14ac:dyDescent="0.3">
      <c r="A7" s="2">
        <v>3</v>
      </c>
      <c r="B7" s="68">
        <f t="shared" ref="B7:B8" si="1">A6+1</f>
        <v>3</v>
      </c>
      <c r="C7" s="39" t="s">
        <v>255</v>
      </c>
      <c r="D7" s="31" t="s">
        <v>286</v>
      </c>
      <c r="E7" s="41">
        <v>22819053</v>
      </c>
      <c r="F7" s="42" t="s">
        <v>254</v>
      </c>
      <c r="G7" s="66" t="s">
        <v>291</v>
      </c>
      <c r="H7" s="66" t="s">
        <v>292</v>
      </c>
      <c r="I7" s="66" t="s">
        <v>292</v>
      </c>
      <c r="J7" s="42" t="s">
        <v>254</v>
      </c>
      <c r="K7" s="69">
        <v>2500000</v>
      </c>
      <c r="L7" s="67">
        <f t="shared" si="0"/>
        <v>1750000</v>
      </c>
      <c r="M7" s="36">
        <v>2021</v>
      </c>
      <c r="N7" s="41">
        <v>2024</v>
      </c>
      <c r="O7" s="39"/>
      <c r="P7" s="31" t="s">
        <v>86</v>
      </c>
      <c r="Q7" s="31"/>
      <c r="R7" s="41"/>
      <c r="S7" s="39"/>
      <c r="T7" s="41"/>
    </row>
    <row r="8" spans="1:20" ht="36.75" thickBot="1" x14ac:dyDescent="0.3">
      <c r="A8" s="2"/>
      <c r="B8" s="68">
        <f t="shared" si="1"/>
        <v>4</v>
      </c>
      <c r="C8" s="39" t="s">
        <v>255</v>
      </c>
      <c r="D8" s="31" t="s">
        <v>286</v>
      </c>
      <c r="E8" s="41">
        <v>22819053</v>
      </c>
      <c r="F8" s="42" t="s">
        <v>256</v>
      </c>
      <c r="G8" s="66" t="s">
        <v>291</v>
      </c>
      <c r="H8" s="66" t="s">
        <v>292</v>
      </c>
      <c r="I8" s="66" t="s">
        <v>292</v>
      </c>
      <c r="J8" s="42" t="s">
        <v>256</v>
      </c>
      <c r="K8" s="69">
        <v>2000000</v>
      </c>
      <c r="L8" s="67">
        <f t="shared" si="0"/>
        <v>1400000</v>
      </c>
      <c r="M8" s="36">
        <v>2021</v>
      </c>
      <c r="N8" s="41">
        <v>2024</v>
      </c>
      <c r="O8" s="39"/>
      <c r="P8" s="31" t="s">
        <v>86</v>
      </c>
      <c r="Q8" s="31"/>
      <c r="R8" s="41"/>
      <c r="S8" s="39"/>
      <c r="T8" s="41"/>
    </row>
    <row r="9" spans="1:20" ht="48.75" thickBot="1" x14ac:dyDescent="0.3">
      <c r="A9" s="2"/>
      <c r="B9" s="68">
        <v>5</v>
      </c>
      <c r="C9" s="74" t="s">
        <v>255</v>
      </c>
      <c r="D9" s="75" t="s">
        <v>286</v>
      </c>
      <c r="E9" s="76">
        <v>22819053</v>
      </c>
      <c r="F9" s="77" t="s">
        <v>257</v>
      </c>
      <c r="G9" s="66" t="s">
        <v>291</v>
      </c>
      <c r="H9" s="66" t="s">
        <v>292</v>
      </c>
      <c r="I9" s="66" t="s">
        <v>292</v>
      </c>
      <c r="J9" s="77" t="s">
        <v>257</v>
      </c>
      <c r="K9" s="78">
        <v>30000000</v>
      </c>
      <c r="L9" s="67">
        <f t="shared" si="0"/>
        <v>21000000</v>
      </c>
      <c r="M9" s="77">
        <v>2021</v>
      </c>
      <c r="N9" s="77">
        <v>2024</v>
      </c>
      <c r="O9" s="74" t="s">
        <v>86</v>
      </c>
      <c r="P9" s="75" t="s">
        <v>86</v>
      </c>
      <c r="Q9" s="75" t="s">
        <v>86</v>
      </c>
      <c r="R9" s="76"/>
      <c r="S9" s="74"/>
      <c r="T9" s="76"/>
    </row>
    <row r="10" spans="1:20" ht="36.75" thickBot="1" x14ac:dyDescent="0.3">
      <c r="A10" s="2"/>
      <c r="B10" s="68">
        <v>6</v>
      </c>
      <c r="C10" s="39" t="s">
        <v>255</v>
      </c>
      <c r="D10" s="31" t="s">
        <v>286</v>
      </c>
      <c r="E10" s="41">
        <v>22819053</v>
      </c>
      <c r="F10" s="42" t="s">
        <v>258</v>
      </c>
      <c r="G10" s="66" t="s">
        <v>291</v>
      </c>
      <c r="H10" s="66" t="s">
        <v>292</v>
      </c>
      <c r="I10" s="66" t="s">
        <v>292</v>
      </c>
      <c r="J10" s="42" t="s">
        <v>258</v>
      </c>
      <c r="K10" s="69">
        <v>8000000</v>
      </c>
      <c r="L10" s="67">
        <f t="shared" si="0"/>
        <v>5600000</v>
      </c>
      <c r="M10" s="42">
        <v>2021</v>
      </c>
      <c r="N10" s="42">
        <v>2024</v>
      </c>
      <c r="O10" s="39" t="s">
        <v>86</v>
      </c>
      <c r="P10" s="31" t="s">
        <v>86</v>
      </c>
      <c r="Q10" s="31"/>
      <c r="R10" s="41"/>
      <c r="S10" s="39"/>
      <c r="T10" s="41"/>
    </row>
    <row r="11" spans="1:20" ht="60.75" thickBot="1" x14ac:dyDescent="0.3">
      <c r="A11" s="2"/>
      <c r="B11" s="68">
        <v>7</v>
      </c>
      <c r="C11" s="39" t="s">
        <v>255</v>
      </c>
      <c r="D11" s="31" t="s">
        <v>286</v>
      </c>
      <c r="E11" s="41">
        <v>22819053</v>
      </c>
      <c r="F11" s="49" t="s">
        <v>259</v>
      </c>
      <c r="G11" s="66" t="s">
        <v>291</v>
      </c>
      <c r="H11" s="66" t="s">
        <v>292</v>
      </c>
      <c r="I11" s="66" t="s">
        <v>292</v>
      </c>
      <c r="J11" s="49" t="s">
        <v>259</v>
      </c>
      <c r="K11" s="50">
        <v>20000000</v>
      </c>
      <c r="L11" s="244">
        <f t="shared" si="0"/>
        <v>14000000</v>
      </c>
      <c r="M11" s="49">
        <v>2021</v>
      </c>
      <c r="N11" s="49">
        <v>2024</v>
      </c>
      <c r="O11" s="47" t="s">
        <v>86</v>
      </c>
      <c r="P11" s="34" t="s">
        <v>86</v>
      </c>
      <c r="Q11" s="34" t="s">
        <v>86</v>
      </c>
      <c r="R11" s="48"/>
      <c r="S11" s="47"/>
      <c r="T11" s="48"/>
    </row>
    <row r="12" spans="1:20" x14ac:dyDescent="0.25">
      <c r="A12" s="2"/>
      <c r="B12" s="1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2"/>
      <c r="B13" s="1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2"/>
      <c r="B14" s="1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6" spans="1:20" x14ac:dyDescent="0.25">
      <c r="B16" s="1" t="s">
        <v>335</v>
      </c>
    </row>
    <row r="19" spans="1:12" x14ac:dyDescent="0.25">
      <c r="A19" s="2" t="s">
        <v>64</v>
      </c>
      <c r="B19" s="2"/>
    </row>
    <row r="20" spans="1:12" x14ac:dyDescent="0.25">
      <c r="A20" s="2"/>
      <c r="B20" s="12" t="s">
        <v>65</v>
      </c>
    </row>
    <row r="21" spans="1:12" ht="15.95" customHeight="1" x14ac:dyDescent="0.25">
      <c r="B21" s="1" t="s">
        <v>66</v>
      </c>
    </row>
    <row r="22" spans="1:12" x14ac:dyDescent="0.25">
      <c r="B22" s="8" t="s">
        <v>31</v>
      </c>
    </row>
    <row r="23" spans="1:12" x14ac:dyDescent="0.25">
      <c r="B23" s="8" t="s">
        <v>32</v>
      </c>
    </row>
    <row r="25" spans="1:12" x14ac:dyDescent="0.25">
      <c r="B25" s="1" t="s">
        <v>44</v>
      </c>
    </row>
    <row r="27" spans="1:12" x14ac:dyDescent="0.25">
      <c r="A27" s="6" t="s">
        <v>45</v>
      </c>
      <c r="B27" s="23" t="s">
        <v>81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x14ac:dyDescent="0.25">
      <c r="A28" s="6" t="s">
        <v>46</v>
      </c>
      <c r="B28" s="23" t="s">
        <v>74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x14ac:dyDescent="0.25">
      <c r="A29" s="6"/>
      <c r="B29" s="23" t="s">
        <v>70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x14ac:dyDescent="0.25">
      <c r="A30" s="6"/>
      <c r="B30" s="23" t="s">
        <v>71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x14ac:dyDescent="0.25">
      <c r="A31" s="6"/>
      <c r="B31" s="23" t="s">
        <v>72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x14ac:dyDescent="0.25">
      <c r="A32" s="6"/>
      <c r="B32" s="23" t="s">
        <v>73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x14ac:dyDescent="0.25">
      <c r="A33" s="6"/>
      <c r="B33" s="23" t="s">
        <v>76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x14ac:dyDescent="0.25">
      <c r="A34" s="6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x14ac:dyDescent="0.25">
      <c r="A35" s="6"/>
      <c r="B35" s="23" t="s">
        <v>80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x14ac:dyDescent="0.25">
      <c r="A36" s="6"/>
      <c r="B36" s="23" t="s">
        <v>46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x14ac:dyDescent="0.25">
      <c r="B38" s="23" t="s">
        <v>79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x14ac:dyDescent="0.25">
      <c r="B39" s="23" t="s">
        <v>67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t="15.95" customHeight="1" x14ac:dyDescent="0.25"/>
    <row r="41" spans="1:12" x14ac:dyDescent="0.25">
      <c r="B41" s="1" t="s">
        <v>47</v>
      </c>
    </row>
    <row r="42" spans="1:12" x14ac:dyDescent="0.25">
      <c r="B42" s="1" t="s">
        <v>48</v>
      </c>
    </row>
    <row r="43" spans="1:12" x14ac:dyDescent="0.25">
      <c r="B43" s="1" t="s">
        <v>49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52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Chottová Miroslava</cp:lastModifiedBy>
  <cp:revision/>
  <dcterms:created xsi:type="dcterms:W3CDTF">2020-07-22T07:46:04Z</dcterms:created>
  <dcterms:modified xsi:type="dcterms:W3CDTF">2021-10-11T08:53:56Z</dcterms:modified>
</cp:coreProperties>
</file>