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EDF1BAB0-7BBC-4768-B094-A56D43FA5FC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inst. soc. služe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2" i="4"/>
  <c r="G9" i="4"/>
  <c r="G8" i="4"/>
  <c r="G7" i="4"/>
  <c r="G6" i="4"/>
  <c r="G5" i="4"/>
  <c r="G4" i="4"/>
</calcChain>
</file>

<file path=xl/sharedStrings.xml><?xml version="1.0" encoding="utf-8"?>
<sst xmlns="http://schemas.openxmlformats.org/spreadsheetml/2006/main" count="128" uniqueCount="57">
  <si>
    <t>Seznam projektů</t>
  </si>
  <si>
    <t>Název projektu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</si>
  <si>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</si>
  <si>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</si>
  <si>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</si>
  <si>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</si>
  <si>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</si>
  <si>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</si>
  <si>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</si>
  <si>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</si>
  <si>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</si>
  <si>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</si>
  <si>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Stručný obsah projektu</t>
  </si>
  <si>
    <t xml:space="preserve">Žadatel </t>
  </si>
  <si>
    <t>Adresa žadatele, kontaktní údaje žadatele</t>
  </si>
  <si>
    <t>Naplňování indikátorů</t>
  </si>
  <si>
    <t>Deinstitucionalizace sociálních služeb</t>
  </si>
  <si>
    <t>stručný popis, např. zpracovaná PD, zajištěné výkupy, výber dodavatele</t>
  </si>
  <si>
    <t>Transformace příspěvkové organizace Nové Zámky – poskytovatel sociálních služeb - IV.etapa  - novostavba RD Zábřeh, Malá Strana</t>
  </si>
  <si>
    <t>výstavba nových budov pro transformaci příspěvkové organizace Nové Zámky - poskytovatel sociálních služeb</t>
  </si>
  <si>
    <t>Olomoucký kraj</t>
  </si>
  <si>
    <t>Olomoucký kraj, Jeremenkova 40a/1190                                                                                          779 00 Olomouc</t>
  </si>
  <si>
    <t>2024</t>
  </si>
  <si>
    <t>2026</t>
  </si>
  <si>
    <t>zajištěny pozemky, v roce 2022 úprava PD (rozdělení pozemků a posuny)</t>
  </si>
  <si>
    <t>2022 - ne</t>
  </si>
  <si>
    <t xml:space="preserve">Transformace příspěvkové organizace Nové Zámky – poskytovatel sociálních služeb – objekt Slatinice </t>
  </si>
  <si>
    <t>rekonstrukce objektu</t>
  </si>
  <si>
    <t>zajištěn odkup budovy, připravuje se dispoziční studie</t>
  </si>
  <si>
    <t>Transformace příspěvkové organizace Nové Zámky – poskytovatel sociálních služeb – objekt Senice na Hané</t>
  </si>
  <si>
    <t>nákup domu + rekonstrukce</t>
  </si>
  <si>
    <t xml:space="preserve">zajištěn odkup budovy, připravuje se projektová dokumentace </t>
  </si>
  <si>
    <t>Transformace příspěvkové organizace Vincentinum – poskytovatel sociálních služeb Šternberk – objekt Střelice</t>
  </si>
  <si>
    <t>nákup pozemků + výstavba novostaveb</t>
  </si>
  <si>
    <t>probíhá jednání o pozemcích s městem Uničov</t>
  </si>
  <si>
    <t>Vincentinum - poskytovatel sociálních služeb Šternberk - Rekonstrukce budovy Šumperk, Kozinova 4</t>
  </si>
  <si>
    <t>vlastní nemovitost, připravuje se studie</t>
  </si>
  <si>
    <t>Transformace příspěvkové organizace Centrum Dominika Kokory - objekt Kokory č. p. 299</t>
  </si>
  <si>
    <t>nákup domu + rekonstrukce + přístavba</t>
  </si>
  <si>
    <t xml:space="preserve">Transformace příspěvkové organizace Domov „Na Zámku“ Nezamyslice – objekt Němčice nad Hanou </t>
  </si>
  <si>
    <t>vlastní nemovitost, připravuje se projektová dokumentace</t>
  </si>
  <si>
    <t xml:space="preserve">Transformace příspěvkové organizace Domov Na zámečku Rokytnice – objekt Přerov, Pod Skalkou </t>
  </si>
  <si>
    <t>2027</t>
  </si>
  <si>
    <t>objekt přislíben městem Přerov, probíhá jednání</t>
  </si>
  <si>
    <t>Transformace příspěvkové organizace Domov Na zámečku Rokytnice - objekt Lipník nad Bečvou, Tyršova</t>
  </si>
  <si>
    <t>výstavba novostaveb na vlastních pozemcích</t>
  </si>
  <si>
    <t>Transformace příspěvkové organizace Domov Větrný mlýn Skalička - objekt Hranice, Jungmanova</t>
  </si>
  <si>
    <t>Domov "Na Zámku" Nezamyslice - chráněné bydlení</t>
  </si>
  <si>
    <t>2021</t>
  </si>
  <si>
    <t>vyhledávání vhodných objektů a pozemků k nákupu</t>
  </si>
  <si>
    <t>ne</t>
  </si>
  <si>
    <t>Kapacita nových nebo modernizovaných zařízení sociální péče (kromě bydlení)</t>
  </si>
  <si>
    <t>celkem</t>
  </si>
  <si>
    <t>Domov Paprsek Olšany - komunitní domov pro osoby se zdravotním postižením</t>
  </si>
  <si>
    <t>částečná transformace služby DOZP nákupem či výstavbou nového objektu pro 12 osob</t>
  </si>
  <si>
    <t>částečná transformace služby DOZP na CHB nákupem, či výstavbou nového objektu pro 5 osob</t>
  </si>
  <si>
    <t>100% alokace EFRR pro Olomoucký kraj
448 800 000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</si>
</sst>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0" borderId="13" xfId="0" applyBorder="1"/>
    <xf numFmtId="0" fontId="0" fillId="0" borderId="10" xfId="0" applyBorder="1"/>
    <xf numFmtId="0" fontId="6" fillId="0" borderId="2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vertical="center" wrapText="1"/>
    </xf>
    <xf numFmtId="3" fontId="6" fillId="0" borderId="13" xfId="0" applyNumberFormat="1" applyFont="1" applyFill="1" applyBorder="1" applyAlignment="1">
      <alignment vertical="center" wrapText="1"/>
    </xf>
    <xf numFmtId="3" fontId="6" fillId="0" borderId="18" xfId="0" applyNumberFormat="1" applyFont="1" applyFill="1" applyBorder="1" applyAlignment="1">
      <alignment vertical="center" wrapText="1"/>
    </xf>
    <xf numFmtId="49" fontId="6" fillId="0" borderId="21" xfId="0" applyNumberFormat="1" applyFont="1" applyFill="1" applyBorder="1" applyAlignment="1">
      <alignment vertical="center" wrapText="1"/>
    </xf>
    <xf numFmtId="3" fontId="0" fillId="0" borderId="22" xfId="0" applyNumberFormat="1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49" fontId="6" fillId="0" borderId="13" xfId="0" applyNumberFormat="1" applyFont="1" applyFill="1" applyBorder="1" applyAlignment="1">
      <alignment horizontal="right" vertical="center" wrapText="1"/>
    </xf>
    <xf numFmtId="49" fontId="6" fillId="0" borderId="14" xfId="0" applyNumberFormat="1" applyFont="1" applyFill="1" applyBorder="1" applyAlignment="1">
      <alignment horizontal="right" vertical="center" wrapText="1"/>
    </xf>
    <xf numFmtId="49" fontId="6" fillId="0" borderId="22" xfId="0" applyNumberFormat="1" applyFont="1" applyFill="1" applyBorder="1" applyAlignment="1">
      <alignment horizontal="right" vertical="center" wrapText="1"/>
    </xf>
    <xf numFmtId="49" fontId="6" fillId="0" borderId="20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3" fontId="6" fillId="0" borderId="7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49" fontId="6" fillId="0" borderId="3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23" xfId="0" applyFont="1" applyBorder="1" applyAlignment="1">
      <alignment wrapText="1"/>
    </xf>
    <xf numFmtId="49" fontId="6" fillId="0" borderId="12" xfId="0" applyNumberFormat="1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3" fontId="0" fillId="0" borderId="25" xfId="0" applyNumberFormat="1" applyFont="1" applyFill="1" applyBorder="1" applyAlignment="1">
      <alignment vertical="center" wrapText="1"/>
    </xf>
    <xf numFmtId="49" fontId="6" fillId="0" borderId="25" xfId="0" applyNumberFormat="1" applyFont="1" applyFill="1" applyBorder="1" applyAlignment="1">
      <alignment horizontal="right" vertical="center" wrapText="1"/>
    </xf>
    <xf numFmtId="49" fontId="6" fillId="0" borderId="26" xfId="0" applyNumberFormat="1" applyFont="1" applyFill="1" applyBorder="1" applyAlignment="1">
      <alignment horizontal="right"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24" xfId="0" applyBorder="1"/>
    <xf numFmtId="0" fontId="0" fillId="0" borderId="24" xfId="0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6" fillId="0" borderId="11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10" zoomScaleNormal="100" workbookViewId="0">
      <selection activeCell="J20" sqref="J20"/>
    </sheetView>
  </sheetViews>
  <sheetFormatPr defaultRowHeight="15" x14ac:dyDescent="0.25"/>
  <cols>
    <col min="1" max="1" width="4" customWidth="1"/>
    <col min="2" max="2" width="31" customWidth="1"/>
    <col min="3" max="3" width="27.5703125" customWidth="1"/>
    <col min="4" max="4" width="14.7109375" customWidth="1"/>
    <col min="5" max="5" width="16.140625" customWidth="1"/>
    <col min="6" max="7" width="10.7109375" customWidth="1"/>
    <col min="8" max="9" width="9.28515625" customWidth="1"/>
    <col min="10" max="10" width="20.42578125" customWidth="1"/>
    <col min="11" max="11" width="9.28515625" customWidth="1"/>
    <col min="12" max="12" width="19.7109375" customWidth="1"/>
    <col min="13" max="13" width="10" customWidth="1"/>
    <col min="14" max="14" width="18.28515625" customWidth="1"/>
  </cols>
  <sheetData>
    <row r="1" spans="1:14" ht="15.75" thickBot="1" x14ac:dyDescent="0.3">
      <c r="A1" s="56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8"/>
    </row>
    <row r="2" spans="1:14" ht="32.1" customHeight="1" x14ac:dyDescent="0.25">
      <c r="A2" s="59" t="s">
        <v>0</v>
      </c>
      <c r="B2" s="61" t="s">
        <v>1</v>
      </c>
      <c r="C2" s="63" t="s">
        <v>12</v>
      </c>
      <c r="D2" s="65" t="s">
        <v>13</v>
      </c>
      <c r="E2" s="67" t="s">
        <v>14</v>
      </c>
      <c r="F2" s="69" t="s">
        <v>2</v>
      </c>
      <c r="G2" s="70"/>
      <c r="H2" s="54" t="s">
        <v>3</v>
      </c>
      <c r="I2" s="55"/>
      <c r="J2" s="54" t="s">
        <v>15</v>
      </c>
      <c r="K2" s="55"/>
      <c r="L2" s="54" t="s">
        <v>4</v>
      </c>
      <c r="M2" s="55"/>
    </row>
    <row r="3" spans="1:14" ht="69.75" customHeight="1" thickBot="1" x14ac:dyDescent="0.3">
      <c r="A3" s="60"/>
      <c r="B3" s="62"/>
      <c r="C3" s="64"/>
      <c r="D3" s="66"/>
      <c r="E3" s="68"/>
      <c r="F3" s="7" t="s">
        <v>5</v>
      </c>
      <c r="G3" s="6" t="s">
        <v>6</v>
      </c>
      <c r="H3" s="7" t="s">
        <v>7</v>
      </c>
      <c r="I3" s="8" t="s">
        <v>8</v>
      </c>
      <c r="J3" s="7" t="s">
        <v>9</v>
      </c>
      <c r="K3" s="21" t="s">
        <v>10</v>
      </c>
      <c r="L3" s="7" t="s">
        <v>17</v>
      </c>
      <c r="M3" s="8" t="s">
        <v>11</v>
      </c>
    </row>
    <row r="4" spans="1:14" ht="75" x14ac:dyDescent="0.25">
      <c r="A4" s="1">
        <v>1</v>
      </c>
      <c r="B4" s="22" t="s">
        <v>18</v>
      </c>
      <c r="C4" s="23" t="s">
        <v>19</v>
      </c>
      <c r="D4" s="23" t="s">
        <v>20</v>
      </c>
      <c r="E4" s="23" t="s">
        <v>21</v>
      </c>
      <c r="F4" s="24">
        <v>73000000</v>
      </c>
      <c r="G4" s="25">
        <f t="shared" ref="G4:G12" si="0">F4*0.85</f>
        <v>62050000</v>
      </c>
      <c r="H4" s="26" t="s">
        <v>22</v>
      </c>
      <c r="I4" s="27" t="s">
        <v>23</v>
      </c>
      <c r="J4" s="28" t="s">
        <v>51</v>
      </c>
      <c r="K4" s="29">
        <v>16</v>
      </c>
      <c r="L4" s="30" t="s">
        <v>24</v>
      </c>
      <c r="M4" s="29" t="s">
        <v>25</v>
      </c>
    </row>
    <row r="5" spans="1:14" ht="60" x14ac:dyDescent="0.25">
      <c r="A5" s="2">
        <v>2</v>
      </c>
      <c r="B5" s="9" t="s">
        <v>26</v>
      </c>
      <c r="C5" s="4" t="s">
        <v>27</v>
      </c>
      <c r="D5" s="4" t="s">
        <v>20</v>
      </c>
      <c r="E5" s="4" t="s">
        <v>21</v>
      </c>
      <c r="F5" s="12">
        <v>35000000</v>
      </c>
      <c r="G5" s="11">
        <f t="shared" si="0"/>
        <v>29750000</v>
      </c>
      <c r="H5" s="17" t="s">
        <v>22</v>
      </c>
      <c r="I5" s="18" t="s">
        <v>23</v>
      </c>
      <c r="J5" s="15" t="s">
        <v>51</v>
      </c>
      <c r="K5" s="5">
        <v>12</v>
      </c>
      <c r="L5" s="16" t="s">
        <v>28</v>
      </c>
      <c r="M5" s="5" t="s">
        <v>25</v>
      </c>
    </row>
    <row r="6" spans="1:14" ht="60" x14ac:dyDescent="0.25">
      <c r="A6" s="2">
        <v>3</v>
      </c>
      <c r="B6" s="13" t="s">
        <v>29</v>
      </c>
      <c r="C6" s="4" t="s">
        <v>30</v>
      </c>
      <c r="D6" s="4" t="s">
        <v>20</v>
      </c>
      <c r="E6" s="4" t="s">
        <v>21</v>
      </c>
      <c r="F6" s="12">
        <v>35000000</v>
      </c>
      <c r="G6" s="11">
        <f t="shared" si="0"/>
        <v>29750000</v>
      </c>
      <c r="H6" s="17" t="s">
        <v>22</v>
      </c>
      <c r="I6" s="18" t="s">
        <v>23</v>
      </c>
      <c r="J6" s="15" t="s">
        <v>51</v>
      </c>
      <c r="K6" s="5">
        <v>12</v>
      </c>
      <c r="L6" s="16" t="s">
        <v>31</v>
      </c>
      <c r="M6" s="5" t="s">
        <v>25</v>
      </c>
    </row>
    <row r="7" spans="1:14" ht="60" x14ac:dyDescent="0.25">
      <c r="A7" s="3">
        <v>4</v>
      </c>
      <c r="B7" s="9" t="s">
        <v>32</v>
      </c>
      <c r="C7" s="4" t="s">
        <v>33</v>
      </c>
      <c r="D7" s="4" t="s">
        <v>20</v>
      </c>
      <c r="E7" s="4" t="s">
        <v>21</v>
      </c>
      <c r="F7" s="10">
        <v>75000000</v>
      </c>
      <c r="G7" s="11">
        <f t="shared" si="0"/>
        <v>63750000</v>
      </c>
      <c r="H7" s="17" t="s">
        <v>22</v>
      </c>
      <c r="I7" s="18" t="s">
        <v>23</v>
      </c>
      <c r="J7" s="15" t="s">
        <v>51</v>
      </c>
      <c r="K7" s="5">
        <v>16</v>
      </c>
      <c r="L7" s="16" t="s">
        <v>34</v>
      </c>
      <c r="M7" s="5" t="s">
        <v>25</v>
      </c>
    </row>
    <row r="8" spans="1:14" ht="60" x14ac:dyDescent="0.25">
      <c r="A8" s="3">
        <v>5</v>
      </c>
      <c r="B8" s="13" t="s">
        <v>35</v>
      </c>
      <c r="C8" s="4" t="s">
        <v>27</v>
      </c>
      <c r="D8" s="4" t="s">
        <v>20</v>
      </c>
      <c r="E8" s="4" t="s">
        <v>21</v>
      </c>
      <c r="F8" s="12">
        <v>35000000</v>
      </c>
      <c r="G8" s="14">
        <f t="shared" si="0"/>
        <v>29750000</v>
      </c>
      <c r="H8" s="19" t="s">
        <v>22</v>
      </c>
      <c r="I8" s="20" t="s">
        <v>23</v>
      </c>
      <c r="J8" s="15" t="s">
        <v>51</v>
      </c>
      <c r="K8" s="5">
        <v>8</v>
      </c>
      <c r="L8" s="16" t="s">
        <v>36</v>
      </c>
      <c r="M8" s="5" t="s">
        <v>25</v>
      </c>
    </row>
    <row r="9" spans="1:14" ht="60" x14ac:dyDescent="0.25">
      <c r="A9" s="3">
        <v>6</v>
      </c>
      <c r="B9" s="13" t="s">
        <v>37</v>
      </c>
      <c r="C9" s="4" t="s">
        <v>38</v>
      </c>
      <c r="D9" s="4" t="s">
        <v>20</v>
      </c>
      <c r="E9" s="4" t="s">
        <v>21</v>
      </c>
      <c r="F9" s="12">
        <v>25000000</v>
      </c>
      <c r="G9" s="14">
        <f t="shared" si="0"/>
        <v>21250000</v>
      </c>
      <c r="H9" s="17" t="s">
        <v>22</v>
      </c>
      <c r="I9" s="18" t="s">
        <v>23</v>
      </c>
      <c r="J9" s="15" t="s">
        <v>51</v>
      </c>
      <c r="K9" s="5">
        <v>8</v>
      </c>
      <c r="L9" s="16" t="s">
        <v>36</v>
      </c>
      <c r="M9" s="5" t="s">
        <v>25</v>
      </c>
    </row>
    <row r="10" spans="1:14" ht="60" x14ac:dyDescent="0.25">
      <c r="A10" s="3">
        <v>7</v>
      </c>
      <c r="B10" s="13" t="s">
        <v>39</v>
      </c>
      <c r="C10" s="4" t="s">
        <v>30</v>
      </c>
      <c r="D10" s="4" t="s">
        <v>20</v>
      </c>
      <c r="E10" s="4" t="s">
        <v>21</v>
      </c>
      <c r="F10" s="12">
        <v>15000000</v>
      </c>
      <c r="G10" s="14">
        <v>12750000</v>
      </c>
      <c r="H10" s="17" t="s">
        <v>22</v>
      </c>
      <c r="I10" s="18" t="s">
        <v>23</v>
      </c>
      <c r="J10" s="15" t="s">
        <v>51</v>
      </c>
      <c r="K10" s="5">
        <v>6</v>
      </c>
      <c r="L10" s="16" t="s">
        <v>40</v>
      </c>
      <c r="M10" s="5" t="s">
        <v>25</v>
      </c>
    </row>
    <row r="11" spans="1:14" ht="60" x14ac:dyDescent="0.25">
      <c r="A11" s="3">
        <v>8</v>
      </c>
      <c r="B11" s="13" t="s">
        <v>41</v>
      </c>
      <c r="C11" s="4" t="s">
        <v>30</v>
      </c>
      <c r="D11" s="4" t="s">
        <v>20</v>
      </c>
      <c r="E11" s="4" t="s">
        <v>21</v>
      </c>
      <c r="F11" s="12">
        <v>50000000</v>
      </c>
      <c r="G11" s="14">
        <v>42500000</v>
      </c>
      <c r="H11" s="17" t="s">
        <v>22</v>
      </c>
      <c r="I11" s="18" t="s">
        <v>42</v>
      </c>
      <c r="J11" s="15" t="s">
        <v>51</v>
      </c>
      <c r="K11" s="5">
        <v>18</v>
      </c>
      <c r="L11" s="16" t="s">
        <v>43</v>
      </c>
      <c r="M11" s="5" t="s">
        <v>25</v>
      </c>
    </row>
    <row r="12" spans="1:14" ht="60" x14ac:dyDescent="0.25">
      <c r="A12" s="3">
        <v>9</v>
      </c>
      <c r="B12" s="13" t="s">
        <v>44</v>
      </c>
      <c r="C12" s="4" t="s">
        <v>45</v>
      </c>
      <c r="D12" s="4" t="s">
        <v>20</v>
      </c>
      <c r="E12" s="4" t="s">
        <v>21</v>
      </c>
      <c r="F12" s="12">
        <v>36000000</v>
      </c>
      <c r="G12" s="14">
        <f t="shared" si="0"/>
        <v>30600000</v>
      </c>
      <c r="H12" s="17" t="s">
        <v>22</v>
      </c>
      <c r="I12" s="18" t="s">
        <v>42</v>
      </c>
      <c r="J12" s="15" t="s">
        <v>51</v>
      </c>
      <c r="K12" s="5">
        <v>8</v>
      </c>
      <c r="L12" s="16" t="s">
        <v>36</v>
      </c>
      <c r="M12" s="5" t="s">
        <v>25</v>
      </c>
    </row>
    <row r="13" spans="1:14" ht="60" x14ac:dyDescent="0.25">
      <c r="A13" s="3">
        <v>10</v>
      </c>
      <c r="B13" s="13" t="s">
        <v>46</v>
      </c>
      <c r="C13" s="4" t="s">
        <v>45</v>
      </c>
      <c r="D13" s="4" t="s">
        <v>20</v>
      </c>
      <c r="E13" s="4" t="s">
        <v>21</v>
      </c>
      <c r="F13" s="12">
        <v>75000000</v>
      </c>
      <c r="G13" s="14">
        <f>F13*0.85</f>
        <v>63750000</v>
      </c>
      <c r="H13" s="17" t="s">
        <v>22</v>
      </c>
      <c r="I13" s="18" t="s">
        <v>42</v>
      </c>
      <c r="J13" s="15" t="s">
        <v>51</v>
      </c>
      <c r="K13" s="5">
        <v>16</v>
      </c>
      <c r="L13" s="16" t="s">
        <v>36</v>
      </c>
      <c r="M13" s="5" t="s">
        <v>25</v>
      </c>
    </row>
    <row r="14" spans="1:14" ht="60" x14ac:dyDescent="0.25">
      <c r="A14" s="3">
        <v>11</v>
      </c>
      <c r="B14" s="32" t="s">
        <v>47</v>
      </c>
      <c r="C14" s="33" t="s">
        <v>55</v>
      </c>
      <c r="D14" s="34" t="s">
        <v>20</v>
      </c>
      <c r="E14" s="34" t="s">
        <v>21</v>
      </c>
      <c r="F14" s="12">
        <v>33000000</v>
      </c>
      <c r="G14" s="50">
        <v>28050000</v>
      </c>
      <c r="H14" s="17" t="s">
        <v>48</v>
      </c>
      <c r="I14" s="18" t="s">
        <v>42</v>
      </c>
      <c r="J14" s="51" t="s">
        <v>51</v>
      </c>
      <c r="K14" s="52">
        <v>5</v>
      </c>
      <c r="L14" s="53" t="s">
        <v>49</v>
      </c>
      <c r="M14" s="52" t="s">
        <v>50</v>
      </c>
    </row>
    <row r="15" spans="1:14" ht="60.75" thickBot="1" x14ac:dyDescent="0.3">
      <c r="A15" s="3">
        <v>12</v>
      </c>
      <c r="B15" s="32" t="s">
        <v>53</v>
      </c>
      <c r="C15" s="33" t="s">
        <v>54</v>
      </c>
      <c r="D15" s="34" t="s">
        <v>20</v>
      </c>
      <c r="E15" s="34" t="s">
        <v>21</v>
      </c>
      <c r="F15" s="49">
        <v>41000000</v>
      </c>
      <c r="G15" s="35">
        <v>34850000</v>
      </c>
      <c r="H15" s="36" t="s">
        <v>22</v>
      </c>
      <c r="I15" s="37" t="s">
        <v>42</v>
      </c>
      <c r="J15" s="38" t="s">
        <v>51</v>
      </c>
      <c r="K15" s="39">
        <v>12</v>
      </c>
      <c r="L15" s="40" t="s">
        <v>49</v>
      </c>
      <c r="M15" s="39" t="s">
        <v>50</v>
      </c>
    </row>
    <row r="16" spans="1:14" ht="50.1" customHeight="1" thickBot="1" x14ac:dyDescent="0.3">
      <c r="A16" s="45"/>
      <c r="B16" s="46"/>
      <c r="C16" s="46"/>
      <c r="D16" s="46"/>
      <c r="E16" s="47" t="s">
        <v>52</v>
      </c>
      <c r="F16" s="47"/>
      <c r="G16" s="48">
        <v>448800000</v>
      </c>
      <c r="H16" s="41"/>
      <c r="I16" s="43"/>
      <c r="J16" s="44"/>
      <c r="K16" s="43"/>
      <c r="L16" s="42"/>
      <c r="M16" s="43"/>
      <c r="N16" s="31" t="s">
        <v>56</v>
      </c>
    </row>
  </sheetData>
  <mergeCells count="10">
    <mergeCell ref="L2:M2"/>
    <mergeCell ref="A1:M1"/>
    <mergeCell ref="H2:I2"/>
    <mergeCell ref="J2:K2"/>
    <mergeCell ref="A2:A3"/>
    <mergeCell ref="B2:B3"/>
    <mergeCell ref="C2:C3"/>
    <mergeCell ref="D2:D3"/>
    <mergeCell ref="E2:E3"/>
    <mergeCell ref="F2:G2"/>
  </mergeCells>
  <pageMargins left="0.70866141732283472" right="0.70866141732283472" top="0.31496062992125984" bottom="0.31496062992125984" header="0.31496062992125984" footer="0.31496062992125984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71D4705A81C45888711C301951CA3" ma:contentTypeVersion="8" ma:contentTypeDescription="Vytvoří nový dokument" ma:contentTypeScope="" ma:versionID="66739f6bca3e2d910cff4e4daa0c197c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d7d556475a151d057153bded02c874f6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190437-4BAB-4BA0-BBAB-870AC3DDB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33EB08-B6AB-4310-AB8D-9E1F66E27030}">
  <ds:schemaRefs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deinst. soc. služeb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2023-01-11T12:28:03Z</cp:lastPrinted>
  <dcterms:created xsi:type="dcterms:W3CDTF">2020-05-27T13:32:17Z</dcterms:created>
  <dcterms:modified xsi:type="dcterms:W3CDTF">2023-02-21T14:41:50Z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