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Odbor Školství\MAP\MAPIII\Strategický rámec\2023\PODZIM 2023\Územní dimenze\"/>
    </mc:Choice>
  </mc:AlternateContent>
  <bookViews>
    <workbookView xWindow="0" yWindow="0" windowWidth="20490" windowHeight="7815" tabRatio="710" activeTab="2"/>
  </bookViews>
  <sheets>
    <sheet name="MŠ" sheetId="10" r:id="rId1"/>
    <sheet name="ZŠ" sheetId="7" r:id="rId2"/>
    <sheet name="zajmové, neformalní, cel" sheetId="8" r:id="rId3"/>
    <sheet name="Pokyny, info" sheetId="9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0" i="7" l="1"/>
  <c r="M58" i="7" l="1"/>
  <c r="M42" i="7" l="1"/>
  <c r="M32" i="7"/>
  <c r="M14" i="10" l="1"/>
  <c r="M57" i="7"/>
  <c r="M51" i="7" l="1"/>
  <c r="M56" i="7" l="1"/>
  <c r="M55" i="7" l="1"/>
  <c r="M54" i="7" l="1"/>
  <c r="M53" i="7"/>
  <c r="M52" i="7"/>
  <c r="M59" i="7" l="1"/>
  <c r="M49" i="7" l="1"/>
  <c r="M48" i="7"/>
  <c r="M6" i="7" l="1"/>
  <c r="M29" i="7" l="1"/>
  <c r="M28" i="7"/>
  <c r="M7" i="7" l="1"/>
  <c r="M41" i="7" l="1"/>
  <c r="M13" i="10" l="1"/>
  <c r="M12" i="10"/>
  <c r="M11" i="10"/>
  <c r="M10" i="10"/>
  <c r="M9" i="10"/>
  <c r="M8" i="10" l="1"/>
  <c r="M7" i="10"/>
  <c r="M6" i="10"/>
  <c r="M5" i="10"/>
  <c r="M26" i="7"/>
  <c r="M25" i="7"/>
  <c r="M24" i="7"/>
  <c r="M23" i="7"/>
  <c r="M22" i="7"/>
  <c r="M21" i="7"/>
  <c r="M20" i="7"/>
  <c r="M19" i="7"/>
  <c r="M18" i="7"/>
  <c r="M17" i="7"/>
  <c r="L6" i="8" l="1"/>
  <c r="L5" i="8"/>
  <c r="M4" i="10" l="1"/>
  <c r="M38" i="7" l="1"/>
  <c r="M47" i="7" l="1"/>
  <c r="M45" i="7" l="1"/>
  <c r="M46" i="7"/>
  <c r="M44" i="7"/>
  <c r="M43" i="7"/>
  <c r="M39" i="7"/>
  <c r="M40" i="7"/>
  <c r="M16" i="7"/>
  <c r="M8" i="7"/>
  <c r="M9" i="7"/>
  <c r="M10" i="7"/>
  <c r="M11" i="7"/>
  <c r="M12" i="7"/>
  <c r="M13" i="7"/>
  <c r="M14" i="7"/>
  <c r="M15" i="7"/>
  <c r="M5" i="7"/>
  <c r="M30" i="7"/>
  <c r="M27" i="7"/>
  <c r="M31" i="7"/>
  <c r="M33" i="7" l="1"/>
  <c r="M37" i="7"/>
  <c r="M36" i="7"/>
  <c r="M35" i="7"/>
  <c r="M34" i="7"/>
</calcChain>
</file>

<file path=xl/sharedStrings.xml><?xml version="1.0" encoding="utf-8"?>
<sst xmlns="http://schemas.openxmlformats.org/spreadsheetml/2006/main" count="1099" uniqueCount="357">
  <si>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</si>
  <si>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</si>
  <si>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</si>
  <si>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</si>
  <si>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</si>
  <si>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</si>
  <si>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</si>
  <si>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</si>
  <si>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</si>
  <si>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</si>
  <si>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</si>
  <si>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</si>
  <si>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</si>
  <si>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</si>
  <si>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</si>
  <si>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</si>
  <si>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</si>
  <si>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</si>
  <si>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</si>
  <si>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</si>
  <si>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</si>
  <si>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</si>
  <si>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</si>
  <si>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</si>
  <si>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</si>
  <si>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</si>
  <si>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</si>
  <si>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</si>
  <si>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</si>
  <si>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</si>
  <si>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</si>
  <si>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</si>
  <si>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</si>
  <si>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</si>
  <si>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</si>
  <si>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</si>
  <si>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</si>
  <si>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</si>
  <si>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</si>
  <si>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</si>
  <si>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</si>
  <si>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</si>
  <si>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</si>
  <si>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</si>
  <si>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</si>
  <si>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</si>
  <si>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</si>
  <si>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</si>
  <si>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</si>
  <si>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</si>
  <si>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</si>
  <si>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</si>
  <si>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</si>
  <si>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</si>
  <si>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</si>
  <si>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</si>
  <si>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</si>
  <si>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</si>
  <si>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</si>
  <si>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</si>
  <si>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</si>
  <si>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</si>
  <si>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</si>
  <si>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</si>
  <si>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</si>
  <si>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</si>
  <si>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</si>
  <si>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</si>
  <si>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</si>
  <si>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</si>
  <si>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</si>
  <si>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</si>
  <si>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>•           Průřezová témata RVP ZV: Environmentální výchova.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</si>
  <si>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</si>
  <si>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</si>
  <si>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</si>
  <si>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</si>
  <si>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</si>
  <si>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</si>
  <si>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</si>
  <si>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</si>
  <si>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</si>
  <si>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</si>
  <si>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</si>
  <si>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</si>
  <si>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</si>
  <si>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</si>
  <si>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</si>
  <si>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</si>
  <si>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</si>
  <si>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</si>
  <si>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</si>
  <si>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</si>
  <si>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</si>
  <si>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</si>
  <si>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</si>
  <si>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</si>
  <si>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</si>
  <si>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</si>
  <si>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</si>
  <si>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</si>
  <si>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</si>
  <si>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</si>
  <si>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</si>
  <si>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</si>
  <si>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</si>
  <si>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</si>
  <si>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</si>
  <si>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</si>
  <si>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</si>
  <si>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</si>
  <si>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</si>
  <si>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</si>
  <si>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</si>
  <si>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1) Uveďte celkové předpokládané náklady na realizaci projektu.</t>
  </si>
  <si>
    <t xml:space="preserve">1) Uveďte celkové předpokládané náklady na realizaci projektu. </t>
  </si>
  <si>
    <t xml:space="preserve">•           Umění a kultura (pouze obor Výtvarná výchova), </t>
  </si>
  <si>
    <t>Výpočty EFRR v SR MAP jsou orientační a nemají vliv na hodnocení v IROP.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</si>
  <si>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</si>
  <si>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Základní škola a Mateřská škola Ropice, příspěvková organizace</t>
  </si>
  <si>
    <t>Obec Ropice</t>
  </si>
  <si>
    <t>Komplexní modernizace Mateřské školy v Ropici - II.</t>
  </si>
  <si>
    <t>Třinec</t>
  </si>
  <si>
    <t>Ropice</t>
  </si>
  <si>
    <t xml:space="preserve">Základní škola a mateřská škola Stanisława Hadyny s polským jazykem vyučovacím Bystřice 366, okr. Frýdek-Místek, příspěvková organizace                                    </t>
  </si>
  <si>
    <t>obec Bystřice</t>
  </si>
  <si>
    <t>Bystřice</t>
  </si>
  <si>
    <r>
      <t>Vybudování moderní učebny pro cizí jazyky a přírodní vědy v budově PZ</t>
    </r>
    <r>
      <rPr>
        <sz val="10"/>
        <color theme="3" tint="-0.499984740745262"/>
        <rFont val="Calibri"/>
        <family val="2"/>
        <charset val="238"/>
        <scheme val="minor"/>
      </rPr>
      <t>Š čp. 288 včetně zajištění bezbariérovosti budovy</t>
    </r>
  </si>
  <si>
    <t>6/2024</t>
  </si>
  <si>
    <t>12/2025</t>
  </si>
  <si>
    <t>x</t>
  </si>
  <si>
    <t>studie</t>
  </si>
  <si>
    <t>ne</t>
  </si>
  <si>
    <t>Základní škola a mateřská škola Bystřice 848, okr. Frýdek-Místek, příspěvková organice</t>
  </si>
  <si>
    <t>Přístavba odborných učeben k ZŠ č.p. 366 v Bystřici</t>
  </si>
  <si>
    <t>Základní škola T.G.Masaryka a Mateřská škola,příspěvková organizace</t>
  </si>
  <si>
    <t>Obec Komorní Lhotka</t>
  </si>
  <si>
    <t>Modernizace multimediální a jazykové učebny na Základní škole T. G. Masaryka a Mateřské škole Komorní Lhotka, příspěvková organizace</t>
  </si>
  <si>
    <t>Komorní Lhotka</t>
  </si>
  <si>
    <t>Základní škola a mateřská škola Nýdek, příspěvková organizace</t>
  </si>
  <si>
    <t>Obec Nýdek</t>
  </si>
  <si>
    <t>060801701</t>
  </si>
  <si>
    <t>Rekonstrukce vytápění a zdravotechniky</t>
  </si>
  <si>
    <t>Nýdek</t>
  </si>
  <si>
    <t>Školní dílny</t>
  </si>
  <si>
    <t>Tělocvična</t>
  </si>
  <si>
    <t>Masarykova Základní škola a mateřská škola Hnojník 120, okres Frýdek-Místek, příspěvková organizace</t>
  </si>
  <si>
    <t>obec Hnojník</t>
  </si>
  <si>
    <t>Výstavba odborných učeben a učeben pro zájmové vzdělávání (ŠD) - Masarykova ZŠ a MŠ Hnojník</t>
  </si>
  <si>
    <t>Hnojník</t>
  </si>
  <si>
    <t>Masarykova Základní škola a mateřská škola Hnojník 120, okres Frýdek-Místek, příspěvková organizace a Základní škola a mateřská škola s polským jazykem vyučovacím Jana Kubisze, Szkoła Podstawowa i Przedszkole im. Jana Kubisza Hnojník, příspěvková organizace</t>
  </si>
  <si>
    <t>75026708, 75026716</t>
  </si>
  <si>
    <t>102092001, 102080224</t>
  </si>
  <si>
    <t>600133851, 600134644</t>
  </si>
  <si>
    <t>Výstavba sportovního atletického areálu Masarykovy ZŠ a MŠ Hnojník a ZŠ a MŠ s polským jazykem vyučovacím Jana Kubisze Hnojník</t>
  </si>
  <si>
    <t>Základní škola a mateřská škola s polským jazykem vyučovacím Jana Kubisze, Szkoła Podstawowa i Przedszkole im. Jana Kubisza Hnojník, příspěvková organizace</t>
  </si>
  <si>
    <t>Dlouhodobý koncepční záměr rozvoje ZŠ a MŠ s polským jazykem vyučovacím Jana Kubisze, Hnojník</t>
  </si>
  <si>
    <t>Výstavba a rekonstrukce odborných učeben včetně bezbariérového přístupu</t>
  </si>
  <si>
    <t>Základní škola a Mateřská škola Střítež, okres Frýdek-Místek, příspěvková organizace</t>
  </si>
  <si>
    <t>Obec Střítež</t>
  </si>
  <si>
    <t>Rekonstrukce elektroinstalace a podlahových krytin</t>
  </si>
  <si>
    <t>Střítež</t>
  </si>
  <si>
    <t>Rekonstrukce počítačové učebny</t>
  </si>
  <si>
    <t>Fotovoltaika</t>
  </si>
  <si>
    <t>Rekonstrukce školní kuchyně</t>
  </si>
  <si>
    <t>Výstavba nové budovy pro činnost školní družiny, případně přestavba nevyužité stávající budovy obce</t>
  </si>
  <si>
    <t>Rekonstrukce tělocvičny</t>
  </si>
  <si>
    <t>Výstavba kryté sportovní haly pro veřejnost s využitím pro školu (pro hodiny tělesné výchovy, zájmovou činnost)</t>
  </si>
  <si>
    <t>Odstranění vlhkosti</t>
  </si>
  <si>
    <t>Zateplení budovy školy</t>
  </si>
  <si>
    <t>Polytechnická dílna</t>
  </si>
  <si>
    <t>Jubilejní Masarykova základní škola a mateřská škola, Třinec, příspěvková organizace</t>
  </si>
  <si>
    <t>Statutární město Třinec</t>
  </si>
  <si>
    <t>Rekonstrukce odborných učeben na JMZŠ Třinec</t>
  </si>
  <si>
    <t>Základní škola, Třinec, Slezská 773, příspěvková organizace</t>
  </si>
  <si>
    <t>00847119</t>
  </si>
  <si>
    <t>000847119</t>
  </si>
  <si>
    <t>Základní škola Dany a Emila Zátopkových, Třnec, příspěvková organizace</t>
  </si>
  <si>
    <t>061955612</t>
  </si>
  <si>
    <t>Základní škola a mateřská škola, Třinec, Kaštanová 412, příspěvková organizace</t>
  </si>
  <si>
    <t>00847135</t>
  </si>
  <si>
    <t>000847135</t>
  </si>
  <si>
    <t>Základní škola  a mateřská škola, Třinec, Koperníkova 696, příspěvková organizace</t>
  </si>
  <si>
    <t xml:space="preserve">Modernizace odborné počítačové učebny v návaznosti na změny ŠVP od 1.9.2022 včetně vybavení novým nábytkem. Vytvoření venkovního zázemí pro ŠD. </t>
  </si>
  <si>
    <t>Rekonstrukce střech spojovacích chodeb a budovy školní družiny a školní jídelny</t>
  </si>
  <si>
    <t xml:space="preserve">Oprava fasády včetně zateplení budovy ŠJ a ŠD. Odhlučnění školní jídelny s výměnou podlahy. </t>
  </si>
  <si>
    <t>Rekonstukce atria včetně přírodovědné venkovní učebny</t>
  </si>
  <si>
    <t>Začlenění informačních technologíí do ostatních předmětů</t>
  </si>
  <si>
    <t>Základní škola a mateřská škola, Třinec, Míru 247, příspěvková organizace - ZŠ Nebory</t>
  </si>
  <si>
    <t xml:space="preserve">Statutární město  Třinec </t>
  </si>
  <si>
    <t>Základní škola a mateřská škola, Třinec, Míru 247, příspěvková organizace - ZŠ Kanada</t>
  </si>
  <si>
    <t>Základní škola Petra Bezruče a mateřská škola, Třinec, příspěvková organizace</t>
  </si>
  <si>
    <t>00847097</t>
  </si>
  <si>
    <t>000847097</t>
  </si>
  <si>
    <t>Základní škola a mateřská škola Gustawa Przeczka s plským jazykem vyučovacím, Třinec, Nádražní 10, příspěvková organizace</t>
  </si>
  <si>
    <t xml:space="preserve">Výstavba šaten a odborných učeben v přístavbě budovy A </t>
  </si>
  <si>
    <t xml:space="preserve">Základní škola Vendryně 236, okres Frýdek-Místek </t>
  </si>
  <si>
    <t>Obec Vendryně</t>
  </si>
  <si>
    <t>Virtuální realita ve výuce 
na Základní škole Vendryně</t>
  </si>
  <si>
    <t>Vendryně</t>
  </si>
  <si>
    <t>Zastřešení venkovního hřiště u ZŠ</t>
  </si>
  <si>
    <t>Rozšíření zázemí tělocvičny u ZŠ</t>
  </si>
  <si>
    <t xml:space="preserve">Výměna staré nefunkční a poškozené kanalizace, výměna plynových kotlů, teplovodního řádu, výměna rozvodů vody </t>
  </si>
  <si>
    <t>Výstavba nové školní dílny, modernizace vybavení</t>
  </si>
  <si>
    <t>Výstavba tělocvičny s parametry pro různé sportovní aktivity</t>
  </si>
  <si>
    <t>Modernizace jazykové učebny pořízením nových učebních pomůcek, nové související vybavení vč. nábytku, stavební úpravy, pořízení pomůcek pro virtuální realitu</t>
  </si>
  <si>
    <t>Výstavba multimediálních učeben a učeben pro zájmové vzdělávání (ŠD) a zázemí pro pedagogy.</t>
  </si>
  <si>
    <t>Vybudování venkovního sportovního areálu, který bude sloužit pro obě základní školy (české a polské): atletický ovál s umělým povrchem, doskočiště, hřiště pro míčové hry a další vybavení pro sportovní a tělovýchovné aktivity.</t>
  </si>
  <si>
    <t>1) Úpravy školní kuchyně a jídelny       
2) Nový vstup do objektu školy včetně šaten                                  3) Nové prostory pro vedení školy, družiny, studijní centrum, knihovna                             
4) Nový vstup do tělocvičny pro veřejnost z venkovního prostoru 
5) Přístavba pavilonu odborných učeben, včetně átria, přestávkového prostoru</t>
  </si>
  <si>
    <t xml:space="preserve">Rekonstrukce zbývajících odborných učeben, které jsou ve "staré" přístavbě a neřeší dlouhodobý záměr </t>
  </si>
  <si>
    <t>Kompletní rekonstrukce elektroinstalace v budově školy, výměna podlahových krytin</t>
  </si>
  <si>
    <t xml:space="preserve">Rekonstrukce vnitřních sítí v souladu s aktuálními potřebami dle požadavků na moderní výuku </t>
  </si>
  <si>
    <t>Samostatné řešení pro školu či formou sdílení fotovoltaiky zřizovatele, cílem je snížení nákladů na energie</t>
  </si>
  <si>
    <t xml:space="preserve">Rekonstrukce prostor i vybavení školní kuchyně, případně školní jídelny </t>
  </si>
  <si>
    <t>Výstavba nové školní družiny, případně přestavba nevyužité stávající budovy obce včetně vybavení. Současná situace: 1 oddělení školní družiny je v kmenové třídě, což je omezující jak pro výuku, tak i pro činnost ŠD, stejně jako pro případnou zájmovou činnost v odpoledních hodinách.</t>
  </si>
  <si>
    <t>Rekonstrukce prostor i vybavení tělocvičny včetně podlahové krytiny, nářaďovny</t>
  </si>
  <si>
    <t>Výstavba kryté sportovní haly pro veřejnost s využitím také pro školu (pro hodiny tělesné výchovy, zájmovou činnost),  tělocvična školy není prostorově nevyhovující</t>
  </si>
  <si>
    <t>Snížení hladiny spodní vody, např. pomocí podzemního vsakovacího zařízení</t>
  </si>
  <si>
    <t>zateplení budovy školy pro úsporu nákladů na vytápění</t>
  </si>
  <si>
    <t>Výstavba nové budovy/místnosti či přestavba polytechnického zázemí ve stávající nevyužité budově zřizovatele</t>
  </si>
  <si>
    <t>Rekonstrukce odborných pracoven fyziky, biologie - chemie, jazykové pracovny a počítačové učebny. Vybavení pracoven interaktivní technikou a pomůckami. Zajištění bezbariérové dostupnosti a rekonstrukce sociálního zařízení.</t>
  </si>
  <si>
    <t>Bude realizována odborná učebna  umožňující použití pokročilých metod ve vzdělávání, zejména používání počítačů, mobilních digitálních zařízení, virtuální reality a 3D tisku. Učebna bude vybavena soupravami pro polytechnické vzdělávání.</t>
  </si>
  <si>
    <t xml:space="preserve">V rámci projektu budou zrekonstruovány a vybaveny dvě učebny:
1) Učebna chemie
2) Učebna cizích jazyků/zeměpisu/přírodopisu
</t>
  </si>
  <si>
    <t>Modernizace učebny s VR, pořízení vybavení učebny, ICT vybavení, měřící přístroje pro badatelství.</t>
  </si>
  <si>
    <t>Předmětem je oprava původní fasády budovy ŠJ a ŠD. Ve školní jídleně výměna podlahy a odhlučnění.</t>
  </si>
  <si>
    <t>Předmětem projektu pořízení nových, moderních výukových infomačních technoligií (př. Ozoboti, roboti..)</t>
  </si>
  <si>
    <t>Rekonstrukce a modernizace multimediální učebny (renovace podlah, elektřiny, světel, vybudování střešních oken pro zajištění chybějícího dostatku denního světla, nákup nábytku, ICT techniky, AV techniky, SW vybavení.  Úprava stávajícího a zastaralého WC (v části PZŠ) na bezbariérové a moderní, nákup schodolezu a realizace chybějící konektivity školy dle standardů EU.</t>
  </si>
  <si>
    <t>Rekonstrukce a modernitace multimediální učebny (renovace podlah, elektřiny, světel, nákup nábytku, ICT techniky, AV techniky, SW vybavení.  Vybudování bezbariérového WC v části chodby, nákup schodolezu a realizace chybějící konektivity školy dle standardů EU.</t>
  </si>
  <si>
    <t>Realizací projektu vznikne nová přístavba k původnímu objektu, díky níž dojde ke zvýšení kvality a infrastruktury pro vzdělávání. Výstup projektu bude přínosem pro technické předměty a může být motivací žáků v jejich dalším vývoji a výběru povolání.  Budování odborných učeben (dílny, robotika, výtvarná výchova) + prostory šaten, technických místností.</t>
  </si>
  <si>
    <t>Modernizace odborných učeben spočívající v pořízení zejména IT, AJ a dalšího moderního vybavení a zařízení pro výuku  předmětů 
formou virtuální, rozšířené a smíšené (mixed) reality. Součástí je také pořízení nábytku a drobné stavební úpravy.</t>
  </si>
  <si>
    <t>Rozšířšní vuyžitelnosti venkovního hřiště na míčové sporty formou zastřešení.</t>
  </si>
  <si>
    <t>Výstavba 4 odborných učeben: učebna fyziky/chemie, biologie/zeměpisu, robotiky/ICT/jazykovka a výtvarná výchova/gastro učebna prostřednictvím přístavby k budově ZŠ čp. 366.</t>
  </si>
  <si>
    <t xml:space="preserve">Modernizace multimediální a jazykové učebny,zajištění bezbariérovosti,bezbariérové sociál.zázemí,kompletní konektivita </t>
  </si>
  <si>
    <t>zpracovaná PD,výběr dodavatele</t>
  </si>
  <si>
    <t>nerelevantní</t>
  </si>
  <si>
    <t>Projektová dokumentace</t>
  </si>
  <si>
    <t>Projektový záměr</t>
  </si>
  <si>
    <t>zpracovaná studie a projektová dokumentace</t>
  </si>
  <si>
    <t>není</t>
  </si>
  <si>
    <t xml:space="preserve">Studie, PD pro stavební řízení </t>
  </si>
  <si>
    <t>zpracovaná PD</t>
  </si>
  <si>
    <t>nepřipraveno</t>
  </si>
  <si>
    <t>zpracovaná projektová dokumentace</t>
  </si>
  <si>
    <t>NE (není nutné)</t>
  </si>
  <si>
    <t>projektový záměr</t>
  </si>
  <si>
    <t>ano</t>
  </si>
  <si>
    <t>V procesu</t>
  </si>
  <si>
    <t>6/2023</t>
  </si>
  <si>
    <t>12/2024</t>
  </si>
  <si>
    <t>10/2024</t>
  </si>
  <si>
    <t>1/2022</t>
  </si>
  <si>
    <t>1/2023</t>
  </si>
  <si>
    <t>1/2025</t>
  </si>
  <si>
    <t>12/2027</t>
  </si>
  <si>
    <t>12/2023</t>
  </si>
  <si>
    <t>9/2022</t>
  </si>
  <si>
    <t>7/2023</t>
  </si>
  <si>
    <t>Základní škola a mateřská škola, Třinec, Míru 247, příspěvková organizace - ZŠ  a MŠ Osůvky</t>
  </si>
  <si>
    <t>nepřipraven</t>
  </si>
  <si>
    <t>Základní škola a mateřská škola, Třinec, Koperníkova 696, příspěvková organizace</t>
  </si>
  <si>
    <t>Počítačová učebna</t>
  </si>
  <si>
    <t>Modernizace kmenových učeben (PC, žákovské hnízdo-stůl, židle, notebooky, úprava datové kabeláže)</t>
  </si>
  <si>
    <t>kvalifikovaný odhad rozpočtu</t>
  </si>
  <si>
    <t>Základní škola a Mateřská škola Smilovice, okres Frýdek-Místek, příspěvková organizace</t>
  </si>
  <si>
    <t>Obec Smilovice</t>
  </si>
  <si>
    <t>Smilovice</t>
  </si>
  <si>
    <t>Samostatné řešení pro školu, jehož cílem je snížení nákladů na energie</t>
  </si>
  <si>
    <t>1/2024</t>
  </si>
  <si>
    <t>12/2026</t>
  </si>
  <si>
    <t>Modernizace a bezbariérovost na ZŠ a MŠ -1,2,3</t>
  </si>
  <si>
    <t xml:space="preserve">Předmětem projektu je modernizace odborných učeben a vybudování bezbariérovosti na ZŠ a MŠ. </t>
  </si>
  <si>
    <t>11/2016</t>
  </si>
  <si>
    <t>realizováno</t>
  </si>
  <si>
    <t>Zhotovená studie</t>
  </si>
  <si>
    <t>Modernizace počítačové učebny (PC)</t>
  </si>
  <si>
    <t>Projektová fische, kvalifikovaný odhad rozpočtu</t>
  </si>
  <si>
    <t>zadáno ke stavebnímu povolení</t>
  </si>
  <si>
    <t>2/2023</t>
  </si>
  <si>
    <t>Otevřená třída, z.s.</t>
  </si>
  <si>
    <t>nerelevatnní</t>
  </si>
  <si>
    <t>Zájmové a komunitní centrum</t>
  </si>
  <si>
    <t>Výstavba nové budovy či přestavba stávající neyužité budovy včetně vybavení, sloužící dětem, mládeži a dospělým obyvatelům k smysluplnému trávení volného času a vzájemného setkávání na besedách, seminářích či jiných setkáních (forma komunitního centra podporujícího sociální, kulturní vazby a tradice regionu)</t>
  </si>
  <si>
    <t>4/2023</t>
  </si>
  <si>
    <t>Základní škola a mateřská škola, Třinec, Oldřichovice 275, p.o.</t>
  </si>
  <si>
    <t>Probíhá zpracování projektové dokumentace</t>
  </si>
  <si>
    <t>Předmětem je odstranění zatékání do objektu školy(chodeb, školní družiny a školní jídelny)</t>
  </si>
  <si>
    <t>Rekonstrukce konektivity spojená s elektroinstalací</t>
  </si>
  <si>
    <t>Kompletní rekonstrukce nevyhovující konektivity a elektroinstalace v ZŠ Osůvky, Osůvky 48, 73961 Třinec</t>
  </si>
  <si>
    <t>Vybudované odborné učebny mohu být využívány i pro zájmové a neformální vzdělávání.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</si>
  <si>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</si>
  <si>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kraji. Uvedená částka EFRR bude maximální částkou dotace z EFRR v žádosti o podporu v IROP.</t>
  </si>
  <si>
    <t>3) a 4)  Vzdělávací oblasti a obory Rámcového vzdělávacího programu pro základní vzdělávání: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</si>
  <si>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</si>
  <si>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</si>
  <si>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Vybudování odborných učeben (vnitřní i venkovní) k realizaci dopoledních i odpoledních programů, hlavně pro předškoláky</t>
  </si>
  <si>
    <t>Všeobecné polytechnické vzdělávání pro předškoláky</t>
  </si>
  <si>
    <r>
      <rPr>
        <sz val="10"/>
        <color rgb="FFFF0000"/>
        <rFont val="Calibri"/>
        <family val="2"/>
        <charset val="238"/>
        <scheme val="minor"/>
      </rPr>
      <t xml:space="preserve">1. Stavební rekonstrukce budovy MŠ, změna dispozičního uspořádání (v budově budou po realizaci umístěny všechny tři třídy MŠ. V současné době musí být jedna třída, kvůli nedostatku prostor, umístěna v budově ZŠ)      </t>
    </r>
    <r>
      <rPr>
        <sz val="10"/>
        <color rgb="FF000000"/>
        <rFont val="Calibri"/>
        <family val="2"/>
        <charset val="238"/>
        <scheme val="minor"/>
      </rPr>
      <t xml:space="preserve">                                                                                   2. rekonstrukce vstupů do budovy na bezbariérové                                                               3.  zřízení nové vodovodní přípojky                     
4. rekonstrukce elektropřípojky NN ze sítě ČEZ Distribuce a.s.                                                    
5.Provedení opatření pro snížení energetické náročnosti budovy (zateplení, výměna oken a dveří), včetně rekonstrukce vnitřních rozvodů v budově a rekonstrukce kotelny        
6. nová venkovní část vnitřní kanalizace + nová žumpa + nový LAPOL na samostatné nové kanalizaci z kuchyně MŠ                                             7. řešení akumulace a likvidace srážkových vod z budovy MŠ a zpevněných ploch na pozemku MŠ                                                                                    8. nové řešení zpevněných ploch na pozemku MŠ                                                               9.  sanace vlhkého zdiva suterénu budovy – odkopáním a provedením drenáže po obvodu budovy MŠ                                                                                                                                                  10. požární únikové schodiště z nové třídy MŠ ve 2.NP budovy                                               
11. opatření na zlepšení vnitřního prostředí MŠ = instalace vzduchotechniky a klimatizace                                                                 12. rekonstrukce střechy budovy + zateplení střechy + provedení nového vikýře v návaznosti na stávající vikýř nad schodištěm    </t>
    </r>
  </si>
  <si>
    <t>150019297/ŠJ</t>
  </si>
  <si>
    <t xml:space="preserve">102068755
</t>
  </si>
  <si>
    <t xml:space="preserve"> 102068755/ZŠ  150019297/ŠJ</t>
  </si>
  <si>
    <r>
      <t>Moderní učebna pro cizí jazyky a přírodní vědy</t>
    </r>
    <r>
      <rPr>
        <sz val="10"/>
        <color rgb="FF0070C0"/>
        <rFont val="Calibri"/>
        <family val="2"/>
        <charset val="238"/>
        <scheme val="minor"/>
      </rPr>
      <t xml:space="preserve"> </t>
    </r>
  </si>
  <si>
    <t>v přípravě</t>
  </si>
  <si>
    <r>
      <t xml:space="preserve">Modernizace odborných učeben - </t>
    </r>
    <r>
      <rPr>
        <sz val="10"/>
        <color rgb="FFFF0000"/>
        <rFont val="Calibri"/>
        <family val="2"/>
        <charset val="238"/>
        <scheme val="minor"/>
      </rPr>
      <t>zavedení virtuální reality do výuky cizích jazyků a přírodních věd</t>
    </r>
  </si>
  <si>
    <t>Virtuální realita ve výuce na ZŠ Nýdek</t>
  </si>
  <si>
    <r>
      <t xml:space="preserve">Modernizace odborných učeben - </t>
    </r>
    <r>
      <rPr>
        <sz val="10"/>
        <color rgb="FFFF0000"/>
        <rFont val="Calibri"/>
        <family val="2"/>
        <charset val="238"/>
        <scheme val="minor"/>
      </rPr>
      <t xml:space="preserve"> zavedení virtuální reality do výuky cizích jazyků a přírodních věd v ZŠ čp. 848</t>
    </r>
  </si>
  <si>
    <t>Pokročilé metody ve vzdělávání na základních školách v Třinci</t>
  </si>
  <si>
    <t>Vnitřní konektivita v budovách škol ZŠ Kanada a ZŠ Nebory, Třinec</t>
  </si>
  <si>
    <t>Vnitřní konektivita v budovách škol ZŠ Oldřichovice 275 a ZŠ Karpentná 91 Třinec</t>
  </si>
  <si>
    <t>Konektivita a bezbariérovst ZŠ Nebory</t>
  </si>
  <si>
    <t>Konektivita a bezbariérovst ZŠ Míru</t>
  </si>
  <si>
    <t>Základní škola a mateřská škola, Třinec, Míru 247, příspěvková organizace</t>
  </si>
  <si>
    <t>Vnitřní konektivita v budově školy JMZŠ Třinec</t>
  </si>
  <si>
    <t>04/2023</t>
  </si>
  <si>
    <t>Přístavba ZŠ v Komorní Lhotce</t>
  </si>
  <si>
    <t>Rekonstrukce školní kuchyně a jídelny ZŠ</t>
  </si>
  <si>
    <t>Zpracování projektové dokumentace na rekonstrukci školní kuchyně, inovace nefunční vzduchotechniky, nákup moderních strojů a zařízení pro školní kuchyni, odhlučnění školní jídelny, oprava obkladů a zdí v školní kuchyni a školní jídelně,  výmalba.</t>
  </si>
  <si>
    <t>Rekonstrukce budovy školy, výměna starých oken, zateplení fasády</t>
  </si>
  <si>
    <t>Výměna elektroinstalace a inovace světelných těles, výměna rozvodů vody, inovace sociálních zařízení</t>
  </si>
  <si>
    <t>PŘÍRODĚ BLÍZKÉ ZAHRADY na ZŠ Petra Bezruče a MŠ, Třinec</t>
  </si>
  <si>
    <t xml:space="preserve">Cílem projektu je vytvoření přírodní zahrady před hlavní budovou Základní školy Petra Bezruče a mateřské školy. Rekonstrukce venkovního zázemí se provádí za účelem rozvoje školního i mimoškolního vzdělávání, které probíhá ve venkovním prostředí, v přímém kontaktu s přírodou. </t>
  </si>
  <si>
    <t>9/2024</t>
  </si>
  <si>
    <t>6/2025</t>
  </si>
  <si>
    <t xml:space="preserve">Statutární město Třinec </t>
  </si>
  <si>
    <t>Klimatizace v ZŠ Nebory</t>
  </si>
  <si>
    <t>Třince</t>
  </si>
  <si>
    <t>Instalace klimatizačních jednotek do učeben</t>
  </si>
  <si>
    <t>Rekonstrukce školní jídelny</t>
  </si>
  <si>
    <t>Rekonstrukce stávající jídelny, výměna elektroinstalace, vzduchotechniky, vodovodů kanalizace v souladu s platnými standardy - pořízení úsporných spotřebičů .</t>
  </si>
  <si>
    <t>Vnitřní konektivita školy a zabezpečení připojení k internetu v souladu s platnými standardy, pořízení doprovodné části projektu - koncová zařízení.</t>
  </si>
  <si>
    <t>01/2025</t>
  </si>
  <si>
    <t>Základní škola a Mateřská škola, Szkoła Podstawowa, Przedszkole Košařiska, příspěvková organizace</t>
  </si>
  <si>
    <t>Obec Košařiska</t>
  </si>
  <si>
    <t>Vytápění školy</t>
  </si>
  <si>
    <t>Košařiska</t>
  </si>
  <si>
    <t>Školní zahrada</t>
  </si>
  <si>
    <t>Adaptace školního pozemku na dětské hřiště s dostatkem herních prvků pro MŠ</t>
  </si>
  <si>
    <t>Modernizace počítačové učebny (PC). Úprava vnitřního prostranství mezi pavilony - prostor pro ŠD:</t>
  </si>
  <si>
    <t>Provedení opatření pro snížení energetické náročnosti budovy (vysokých tepelných ztrát) je nutno v ZŠ dokončit výměnu oken a provést zateplení budovy.</t>
  </si>
  <si>
    <t>7/2024</t>
  </si>
  <si>
    <t>Podaná žádost o dotaci do IROP</t>
  </si>
  <si>
    <t>09/2024</t>
  </si>
  <si>
    <t>podaná žádost o dotaci do IROP</t>
  </si>
  <si>
    <t xml:space="preserve"> 7/2024</t>
  </si>
  <si>
    <t>07/2024</t>
  </si>
  <si>
    <t>Konektivita ZŠ v Komorní Lhotce</t>
  </si>
  <si>
    <t>9/2025</t>
  </si>
  <si>
    <r>
      <t xml:space="preserve">Předmětem projektu je vybudování venkovní učebny </t>
    </r>
    <r>
      <rPr>
        <sz val="10"/>
        <color rgb="FF0070C0"/>
        <rFont val="Calibri"/>
        <family val="2"/>
        <charset val="238"/>
        <scheme val="minor"/>
      </rPr>
      <t>a rozvoj badatelství.</t>
    </r>
  </si>
  <si>
    <t>1) výměna elektroinstalace a koncových světelných těles. 2) výměna stávajících rozvodů vody za plastové potrubí včetně instalace propouštěcích ventilů. 3) inovace sociálních zařízení.</t>
  </si>
  <si>
    <t xml:space="preserve">Schváleno v Třinci dne 30. 8. 2023, podpis předsedy ŘV: </t>
  </si>
  <si>
    <t>Cílem projektu je vybudovat mobilní učebnu virtuální reality k podpoře zejména přírodovědných a jazykových předmětů. Vybudováním mobilní učebny bude zajištěna propojenost výuky jednotlivých předmětů</t>
  </si>
  <si>
    <t>Změna nevyhovujícího způsobu vytápění školy, realizace rozvodů ústředního topení, instalace nových kotlů na dřevo/plyn.</t>
  </si>
  <si>
    <t>V 1. NP přístavba kuchyně, úpravy dispozice stávající kuchyně, výdejny a jídelny, 2. NP přístavba nové odborné učebny polytechnického vzdělávání s vazbou na přírodní vědy, demolice stávajícího objektu v místě přístavby a nezbytné terénní úpravy.</t>
  </si>
  <si>
    <t>Rozvody datové kabeláže v budově ZŠ, instalace serverů včetně SW a HW vybavení, (kompletní konektivita).</t>
  </si>
  <si>
    <t>Vnitřní koknektivita školy a zabezpečení připojení k internetu v souladu s platnými standardy, a to ve dvou budovách p.o. (ZŠ Kanada a ZŠ Nebory)</t>
  </si>
  <si>
    <t>Realizace konektivity školy ZŠ Oldřichovice a ZŠ a MŠ Karpentná dle standardu EU. Splnění podmínek bezbariérovosti, nákup schodolezu</t>
  </si>
  <si>
    <t>Přístavba kabinetů TV, nářaďovny, šaten, koupelen, WC a místnosti pro úklid.</t>
  </si>
  <si>
    <t>Schváleno v Třinci dne 30. 8. 2023, podpis předsedy Řídícího výboru: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</si>
</sst>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[$-405]General"/>
    <numFmt numFmtId="165" formatCode="#,##0.00&quot; &quot;[$Kč-405];[Red]&quot;-&quot;#,##0.00&quot; &quot;[$Kč-405]"/>
    <numFmt numFmtId="166" formatCode="_-* #,##0_-;\-* #,##0_-;_-* &quot;-&quot;??_-;_-@_-"/>
  </numFmts>
  <fonts count="4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Arial"/>
      <family val="2"/>
      <charset val="238"/>
    </font>
    <font>
      <u/>
      <sz val="11"/>
      <color rgb="FF0563C1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sz val="10"/>
      <color theme="3" tint="-0.499984740745262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sz val="10"/>
      <color rgb="FF0070C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sz val="11"/>
      <color rgb="FF0070C0"/>
      <name val="Calibri"/>
      <family val="2"/>
      <charset val="238"/>
      <scheme val="minor"/>
    </font>
    <font>
      <sz val="10"/>
      <color rgb="FF0070C0"/>
      <name val="Calibri"/>
      <family val="2"/>
      <charset val="238"/>
    </font>
    <font>
      <sz val="10"/>
      <color theme="8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000000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9">
    <xf numFmtId="0" fontId="0" fillId="0" borderId="0"/>
    <xf numFmtId="0" fontId="18" fillId="0" borderId="0" applyNumberFormat="0" applyFill="0" applyBorder="0" applyAlignment="0" applyProtection="0"/>
    <xf numFmtId="9" fontId="26" fillId="0" borderId="0" applyFont="0" applyFill="0" applyBorder="0" applyAlignment="0" applyProtection="0"/>
    <xf numFmtId="164" fontId="28" fillId="0" borderId="0"/>
    <xf numFmtId="0" fontId="29" fillId="0" borderId="0"/>
    <xf numFmtId="164" fontId="30" fillId="0" borderId="0"/>
    <xf numFmtId="0" fontId="31" fillId="0" borderId="0">
      <alignment horizontal="center"/>
    </xf>
    <xf numFmtId="0" fontId="31" fillId="0" borderId="0">
      <alignment horizontal="center" textRotation="90"/>
    </xf>
    <xf numFmtId="0" fontId="32" fillId="0" borderId="0"/>
    <xf numFmtId="165" fontId="32" fillId="0" borderId="0"/>
    <xf numFmtId="44" fontId="26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6" fillId="0" borderId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803">
    <xf numFmtId="0" fontId="0" fillId="0" borderId="0" xfId="0"/>
    <xf numFmtId="0" fontId="0" fillId="0" borderId="0" xfId="0" applyProtection="1">
      <protection locked="0"/>
    </xf>
    <xf numFmtId="0" fontId="15" fillId="0" borderId="0" xfId="0" applyFont="1" applyProtection="1">
      <protection locked="0"/>
    </xf>
    <xf numFmtId="0" fontId="8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22" fillId="0" borderId="0" xfId="0" applyFont="1" applyProtection="1">
      <protection locked="0"/>
    </xf>
    <xf numFmtId="3" fontId="22" fillId="0" borderId="0" xfId="0" applyNumberFormat="1" applyFont="1" applyProtection="1">
      <protection locked="0"/>
    </xf>
    <xf numFmtId="3" fontId="15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17" fillId="0" borderId="0" xfId="0" applyFont="1"/>
    <xf numFmtId="0" fontId="15" fillId="0" borderId="0" xfId="0" applyFont="1"/>
    <xf numFmtId="0" fontId="20" fillId="0" borderId="0" xfId="0" applyFont="1"/>
    <xf numFmtId="0" fontId="8" fillId="0" borderId="0" xfId="0" applyFont="1"/>
    <xf numFmtId="0" fontId="20" fillId="0" borderId="48" xfId="0" applyFont="1" applyBorder="1"/>
    <xf numFmtId="0" fontId="20" fillId="0" borderId="49" xfId="0" applyFont="1" applyBorder="1"/>
    <xf numFmtId="0" fontId="20" fillId="0" borderId="50" xfId="0" applyFont="1" applyBorder="1" applyAlignment="1">
      <alignment horizontal="center"/>
    </xf>
    <xf numFmtId="0" fontId="15" fillId="0" borderId="43" xfId="0" applyFont="1" applyBorder="1"/>
    <xf numFmtId="9" fontId="15" fillId="0" borderId="44" xfId="2" applyFont="1" applyFill="1" applyBorder="1" applyAlignment="1" applyProtection="1">
      <alignment horizontal="center"/>
    </xf>
    <xf numFmtId="0" fontId="15" fillId="3" borderId="43" xfId="0" applyFont="1" applyFill="1" applyBorder="1"/>
    <xf numFmtId="0" fontId="0" fillId="3" borderId="0" xfId="0" applyFill="1"/>
    <xf numFmtId="9" fontId="15" fillId="3" borderId="44" xfId="2" applyFont="1" applyFill="1" applyBorder="1" applyAlignment="1" applyProtection="1">
      <alignment horizontal="center"/>
    </xf>
    <xf numFmtId="0" fontId="15" fillId="4" borderId="43" xfId="0" applyFont="1" applyFill="1" applyBorder="1"/>
    <xf numFmtId="0" fontId="0" fillId="4" borderId="0" xfId="0" applyFill="1"/>
    <xf numFmtId="9" fontId="15" fillId="4" borderId="44" xfId="2" applyFont="1" applyFill="1" applyBorder="1" applyAlignment="1" applyProtection="1">
      <alignment horizontal="center"/>
    </xf>
    <xf numFmtId="0" fontId="15" fillId="4" borderId="45" xfId="0" applyFont="1" applyFill="1" applyBorder="1"/>
    <xf numFmtId="0" fontId="0" fillId="4" borderId="46" xfId="0" applyFill="1" applyBorder="1"/>
    <xf numFmtId="9" fontId="15" fillId="4" borderId="47" xfId="2" applyFont="1" applyFill="1" applyBorder="1" applyAlignment="1" applyProtection="1">
      <alignment horizontal="center"/>
    </xf>
    <xf numFmtId="49" fontId="15" fillId="0" borderId="0" xfId="0" applyNumberFormat="1" applyFont="1"/>
    <xf numFmtId="0" fontId="16" fillId="0" borderId="0" xfId="0" applyFont="1"/>
    <xf numFmtId="0" fontId="21" fillId="0" borderId="0" xfId="1" applyFont="1" applyProtection="1"/>
    <xf numFmtId="0" fontId="25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3" fontId="5" fillId="0" borderId="4" xfId="0" applyNumberFormat="1" applyFont="1" applyBorder="1" applyAlignment="1">
      <alignment vertical="center" wrapText="1"/>
    </xf>
    <xf numFmtId="3" fontId="5" fillId="0" borderId="6" xfId="0" applyNumberFormat="1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0" fillId="0" borderId="0" xfId="0" applyFill="1" applyProtection="1">
      <protection locked="0"/>
    </xf>
    <xf numFmtId="3" fontId="0" fillId="0" borderId="0" xfId="0" applyNumberFormat="1" applyFill="1" applyProtection="1">
      <protection locked="0"/>
    </xf>
    <xf numFmtId="0" fontId="15" fillId="0" borderId="0" xfId="0" applyFont="1" applyFill="1" applyProtection="1">
      <protection locked="0"/>
    </xf>
    <xf numFmtId="0" fontId="0" fillId="0" borderId="13" xfId="0" applyBorder="1" applyAlignment="1" applyProtection="1">
      <alignment vertical="top"/>
      <protection locked="0"/>
    </xf>
    <xf numFmtId="0" fontId="5" fillId="0" borderId="24" xfId="0" applyFont="1" applyFill="1" applyBorder="1" applyAlignment="1" applyProtection="1">
      <alignment horizontal="left" vertical="top" wrapText="1"/>
      <protection locked="0"/>
    </xf>
    <xf numFmtId="0" fontId="5" fillId="0" borderId="24" xfId="0" applyFont="1" applyFill="1" applyBorder="1" applyAlignment="1" applyProtection="1">
      <alignment vertical="top" wrapText="1"/>
      <protection locked="0"/>
    </xf>
    <xf numFmtId="49" fontId="5" fillId="0" borderId="24" xfId="0" applyNumberFormat="1" applyFont="1" applyFill="1" applyBorder="1" applyAlignment="1" applyProtection="1">
      <alignment horizontal="left" vertical="top" wrapText="1"/>
      <protection locked="0"/>
    </xf>
    <xf numFmtId="0" fontId="5" fillId="0" borderId="24" xfId="0" applyFont="1" applyFill="1" applyBorder="1" applyAlignment="1" applyProtection="1">
      <alignment horizontal="left" vertical="top"/>
      <protection locked="0"/>
    </xf>
    <xf numFmtId="0" fontId="5" fillId="0" borderId="24" xfId="0" applyFont="1" applyFill="1" applyBorder="1" applyAlignment="1" applyProtection="1">
      <alignment horizontal="center" vertical="top" wrapText="1"/>
      <protection locked="0"/>
    </xf>
    <xf numFmtId="0" fontId="5" fillId="0" borderId="24" xfId="0" applyFont="1" applyFill="1" applyBorder="1" applyAlignment="1" applyProtection="1">
      <alignment horizontal="center" vertical="top"/>
      <protection locked="0"/>
    </xf>
    <xf numFmtId="0" fontId="5" fillId="0" borderId="25" xfId="0" applyFont="1" applyFill="1" applyBorder="1" applyAlignment="1" applyProtection="1">
      <alignment horizontal="left" vertical="top" wrapText="1"/>
      <protection locked="0"/>
    </xf>
    <xf numFmtId="0" fontId="5" fillId="0" borderId="25" xfId="0" applyFont="1" applyFill="1" applyBorder="1" applyAlignment="1" applyProtection="1">
      <alignment horizontal="left" vertical="top"/>
      <protection locked="0"/>
    </xf>
    <xf numFmtId="0" fontId="5" fillId="0" borderId="25" xfId="11" applyFont="1" applyFill="1" applyBorder="1" applyAlignment="1" applyProtection="1">
      <alignment horizontal="left" vertical="top" wrapText="1"/>
      <protection locked="0"/>
    </xf>
    <xf numFmtId="0" fontId="5" fillId="0" borderId="18" xfId="0" applyFont="1" applyFill="1" applyBorder="1" applyAlignment="1" applyProtection="1">
      <alignment horizontal="left" vertical="top" wrapText="1"/>
      <protection locked="0"/>
    </xf>
    <xf numFmtId="0" fontId="5" fillId="0" borderId="18" xfId="0" applyFont="1" applyFill="1" applyBorder="1" applyAlignment="1" applyProtection="1">
      <alignment vertical="top" wrapText="1"/>
      <protection locked="0"/>
    </xf>
    <xf numFmtId="0" fontId="5" fillId="0" borderId="18" xfId="0" applyFont="1" applyFill="1" applyBorder="1" applyAlignment="1" applyProtection="1">
      <alignment horizontal="center" vertical="top" wrapText="1"/>
      <protection locked="0"/>
    </xf>
    <xf numFmtId="0" fontId="5" fillId="0" borderId="19" xfId="0" applyFont="1" applyFill="1" applyBorder="1" applyAlignment="1" applyProtection="1">
      <alignment horizontal="left" vertical="top" wrapText="1"/>
      <protection locked="0"/>
    </xf>
    <xf numFmtId="0" fontId="9" fillId="0" borderId="24" xfId="0" applyFont="1" applyFill="1" applyBorder="1" applyAlignment="1" applyProtection="1">
      <alignment horizontal="center" vertical="top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0" xfId="0" applyFont="1" applyFill="1" applyBorder="1" applyAlignment="1" applyProtection="1">
      <alignment vertical="top" wrapText="1"/>
      <protection locked="0"/>
    </xf>
    <xf numFmtId="0" fontId="9" fillId="0" borderId="0" xfId="0" applyFont="1" applyFill="1" applyBorder="1" applyAlignment="1" applyProtection="1">
      <alignment horizontal="left" vertical="top" wrapText="1"/>
      <protection locked="0"/>
    </xf>
    <xf numFmtId="3" fontId="8" fillId="0" borderId="0" xfId="0" applyNumberFormat="1" applyFont="1" applyBorder="1" applyAlignment="1" applyProtection="1">
      <alignment vertical="top"/>
      <protection locked="0"/>
    </xf>
    <xf numFmtId="3" fontId="8" fillId="2" borderId="0" xfId="0" applyNumberFormat="1" applyFont="1" applyFill="1" applyBorder="1" applyAlignment="1" applyProtection="1">
      <alignment vertical="top"/>
      <protection locked="0"/>
    </xf>
    <xf numFmtId="49" fontId="9" fillId="0" borderId="0" xfId="0" applyNumberFormat="1" applyFont="1" applyFill="1" applyBorder="1" applyAlignment="1" applyProtection="1">
      <alignment horizontal="left" vertical="top" wrapText="1"/>
      <protection locked="0"/>
    </xf>
    <xf numFmtId="0" fontId="9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Border="1" applyProtection="1">
      <protection locked="0"/>
    </xf>
    <xf numFmtId="0" fontId="5" fillId="0" borderId="48" xfId="0" applyFont="1" applyFill="1" applyBorder="1" applyAlignment="1" applyProtection="1">
      <alignment horizontal="left" vertical="top" wrapText="1"/>
      <protection locked="0"/>
    </xf>
    <xf numFmtId="0" fontId="9" fillId="0" borderId="25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 applyAlignment="1" applyProtection="1">
      <alignment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 wrapText="1"/>
      <protection locked="0"/>
    </xf>
    <xf numFmtId="3" fontId="0" fillId="0" borderId="0" xfId="0" applyNumberFormat="1" applyBorder="1" applyAlignment="1" applyProtection="1">
      <alignment vertical="top"/>
      <protection locked="0"/>
    </xf>
    <xf numFmtId="49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3" fontId="5" fillId="0" borderId="0" xfId="0" applyNumberFormat="1" applyFont="1" applyFill="1" applyBorder="1" applyAlignment="1" applyProtection="1">
      <alignment horizontal="right" vertical="top"/>
      <protection locked="0"/>
    </xf>
    <xf numFmtId="49" fontId="5" fillId="0" borderId="0" xfId="0" applyNumberFormat="1" applyFont="1" applyFill="1" applyBorder="1" applyAlignment="1" applyProtection="1">
      <alignment horizontal="left" vertical="top"/>
      <protection locked="0"/>
    </xf>
    <xf numFmtId="49" fontId="9" fillId="0" borderId="0" xfId="0" applyNumberFormat="1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 applyAlignment="1" applyProtection="1">
      <alignment horizontal="center" vertical="top"/>
      <protection locked="0"/>
    </xf>
    <xf numFmtId="0" fontId="9" fillId="0" borderId="0" xfId="0" applyFont="1" applyFill="1" applyBorder="1" applyAlignment="1" applyProtection="1">
      <alignment horizontal="center" vertical="top"/>
      <protection locked="0"/>
    </xf>
    <xf numFmtId="0" fontId="5" fillId="0" borderId="0" xfId="0" applyFont="1" applyFill="1" applyBorder="1" applyAlignment="1" applyProtection="1">
      <alignment horizontal="left" vertical="top" wrapText="1" shrinkToFit="1"/>
      <protection locked="0"/>
    </xf>
    <xf numFmtId="3" fontId="14" fillId="0" borderId="0" xfId="0" applyNumberFormat="1" applyFont="1" applyFill="1" applyBorder="1" applyAlignment="1" applyProtection="1">
      <alignment horizontal="right" vertical="top" wrapText="1"/>
      <protection locked="0"/>
    </xf>
    <xf numFmtId="0" fontId="9" fillId="0" borderId="0" xfId="0" applyFont="1" applyBorder="1" applyAlignment="1" applyProtection="1">
      <alignment vertical="top" wrapText="1"/>
      <protection locked="0"/>
    </xf>
    <xf numFmtId="0" fontId="9" fillId="0" borderId="0" xfId="0" applyFont="1" applyBorder="1" applyAlignment="1" applyProtection="1">
      <alignment horizontal="left" vertical="top" wrapText="1"/>
      <protection locked="0"/>
    </xf>
    <xf numFmtId="49" fontId="9" fillId="0" borderId="0" xfId="0" applyNumberFormat="1" applyFont="1" applyBorder="1" applyAlignment="1" applyProtection="1">
      <alignment horizontal="left" vertical="top" wrapText="1"/>
      <protection locked="0"/>
    </xf>
    <xf numFmtId="0" fontId="9" fillId="0" borderId="0" xfId="0" applyFont="1" applyBorder="1" applyAlignment="1" applyProtection="1">
      <alignment horizontal="center" vertical="top" wrapText="1"/>
      <protection locked="0"/>
    </xf>
    <xf numFmtId="3" fontId="0" fillId="0" borderId="0" xfId="0" applyNumberFormat="1" applyBorder="1" applyProtection="1">
      <protection locked="0"/>
    </xf>
    <xf numFmtId="0" fontId="33" fillId="0" borderId="0" xfId="0" applyFont="1" applyFill="1" applyBorder="1" applyAlignment="1" applyProtection="1">
      <alignment vertical="top" wrapText="1"/>
      <protection locked="0"/>
    </xf>
    <xf numFmtId="3" fontId="0" fillId="2" borderId="48" xfId="0" applyNumberFormat="1" applyFill="1" applyBorder="1" applyAlignment="1" applyProtection="1">
      <alignment vertical="top"/>
      <protection locked="0"/>
    </xf>
    <xf numFmtId="0" fontId="0" fillId="0" borderId="10" xfId="0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vertical="top"/>
      <protection locked="0"/>
    </xf>
    <xf numFmtId="0" fontId="0" fillId="0" borderId="0" xfId="0" applyBorder="1" applyAlignment="1" applyProtection="1">
      <alignment horizontal="center"/>
      <protection locked="0"/>
    </xf>
    <xf numFmtId="0" fontId="5" fillId="0" borderId="51" xfId="0" applyFont="1" applyFill="1" applyBorder="1" applyAlignment="1" applyProtection="1">
      <alignment horizontal="center" vertical="center"/>
      <protection locked="0"/>
    </xf>
    <xf numFmtId="0" fontId="5" fillId="0" borderId="51" xfId="0" applyFont="1" applyBorder="1" applyAlignment="1" applyProtection="1">
      <alignment horizontal="center" vertical="top"/>
      <protection locked="0"/>
    </xf>
    <xf numFmtId="0" fontId="5" fillId="0" borderId="24" xfId="0" applyFont="1" applyBorder="1" applyAlignment="1" applyProtection="1">
      <alignment vertical="top" wrapText="1"/>
      <protection locked="0"/>
    </xf>
    <xf numFmtId="0" fontId="5" fillId="0" borderId="24" xfId="0" applyFont="1" applyBorder="1" applyAlignment="1" applyProtection="1">
      <alignment horizontal="left" vertical="top" wrapText="1"/>
      <protection locked="0"/>
    </xf>
    <xf numFmtId="0" fontId="5" fillId="0" borderId="18" xfId="0" applyFont="1" applyBorder="1" applyAlignment="1" applyProtection="1">
      <alignment vertical="top" wrapText="1"/>
      <protection locked="0"/>
    </xf>
    <xf numFmtId="0" fontId="5" fillId="0" borderId="18" xfId="0" applyFont="1" applyBorder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vertical="top" wrapText="1"/>
      <protection locked="0"/>
    </xf>
    <xf numFmtId="0" fontId="5" fillId="0" borderId="5" xfId="0" applyFont="1" applyBorder="1" applyAlignment="1" applyProtection="1">
      <alignment horizontal="center" vertical="top"/>
      <protection locked="0"/>
    </xf>
    <xf numFmtId="0" fontId="5" fillId="0" borderId="25" xfId="0" applyFont="1" applyBorder="1" applyAlignment="1" applyProtection="1">
      <alignment horizontal="left" vertical="top" wrapText="1"/>
      <protection locked="0"/>
    </xf>
    <xf numFmtId="0" fontId="5" fillId="0" borderId="23" xfId="0" applyFont="1" applyBorder="1" applyAlignment="1" applyProtection="1">
      <alignment horizontal="center" vertical="top" wrapText="1"/>
      <protection locked="0"/>
    </xf>
    <xf numFmtId="0" fontId="5" fillId="0" borderId="48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center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164" fontId="33" fillId="0" borderId="13" xfId="3" applyFont="1" applyBorder="1" applyAlignment="1">
      <alignment vertical="top" wrapText="1"/>
    </xf>
    <xf numFmtId="0" fontId="5" fillId="0" borderId="53" xfId="0" applyFont="1" applyBorder="1" applyAlignment="1" applyProtection="1">
      <alignment vertical="top" wrapText="1"/>
      <protection locked="0"/>
    </xf>
    <xf numFmtId="0" fontId="5" fillId="0" borderId="23" xfId="0" applyFont="1" applyBorder="1" applyAlignment="1" applyProtection="1">
      <alignment horizontal="left" vertical="top" wrapText="1"/>
      <protection locked="0"/>
    </xf>
    <xf numFmtId="3" fontId="9" fillId="0" borderId="23" xfId="0" applyNumberFormat="1" applyFont="1" applyBorder="1" applyAlignment="1" applyProtection="1">
      <alignment vertical="top" wrapText="1"/>
      <protection locked="0"/>
    </xf>
    <xf numFmtId="3" fontId="9" fillId="0" borderId="53" xfId="0" applyNumberFormat="1" applyFont="1" applyBorder="1" applyAlignment="1" applyProtection="1">
      <alignment vertical="top" wrapText="1"/>
      <protection locked="0"/>
    </xf>
    <xf numFmtId="49" fontId="5" fillId="0" borderId="23" xfId="0" applyNumberFormat="1" applyFont="1" applyBorder="1" applyAlignment="1" applyProtection="1">
      <alignment horizontal="left" vertical="top" wrapText="1"/>
      <protection locked="0"/>
    </xf>
    <xf numFmtId="49" fontId="5" fillId="0" borderId="53" xfId="0" applyNumberFormat="1" applyFont="1" applyBorder="1" applyAlignment="1" applyProtection="1">
      <alignment horizontal="left" vertical="top" wrapText="1"/>
      <protection locked="0"/>
    </xf>
    <xf numFmtId="0" fontId="5" fillId="0" borderId="48" xfId="0" applyFont="1" applyBorder="1" applyAlignment="1" applyProtection="1">
      <alignment horizontal="center" vertical="top" wrapText="1"/>
      <protection locked="0"/>
    </xf>
    <xf numFmtId="0" fontId="5" fillId="0" borderId="49" xfId="0" applyFont="1" applyBorder="1" applyAlignment="1" applyProtection="1">
      <alignment vertical="top" wrapText="1"/>
      <protection locked="0"/>
    </xf>
    <xf numFmtId="166" fontId="9" fillId="0" borderId="25" xfId="12" applyNumberFormat="1" applyFont="1" applyFill="1" applyBorder="1" applyAlignment="1" applyProtection="1">
      <alignment vertical="top" wrapText="1"/>
      <protection locked="0"/>
    </xf>
    <xf numFmtId="49" fontId="9" fillId="0" borderId="25" xfId="0" applyNumberFormat="1" applyFont="1" applyBorder="1" applyAlignment="1" applyProtection="1">
      <alignment horizontal="left" vertical="top" wrapText="1"/>
      <protection locked="0"/>
    </xf>
    <xf numFmtId="0" fontId="5" fillId="0" borderId="50" xfId="0" applyFont="1" applyBorder="1" applyAlignment="1" applyProtection="1">
      <alignment horizontal="left" vertical="top" wrapText="1"/>
      <protection locked="0"/>
    </xf>
    <xf numFmtId="0" fontId="5" fillId="0" borderId="31" xfId="0" applyFont="1" applyBorder="1" applyAlignment="1" applyProtection="1">
      <alignment horizontal="left" vertical="top" wrapText="1"/>
      <protection locked="0"/>
    </xf>
    <xf numFmtId="3" fontId="9" fillId="0" borderId="50" xfId="0" applyNumberFormat="1" applyFont="1" applyBorder="1" applyAlignment="1" applyProtection="1">
      <alignment vertical="top" wrapText="1"/>
      <protection locked="0"/>
    </xf>
    <xf numFmtId="0" fontId="5" fillId="0" borderId="31" xfId="0" applyFont="1" applyBorder="1" applyAlignment="1" applyProtection="1">
      <alignment vertical="top" wrapText="1"/>
      <protection locked="0"/>
    </xf>
    <xf numFmtId="166" fontId="9" fillId="0" borderId="54" xfId="12" applyNumberFormat="1" applyFont="1" applyFill="1" applyBorder="1" applyAlignment="1" applyProtection="1">
      <alignment vertical="top" wrapText="1"/>
      <protection locked="0"/>
    </xf>
    <xf numFmtId="49" fontId="5" fillId="0" borderId="48" xfId="0" applyNumberFormat="1" applyFont="1" applyBorder="1" applyAlignment="1" applyProtection="1">
      <alignment horizontal="left" vertical="top" wrapText="1"/>
      <protection locked="0"/>
    </xf>
    <xf numFmtId="0" fontId="5" fillId="0" borderId="50" xfId="0" applyFont="1" applyBorder="1" applyAlignment="1" applyProtection="1">
      <alignment horizontal="center" vertical="top" wrapText="1"/>
      <protection locked="0"/>
    </xf>
    <xf numFmtId="49" fontId="5" fillId="0" borderId="25" xfId="0" applyNumberFormat="1" applyFont="1" applyBorder="1" applyAlignment="1" applyProtection="1">
      <alignment horizontal="left" vertical="top" wrapText="1"/>
      <protection locked="0"/>
    </xf>
    <xf numFmtId="0" fontId="5" fillId="0" borderId="25" xfId="0" applyFont="1" applyBorder="1" applyAlignment="1" applyProtection="1">
      <alignment horizontal="center" vertical="top" wrapText="1"/>
      <protection locked="0"/>
    </xf>
    <xf numFmtId="0" fontId="5" fillId="0" borderId="54" xfId="0" applyFont="1" applyBorder="1" applyAlignment="1" applyProtection="1">
      <alignment horizontal="center" vertical="top" wrapText="1"/>
      <protection locked="0"/>
    </xf>
    <xf numFmtId="0" fontId="5" fillId="0" borderId="56" xfId="0" applyFont="1" applyBorder="1" applyAlignment="1" applyProtection="1">
      <alignment vertical="top" wrapText="1"/>
      <protection locked="0"/>
    </xf>
    <xf numFmtId="3" fontId="9" fillId="0" borderId="52" xfId="0" applyNumberFormat="1" applyFont="1" applyBorder="1" applyAlignment="1" applyProtection="1">
      <alignment vertical="top" wrapText="1"/>
      <protection locked="0"/>
    </xf>
    <xf numFmtId="49" fontId="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9" xfId="0" applyNumberFormat="1" applyFont="1" applyBorder="1" applyAlignment="1" applyProtection="1">
      <alignment horizontal="left" vertical="top" wrapText="1"/>
      <protection locked="0"/>
    </xf>
    <xf numFmtId="0" fontId="5" fillId="0" borderId="52" xfId="0" applyFont="1" applyBorder="1" applyAlignment="1" applyProtection="1">
      <alignment horizontal="center" vertical="top" wrapText="1"/>
      <protection locked="0"/>
    </xf>
    <xf numFmtId="0" fontId="5" fillId="0" borderId="13" xfId="0" applyFont="1" applyFill="1" applyBorder="1" applyAlignment="1" applyProtection="1">
      <alignment horizontal="left" vertical="top" wrapText="1"/>
      <protection locked="0"/>
    </xf>
    <xf numFmtId="49" fontId="5" fillId="0" borderId="50" xfId="0" applyNumberFormat="1" applyFont="1" applyFill="1" applyBorder="1" applyAlignment="1" applyProtection="1">
      <alignment horizontal="left" vertical="top" wrapText="1"/>
      <protection locked="0"/>
    </xf>
    <xf numFmtId="49" fontId="5" fillId="0" borderId="48" xfId="0" applyNumberFormat="1" applyFont="1" applyFill="1" applyBorder="1" applyAlignment="1" applyProtection="1">
      <alignment horizontal="left" vertical="top" wrapText="1"/>
      <protection locked="0"/>
    </xf>
    <xf numFmtId="0" fontId="5" fillId="0" borderId="23" xfId="0" applyFont="1" applyFill="1" applyBorder="1" applyAlignment="1" applyProtection="1">
      <alignment horizontal="center" vertical="top" wrapText="1"/>
      <protection locked="0"/>
    </xf>
    <xf numFmtId="3" fontId="5" fillId="0" borderId="23" xfId="0" applyNumberFormat="1" applyFont="1" applyFill="1" applyBorder="1" applyAlignment="1" applyProtection="1">
      <alignment vertical="top" wrapText="1"/>
      <protection locked="0"/>
    </xf>
    <xf numFmtId="0" fontId="5" fillId="0" borderId="31" xfId="0" applyFont="1" applyFill="1" applyBorder="1" applyAlignment="1" applyProtection="1">
      <alignment vertical="top" wrapText="1"/>
      <protection locked="0"/>
    </xf>
    <xf numFmtId="0" fontId="5" fillId="0" borderId="31" xfId="0" applyFont="1" applyFill="1" applyBorder="1" applyAlignment="1" applyProtection="1">
      <alignment horizontal="left" vertical="top" wrapText="1"/>
      <protection locked="0"/>
    </xf>
    <xf numFmtId="0" fontId="5" fillId="0" borderId="49" xfId="0" applyFont="1" applyFill="1" applyBorder="1" applyAlignment="1" applyProtection="1">
      <alignment vertical="top" wrapText="1"/>
      <protection locked="0"/>
    </xf>
    <xf numFmtId="0" fontId="5" fillId="0" borderId="48" xfId="0" applyFont="1" applyFill="1" applyBorder="1" applyAlignment="1" applyProtection="1">
      <alignment horizontal="center" vertical="top" wrapText="1"/>
      <protection locked="0"/>
    </xf>
    <xf numFmtId="0" fontId="5" fillId="0" borderId="23" xfId="0" applyFont="1" applyFill="1" applyBorder="1" applyAlignment="1" applyProtection="1">
      <alignment horizontal="left" vertical="top" wrapText="1"/>
      <protection locked="0"/>
    </xf>
    <xf numFmtId="0" fontId="5" fillId="0" borderId="50" xfId="0" applyFont="1" applyFill="1" applyBorder="1" applyAlignment="1" applyProtection="1">
      <alignment horizontal="left" vertical="top" wrapText="1"/>
      <protection locked="0"/>
    </xf>
    <xf numFmtId="0" fontId="5" fillId="0" borderId="25" xfId="0" applyFont="1" applyFill="1" applyBorder="1" applyAlignment="1" applyProtection="1">
      <alignment horizontal="center" vertical="top" wrapText="1"/>
      <protection locked="0"/>
    </xf>
    <xf numFmtId="0" fontId="5" fillId="0" borderId="23" xfId="0" applyFont="1" applyFill="1" applyBorder="1" applyAlignment="1" applyProtection="1">
      <alignment vertical="top" wrapText="1"/>
      <protection locked="0"/>
    </xf>
    <xf numFmtId="0" fontId="5" fillId="0" borderId="53" xfId="0" applyFont="1" applyFill="1" applyBorder="1" applyAlignment="1" applyProtection="1">
      <alignment vertical="top" wrapText="1"/>
      <protection locked="0"/>
    </xf>
    <xf numFmtId="0" fontId="5" fillId="0" borderId="53" xfId="0" applyFont="1" applyFill="1" applyBorder="1" applyAlignment="1" applyProtection="1">
      <alignment horizontal="left" vertical="top" wrapText="1"/>
      <protection locked="0"/>
    </xf>
    <xf numFmtId="166" fontId="5" fillId="0" borderId="48" xfId="12" applyNumberFormat="1" applyFont="1" applyFill="1" applyBorder="1" applyAlignment="1" applyProtection="1">
      <alignment vertical="top" wrapText="1"/>
      <protection locked="0"/>
    </xf>
    <xf numFmtId="49" fontId="5" fillId="0" borderId="23" xfId="0" applyNumberFormat="1" applyFont="1" applyFill="1" applyBorder="1" applyAlignment="1" applyProtection="1">
      <alignment horizontal="left" vertical="top" wrapText="1"/>
      <protection locked="0"/>
    </xf>
    <xf numFmtId="0" fontId="5" fillId="0" borderId="50" xfId="0" applyFont="1" applyFill="1" applyBorder="1" applyAlignment="1" applyProtection="1">
      <alignment horizontal="center" vertical="top" wrapText="1"/>
      <protection locked="0"/>
    </xf>
    <xf numFmtId="49" fontId="5" fillId="0" borderId="25" xfId="0" applyNumberFormat="1" applyFont="1" applyFill="1" applyBorder="1" applyAlignment="1" applyProtection="1">
      <alignment horizontal="left" vertical="top" wrapText="1"/>
      <protection locked="0"/>
    </xf>
    <xf numFmtId="3" fontId="5" fillId="0" borderId="50" xfId="0" applyNumberFormat="1" applyFont="1" applyFill="1" applyBorder="1" applyAlignment="1" applyProtection="1">
      <alignment vertical="top" wrapText="1"/>
      <protection locked="0"/>
    </xf>
    <xf numFmtId="0" fontId="5" fillId="0" borderId="49" xfId="0" applyFont="1" applyFill="1" applyBorder="1" applyAlignment="1" applyProtection="1">
      <alignment horizontal="left" vertical="top" wrapText="1"/>
      <protection locked="0"/>
    </xf>
    <xf numFmtId="166" fontId="5" fillId="0" borderId="43" xfId="12" applyNumberFormat="1" applyFont="1" applyFill="1" applyBorder="1" applyAlignment="1" applyProtection="1">
      <alignment vertical="top" wrapText="1"/>
      <protection locked="0"/>
    </xf>
    <xf numFmtId="0" fontId="5" fillId="0" borderId="41" xfId="0" applyFont="1" applyFill="1" applyBorder="1" applyAlignment="1" applyProtection="1">
      <alignment horizontal="left" vertical="top" wrapText="1"/>
      <protection locked="0"/>
    </xf>
    <xf numFmtId="49" fontId="5" fillId="0" borderId="50" xfId="0" applyNumberFormat="1" applyFont="1" applyBorder="1" applyAlignment="1" applyProtection="1">
      <alignment horizontal="left" vertical="top" wrapText="1"/>
      <protection locked="0"/>
    </xf>
    <xf numFmtId="49" fontId="14" fillId="0" borderId="25" xfId="0" applyNumberFormat="1" applyFont="1" applyBorder="1" applyAlignment="1" applyProtection="1">
      <alignment horizontal="left" vertical="top" wrapText="1"/>
      <protection locked="0"/>
    </xf>
    <xf numFmtId="49" fontId="14" fillId="0" borderId="50" xfId="0" applyNumberFormat="1" applyFont="1" applyBorder="1" applyAlignment="1" applyProtection="1">
      <alignment horizontal="left" vertical="top" wrapText="1"/>
      <protection locked="0"/>
    </xf>
    <xf numFmtId="49" fontId="14" fillId="0" borderId="48" xfId="0" applyNumberFormat="1" applyFont="1" applyBorder="1" applyAlignment="1" applyProtection="1">
      <alignment horizontal="left" vertical="top" wrapText="1"/>
      <protection locked="0"/>
    </xf>
    <xf numFmtId="49" fontId="5" fillId="0" borderId="48" xfId="0" applyNumberFormat="1" applyFont="1" applyFill="1" applyBorder="1" applyAlignment="1" applyProtection="1">
      <alignment horizontal="left" vertical="top"/>
      <protection locked="0"/>
    </xf>
    <xf numFmtId="0" fontId="5" fillId="0" borderId="23" xfId="0" applyFont="1" applyFill="1" applyBorder="1" applyAlignment="1" applyProtection="1">
      <alignment horizontal="center" vertical="top"/>
      <protection locked="0"/>
    </xf>
    <xf numFmtId="49" fontId="5" fillId="0" borderId="50" xfId="0" applyNumberFormat="1" applyFont="1" applyFill="1" applyBorder="1" applyAlignment="1" applyProtection="1">
      <alignment horizontal="left" vertical="top"/>
      <protection locked="0"/>
    </xf>
    <xf numFmtId="3" fontId="0" fillId="5" borderId="25" xfId="0" applyNumberFormat="1" applyFont="1" applyFill="1" applyBorder="1" applyAlignment="1" applyProtection="1">
      <alignment vertical="top"/>
      <protection locked="0"/>
    </xf>
    <xf numFmtId="3" fontId="5" fillId="0" borderId="50" xfId="0" applyNumberFormat="1" applyFont="1" applyFill="1" applyBorder="1" applyAlignment="1" applyProtection="1">
      <alignment horizontal="right" vertical="top"/>
      <protection locked="0"/>
    </xf>
    <xf numFmtId="0" fontId="5" fillId="0" borderId="54" xfId="0" applyFont="1" applyFill="1" applyBorder="1" applyAlignment="1" applyProtection="1">
      <alignment horizontal="center" vertical="top" wrapText="1"/>
      <protection locked="0"/>
    </xf>
    <xf numFmtId="0" fontId="5" fillId="0" borderId="48" xfId="0" applyFont="1" applyFill="1" applyBorder="1" applyAlignment="1" applyProtection="1">
      <alignment horizontal="left" vertical="top"/>
      <protection locked="0"/>
    </xf>
    <xf numFmtId="0" fontId="5" fillId="0" borderId="31" xfId="0" applyFont="1" applyFill="1" applyBorder="1" applyAlignment="1" applyProtection="1">
      <alignment horizontal="left" vertical="top"/>
      <protection locked="0"/>
    </xf>
    <xf numFmtId="0" fontId="5" fillId="0" borderId="49" xfId="0" applyFont="1" applyFill="1" applyBorder="1" applyAlignment="1" applyProtection="1">
      <alignment horizontal="left" vertical="top"/>
      <protection locked="0"/>
    </xf>
    <xf numFmtId="49" fontId="5" fillId="0" borderId="23" xfId="0" applyNumberFormat="1" applyFont="1" applyFill="1" applyBorder="1" applyAlignment="1" applyProtection="1">
      <alignment horizontal="left" vertical="top"/>
      <protection locked="0"/>
    </xf>
    <xf numFmtId="0" fontId="5" fillId="0" borderId="50" xfId="0" applyFont="1" applyFill="1" applyBorder="1" applyAlignment="1" applyProtection="1">
      <alignment horizontal="center" vertical="top"/>
      <protection locked="0"/>
    </xf>
    <xf numFmtId="49" fontId="9" fillId="0" borderId="25" xfId="0" applyNumberFormat="1" applyFont="1" applyFill="1" applyBorder="1" applyAlignment="1" applyProtection="1">
      <alignment horizontal="left" vertical="top"/>
      <protection locked="0"/>
    </xf>
    <xf numFmtId="49" fontId="9" fillId="0" borderId="23" xfId="0" applyNumberFormat="1" applyFont="1" applyFill="1" applyBorder="1" applyAlignment="1" applyProtection="1">
      <alignment horizontal="left" vertical="top"/>
      <protection locked="0"/>
    </xf>
    <xf numFmtId="0" fontId="5" fillId="0" borderId="41" xfId="0" applyFont="1" applyFill="1" applyBorder="1" applyAlignment="1" applyProtection="1">
      <alignment horizontal="left" vertical="top"/>
      <protection locked="0"/>
    </xf>
    <xf numFmtId="0" fontId="5" fillId="0" borderId="31" xfId="0" applyFont="1" applyFill="1" applyBorder="1" applyAlignment="1" applyProtection="1">
      <alignment horizontal="center" vertical="top" wrapText="1"/>
      <protection locked="0"/>
    </xf>
    <xf numFmtId="0" fontId="5" fillId="0" borderId="53" xfId="0" applyFont="1" applyFill="1" applyBorder="1" applyAlignment="1" applyProtection="1">
      <alignment horizontal="left" vertical="top"/>
      <protection locked="0"/>
    </xf>
    <xf numFmtId="49" fontId="9" fillId="0" borderId="50" xfId="0" applyNumberFormat="1" applyFont="1" applyFill="1" applyBorder="1" applyAlignment="1" applyProtection="1">
      <alignment horizontal="left" vertical="top"/>
      <protection locked="0"/>
    </xf>
    <xf numFmtId="3" fontId="0" fillId="2" borderId="25" xfId="0" applyNumberFormat="1" applyFill="1" applyBorder="1" applyAlignment="1" applyProtection="1">
      <alignment vertical="top"/>
      <protection locked="0"/>
    </xf>
    <xf numFmtId="0" fontId="9" fillId="0" borderId="50" xfId="0" applyFont="1" applyFill="1" applyBorder="1" applyAlignment="1" applyProtection="1">
      <alignment horizontal="center" vertical="top" wrapText="1"/>
      <protection locked="0"/>
    </xf>
    <xf numFmtId="0" fontId="9" fillId="0" borderId="23" xfId="0" applyFont="1" applyFill="1" applyBorder="1" applyAlignment="1" applyProtection="1">
      <alignment horizontal="center" vertical="top" wrapText="1"/>
      <protection locked="0"/>
    </xf>
    <xf numFmtId="3" fontId="5" fillId="0" borderId="23" xfId="0" applyNumberFormat="1" applyFont="1" applyFill="1" applyBorder="1" applyAlignment="1" applyProtection="1">
      <alignment horizontal="right" vertical="top"/>
      <protection locked="0"/>
    </xf>
    <xf numFmtId="0" fontId="5" fillId="0" borderId="41" xfId="0" applyFont="1" applyFill="1" applyBorder="1" applyAlignment="1" applyProtection="1">
      <alignment horizontal="center" vertical="top"/>
      <protection locked="0"/>
    </xf>
    <xf numFmtId="0" fontId="5" fillId="0" borderId="47" xfId="0" applyFont="1" applyFill="1" applyBorder="1" applyAlignment="1" applyProtection="1">
      <alignment horizontal="left" vertical="top" wrapText="1"/>
      <protection locked="0"/>
    </xf>
    <xf numFmtId="0" fontId="33" fillId="0" borderId="50" xfId="0" applyFont="1" applyFill="1" applyBorder="1" applyAlignment="1" applyProtection="1">
      <alignment vertical="top" wrapText="1"/>
      <protection locked="0"/>
    </xf>
    <xf numFmtId="0" fontId="5" fillId="0" borderId="55" xfId="0" applyFont="1" applyFill="1" applyBorder="1" applyAlignment="1" applyProtection="1">
      <alignment vertical="top" wrapText="1"/>
      <protection locked="0"/>
    </xf>
    <xf numFmtId="3" fontId="9" fillId="0" borderId="23" xfId="0" applyNumberFormat="1" applyFont="1" applyFill="1" applyBorder="1" applyAlignment="1" applyProtection="1">
      <alignment horizontal="right" vertical="top"/>
      <protection locked="0"/>
    </xf>
    <xf numFmtId="3" fontId="14" fillId="0" borderId="50" xfId="0" applyNumberFormat="1" applyFont="1" applyFill="1" applyBorder="1" applyAlignment="1" applyProtection="1">
      <alignment vertical="top" wrapText="1"/>
      <protection locked="0"/>
    </xf>
    <xf numFmtId="3" fontId="9" fillId="0" borderId="25" xfId="0" applyNumberFormat="1" applyFont="1" applyFill="1" applyBorder="1" applyAlignment="1" applyProtection="1">
      <alignment vertical="top" wrapText="1"/>
      <protection locked="0"/>
    </xf>
    <xf numFmtId="3" fontId="5" fillId="0" borderId="48" xfId="0" applyNumberFormat="1" applyFont="1" applyFill="1" applyBorder="1" applyAlignment="1" applyProtection="1">
      <alignment vertical="top" wrapText="1"/>
      <protection locked="0"/>
    </xf>
    <xf numFmtId="3" fontId="5" fillId="0" borderId="25" xfId="0" applyNumberFormat="1" applyFont="1" applyFill="1" applyBorder="1" applyAlignment="1" applyProtection="1">
      <alignment vertical="top" wrapText="1"/>
      <protection locked="0"/>
    </xf>
    <xf numFmtId="3" fontId="5" fillId="0" borderId="54" xfId="0" applyNumberFormat="1" applyFont="1" applyFill="1" applyBorder="1" applyAlignment="1" applyProtection="1">
      <alignment vertical="top" wrapText="1"/>
      <protection locked="0"/>
    </xf>
    <xf numFmtId="49" fontId="5" fillId="0" borderId="54" xfId="0" applyNumberFormat="1" applyFont="1" applyFill="1" applyBorder="1" applyAlignment="1" applyProtection="1">
      <alignment horizontal="left" vertical="top" wrapText="1"/>
      <protection locked="0"/>
    </xf>
    <xf numFmtId="0" fontId="5" fillId="0" borderId="15" xfId="0" applyFont="1" applyBorder="1" applyAlignment="1" applyProtection="1">
      <alignment horizontal="center" vertical="top" wrapText="1"/>
      <protection locked="0"/>
    </xf>
    <xf numFmtId="0" fontId="5" fillId="0" borderId="23" xfId="0" applyFont="1" applyBorder="1" applyAlignment="1" applyProtection="1">
      <alignment vertical="top" wrapText="1"/>
      <protection locked="0"/>
    </xf>
    <xf numFmtId="0" fontId="5" fillId="0" borderId="41" xfId="0" applyFont="1" applyBorder="1" applyAlignment="1" applyProtection="1">
      <alignment horizontal="left" vertical="top" wrapText="1"/>
      <protection locked="0"/>
    </xf>
    <xf numFmtId="0" fontId="5" fillId="0" borderId="41" xfId="0" applyFont="1" applyBorder="1" applyAlignment="1" applyProtection="1">
      <alignment vertical="top" wrapText="1"/>
      <protection locked="0"/>
    </xf>
    <xf numFmtId="0" fontId="5" fillId="0" borderId="53" xfId="0" applyFont="1" applyBorder="1" applyAlignment="1" applyProtection="1">
      <alignment horizontal="left" vertical="top" wrapText="1"/>
      <protection locked="0"/>
    </xf>
    <xf numFmtId="0" fontId="5" fillId="0" borderId="50" xfId="0" applyFont="1" applyBorder="1" applyAlignment="1" applyProtection="1">
      <alignment vertical="top" wrapText="1"/>
      <protection locked="0"/>
    </xf>
    <xf numFmtId="0" fontId="5" fillId="0" borderId="49" xfId="0" applyFont="1" applyBorder="1" applyAlignment="1" applyProtection="1">
      <alignment horizontal="left" vertical="top" wrapText="1"/>
      <protection locked="0"/>
    </xf>
    <xf numFmtId="0" fontId="5" fillId="0" borderId="50" xfId="0" applyFont="1" applyFill="1" applyBorder="1" applyAlignment="1" applyProtection="1">
      <alignment vertical="top" wrapText="1"/>
      <protection locked="0"/>
    </xf>
    <xf numFmtId="0" fontId="5" fillId="0" borderId="48" xfId="0" applyFont="1" applyFill="1" applyBorder="1" applyAlignment="1" applyProtection="1">
      <alignment horizontal="center" vertical="top"/>
      <protection locked="0"/>
    </xf>
    <xf numFmtId="0" fontId="5" fillId="0" borderId="25" xfId="0" applyFont="1" applyFill="1" applyBorder="1" applyAlignment="1" applyProtection="1">
      <alignment horizontal="center" vertical="top"/>
      <protection locked="0"/>
    </xf>
    <xf numFmtId="0" fontId="9" fillId="0" borderId="48" xfId="0" applyFont="1" applyFill="1" applyBorder="1" applyAlignment="1" applyProtection="1">
      <alignment horizontal="center" vertical="top" wrapText="1"/>
      <protection locked="0"/>
    </xf>
    <xf numFmtId="0" fontId="9" fillId="0" borderId="48" xfId="0" applyFont="1" applyFill="1" applyBorder="1" applyAlignment="1" applyProtection="1">
      <alignment horizontal="center" vertical="top"/>
      <protection locked="0"/>
    </xf>
    <xf numFmtId="0" fontId="5" fillId="0" borderId="49" xfId="0" applyFont="1" applyFill="1" applyBorder="1" applyAlignment="1" applyProtection="1">
      <alignment horizontal="center" vertical="top" wrapText="1"/>
      <protection locked="0"/>
    </xf>
    <xf numFmtId="0" fontId="5" fillId="0" borderId="53" xfId="0" applyFont="1" applyFill="1" applyBorder="1" applyAlignment="1" applyProtection="1">
      <alignment horizontal="center" vertical="top" wrapText="1"/>
      <protection locked="0"/>
    </xf>
    <xf numFmtId="0" fontId="5" fillId="0" borderId="41" xfId="0" applyFont="1" applyFill="1" applyBorder="1" applyAlignment="1" applyProtection="1">
      <alignment horizontal="center" vertical="top" wrapText="1"/>
      <protection locked="0"/>
    </xf>
    <xf numFmtId="0" fontId="5" fillId="0" borderId="53" xfId="0" applyFont="1" applyBorder="1" applyAlignment="1" applyProtection="1">
      <alignment horizontal="center" vertical="top" wrapText="1"/>
      <protection locked="0"/>
    </xf>
    <xf numFmtId="0" fontId="5" fillId="0" borderId="31" xfId="0" applyFont="1" applyBorder="1" applyAlignment="1" applyProtection="1">
      <alignment horizontal="center" vertical="top" wrapText="1"/>
      <protection locked="0"/>
    </xf>
    <xf numFmtId="0" fontId="5" fillId="0" borderId="49" xfId="0" applyFont="1" applyBorder="1" applyAlignment="1" applyProtection="1">
      <alignment horizontal="center" vertical="top" wrapText="1"/>
      <protection locked="0"/>
    </xf>
    <xf numFmtId="0" fontId="5" fillId="0" borderId="31" xfId="0" applyFont="1" applyFill="1" applyBorder="1" applyAlignment="1" applyProtection="1">
      <alignment horizontal="center" vertical="top"/>
      <protection locked="0"/>
    </xf>
    <xf numFmtId="0" fontId="5" fillId="0" borderId="49" xfId="0" applyFont="1" applyFill="1" applyBorder="1" applyAlignment="1" applyProtection="1">
      <alignment horizontal="center" vertical="top"/>
      <protection locked="0"/>
    </xf>
    <xf numFmtId="0" fontId="5" fillId="0" borderId="53" xfId="0" applyFont="1" applyFill="1" applyBorder="1" applyAlignment="1" applyProtection="1">
      <alignment horizontal="center" vertical="top"/>
      <protection locked="0"/>
    </xf>
    <xf numFmtId="0" fontId="5" fillId="0" borderId="31" xfId="11" applyFont="1" applyFill="1" applyBorder="1" applyAlignment="1" applyProtection="1">
      <alignment horizontal="center" vertical="top" wrapText="1"/>
      <protection locked="0"/>
    </xf>
    <xf numFmtId="0" fontId="5" fillId="0" borderId="23" xfId="11" applyFont="1" applyFill="1" applyBorder="1" applyAlignment="1" applyProtection="1">
      <alignment horizontal="left" vertical="top" wrapText="1"/>
      <protection locked="0"/>
    </xf>
    <xf numFmtId="0" fontId="9" fillId="0" borderId="49" xfId="0" applyFont="1" applyFill="1" applyBorder="1" applyAlignment="1" applyProtection="1">
      <alignment horizontal="center" vertical="top" wrapText="1"/>
      <protection locked="0"/>
    </xf>
    <xf numFmtId="0" fontId="9" fillId="0" borderId="53" xfId="0" applyFont="1" applyFill="1" applyBorder="1" applyAlignment="1" applyProtection="1">
      <alignment horizontal="center" vertical="top"/>
      <protection locked="0"/>
    </xf>
    <xf numFmtId="0" fontId="9" fillId="0" borderId="23" xfId="0" applyFont="1" applyFill="1" applyBorder="1" applyAlignment="1" applyProtection="1">
      <alignment horizontal="left" vertical="top" wrapText="1"/>
      <protection locked="0"/>
    </xf>
    <xf numFmtId="0" fontId="9" fillId="0" borderId="31" xfId="0" applyFont="1" applyFill="1" applyBorder="1" applyAlignment="1" applyProtection="1">
      <alignment horizontal="center" vertical="top"/>
      <protection locked="0"/>
    </xf>
    <xf numFmtId="0" fontId="9" fillId="0" borderId="50" xfId="0" applyFont="1" applyFill="1" applyBorder="1" applyAlignment="1" applyProtection="1">
      <alignment horizontal="left" vertical="top" wrapText="1"/>
      <protection locked="0"/>
    </xf>
    <xf numFmtId="0" fontId="9" fillId="0" borderId="53" xfId="0" applyFont="1" applyFill="1" applyBorder="1" applyAlignment="1" applyProtection="1">
      <alignment horizontal="center" vertical="top" wrapText="1"/>
      <protection locked="0"/>
    </xf>
    <xf numFmtId="0" fontId="9" fillId="0" borderId="31" xfId="0" applyFont="1" applyFill="1" applyBorder="1" applyAlignment="1" applyProtection="1">
      <alignment horizontal="center" vertical="top" wrapText="1"/>
      <protection locked="0"/>
    </xf>
    <xf numFmtId="0" fontId="5" fillId="0" borderId="50" xfId="0" applyFont="1" applyFill="1" applyBorder="1" applyAlignment="1" applyProtection="1">
      <alignment horizontal="left" vertical="top" wrapText="1" shrinkToFit="1"/>
      <protection locked="0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Border="1" applyProtection="1">
      <protection locked="0"/>
    </xf>
    <xf numFmtId="0" fontId="0" fillId="0" borderId="0" xfId="0"/>
    <xf numFmtId="0" fontId="0" fillId="0" borderId="0" xfId="0" applyProtection="1">
      <protection locked="0"/>
    </xf>
    <xf numFmtId="0" fontId="8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5" fillId="0" borderId="0" xfId="0" applyFont="1" applyFill="1" applyProtection="1">
      <protection locked="0"/>
    </xf>
    <xf numFmtId="0" fontId="0" fillId="0" borderId="0" xfId="0" applyProtection="1">
      <protection locked="0"/>
    </xf>
    <xf numFmtId="0" fontId="15" fillId="0" borderId="0" xfId="0" applyFont="1" applyProtection="1">
      <protection locked="0"/>
    </xf>
    <xf numFmtId="0" fontId="0" fillId="0" borderId="13" xfId="0" applyFont="1" applyBorder="1" applyAlignment="1" applyProtection="1">
      <alignment horizontal="center" vertical="top"/>
      <protection locked="0"/>
    </xf>
    <xf numFmtId="0" fontId="0" fillId="0" borderId="30" xfId="0" applyFont="1" applyBorder="1" applyAlignment="1" applyProtection="1">
      <alignment vertical="top" wrapText="1"/>
      <protection locked="0"/>
    </xf>
    <xf numFmtId="0" fontId="0" fillId="0" borderId="32" xfId="0" applyFont="1" applyBorder="1" applyAlignment="1" applyProtection="1">
      <alignment vertical="top" wrapText="1"/>
      <protection locked="0"/>
    </xf>
    <xf numFmtId="0" fontId="0" fillId="0" borderId="32" xfId="0" applyFont="1" applyBorder="1" applyAlignment="1" applyProtection="1">
      <alignment vertical="top"/>
      <protection locked="0"/>
    </xf>
    <xf numFmtId="0" fontId="5" fillId="0" borderId="45" xfId="0" applyFont="1" applyBorder="1" applyAlignment="1" applyProtection="1">
      <alignment horizontal="center" vertical="top" wrapText="1"/>
      <protection locked="0"/>
    </xf>
    <xf numFmtId="0" fontId="5" fillId="0" borderId="17" xfId="0" applyFont="1" applyBorder="1" applyAlignment="1" applyProtection="1">
      <alignment vertical="top" wrapText="1"/>
      <protection locked="0"/>
    </xf>
    <xf numFmtId="0" fontId="5" fillId="0" borderId="54" xfId="0" applyFont="1" applyBorder="1" applyAlignment="1" applyProtection="1">
      <alignment horizontal="left" vertical="top" wrapText="1"/>
      <protection locked="0"/>
    </xf>
    <xf numFmtId="0" fontId="5" fillId="0" borderId="57" xfId="0" applyFont="1" applyBorder="1" applyAlignment="1" applyProtection="1">
      <alignment vertical="top" wrapText="1"/>
      <protection locked="0"/>
    </xf>
    <xf numFmtId="0" fontId="5" fillId="0" borderId="55" xfId="0" applyFont="1" applyBorder="1" applyAlignment="1" applyProtection="1">
      <alignment horizontal="left" vertical="top" wrapText="1"/>
      <protection locked="0"/>
    </xf>
    <xf numFmtId="0" fontId="5" fillId="0" borderId="14" xfId="0" applyFont="1" applyBorder="1" applyAlignment="1" applyProtection="1">
      <alignment horizontal="left" vertical="top" wrapText="1"/>
      <protection locked="0"/>
    </xf>
    <xf numFmtId="0" fontId="5" fillId="0" borderId="19" xfId="0" applyFont="1" applyBorder="1" applyAlignment="1" applyProtection="1">
      <alignment horizontal="center" vertical="top" wrapText="1"/>
      <protection locked="0"/>
    </xf>
    <xf numFmtId="0" fontId="5" fillId="0" borderId="47" xfId="0" applyFont="1" applyBorder="1" applyAlignment="1" applyProtection="1">
      <alignment vertical="top" wrapText="1"/>
      <protection locked="0"/>
    </xf>
    <xf numFmtId="0" fontId="5" fillId="0" borderId="51" xfId="0" applyFont="1" applyBorder="1" applyAlignment="1" applyProtection="1">
      <alignment horizontal="left" vertical="top" wrapText="1"/>
      <protection locked="0"/>
    </xf>
    <xf numFmtId="0" fontId="5" fillId="0" borderId="59" xfId="0" applyFont="1" applyBorder="1" applyAlignment="1" applyProtection="1">
      <alignment horizontal="left" vertical="top" wrapText="1"/>
      <protection locked="0"/>
    </xf>
    <xf numFmtId="0" fontId="0" fillId="0" borderId="39" xfId="0" applyFont="1" applyBorder="1" applyAlignment="1" applyProtection="1">
      <alignment vertical="top" wrapText="1"/>
      <protection locked="0"/>
    </xf>
    <xf numFmtId="1" fontId="0" fillId="0" borderId="3" xfId="0" applyNumberFormat="1" applyBorder="1" applyAlignment="1" applyProtection="1">
      <alignment vertical="top"/>
      <protection locked="0"/>
    </xf>
    <xf numFmtId="0" fontId="5" fillId="0" borderId="60" xfId="0" applyFont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/>
      <protection locked="0"/>
    </xf>
    <xf numFmtId="0" fontId="5" fillId="0" borderId="4" xfId="0" applyFont="1" applyBorder="1" applyAlignment="1" applyProtection="1">
      <alignment vertical="top" wrapText="1"/>
      <protection locked="0"/>
    </xf>
    <xf numFmtId="0" fontId="5" fillId="0" borderId="45" xfId="0" applyFont="1" applyFill="1" applyBorder="1" applyAlignment="1" applyProtection="1">
      <alignment horizontal="left" vertical="top"/>
      <protection locked="0"/>
    </xf>
    <xf numFmtId="0" fontId="5" fillId="0" borderId="34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5" fillId="0" borderId="8" xfId="0" applyFont="1" applyFill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5" fillId="0" borderId="12" xfId="0" applyFont="1" applyFill="1" applyBorder="1" applyAlignment="1" applyProtection="1">
      <alignment horizontal="left" vertical="top" wrapText="1"/>
      <protection locked="0"/>
    </xf>
    <xf numFmtId="0" fontId="5" fillId="0" borderId="8" xfId="0" applyFont="1" applyFill="1" applyBorder="1" applyAlignment="1" applyProtection="1">
      <alignment horizontal="left" vertical="top"/>
      <protection locked="0"/>
    </xf>
    <xf numFmtId="0" fontId="5" fillId="0" borderId="58" xfId="0" applyFont="1" applyBorder="1" applyAlignment="1" applyProtection="1">
      <alignment vertical="top" wrapText="1"/>
      <protection locked="0"/>
    </xf>
    <xf numFmtId="166" fontId="5" fillId="0" borderId="13" xfId="12" applyNumberFormat="1" applyFont="1" applyBorder="1" applyAlignment="1" applyProtection="1">
      <alignment horizontal="left" vertical="top"/>
      <protection locked="0"/>
    </xf>
    <xf numFmtId="166" fontId="14" fillId="0" borderId="12" xfId="12" applyNumberFormat="1" applyFont="1" applyFill="1" applyBorder="1" applyAlignment="1" applyProtection="1">
      <alignment vertical="top" wrapText="1"/>
      <protection locked="0"/>
    </xf>
    <xf numFmtId="49" fontId="5" fillId="0" borderId="47" xfId="0" applyNumberFormat="1" applyFont="1" applyBorder="1" applyAlignment="1" applyProtection="1">
      <alignment horizontal="left" vertical="top"/>
      <protection locked="0"/>
    </xf>
    <xf numFmtId="166" fontId="5" fillId="0" borderId="13" xfId="0" applyNumberFormat="1" applyFont="1" applyBorder="1" applyAlignment="1" applyProtection="1">
      <alignment horizontal="center" vertical="top"/>
      <protection locked="0"/>
    </xf>
    <xf numFmtId="49" fontId="14" fillId="0" borderId="61" xfId="0" applyNumberFormat="1" applyFont="1" applyFill="1" applyBorder="1" applyAlignment="1" applyProtection="1">
      <alignment vertical="top" wrapText="1"/>
      <protection locked="0"/>
    </xf>
    <xf numFmtId="166" fontId="5" fillId="0" borderId="14" xfId="0" applyNumberFormat="1" applyFont="1" applyBorder="1" applyAlignment="1" applyProtection="1">
      <alignment horizontal="center" vertical="top"/>
      <protection locked="0"/>
    </xf>
    <xf numFmtId="0" fontId="5" fillId="0" borderId="47" xfId="0" applyFont="1" applyBorder="1" applyAlignment="1" applyProtection="1">
      <alignment horizontal="center" vertical="top"/>
      <protection locked="0"/>
    </xf>
    <xf numFmtId="49" fontId="5" fillId="0" borderId="3" xfId="0" applyNumberFormat="1" applyFont="1" applyBorder="1" applyAlignment="1" applyProtection="1">
      <alignment horizontal="left" vertical="top"/>
      <protection locked="0"/>
    </xf>
    <xf numFmtId="49" fontId="14" fillId="0" borderId="34" xfId="0" applyNumberFormat="1" applyFont="1" applyFill="1" applyBorder="1" applyAlignment="1" applyProtection="1">
      <alignment vertical="top"/>
      <protection locked="0"/>
    </xf>
    <xf numFmtId="0" fontId="5" fillId="0" borderId="4" xfId="0" applyFont="1" applyBorder="1" applyAlignment="1" applyProtection="1">
      <alignment horizontal="center" vertical="top"/>
      <protection locked="0"/>
    </xf>
    <xf numFmtId="0" fontId="5" fillId="0" borderId="3" xfId="0" applyFont="1" applyBorder="1" applyAlignment="1" applyProtection="1">
      <alignment horizontal="center" vertical="top"/>
      <protection locked="0"/>
    </xf>
    <xf numFmtId="0" fontId="0" fillId="0" borderId="15" xfId="0" applyBorder="1" applyProtection="1">
      <protection locked="0"/>
    </xf>
    <xf numFmtId="0" fontId="8" fillId="0" borderId="31" xfId="0" applyFont="1" applyBorder="1" applyAlignment="1" applyProtection="1">
      <alignment horizontal="center" vertical="top"/>
      <protection locked="0"/>
    </xf>
    <xf numFmtId="0" fontId="35" fillId="0" borderId="50" xfId="0" applyFont="1" applyBorder="1" applyAlignment="1" applyProtection="1">
      <alignment vertical="top" wrapText="1"/>
      <protection locked="0"/>
    </xf>
    <xf numFmtId="0" fontId="35" fillId="0" borderId="24" xfId="0" applyFont="1" applyBorder="1" applyAlignment="1" applyProtection="1">
      <alignment vertical="top" wrapText="1"/>
      <protection locked="0"/>
    </xf>
    <xf numFmtId="0" fontId="35" fillId="0" borderId="24" xfId="0" applyFont="1" applyBorder="1" applyAlignment="1" applyProtection="1">
      <alignment horizontal="left" vertical="top"/>
      <protection locked="0"/>
    </xf>
    <xf numFmtId="49" fontId="35" fillId="0" borderId="24" xfId="0" applyNumberFormat="1" applyFont="1" applyBorder="1" applyAlignment="1" applyProtection="1">
      <alignment horizontal="left" vertical="top"/>
      <protection locked="0"/>
    </xf>
    <xf numFmtId="0" fontId="35" fillId="0" borderId="25" xfId="0" applyFont="1" applyBorder="1" applyAlignment="1" applyProtection="1">
      <alignment horizontal="left" vertical="top"/>
      <protection locked="0"/>
    </xf>
    <xf numFmtId="0" fontId="35" fillId="0" borderId="49" xfId="0" applyFont="1" applyBorder="1" applyAlignment="1" applyProtection="1">
      <alignment vertical="top" wrapText="1"/>
      <protection locked="0"/>
    </xf>
    <xf numFmtId="0" fontId="35" fillId="0" borderId="53" xfId="0" applyFont="1" applyBorder="1" applyAlignment="1" applyProtection="1">
      <alignment vertical="top" wrapText="1"/>
      <protection locked="0"/>
    </xf>
    <xf numFmtId="0" fontId="35" fillId="0" borderId="53" xfId="0" applyFont="1" applyBorder="1" applyAlignment="1" applyProtection="1">
      <alignment horizontal="left" vertical="top"/>
      <protection locked="0"/>
    </xf>
    <xf numFmtId="49" fontId="35" fillId="0" borderId="23" xfId="0" applyNumberFormat="1" applyFont="1" applyBorder="1" applyAlignment="1" applyProtection="1">
      <alignment horizontal="left" vertical="top"/>
      <protection locked="0"/>
    </xf>
    <xf numFmtId="0" fontId="35" fillId="0" borderId="24" xfId="0" applyFont="1" applyBorder="1" applyAlignment="1" applyProtection="1">
      <alignment horizontal="center" vertical="top"/>
      <protection locked="0"/>
    </xf>
    <xf numFmtId="0" fontId="35" fillId="0" borderId="23" xfId="0" applyFont="1" applyBorder="1" applyAlignment="1" applyProtection="1">
      <alignment horizontal="left" vertical="top" wrapText="1"/>
      <protection locked="0"/>
    </xf>
    <xf numFmtId="49" fontId="35" fillId="0" borderId="48" xfId="0" applyNumberFormat="1" applyFont="1" applyBorder="1" applyAlignment="1" applyProtection="1">
      <alignment horizontal="left" vertical="top"/>
      <protection locked="0"/>
    </xf>
    <xf numFmtId="0" fontId="35" fillId="0" borderId="23" xfId="0" applyFont="1" applyBorder="1" applyAlignment="1" applyProtection="1">
      <alignment horizontal="center" vertical="top"/>
      <protection locked="0"/>
    </xf>
    <xf numFmtId="0" fontId="35" fillId="0" borderId="25" xfId="0" applyFont="1" applyBorder="1" applyAlignment="1" applyProtection="1">
      <alignment horizontal="center" vertical="top"/>
      <protection locked="0"/>
    </xf>
    <xf numFmtId="0" fontId="35" fillId="0" borderId="31" xfId="0" applyFont="1" applyBorder="1" applyAlignment="1" applyProtection="1">
      <alignment horizontal="center" vertical="top" wrapText="1"/>
      <protection locked="0"/>
    </xf>
    <xf numFmtId="0" fontId="35" fillId="0" borderId="49" xfId="0" applyFont="1" applyBorder="1" applyAlignment="1" applyProtection="1">
      <alignment horizontal="center" vertical="top" wrapText="1"/>
      <protection locked="0"/>
    </xf>
    <xf numFmtId="0" fontId="35" fillId="0" borderId="55" xfId="0" applyFont="1" applyBorder="1" applyAlignment="1" applyProtection="1">
      <alignment horizontal="center" vertical="top" wrapText="1"/>
      <protection locked="0"/>
    </xf>
    <xf numFmtId="0" fontId="35" fillId="0" borderId="53" xfId="0" applyFont="1" applyBorder="1" applyAlignment="1" applyProtection="1">
      <alignment horizontal="center" vertical="top" wrapText="1"/>
      <protection locked="0"/>
    </xf>
    <xf numFmtId="0" fontId="35" fillId="0" borderId="25" xfId="0" applyFont="1" applyBorder="1" applyAlignment="1" applyProtection="1">
      <alignment horizontal="left" vertical="top" wrapText="1"/>
      <protection locked="0"/>
    </xf>
    <xf numFmtId="0" fontId="9" fillId="0" borderId="23" xfId="0" applyFont="1" applyFill="1" applyBorder="1" applyAlignment="1" applyProtection="1">
      <alignment vertical="top" wrapText="1"/>
      <protection locked="0"/>
    </xf>
    <xf numFmtId="0" fontId="9" fillId="0" borderId="24" xfId="0" applyFont="1" applyFill="1" applyBorder="1" applyAlignment="1" applyProtection="1">
      <alignment horizontal="left" vertical="top" wrapText="1"/>
      <protection locked="0"/>
    </xf>
    <xf numFmtId="0" fontId="9" fillId="0" borderId="53" xfId="0" applyFont="1" applyFill="1" applyBorder="1" applyAlignment="1" applyProtection="1">
      <alignment vertical="top" wrapText="1"/>
      <protection locked="0"/>
    </xf>
    <xf numFmtId="0" fontId="9" fillId="0" borderId="31" xfId="0" applyFont="1" applyFill="1" applyBorder="1" applyAlignment="1" applyProtection="1">
      <alignment horizontal="left" vertical="top" wrapText="1"/>
      <protection locked="0"/>
    </xf>
    <xf numFmtId="49" fontId="9" fillId="0" borderId="23" xfId="0" applyNumberFormat="1" applyFont="1" applyFill="1" applyBorder="1" applyAlignment="1" applyProtection="1">
      <alignment horizontal="left" vertical="top" wrapText="1"/>
      <protection locked="0"/>
    </xf>
    <xf numFmtId="49" fontId="9" fillId="0" borderId="48" xfId="0" applyNumberFormat="1" applyFont="1" applyFill="1" applyBorder="1" applyAlignment="1" applyProtection="1">
      <alignment horizontal="left" vertical="top" wrapText="1"/>
      <protection locked="0"/>
    </xf>
    <xf numFmtId="0" fontId="9" fillId="0" borderId="25" xfId="0" applyFont="1" applyFill="1" applyBorder="1" applyAlignment="1" applyProtection="1">
      <alignment horizontal="center" vertical="top" wrapText="1"/>
      <protection locked="0"/>
    </xf>
    <xf numFmtId="0" fontId="9" fillId="0" borderId="41" xfId="0" applyFont="1" applyFill="1" applyBorder="1" applyAlignment="1" applyProtection="1">
      <alignment horizontal="center" vertical="top" wrapText="1"/>
      <protection locked="0"/>
    </xf>
    <xf numFmtId="0" fontId="9" fillId="0" borderId="25" xfId="0" applyFont="1" applyFill="1" applyBorder="1" applyAlignment="1" applyProtection="1">
      <alignment horizontal="left" vertical="top" wrapText="1"/>
      <protection locked="0"/>
    </xf>
    <xf numFmtId="0" fontId="9" fillId="0" borderId="23" xfId="0" applyFont="1" applyBorder="1" applyAlignment="1" applyProtection="1">
      <alignment vertical="top" wrapText="1"/>
      <protection locked="0"/>
    </xf>
    <xf numFmtId="0" fontId="9" fillId="0" borderId="24" xfId="0" applyFont="1" applyBorder="1" applyAlignment="1" applyProtection="1">
      <alignment vertical="top" wrapText="1"/>
      <protection locked="0"/>
    </xf>
    <xf numFmtId="0" fontId="9" fillId="0" borderId="24" xfId="0" applyFont="1" applyBorder="1" applyAlignment="1" applyProtection="1">
      <alignment horizontal="left" vertical="top" wrapText="1"/>
      <protection locked="0"/>
    </xf>
    <xf numFmtId="0" fontId="9" fillId="0" borderId="25" xfId="0" applyFont="1" applyBorder="1" applyAlignment="1" applyProtection="1">
      <alignment horizontal="left" vertical="top" wrapText="1"/>
      <protection locked="0"/>
    </xf>
    <xf numFmtId="0" fontId="9" fillId="0" borderId="31" xfId="0" applyFont="1" applyBorder="1" applyAlignment="1" applyProtection="1">
      <alignment vertical="top" wrapText="1"/>
      <protection locked="0"/>
    </xf>
    <xf numFmtId="0" fontId="9" fillId="0" borderId="53" xfId="0" applyFont="1" applyBorder="1" applyAlignment="1" applyProtection="1">
      <alignment vertical="top" wrapText="1"/>
      <protection locked="0"/>
    </xf>
    <xf numFmtId="0" fontId="9" fillId="0" borderId="31" xfId="0" applyFont="1" applyBorder="1" applyAlignment="1" applyProtection="1">
      <alignment horizontal="left" vertical="top" wrapText="1"/>
      <protection locked="0"/>
    </xf>
    <xf numFmtId="49" fontId="9" fillId="0" borderId="23" xfId="0" applyNumberFormat="1" applyFont="1" applyBorder="1" applyAlignment="1" applyProtection="1">
      <alignment horizontal="left" vertical="top" wrapText="1"/>
      <protection locked="0"/>
    </xf>
    <xf numFmtId="0" fontId="9" fillId="0" borderId="23" xfId="0" applyFont="1" applyBorder="1" applyAlignment="1" applyProtection="1">
      <alignment horizontal="center" vertical="top" wrapText="1"/>
      <protection locked="0"/>
    </xf>
    <xf numFmtId="0" fontId="9" fillId="0" borderId="24" xfId="0" applyFont="1" applyBorder="1" applyAlignment="1" applyProtection="1">
      <alignment horizontal="center" vertical="top" wrapText="1"/>
      <protection locked="0"/>
    </xf>
    <xf numFmtId="0" fontId="9" fillId="0" borderId="48" xfId="0" applyFont="1" applyBorder="1" applyAlignment="1" applyProtection="1">
      <alignment horizontal="center" vertical="top" wrapText="1"/>
      <protection locked="0"/>
    </xf>
    <xf numFmtId="0" fontId="9" fillId="0" borderId="53" xfId="0" applyFont="1" applyBorder="1" applyAlignment="1" applyProtection="1">
      <alignment horizontal="center" vertical="top" wrapText="1"/>
      <protection locked="0"/>
    </xf>
    <xf numFmtId="0" fontId="9" fillId="0" borderId="31" xfId="0" applyFont="1" applyBorder="1" applyAlignment="1" applyProtection="1">
      <alignment horizontal="center" vertical="top" wrapText="1"/>
      <protection locked="0"/>
    </xf>
    <xf numFmtId="0" fontId="9" fillId="0" borderId="50" xfId="0" applyFont="1" applyBorder="1" applyAlignment="1" applyProtection="1">
      <alignment horizontal="left" vertical="top" wrapText="1"/>
      <protection locked="0"/>
    </xf>
    <xf numFmtId="0" fontId="36" fillId="0" borderId="49" xfId="0" applyFont="1" applyFill="1" applyBorder="1" applyAlignment="1" applyProtection="1">
      <alignment horizontal="center" vertical="top" wrapText="1"/>
      <protection locked="0"/>
    </xf>
    <xf numFmtId="0" fontId="5" fillId="2" borderId="26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32" xfId="0" applyFont="1" applyFill="1" applyBorder="1" applyAlignment="1" applyProtection="1">
      <alignment vertical="top" wrapText="1"/>
      <protection locked="0"/>
    </xf>
    <xf numFmtId="0" fontId="5" fillId="2" borderId="3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13" xfId="0" applyFont="1" applyFill="1" applyBorder="1" applyAlignment="1" applyProtection="1">
      <alignment vertical="top" wrapText="1"/>
      <protection locked="0"/>
    </xf>
    <xf numFmtId="0" fontId="5" fillId="2" borderId="7" xfId="0" applyFont="1" applyFill="1" applyBorder="1" applyAlignment="1" applyProtection="1">
      <alignment vertical="top" wrapText="1"/>
      <protection locked="0"/>
    </xf>
    <xf numFmtId="0" fontId="5" fillId="2" borderId="48" xfId="0" applyFont="1" applyFill="1" applyBorder="1" applyAlignment="1" applyProtection="1">
      <alignment horizontal="center" vertical="top" wrapText="1"/>
      <protection locked="0"/>
    </xf>
    <xf numFmtId="0" fontId="5" fillId="2" borderId="24" xfId="0" applyFont="1" applyFill="1" applyBorder="1" applyAlignment="1" applyProtection="1">
      <alignment vertical="top" wrapText="1"/>
      <protection locked="0"/>
    </xf>
    <xf numFmtId="0" fontId="5" fillId="2" borderId="24" xfId="0" applyFont="1" applyFill="1" applyBorder="1" applyAlignment="1" applyProtection="1">
      <alignment horizontal="left" vertical="top" wrapText="1"/>
      <protection locked="0"/>
    </xf>
    <xf numFmtId="0" fontId="5" fillId="2" borderId="31" xfId="0" applyFont="1" applyFill="1" applyBorder="1" applyAlignment="1" applyProtection="1">
      <alignment vertical="top" wrapText="1"/>
      <protection locked="0"/>
    </xf>
    <xf numFmtId="0" fontId="5" fillId="2" borderId="49" xfId="0" applyFont="1" applyFill="1" applyBorder="1" applyAlignment="1" applyProtection="1">
      <alignment vertical="top" wrapText="1"/>
      <protection locked="0"/>
    </xf>
    <xf numFmtId="0" fontId="5" fillId="2" borderId="25" xfId="0" applyFont="1" applyFill="1" applyBorder="1" applyAlignment="1" applyProtection="1">
      <alignment horizontal="center" vertical="top" wrapText="1"/>
      <protection locked="0"/>
    </xf>
    <xf numFmtId="0" fontId="5" fillId="2" borderId="50" xfId="0" applyFont="1" applyFill="1" applyBorder="1" applyAlignment="1" applyProtection="1">
      <alignment horizontal="left" vertical="top" wrapText="1"/>
      <protection locked="0"/>
    </xf>
    <xf numFmtId="0" fontId="5" fillId="2" borderId="25" xfId="0" applyFont="1" applyFill="1" applyBorder="1" applyAlignment="1" applyProtection="1">
      <alignment horizontal="left" vertical="top" wrapText="1"/>
      <protection locked="0"/>
    </xf>
    <xf numFmtId="0" fontId="5" fillId="2" borderId="53" xfId="0" applyFont="1" applyFill="1" applyBorder="1" applyAlignment="1" applyProtection="1">
      <alignment vertical="top" wrapText="1"/>
      <protection locked="0"/>
    </xf>
    <xf numFmtId="0" fontId="5" fillId="2" borderId="53" xfId="0" applyFont="1" applyFill="1" applyBorder="1" applyAlignment="1" applyProtection="1">
      <alignment horizontal="left" vertical="top" wrapText="1"/>
      <protection locked="0"/>
    </xf>
    <xf numFmtId="49" fontId="5" fillId="2" borderId="23" xfId="0" applyNumberFormat="1" applyFont="1" applyFill="1" applyBorder="1" applyAlignment="1" applyProtection="1">
      <alignment horizontal="left" vertical="top" wrapText="1"/>
      <protection locked="0"/>
    </xf>
    <xf numFmtId="49" fontId="5" fillId="2" borderId="25" xfId="0" applyNumberFormat="1" applyFont="1" applyFill="1" applyBorder="1" applyAlignment="1" applyProtection="1">
      <alignment horizontal="left" vertical="top" wrapText="1"/>
      <protection locked="0"/>
    </xf>
    <xf numFmtId="0" fontId="5" fillId="2" borderId="50" xfId="0" applyFont="1" applyFill="1" applyBorder="1" applyAlignment="1" applyProtection="1">
      <alignment horizontal="center" vertical="top" wrapText="1"/>
      <protection locked="0"/>
    </xf>
    <xf numFmtId="0" fontId="5" fillId="2" borderId="24" xfId="0" applyFont="1" applyFill="1" applyBorder="1" applyAlignment="1" applyProtection="1">
      <alignment horizontal="center" vertical="top" wrapText="1"/>
      <protection locked="0"/>
    </xf>
    <xf numFmtId="0" fontId="5" fillId="2" borderId="31" xfId="0" applyFont="1" applyFill="1" applyBorder="1" applyAlignment="1" applyProtection="1">
      <alignment horizontal="center" vertical="top" wrapText="1"/>
      <protection locked="0"/>
    </xf>
    <xf numFmtId="0" fontId="5" fillId="2" borderId="41" xfId="0" applyFont="1" applyFill="1" applyBorder="1" applyAlignment="1" applyProtection="1">
      <alignment horizontal="center" vertical="top" wrapText="1"/>
      <protection locked="0"/>
    </xf>
    <xf numFmtId="0" fontId="5" fillId="2" borderId="49" xfId="0" applyFont="1" applyFill="1" applyBorder="1" applyAlignment="1" applyProtection="1">
      <alignment horizontal="center" vertical="top" wrapText="1"/>
      <protection locked="0"/>
    </xf>
    <xf numFmtId="0" fontId="5" fillId="2" borderId="23" xfId="0" applyFont="1" applyFill="1" applyBorder="1" applyAlignment="1" applyProtection="1">
      <alignment horizontal="left" vertical="top" wrapText="1"/>
      <protection locked="0"/>
    </xf>
    <xf numFmtId="0" fontId="5" fillId="2" borderId="48" xfId="0" applyFont="1" applyFill="1" applyBorder="1" applyAlignment="1" applyProtection="1">
      <alignment horizontal="left" vertical="top" wrapText="1"/>
      <protection locked="0"/>
    </xf>
    <xf numFmtId="0" fontId="5" fillId="2" borderId="31" xfId="0" applyFont="1" applyFill="1" applyBorder="1" applyAlignment="1" applyProtection="1">
      <alignment horizontal="left" vertical="top" wrapText="1"/>
      <protection locked="0"/>
    </xf>
    <xf numFmtId="49" fontId="5" fillId="2" borderId="50" xfId="0" applyNumberFormat="1" applyFont="1" applyFill="1" applyBorder="1" applyAlignment="1" applyProtection="1">
      <alignment horizontal="left" vertical="top" wrapText="1"/>
      <protection locked="0"/>
    </xf>
    <xf numFmtId="49" fontId="5" fillId="2" borderId="48" xfId="0" applyNumberFormat="1" applyFont="1" applyFill="1" applyBorder="1" applyAlignment="1" applyProtection="1">
      <alignment horizontal="left" vertical="top" wrapText="1"/>
      <protection locked="0"/>
    </xf>
    <xf numFmtId="0" fontId="9" fillId="2" borderId="23" xfId="0" applyFont="1" applyFill="1" applyBorder="1" applyAlignment="1" applyProtection="1">
      <alignment horizontal="center" vertical="top" wrapText="1"/>
      <protection locked="0"/>
    </xf>
    <xf numFmtId="0" fontId="5" fillId="2" borderId="53" xfId="0" applyFont="1" applyFill="1" applyBorder="1" applyAlignment="1" applyProtection="1">
      <alignment horizontal="center" vertical="top" wrapText="1"/>
      <protection locked="0"/>
    </xf>
    <xf numFmtId="0" fontId="14" fillId="2" borderId="48" xfId="0" applyFont="1" applyFill="1" applyBorder="1" applyAlignment="1" applyProtection="1">
      <alignment horizontal="center" vertical="top" wrapText="1"/>
      <protection locked="0"/>
    </xf>
    <xf numFmtId="0" fontId="14" fillId="2" borderId="23" xfId="0" applyFont="1" applyFill="1" applyBorder="1" applyAlignment="1" applyProtection="1">
      <alignment vertical="top" wrapText="1"/>
      <protection locked="0"/>
    </xf>
    <xf numFmtId="0" fontId="14" fillId="2" borderId="24" xfId="0" applyFont="1" applyFill="1" applyBorder="1" applyAlignment="1" applyProtection="1">
      <alignment vertical="top" wrapText="1"/>
      <protection locked="0"/>
    </xf>
    <xf numFmtId="0" fontId="14" fillId="2" borderId="24" xfId="0" applyFont="1" applyFill="1" applyBorder="1" applyAlignment="1" applyProtection="1">
      <alignment horizontal="left" vertical="top" wrapText="1"/>
      <protection locked="0"/>
    </xf>
    <xf numFmtId="49" fontId="14" fillId="2" borderId="24" xfId="0" applyNumberFormat="1" applyFont="1" applyFill="1" applyBorder="1" applyAlignment="1" applyProtection="1">
      <alignment horizontal="left" vertical="top" wrapText="1"/>
      <protection locked="0"/>
    </xf>
    <xf numFmtId="0" fontId="14" fillId="2" borderId="25" xfId="0" applyFont="1" applyFill="1" applyBorder="1" applyAlignment="1" applyProtection="1">
      <alignment horizontal="left" vertical="top" wrapText="1"/>
      <protection locked="0"/>
    </xf>
    <xf numFmtId="0" fontId="14" fillId="2" borderId="31" xfId="0" applyFont="1" applyFill="1" applyBorder="1" applyAlignment="1" applyProtection="1">
      <alignment vertical="top" wrapText="1"/>
      <protection locked="0"/>
    </xf>
    <xf numFmtId="0" fontId="14" fillId="2" borderId="31" xfId="0" applyFont="1" applyFill="1" applyBorder="1" applyAlignment="1" applyProtection="1">
      <alignment horizontal="left" vertical="top" wrapText="1"/>
      <protection locked="0"/>
    </xf>
    <xf numFmtId="0" fontId="14" fillId="2" borderId="41" xfId="0" applyFont="1" applyFill="1" applyBorder="1" applyAlignment="1" applyProtection="1">
      <alignment vertical="top" wrapText="1"/>
      <protection locked="0"/>
    </xf>
    <xf numFmtId="3" fontId="14" fillId="2" borderId="50" xfId="0" applyNumberFormat="1" applyFont="1" applyFill="1" applyBorder="1" applyAlignment="1" applyProtection="1">
      <alignment vertical="top" wrapText="1"/>
      <protection locked="0"/>
    </xf>
    <xf numFmtId="166" fontId="14" fillId="2" borderId="25" xfId="12" applyNumberFormat="1" applyFont="1" applyFill="1" applyBorder="1" applyAlignment="1" applyProtection="1">
      <alignment vertical="top" wrapText="1"/>
      <protection locked="0"/>
    </xf>
    <xf numFmtId="49" fontId="14" fillId="2" borderId="50" xfId="0" applyNumberFormat="1" applyFont="1" applyFill="1" applyBorder="1" applyAlignment="1" applyProtection="1">
      <alignment horizontal="left" vertical="top" wrapText="1"/>
      <protection locked="0"/>
    </xf>
    <xf numFmtId="49" fontId="14" fillId="2" borderId="48" xfId="0" applyNumberFormat="1" applyFont="1" applyFill="1" applyBorder="1" applyAlignment="1" applyProtection="1">
      <alignment horizontal="left" vertical="top" wrapText="1"/>
      <protection locked="0"/>
    </xf>
    <xf numFmtId="0" fontId="5" fillId="2" borderId="23" xfId="0" applyFont="1" applyFill="1" applyBorder="1" applyAlignment="1" applyProtection="1">
      <alignment horizontal="center" vertical="top" wrapText="1"/>
      <protection locked="0"/>
    </xf>
    <xf numFmtId="0" fontId="5" fillId="2" borderId="23" xfId="0" applyFont="1" applyFill="1" applyBorder="1" applyAlignment="1" applyProtection="1">
      <alignment vertical="top" wrapText="1"/>
      <protection locked="0"/>
    </xf>
    <xf numFmtId="0" fontId="5" fillId="2" borderId="49" xfId="0" applyFont="1" applyFill="1" applyBorder="1" applyAlignment="1" applyProtection="1">
      <alignment horizontal="left" vertical="top" wrapText="1"/>
      <protection locked="0"/>
    </xf>
    <xf numFmtId="3" fontId="5" fillId="2" borderId="23" xfId="0" applyNumberFormat="1" applyFont="1" applyFill="1" applyBorder="1" applyAlignment="1" applyProtection="1">
      <alignment horizontal="right" vertical="top" wrapText="1"/>
      <protection locked="0"/>
    </xf>
    <xf numFmtId="166" fontId="5" fillId="2" borderId="38" xfId="12" applyNumberFormat="1" applyFont="1" applyFill="1" applyBorder="1" applyAlignment="1" applyProtection="1">
      <alignment vertical="top" wrapText="1"/>
      <protection locked="0"/>
    </xf>
    <xf numFmtId="166" fontId="5" fillId="2" borderId="43" xfId="12" applyNumberFormat="1" applyFont="1" applyFill="1" applyBorder="1" applyAlignment="1" applyProtection="1">
      <alignment vertical="top" wrapText="1"/>
      <protection locked="0"/>
    </xf>
    <xf numFmtId="3" fontId="5" fillId="2" borderId="50" xfId="0" applyNumberFormat="1" applyFont="1" applyFill="1" applyBorder="1" applyAlignment="1" applyProtection="1">
      <alignment horizontal="right" vertical="top" wrapText="1"/>
      <protection locked="0"/>
    </xf>
    <xf numFmtId="166" fontId="5" fillId="2" borderId="48" xfId="12" applyNumberFormat="1" applyFont="1" applyFill="1" applyBorder="1" applyAlignment="1" applyProtection="1">
      <alignment vertical="top" wrapText="1"/>
      <protection locked="0"/>
    </xf>
    <xf numFmtId="0" fontId="5" fillId="2" borderId="41" xfId="0" applyFont="1" applyFill="1" applyBorder="1" applyAlignment="1" applyProtection="1">
      <alignment vertical="top" wrapText="1"/>
      <protection locked="0"/>
    </xf>
    <xf numFmtId="0" fontId="5" fillId="2" borderId="41" xfId="0" applyFont="1" applyFill="1" applyBorder="1" applyAlignment="1" applyProtection="1">
      <alignment horizontal="left" vertical="top" wrapText="1"/>
      <protection locked="0"/>
    </xf>
    <xf numFmtId="166" fontId="5" fillId="2" borderId="54" xfId="12" applyNumberFormat="1" applyFont="1" applyFill="1" applyBorder="1" applyAlignment="1" applyProtection="1">
      <alignment vertical="top" wrapText="1"/>
      <protection locked="0"/>
    </xf>
    <xf numFmtId="3" fontId="9" fillId="2" borderId="23" xfId="0" applyNumberFormat="1" applyFont="1" applyFill="1" applyBorder="1" applyAlignment="1" applyProtection="1">
      <alignment vertical="top" wrapText="1"/>
      <protection locked="0"/>
    </xf>
    <xf numFmtId="166" fontId="9" fillId="2" borderId="54" xfId="12" applyNumberFormat="1" applyFont="1" applyFill="1" applyBorder="1" applyAlignment="1" applyProtection="1">
      <alignment vertical="top" wrapText="1"/>
      <protection locked="0"/>
    </xf>
    <xf numFmtId="49" fontId="9" fillId="2" borderId="48" xfId="0" applyNumberFormat="1" applyFont="1" applyFill="1" applyBorder="1" applyAlignment="1" applyProtection="1">
      <alignment horizontal="left" vertical="top" wrapText="1"/>
      <protection locked="0"/>
    </xf>
    <xf numFmtId="3" fontId="9" fillId="2" borderId="50" xfId="0" applyNumberFormat="1" applyFont="1" applyFill="1" applyBorder="1" applyAlignment="1" applyProtection="1">
      <alignment vertical="top" wrapText="1"/>
      <protection locked="0"/>
    </xf>
    <xf numFmtId="166" fontId="9" fillId="2" borderId="25" xfId="12" applyNumberFormat="1" applyFont="1" applyFill="1" applyBorder="1" applyAlignment="1" applyProtection="1">
      <alignment vertical="top" wrapText="1"/>
      <protection locked="0"/>
    </xf>
    <xf numFmtId="0" fontId="5" fillId="2" borderId="50" xfId="0" applyFont="1" applyFill="1" applyBorder="1" applyAlignment="1" applyProtection="1">
      <alignment vertical="top" wrapText="1"/>
      <protection locked="0"/>
    </xf>
    <xf numFmtId="0" fontId="33" fillId="2" borderId="23" xfId="0" applyFont="1" applyFill="1" applyBorder="1" applyAlignment="1" applyProtection="1">
      <alignment vertical="top" wrapText="1"/>
      <protection locked="0"/>
    </xf>
    <xf numFmtId="49" fontId="14" fillId="2" borderId="23" xfId="0" applyNumberFormat="1" applyFont="1" applyFill="1" applyBorder="1" applyAlignment="1" applyProtection="1">
      <alignment horizontal="left" vertical="top" wrapText="1"/>
      <protection locked="0"/>
    </xf>
    <xf numFmtId="49" fontId="14" fillId="2" borderId="25" xfId="0" applyNumberFormat="1" applyFont="1" applyFill="1" applyBorder="1" applyAlignment="1" applyProtection="1">
      <alignment horizontal="left" vertical="top" wrapText="1"/>
      <protection locked="0"/>
    </xf>
    <xf numFmtId="166" fontId="9" fillId="2" borderId="48" xfId="12" applyNumberFormat="1" applyFont="1" applyFill="1" applyBorder="1" applyAlignment="1" applyProtection="1">
      <alignment vertical="top" wrapText="1"/>
      <protection locked="0"/>
    </xf>
    <xf numFmtId="0" fontId="5" fillId="2" borderId="50" xfId="11" applyFont="1" applyFill="1" applyBorder="1" applyAlignment="1" applyProtection="1">
      <alignment vertical="top" wrapText="1"/>
      <protection locked="0"/>
    </xf>
    <xf numFmtId="0" fontId="5" fillId="2" borderId="24" xfId="11" applyFont="1" applyFill="1" applyBorder="1" applyAlignment="1" applyProtection="1">
      <alignment horizontal="left" vertical="top" wrapText="1"/>
      <protection locked="0"/>
    </xf>
    <xf numFmtId="0" fontId="5" fillId="2" borderId="25" xfId="11" applyFont="1" applyFill="1" applyBorder="1" applyAlignment="1" applyProtection="1">
      <alignment horizontal="left" vertical="top" wrapText="1"/>
      <protection locked="0"/>
    </xf>
    <xf numFmtId="0" fontId="5" fillId="2" borderId="49" xfId="11" applyFont="1" applyFill="1" applyBorder="1" applyAlignment="1" applyProtection="1">
      <alignment horizontal="left" vertical="top" wrapText="1"/>
      <protection locked="0"/>
    </xf>
    <xf numFmtId="0" fontId="5" fillId="2" borderId="31" xfId="11" applyFont="1" applyFill="1" applyBorder="1" applyAlignment="1" applyProtection="1">
      <alignment horizontal="left" vertical="top" wrapText="1"/>
      <protection locked="0"/>
    </xf>
    <xf numFmtId="49" fontId="5" fillId="2" borderId="50" xfId="0" applyNumberFormat="1" applyFont="1" applyFill="1" applyBorder="1" applyAlignment="1" applyProtection="1">
      <alignment horizontal="left" vertical="top"/>
      <protection locked="0"/>
    </xf>
    <xf numFmtId="0" fontId="5" fillId="2" borderId="23" xfId="0" applyFont="1" applyFill="1" applyBorder="1" applyAlignment="1" applyProtection="1">
      <alignment horizontal="center" vertical="top"/>
      <protection locked="0"/>
    </xf>
    <xf numFmtId="0" fontId="5" fillId="2" borderId="24" xfId="0" applyFont="1" applyFill="1" applyBorder="1" applyAlignment="1" applyProtection="1">
      <alignment horizontal="center" vertical="top"/>
      <protection locked="0"/>
    </xf>
    <xf numFmtId="0" fontId="5" fillId="2" borderId="48" xfId="0" applyFont="1" applyFill="1" applyBorder="1" applyAlignment="1" applyProtection="1">
      <alignment horizontal="center" vertical="top"/>
      <protection locked="0"/>
    </xf>
    <xf numFmtId="0" fontId="5" fillId="2" borderId="31" xfId="0" applyFont="1" applyFill="1" applyBorder="1" applyAlignment="1" applyProtection="1">
      <alignment horizontal="center" vertical="top"/>
      <protection locked="0"/>
    </xf>
    <xf numFmtId="0" fontId="5" fillId="2" borderId="49" xfId="0" applyFont="1" applyFill="1" applyBorder="1" applyAlignment="1" applyProtection="1">
      <alignment horizontal="center" vertical="top"/>
      <protection locked="0"/>
    </xf>
    <xf numFmtId="0" fontId="5" fillId="2" borderId="23" xfId="11" applyFont="1" applyFill="1" applyBorder="1" applyAlignment="1" applyProtection="1">
      <alignment vertical="top" wrapText="1"/>
      <protection locked="0"/>
    </xf>
    <xf numFmtId="49" fontId="5" fillId="2" borderId="24" xfId="11" applyNumberFormat="1" applyFont="1" applyFill="1" applyBorder="1" applyAlignment="1" applyProtection="1">
      <alignment horizontal="left" vertical="top" wrapText="1"/>
      <protection locked="0"/>
    </xf>
    <xf numFmtId="0" fontId="5" fillId="2" borderId="48" xfId="11" applyFont="1" applyFill="1" applyBorder="1" applyAlignment="1" applyProtection="1">
      <alignment horizontal="left" vertical="top" wrapText="1"/>
      <protection locked="0"/>
    </xf>
    <xf numFmtId="0" fontId="5" fillId="2" borderId="53" xfId="11" applyFont="1" applyFill="1" applyBorder="1" applyAlignment="1" applyProtection="1">
      <alignment horizontal="left" vertical="top" wrapText="1"/>
      <protection locked="0"/>
    </xf>
    <xf numFmtId="0" fontId="5" fillId="2" borderId="24" xfId="11" applyFont="1" applyFill="1" applyBorder="1" applyAlignment="1" applyProtection="1">
      <alignment horizontal="center" vertical="top" wrapText="1"/>
      <protection locked="0"/>
    </xf>
    <xf numFmtId="0" fontId="5" fillId="2" borderId="25" xfId="11" applyFont="1" applyFill="1" applyBorder="1" applyAlignment="1" applyProtection="1">
      <alignment horizontal="center" vertical="top" wrapText="1"/>
      <protection locked="0"/>
    </xf>
    <xf numFmtId="0" fontId="5" fillId="2" borderId="54" xfId="0" applyFont="1" applyFill="1" applyBorder="1" applyAlignment="1" applyProtection="1">
      <alignment horizontal="center" vertical="top" wrapText="1"/>
      <protection locked="0"/>
    </xf>
    <xf numFmtId="0" fontId="5" fillId="2" borderId="24" xfId="0" applyFont="1" applyFill="1" applyBorder="1" applyAlignment="1" applyProtection="1">
      <alignment horizontal="left" vertical="top"/>
      <protection locked="0"/>
    </xf>
    <xf numFmtId="49" fontId="5" fillId="2" borderId="24" xfId="0" applyNumberFormat="1" applyFont="1" applyFill="1" applyBorder="1" applyAlignment="1" applyProtection="1">
      <alignment horizontal="left" vertical="top"/>
      <protection locked="0"/>
    </xf>
    <xf numFmtId="0" fontId="5" fillId="2" borderId="48" xfId="0" applyFont="1" applyFill="1" applyBorder="1" applyAlignment="1" applyProtection="1">
      <alignment horizontal="left" vertical="top"/>
      <protection locked="0"/>
    </xf>
    <xf numFmtId="0" fontId="5" fillId="2" borderId="31" xfId="0" applyFont="1" applyFill="1" applyBorder="1" applyAlignment="1" applyProtection="1">
      <alignment horizontal="left" vertical="top"/>
      <protection locked="0"/>
    </xf>
    <xf numFmtId="0" fontId="5" fillId="2" borderId="49" xfId="0" applyFont="1" applyFill="1" applyBorder="1" applyAlignment="1" applyProtection="1">
      <alignment horizontal="left" vertical="top"/>
      <protection locked="0"/>
    </xf>
    <xf numFmtId="0" fontId="5" fillId="2" borderId="53" xfId="0" applyFont="1" applyFill="1" applyBorder="1" applyAlignment="1" applyProtection="1">
      <alignment horizontal="center" vertical="top"/>
      <protection locked="0"/>
    </xf>
    <xf numFmtId="49" fontId="5" fillId="2" borderId="24" xfId="0" applyNumberFormat="1" applyFont="1" applyFill="1" applyBorder="1" applyAlignment="1" applyProtection="1">
      <alignment horizontal="left" vertical="top" wrapText="1"/>
      <protection locked="0"/>
    </xf>
    <xf numFmtId="0" fontId="5" fillId="2" borderId="46" xfId="0" applyFont="1" applyFill="1" applyBorder="1" applyAlignment="1" applyProtection="1">
      <alignment vertical="top" wrapText="1"/>
      <protection locked="0"/>
    </xf>
    <xf numFmtId="0" fontId="5" fillId="2" borderId="51" xfId="0" applyFont="1" applyFill="1" applyBorder="1" applyAlignment="1" applyProtection="1">
      <alignment horizontal="center" vertical="top" wrapText="1"/>
      <protection locked="0"/>
    </xf>
    <xf numFmtId="0" fontId="5" fillId="2" borderId="46" xfId="0" applyFont="1" applyFill="1" applyBorder="1" applyAlignment="1" applyProtection="1">
      <alignment horizontal="center" vertical="top" wrapText="1"/>
      <protection locked="0"/>
    </xf>
    <xf numFmtId="0" fontId="9" fillId="2" borderId="49" xfId="0" applyFont="1" applyFill="1" applyBorder="1" applyAlignment="1" applyProtection="1">
      <alignment vertical="top" wrapText="1"/>
      <protection locked="0"/>
    </xf>
    <xf numFmtId="0" fontId="9" fillId="2" borderId="23" xfId="11" applyFont="1" applyFill="1" applyBorder="1" applyAlignment="1" applyProtection="1">
      <alignment horizontal="center" vertical="top" wrapText="1"/>
      <protection locked="0"/>
    </xf>
    <xf numFmtId="0" fontId="9" fillId="2" borderId="24" xfId="11" applyFont="1" applyFill="1" applyBorder="1" applyAlignment="1" applyProtection="1">
      <alignment horizontal="center" vertical="top" wrapText="1"/>
      <protection locked="0"/>
    </xf>
    <xf numFmtId="0" fontId="9" fillId="2" borderId="24" xfId="0" applyFont="1" applyFill="1" applyBorder="1" applyAlignment="1" applyProtection="1">
      <alignment horizontal="center" vertical="top"/>
      <protection locked="0"/>
    </xf>
    <xf numFmtId="3" fontId="9" fillId="2" borderId="47" xfId="0" applyNumberFormat="1" applyFont="1" applyFill="1" applyBorder="1" applyAlignment="1" applyProtection="1">
      <alignment vertical="top" wrapText="1"/>
      <protection locked="0"/>
    </xf>
    <xf numFmtId="3" fontId="9" fillId="2" borderId="49" xfId="0" applyNumberFormat="1" applyFont="1" applyFill="1" applyBorder="1" applyAlignment="1" applyProtection="1">
      <alignment vertical="top" wrapText="1"/>
      <protection locked="0"/>
    </xf>
    <xf numFmtId="0" fontId="9" fillId="2" borderId="31" xfId="11" applyFont="1" applyFill="1" applyBorder="1" applyAlignment="1" applyProtection="1">
      <alignment horizontal="left" vertical="top" wrapText="1"/>
      <protection locked="0"/>
    </xf>
    <xf numFmtId="0" fontId="9" fillId="2" borderId="53" xfId="0" applyFont="1" applyFill="1" applyBorder="1" applyAlignment="1" applyProtection="1">
      <alignment vertical="top" wrapText="1"/>
      <protection locked="0"/>
    </xf>
    <xf numFmtId="0" fontId="9" fillId="2" borderId="31" xfId="0" applyFont="1" applyFill="1" applyBorder="1" applyAlignment="1" applyProtection="1">
      <alignment vertical="top" wrapText="1"/>
      <protection locked="0"/>
    </xf>
    <xf numFmtId="0" fontId="9" fillId="0" borderId="31" xfId="0" applyFont="1" applyFill="1" applyBorder="1" applyAlignment="1" applyProtection="1">
      <alignment vertical="top" wrapText="1"/>
      <protection locked="0"/>
    </xf>
    <xf numFmtId="0" fontId="9" fillId="0" borderId="18" xfId="0" applyFont="1" applyFill="1" applyBorder="1" applyAlignment="1" applyProtection="1">
      <alignment vertical="top" wrapText="1"/>
      <protection locked="0"/>
    </xf>
    <xf numFmtId="0" fontId="9" fillId="0" borderId="18" xfId="0" applyFont="1" applyFill="1" applyBorder="1" applyAlignment="1" applyProtection="1">
      <alignment horizontal="left" vertical="top"/>
      <protection locked="0"/>
    </xf>
    <xf numFmtId="0" fontId="9" fillId="0" borderId="19" xfId="0" applyFont="1" applyFill="1" applyBorder="1" applyAlignment="1" applyProtection="1">
      <alignment horizontal="left" vertical="top"/>
      <protection locked="0"/>
    </xf>
    <xf numFmtId="49" fontId="9" fillId="0" borderId="54" xfId="0" applyNumberFormat="1" applyFont="1" applyFill="1" applyBorder="1" applyAlignment="1" applyProtection="1">
      <alignment horizontal="left" vertical="top"/>
      <protection locked="0"/>
    </xf>
    <xf numFmtId="166" fontId="9" fillId="2" borderId="38" xfId="12" applyNumberFormat="1" applyFont="1" applyFill="1" applyBorder="1" applyAlignment="1" applyProtection="1">
      <alignment vertical="top" wrapText="1"/>
      <protection locked="0"/>
    </xf>
    <xf numFmtId="166" fontId="9" fillId="2" borderId="6" xfId="12" applyNumberFormat="1" applyFont="1" applyFill="1" applyBorder="1" applyAlignment="1" applyProtection="1">
      <alignment vertical="top" wrapText="1"/>
      <protection locked="0"/>
    </xf>
    <xf numFmtId="0" fontId="5" fillId="2" borderId="38" xfId="0" applyFont="1" applyFill="1" applyBorder="1" applyAlignment="1" applyProtection="1">
      <alignment horizontal="center" vertical="top" wrapText="1"/>
      <protection locked="0"/>
    </xf>
    <xf numFmtId="0" fontId="5" fillId="2" borderId="47" xfId="0" applyFont="1" applyFill="1" applyBorder="1" applyAlignment="1" applyProtection="1">
      <alignment vertical="top" wrapText="1"/>
      <protection locked="0"/>
    </xf>
    <xf numFmtId="0" fontId="5" fillId="2" borderId="51" xfId="0" applyFont="1" applyFill="1" applyBorder="1" applyAlignment="1" applyProtection="1">
      <alignment vertical="top" wrapText="1"/>
      <protection locked="0"/>
    </xf>
    <xf numFmtId="0" fontId="5" fillId="2" borderId="51" xfId="0" applyFont="1" applyFill="1" applyBorder="1" applyAlignment="1" applyProtection="1">
      <alignment horizontal="left" vertical="top" wrapText="1"/>
      <protection locked="0"/>
    </xf>
    <xf numFmtId="0" fontId="5" fillId="2" borderId="38" xfId="0" applyFont="1" applyFill="1" applyBorder="1" applyAlignment="1" applyProtection="1">
      <alignment horizontal="left" vertical="top" wrapText="1"/>
      <protection locked="0"/>
    </xf>
    <xf numFmtId="0" fontId="5" fillId="2" borderId="64" xfId="0" applyFont="1" applyFill="1" applyBorder="1" applyAlignment="1" applyProtection="1">
      <alignment vertical="top" wrapText="1"/>
      <protection locked="0"/>
    </xf>
    <xf numFmtId="0" fontId="5" fillId="2" borderId="59" xfId="0" applyFont="1" applyFill="1" applyBorder="1" applyAlignment="1" applyProtection="1">
      <alignment horizontal="left" vertical="top" wrapText="1"/>
      <protection locked="0"/>
    </xf>
    <xf numFmtId="0" fontId="5" fillId="2" borderId="46" xfId="0" applyFont="1" applyFill="1" applyBorder="1" applyAlignment="1" applyProtection="1">
      <alignment horizontal="left" vertical="top" wrapText="1"/>
      <protection locked="0"/>
    </xf>
    <xf numFmtId="0" fontId="5" fillId="2" borderId="59" xfId="0" applyFont="1" applyFill="1" applyBorder="1" applyAlignment="1" applyProtection="1">
      <alignment vertical="top" wrapText="1"/>
      <protection locked="0"/>
    </xf>
    <xf numFmtId="49" fontId="5" fillId="2" borderId="37" xfId="0" applyNumberFormat="1" applyFont="1" applyFill="1" applyBorder="1" applyAlignment="1" applyProtection="1">
      <alignment horizontal="left" vertical="top" wrapText="1"/>
      <protection locked="0"/>
    </xf>
    <xf numFmtId="49" fontId="5" fillId="2" borderId="38" xfId="0" applyNumberFormat="1" applyFont="1" applyFill="1" applyBorder="1" applyAlignment="1" applyProtection="1">
      <alignment horizontal="left" vertical="top" wrapText="1"/>
      <protection locked="0"/>
    </xf>
    <xf numFmtId="0" fontId="5" fillId="2" borderId="47" xfId="0" applyFont="1" applyFill="1" applyBorder="1" applyAlignment="1" applyProtection="1">
      <alignment horizontal="center" vertical="top" wrapText="1"/>
      <protection locked="0"/>
    </xf>
    <xf numFmtId="0" fontId="5" fillId="2" borderId="59" xfId="0" applyFont="1" applyFill="1" applyBorder="1" applyAlignment="1" applyProtection="1">
      <alignment horizontal="center" vertical="top" wrapText="1"/>
      <protection locked="0"/>
    </xf>
    <xf numFmtId="0" fontId="5" fillId="0" borderId="46" xfId="0" applyFont="1" applyBorder="1" applyAlignment="1" applyProtection="1">
      <alignment horizontal="center" vertical="top" wrapText="1"/>
      <protection locked="0"/>
    </xf>
    <xf numFmtId="0" fontId="5" fillId="0" borderId="60" xfId="0" applyFont="1" applyBorder="1" applyAlignment="1" applyProtection="1">
      <alignment horizontal="center" vertical="top" wrapText="1"/>
      <protection locked="0"/>
    </xf>
    <xf numFmtId="0" fontId="5" fillId="0" borderId="37" xfId="0" applyFont="1" applyBorder="1" applyAlignment="1" applyProtection="1">
      <alignment horizontal="left" vertical="top" wrapText="1"/>
      <protection locked="0"/>
    </xf>
    <xf numFmtId="0" fontId="5" fillId="0" borderId="38" xfId="0" applyFont="1" applyBorder="1" applyAlignment="1" applyProtection="1">
      <alignment horizontal="left" vertical="top" wrapText="1"/>
      <protection locked="0"/>
    </xf>
    <xf numFmtId="0" fontId="5" fillId="2" borderId="34" xfId="0" applyFont="1" applyFill="1" applyBorder="1" applyAlignment="1" applyProtection="1">
      <alignment horizontal="center" vertical="top" wrapText="1"/>
      <protection locked="0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5" fillId="2" borderId="5" xfId="0" applyFont="1" applyFill="1" applyBorder="1" applyAlignment="1" applyProtection="1">
      <alignment vertical="top" wrapText="1"/>
      <protection locked="0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34" xfId="0" applyFont="1" applyFill="1" applyBorder="1" applyAlignment="1" applyProtection="1">
      <alignment horizontal="left" vertical="top" wrapText="1"/>
      <protection locked="0"/>
    </xf>
    <xf numFmtId="0" fontId="5" fillId="2" borderId="12" xfId="0" applyFont="1" applyFill="1" applyBorder="1" applyAlignment="1" applyProtection="1">
      <alignment vertical="top" wrapText="1"/>
      <protection locked="0"/>
    </xf>
    <xf numFmtId="0" fontId="5" fillId="2" borderId="12" xfId="0" applyFont="1" applyFill="1" applyBorder="1" applyAlignment="1" applyProtection="1">
      <alignment horizontal="left" vertical="top" wrapText="1"/>
      <protection locked="0"/>
    </xf>
    <xf numFmtId="0" fontId="5" fillId="2" borderId="14" xfId="0" applyFont="1" applyFill="1" applyBorder="1" applyAlignment="1" applyProtection="1">
      <alignment vertical="top" wrapText="1"/>
      <protection locked="0"/>
    </xf>
    <xf numFmtId="3" fontId="9" fillId="2" borderId="61" xfId="0" applyNumberFormat="1" applyFont="1" applyFill="1" applyBorder="1" applyAlignment="1" applyProtection="1">
      <alignment vertical="top" wrapText="1"/>
      <protection locked="0"/>
    </xf>
    <xf numFmtId="49" fontId="5" fillId="2" borderId="4" xfId="0" applyNumberFormat="1" applyFont="1" applyFill="1" applyBorder="1" applyAlignment="1" applyProtection="1">
      <alignment horizontal="left" vertical="top" wrapText="1"/>
      <protection locked="0"/>
    </xf>
    <xf numFmtId="49" fontId="5" fillId="2" borderId="6" xfId="0" applyNumberFormat="1" applyFont="1" applyFill="1" applyBorder="1" applyAlignment="1" applyProtection="1">
      <alignment horizontal="left" vertical="top" wrapText="1"/>
      <protection locked="0"/>
    </xf>
    <xf numFmtId="0" fontId="5" fillId="2" borderId="61" xfId="0" applyFont="1" applyFill="1" applyBorder="1" applyAlignment="1" applyProtection="1">
      <alignment horizontal="center" vertical="top" wrapText="1"/>
      <protection locked="0"/>
    </xf>
    <xf numFmtId="0" fontId="5" fillId="2" borderId="5" xfId="0" applyFont="1" applyFill="1" applyBorder="1" applyAlignment="1" applyProtection="1">
      <alignment horizontal="center" vertical="top" wrapText="1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5" fillId="2" borderId="58" xfId="0" applyFont="1" applyFill="1" applyBorder="1" applyAlignment="1" applyProtection="1">
      <alignment horizontal="center" vertical="top" wrapText="1"/>
      <protection locked="0"/>
    </xf>
    <xf numFmtId="0" fontId="5" fillId="2" borderId="14" xfId="0" applyFont="1" applyFill="1" applyBorder="1" applyAlignment="1" applyProtection="1">
      <alignment horizontal="center" vertical="top" wrapText="1"/>
      <protection locked="0"/>
    </xf>
    <xf numFmtId="0" fontId="5" fillId="0" borderId="14" xfId="0" applyFont="1" applyBorder="1" applyAlignment="1" applyProtection="1">
      <alignment horizontal="center" vertical="top" wrapText="1"/>
      <protection locked="0"/>
    </xf>
    <xf numFmtId="0" fontId="5" fillId="0" borderId="58" xfId="0" applyFont="1" applyBorder="1" applyAlignment="1" applyProtection="1">
      <alignment horizontal="center" vertical="top" wrapText="1"/>
      <protection locked="0"/>
    </xf>
    <xf numFmtId="0" fontId="5" fillId="0" borderId="12" xfId="0" applyFont="1" applyBorder="1" applyAlignment="1" applyProtection="1">
      <alignment horizontal="center" vertical="top" wrapText="1"/>
      <protection locked="0"/>
    </xf>
    <xf numFmtId="0" fontId="5" fillId="0" borderId="6" xfId="0" applyFont="1" applyBorder="1" applyAlignment="1" applyProtection="1">
      <alignment horizontal="left" vertical="top" wrapText="1"/>
      <protection locked="0"/>
    </xf>
    <xf numFmtId="3" fontId="5" fillId="2" borderId="23" xfId="0" applyNumberFormat="1" applyFont="1" applyFill="1" applyBorder="1" applyAlignment="1" applyProtection="1">
      <alignment horizontal="right" vertical="top"/>
      <protection locked="0"/>
    </xf>
    <xf numFmtId="49" fontId="5" fillId="2" borderId="25" xfId="0" applyNumberFormat="1" applyFont="1" applyFill="1" applyBorder="1" applyAlignment="1" applyProtection="1">
      <alignment horizontal="left" vertical="top"/>
      <protection locked="0"/>
    </xf>
    <xf numFmtId="0" fontId="5" fillId="2" borderId="25" xfId="0" applyFont="1" applyFill="1" applyBorder="1" applyAlignment="1" applyProtection="1">
      <alignment horizontal="center" vertical="top"/>
      <protection locked="0"/>
    </xf>
    <xf numFmtId="0" fontId="5" fillId="2" borderId="31" xfId="11" applyFont="1" applyFill="1" applyBorder="1" applyAlignment="1" applyProtection="1">
      <alignment horizontal="center" vertical="top" wrapText="1"/>
      <protection locked="0"/>
    </xf>
    <xf numFmtId="0" fontId="5" fillId="0" borderId="60" xfId="0" applyFont="1" applyBorder="1" applyAlignment="1" applyProtection="1">
      <alignment horizontal="left" vertical="top"/>
      <protection locked="0"/>
    </xf>
    <xf numFmtId="0" fontId="5" fillId="0" borderId="38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left" vertical="top"/>
      <protection locked="0"/>
    </xf>
    <xf numFmtId="0" fontId="5" fillId="0" borderId="34" xfId="0" applyFont="1" applyBorder="1" applyAlignment="1" applyProtection="1">
      <alignment horizontal="center" vertical="top"/>
      <protection locked="0"/>
    </xf>
    <xf numFmtId="0" fontId="5" fillId="0" borderId="6" xfId="0" applyFont="1" applyBorder="1" applyAlignment="1" applyProtection="1">
      <alignment vertical="top" wrapText="1"/>
      <protection locked="0"/>
    </xf>
    <xf numFmtId="0" fontId="0" fillId="0" borderId="62" xfId="0" applyBorder="1" applyProtection="1">
      <protection locked="0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5" fillId="2" borderId="55" xfId="0" applyFont="1" applyFill="1" applyBorder="1" applyAlignment="1" applyProtection="1">
      <alignment horizontal="left" vertical="top" wrapText="1"/>
      <protection locked="0"/>
    </xf>
    <xf numFmtId="3" fontId="5" fillId="2" borderId="23" xfId="0" applyNumberFormat="1" applyFont="1" applyFill="1" applyBorder="1" applyAlignment="1" applyProtection="1">
      <alignment vertical="top" wrapText="1"/>
      <protection locked="0"/>
    </xf>
    <xf numFmtId="49" fontId="5" fillId="2" borderId="54" xfId="0" applyNumberFormat="1" applyFont="1" applyFill="1" applyBorder="1" applyAlignment="1" applyProtection="1">
      <alignment horizontal="left" vertical="top" wrapText="1"/>
      <protection locked="0"/>
    </xf>
    <xf numFmtId="0" fontId="5" fillId="0" borderId="52" xfId="0" applyFont="1" applyFill="1" applyBorder="1" applyAlignment="1" applyProtection="1">
      <alignment horizontal="left" vertical="top" wrapText="1"/>
      <protection locked="0"/>
    </xf>
    <xf numFmtId="0" fontId="14" fillId="2" borderId="53" xfId="0" applyFont="1" applyFill="1" applyBorder="1" applyAlignment="1" applyProtection="1">
      <alignment horizontal="left" vertical="top" wrapText="1"/>
      <protection locked="0"/>
    </xf>
    <xf numFmtId="0" fontId="14" fillId="0" borderId="53" xfId="0" applyFont="1" applyFill="1" applyBorder="1" applyAlignment="1" applyProtection="1">
      <alignment horizontal="left" vertical="top" wrapText="1"/>
      <protection locked="0"/>
    </xf>
    <xf numFmtId="0" fontId="0" fillId="0" borderId="55" xfId="0" applyBorder="1" applyProtection="1">
      <protection locked="0"/>
    </xf>
    <xf numFmtId="0" fontId="9" fillId="0" borderId="24" xfId="0" applyFont="1" applyFill="1" applyBorder="1" applyAlignment="1" applyProtection="1">
      <alignment vertical="top" wrapText="1"/>
      <protection locked="0"/>
    </xf>
    <xf numFmtId="49" fontId="9" fillId="0" borderId="25" xfId="0" applyNumberFormat="1" applyFont="1" applyFill="1" applyBorder="1" applyAlignment="1" applyProtection="1">
      <alignment horizontal="left" vertical="top" wrapText="1"/>
      <protection locked="0"/>
    </xf>
    <xf numFmtId="0" fontId="0" fillId="0" borderId="49" xfId="0" applyBorder="1" applyProtection="1">
      <protection locked="0"/>
    </xf>
    <xf numFmtId="0" fontId="5" fillId="0" borderId="56" xfId="0" applyFont="1" applyFill="1" applyBorder="1" applyAlignment="1" applyProtection="1">
      <alignment horizontal="center" vertical="top" wrapText="1"/>
      <protection locked="0"/>
    </xf>
    <xf numFmtId="0" fontId="33" fillId="0" borderId="52" xfId="0" applyFont="1" applyFill="1" applyBorder="1" applyAlignment="1" applyProtection="1">
      <alignment vertical="top" wrapText="1"/>
      <protection locked="0"/>
    </xf>
    <xf numFmtId="0" fontId="5" fillId="0" borderId="56" xfId="0" applyFont="1" applyFill="1" applyBorder="1" applyAlignment="1" applyProtection="1">
      <alignment vertical="top" wrapText="1"/>
      <protection locked="0"/>
    </xf>
    <xf numFmtId="0" fontId="5" fillId="0" borderId="63" xfId="0" applyFont="1" applyFill="1" applyBorder="1" applyAlignment="1" applyProtection="1">
      <alignment horizontal="left" vertical="top" wrapText="1"/>
      <protection locked="0"/>
    </xf>
    <xf numFmtId="3" fontId="14" fillId="0" borderId="17" xfId="0" applyNumberFormat="1" applyFont="1" applyFill="1" applyBorder="1" applyAlignment="1" applyProtection="1">
      <alignment vertical="top" wrapText="1"/>
      <protection locked="0"/>
    </xf>
    <xf numFmtId="49" fontId="5" fillId="0" borderId="17" xfId="0" applyNumberFormat="1" applyFont="1" applyFill="1" applyBorder="1" applyAlignment="1" applyProtection="1">
      <alignment horizontal="left" vertical="top" wrapText="1"/>
      <protection locked="0"/>
    </xf>
    <xf numFmtId="0" fontId="5" fillId="0" borderId="17" xfId="0" applyFont="1" applyFill="1" applyBorder="1" applyAlignment="1" applyProtection="1">
      <alignment horizontal="center" vertical="top" wrapText="1"/>
      <protection locked="0"/>
    </xf>
    <xf numFmtId="0" fontId="5" fillId="0" borderId="63" xfId="0" applyFont="1" applyFill="1" applyBorder="1" applyAlignment="1" applyProtection="1">
      <alignment horizontal="center" vertical="top" wrapText="1"/>
      <protection locked="0"/>
    </xf>
    <xf numFmtId="0" fontId="5" fillId="0" borderId="55" xfId="0" applyFont="1" applyFill="1" applyBorder="1" applyAlignment="1" applyProtection="1">
      <alignment horizontal="center" vertical="top" wrapText="1"/>
      <protection locked="0"/>
    </xf>
    <xf numFmtId="0" fontId="5" fillId="0" borderId="17" xfId="0" applyFont="1" applyFill="1" applyBorder="1" applyAlignment="1" applyProtection="1">
      <alignment horizontal="left" vertical="top" wrapText="1"/>
      <protection locked="0"/>
    </xf>
    <xf numFmtId="0" fontId="9" fillId="2" borderId="24" xfId="0" applyFont="1" applyFill="1" applyBorder="1" applyAlignment="1" applyProtection="1">
      <alignment horizontal="center" vertical="top" wrapText="1"/>
      <protection locked="0"/>
    </xf>
    <xf numFmtId="0" fontId="5" fillId="0" borderId="18" xfId="0" applyFont="1" applyFill="1" applyBorder="1" applyAlignment="1" applyProtection="1">
      <alignment horizontal="left" vertical="top"/>
      <protection locked="0"/>
    </xf>
    <xf numFmtId="0" fontId="5" fillId="0" borderId="19" xfId="0" applyFont="1" applyFill="1" applyBorder="1" applyAlignment="1" applyProtection="1">
      <alignment horizontal="left" vertical="top"/>
      <protection locked="0"/>
    </xf>
    <xf numFmtId="0" fontId="5" fillId="0" borderId="57" xfId="0" applyFont="1" applyFill="1" applyBorder="1" applyAlignment="1" applyProtection="1">
      <alignment horizontal="center" vertical="top"/>
      <protection locked="0"/>
    </xf>
    <xf numFmtId="0" fontId="5" fillId="0" borderId="56" xfId="0" applyFont="1" applyFill="1" applyBorder="1" applyAlignment="1" applyProtection="1">
      <alignment horizontal="left" vertical="top"/>
      <protection locked="0"/>
    </xf>
    <xf numFmtId="0" fontId="5" fillId="0" borderId="55" xfId="0" applyFont="1" applyFill="1" applyBorder="1" applyAlignment="1" applyProtection="1">
      <alignment horizontal="left" vertical="top"/>
      <protection locked="0"/>
    </xf>
    <xf numFmtId="0" fontId="5" fillId="0" borderId="56" xfId="0" applyFont="1" applyFill="1" applyBorder="1" applyAlignment="1" applyProtection="1">
      <alignment horizontal="left" vertical="top" wrapText="1"/>
      <protection locked="0"/>
    </xf>
    <xf numFmtId="0" fontId="5" fillId="0" borderId="17" xfId="0" applyFont="1" applyFill="1" applyBorder="1" applyAlignment="1" applyProtection="1">
      <alignment horizontal="center" vertical="top"/>
      <protection locked="0"/>
    </xf>
    <xf numFmtId="0" fontId="5" fillId="0" borderId="18" xfId="0" applyFont="1" applyFill="1" applyBorder="1" applyAlignment="1" applyProtection="1">
      <alignment horizontal="center" vertical="top"/>
      <protection locked="0"/>
    </xf>
    <xf numFmtId="0" fontId="5" fillId="0" borderId="56" xfId="0" applyFont="1" applyFill="1" applyBorder="1" applyAlignment="1" applyProtection="1">
      <alignment horizontal="center" vertical="top"/>
      <protection locked="0"/>
    </xf>
    <xf numFmtId="0" fontId="5" fillId="0" borderId="63" xfId="0" applyFont="1" applyFill="1" applyBorder="1" applyAlignment="1" applyProtection="1">
      <alignment horizontal="center" vertical="top"/>
      <protection locked="0"/>
    </xf>
    <xf numFmtId="0" fontId="9" fillId="0" borderId="49" xfId="0" applyFont="1" applyFill="1" applyBorder="1" applyAlignment="1" applyProtection="1">
      <alignment horizontal="left" vertical="top" wrapText="1"/>
      <protection locked="0"/>
    </xf>
    <xf numFmtId="0" fontId="5" fillId="0" borderId="54" xfId="0" applyFont="1" applyFill="1" applyBorder="1" applyAlignment="1" applyProtection="1">
      <alignment horizontal="center" vertical="top"/>
      <protection locked="0"/>
    </xf>
    <xf numFmtId="0" fontId="5" fillId="0" borderId="54" xfId="0" applyFont="1" applyFill="1" applyBorder="1" applyAlignment="1" applyProtection="1">
      <alignment horizontal="left" vertical="top"/>
      <protection locked="0"/>
    </xf>
    <xf numFmtId="49" fontId="9" fillId="0" borderId="52" xfId="0" applyNumberFormat="1" applyFont="1" applyFill="1" applyBorder="1" applyAlignment="1" applyProtection="1">
      <alignment horizontal="left" vertical="top"/>
      <protection locked="0"/>
    </xf>
    <xf numFmtId="0" fontId="9" fillId="0" borderId="31" xfId="0" applyFont="1" applyFill="1" applyBorder="1" applyAlignment="1" applyProtection="1">
      <alignment horizontal="left" vertical="top"/>
      <protection locked="0"/>
    </xf>
    <xf numFmtId="0" fontId="9" fillId="0" borderId="23" xfId="0" applyFont="1" applyFill="1" applyBorder="1" applyAlignment="1" applyProtection="1">
      <alignment horizontal="center" vertical="top"/>
      <protection locked="0"/>
    </xf>
    <xf numFmtId="0" fontId="9" fillId="0" borderId="24" xfId="0" applyFont="1" applyFill="1" applyBorder="1" applyAlignment="1" applyProtection="1">
      <alignment horizontal="center" vertical="top"/>
      <protection locked="0"/>
    </xf>
    <xf numFmtId="0" fontId="9" fillId="0" borderId="18" xfId="0" applyFont="1" applyFill="1" applyBorder="1" applyAlignment="1" applyProtection="1">
      <alignment horizontal="center" vertical="top"/>
      <protection locked="0"/>
    </xf>
    <xf numFmtId="0" fontId="9" fillId="0" borderId="25" xfId="0" applyFont="1" applyFill="1" applyBorder="1" applyAlignment="1" applyProtection="1">
      <alignment horizontal="center" vertical="top"/>
      <protection locked="0"/>
    </xf>
    <xf numFmtId="0" fontId="9" fillId="0" borderId="56" xfId="0" applyFont="1" applyFill="1" applyBorder="1" applyAlignment="1" applyProtection="1">
      <alignment horizontal="center" vertical="top"/>
      <protection locked="0"/>
    </xf>
    <xf numFmtId="0" fontId="9" fillId="0" borderId="63" xfId="0" applyFont="1" applyFill="1" applyBorder="1" applyAlignment="1" applyProtection="1">
      <alignment horizontal="center" vertical="top"/>
      <protection locked="0"/>
    </xf>
    <xf numFmtId="0" fontId="9" fillId="0" borderId="17" xfId="0" applyFont="1" applyFill="1" applyBorder="1" applyAlignment="1" applyProtection="1">
      <alignment horizontal="left" vertical="top" wrapText="1"/>
      <protection locked="0"/>
    </xf>
    <xf numFmtId="0" fontId="9" fillId="0" borderId="56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center"/>
    </xf>
    <xf numFmtId="0" fontId="16" fillId="0" borderId="0" xfId="0" applyFont="1" applyProtection="1">
      <protection locked="0"/>
    </xf>
    <xf numFmtId="0" fontId="37" fillId="0" borderId="53" xfId="0" applyFont="1" applyBorder="1" applyAlignment="1" applyProtection="1">
      <alignment horizontal="center" vertical="top"/>
      <protection locked="0"/>
    </xf>
    <xf numFmtId="0" fontId="37" fillId="0" borderId="31" xfId="0" applyFont="1" applyBorder="1" applyAlignment="1" applyProtection="1">
      <alignment horizontal="center" vertical="top"/>
      <protection locked="0"/>
    </xf>
    <xf numFmtId="0" fontId="37" fillId="0" borderId="49" xfId="0" applyFont="1" applyBorder="1" applyAlignment="1" applyProtection="1">
      <alignment horizontal="center" vertical="top"/>
      <protection locked="0"/>
    </xf>
    <xf numFmtId="0" fontId="35" fillId="0" borderId="31" xfId="0" applyFont="1" applyBorder="1" applyAlignment="1" applyProtection="1">
      <alignment horizontal="left" vertical="top"/>
      <protection locked="0"/>
    </xf>
    <xf numFmtId="49" fontId="35" fillId="0" borderId="25" xfId="0" applyNumberFormat="1" applyFont="1" applyBorder="1" applyAlignment="1" applyProtection="1">
      <alignment horizontal="left" vertical="top"/>
      <protection locked="0"/>
    </xf>
    <xf numFmtId="0" fontId="35" fillId="0" borderId="50" xfId="0" applyFont="1" applyBorder="1" applyAlignment="1" applyProtection="1">
      <alignment horizontal="center" vertical="top"/>
      <protection locked="0"/>
    </xf>
    <xf numFmtId="0" fontId="35" fillId="0" borderId="48" xfId="0" applyFont="1" applyBorder="1" applyAlignment="1" applyProtection="1">
      <alignment horizontal="center" vertical="top"/>
      <protection locked="0"/>
    </xf>
    <xf numFmtId="0" fontId="0" fillId="0" borderId="15" xfId="0" applyFont="1" applyBorder="1" applyProtection="1">
      <protection locked="0"/>
    </xf>
    <xf numFmtId="3" fontId="9" fillId="0" borderId="17" xfId="0" applyNumberFormat="1" applyFont="1" applyBorder="1" applyAlignment="1" applyProtection="1">
      <alignment vertical="top" wrapText="1"/>
      <protection locked="0"/>
    </xf>
    <xf numFmtId="0" fontId="5" fillId="0" borderId="17" xfId="0" applyFont="1" applyBorder="1" applyAlignment="1" applyProtection="1">
      <alignment horizontal="center" vertical="top" wrapText="1"/>
      <protection locked="0"/>
    </xf>
    <xf numFmtId="0" fontId="5" fillId="0" borderId="56" xfId="0" applyFont="1" applyBorder="1" applyAlignment="1" applyProtection="1">
      <alignment horizontal="left" vertical="top" wrapText="1"/>
      <protection locked="0"/>
    </xf>
    <xf numFmtId="0" fontId="5" fillId="0" borderId="57" xfId="0" applyFont="1" applyBorder="1" applyAlignment="1" applyProtection="1">
      <alignment horizontal="left" vertical="top" wrapText="1"/>
      <protection locked="0"/>
    </xf>
    <xf numFmtId="3" fontId="38" fillId="5" borderId="25" xfId="0" applyNumberFormat="1" applyFont="1" applyFill="1" applyBorder="1" applyAlignment="1" applyProtection="1">
      <alignment vertical="top"/>
      <protection locked="0"/>
    </xf>
    <xf numFmtId="49" fontId="36" fillId="2" borderId="23" xfId="11" applyNumberFormat="1" applyFont="1" applyFill="1" applyBorder="1" applyAlignment="1" applyProtection="1">
      <alignment horizontal="left" vertical="top" wrapText="1"/>
      <protection locked="0"/>
    </xf>
    <xf numFmtId="49" fontId="36" fillId="2" borderId="48" xfId="11" applyNumberFormat="1" applyFont="1" applyFill="1" applyBorder="1" applyAlignment="1" applyProtection="1">
      <alignment horizontal="left" vertical="top" wrapText="1"/>
      <protection locked="0"/>
    </xf>
    <xf numFmtId="3" fontId="36" fillId="2" borderId="50" xfId="11" applyNumberFormat="1" applyFont="1" applyFill="1" applyBorder="1" applyAlignment="1" applyProtection="1">
      <alignment horizontal="right" vertical="top" wrapText="1"/>
      <protection locked="0"/>
    </xf>
    <xf numFmtId="3" fontId="36" fillId="2" borderId="50" xfId="0" applyNumberFormat="1" applyFont="1" applyFill="1" applyBorder="1" applyAlignment="1" applyProtection="1">
      <alignment vertical="top" wrapText="1"/>
      <protection locked="0"/>
    </xf>
    <xf numFmtId="49" fontId="36" fillId="2" borderId="23" xfId="0" applyNumberFormat="1" applyFont="1" applyFill="1" applyBorder="1" applyAlignment="1" applyProtection="1">
      <alignment horizontal="left" vertical="top"/>
      <protection locked="0"/>
    </xf>
    <xf numFmtId="49" fontId="36" fillId="2" borderId="48" xfId="0" applyNumberFormat="1" applyFont="1" applyFill="1" applyBorder="1" applyAlignment="1" applyProtection="1">
      <alignment horizontal="left" vertical="top" wrapText="1"/>
      <protection locked="0"/>
    </xf>
    <xf numFmtId="0" fontId="36" fillId="2" borderId="23" xfId="11" applyFont="1" applyFill="1" applyBorder="1" applyAlignment="1" applyProtection="1">
      <alignment horizontal="left" vertical="top" wrapText="1"/>
      <protection locked="0"/>
    </xf>
    <xf numFmtId="0" fontId="36" fillId="2" borderId="25" xfId="11" applyFont="1" applyFill="1" applyBorder="1" applyAlignment="1" applyProtection="1">
      <alignment horizontal="left" vertical="top" wrapText="1"/>
      <protection locked="0"/>
    </xf>
    <xf numFmtId="0" fontId="36" fillId="2" borderId="23" xfId="0" applyFont="1" applyFill="1" applyBorder="1" applyAlignment="1" applyProtection="1">
      <alignment horizontal="left" vertical="top" wrapText="1"/>
      <protection locked="0"/>
    </xf>
    <xf numFmtId="0" fontId="39" fillId="2" borderId="24" xfId="0" applyFont="1" applyFill="1" applyBorder="1" applyAlignment="1" applyProtection="1">
      <alignment horizontal="center" vertical="top"/>
      <protection locked="0"/>
    </xf>
    <xf numFmtId="3" fontId="36" fillId="2" borderId="23" xfId="0" applyNumberFormat="1" applyFont="1" applyFill="1" applyBorder="1" applyAlignment="1" applyProtection="1">
      <alignment vertical="top" wrapText="1"/>
      <protection locked="0"/>
    </xf>
    <xf numFmtId="166" fontId="36" fillId="2" borderId="54" xfId="12" applyNumberFormat="1" applyFont="1" applyFill="1" applyBorder="1" applyAlignment="1" applyProtection="1">
      <alignment vertical="top" wrapText="1"/>
      <protection locked="0"/>
    </xf>
    <xf numFmtId="49" fontId="36" fillId="2" borderId="23" xfId="0" applyNumberFormat="1" applyFont="1" applyFill="1" applyBorder="1" applyAlignment="1" applyProtection="1">
      <alignment horizontal="left" vertical="top" wrapText="1"/>
      <protection locked="0"/>
    </xf>
    <xf numFmtId="0" fontId="36" fillId="2" borderId="38" xfId="0" applyFont="1" applyFill="1" applyBorder="1" applyAlignment="1" applyProtection="1">
      <alignment horizontal="left" vertical="top" wrapText="1"/>
      <protection locked="0"/>
    </xf>
    <xf numFmtId="3" fontId="38" fillId="2" borderId="48" xfId="0" applyNumberFormat="1" applyFont="1" applyFill="1" applyBorder="1" applyAlignment="1" applyProtection="1">
      <alignment vertical="top"/>
      <protection locked="0"/>
    </xf>
    <xf numFmtId="0" fontId="36" fillId="2" borderId="50" xfId="0" applyFont="1" applyFill="1" applyBorder="1" applyAlignment="1" applyProtection="1">
      <alignment horizontal="left" vertical="top" wrapText="1"/>
      <protection locked="0"/>
    </xf>
    <xf numFmtId="0" fontId="36" fillId="2" borderId="25" xfId="0" applyFont="1" applyFill="1" applyBorder="1" applyAlignment="1" applyProtection="1">
      <alignment horizontal="left" vertical="top" wrapText="1"/>
      <protection locked="0"/>
    </xf>
    <xf numFmtId="3" fontId="40" fillId="2" borderId="47" xfId="0" applyNumberFormat="1" applyFont="1" applyFill="1" applyBorder="1" applyAlignment="1" applyProtection="1">
      <alignment horizontal="right" vertical="top"/>
      <protection locked="0"/>
    </xf>
    <xf numFmtId="49" fontId="40" fillId="2" borderId="37" xfId="0" applyNumberFormat="1" applyFont="1" applyFill="1" applyBorder="1" applyAlignment="1" applyProtection="1">
      <alignment horizontal="left" vertical="top"/>
      <protection locked="0"/>
    </xf>
    <xf numFmtId="49" fontId="40" fillId="2" borderId="38" xfId="0" applyNumberFormat="1" applyFont="1" applyFill="1" applyBorder="1" applyAlignment="1" applyProtection="1">
      <alignment horizontal="left" vertical="top"/>
      <protection locked="0"/>
    </xf>
    <xf numFmtId="0" fontId="36" fillId="2" borderId="31" xfId="13" applyFont="1" applyFill="1" applyBorder="1" applyAlignment="1" applyProtection="1">
      <alignment horizontal="center" vertical="center" wrapText="1"/>
      <protection locked="0"/>
    </xf>
    <xf numFmtId="0" fontId="36" fillId="2" borderId="23" xfId="13" applyFont="1" applyFill="1" applyBorder="1" applyAlignment="1" applyProtection="1">
      <alignment vertical="center" wrapText="1"/>
      <protection locked="0"/>
    </xf>
    <xf numFmtId="0" fontId="36" fillId="2" borderId="24" xfId="13" applyFont="1" applyFill="1" applyBorder="1" applyAlignment="1" applyProtection="1">
      <alignment vertical="center" wrapText="1"/>
      <protection locked="0"/>
    </xf>
    <xf numFmtId="0" fontId="36" fillId="2" borderId="24" xfId="13" applyFont="1" applyFill="1" applyBorder="1" applyAlignment="1" applyProtection="1">
      <alignment horizontal="left" vertical="center" wrapText="1"/>
      <protection locked="0"/>
    </xf>
    <xf numFmtId="0" fontId="36" fillId="2" borderId="25" xfId="13" applyFont="1" applyFill="1" applyBorder="1" applyAlignment="1" applyProtection="1">
      <alignment horizontal="left" vertical="center" wrapText="1"/>
      <protection locked="0"/>
    </xf>
    <xf numFmtId="0" fontId="36" fillId="2" borderId="59" xfId="13" applyFont="1" applyFill="1" applyBorder="1" applyAlignment="1" applyProtection="1">
      <alignment horizontal="left" vertical="center" wrapText="1"/>
      <protection locked="0"/>
    </xf>
    <xf numFmtId="3" fontId="36" fillId="2" borderId="37" xfId="13" applyNumberFormat="1" applyFont="1" applyFill="1" applyBorder="1" applyAlignment="1" applyProtection="1">
      <alignment horizontal="right" vertical="center"/>
      <protection locked="0"/>
    </xf>
    <xf numFmtId="49" fontId="36" fillId="2" borderId="47" xfId="13" applyNumberFormat="1" applyFont="1" applyFill="1" applyBorder="1" applyAlignment="1" applyProtection="1">
      <alignment horizontal="left" vertical="center"/>
      <protection locked="0"/>
    </xf>
    <xf numFmtId="49" fontId="36" fillId="2" borderId="38" xfId="13" applyNumberFormat="1" applyFont="1" applyFill="1" applyBorder="1" applyAlignment="1" applyProtection="1">
      <alignment horizontal="left" vertical="center"/>
      <protection locked="0"/>
    </xf>
    <xf numFmtId="0" fontId="36" fillId="2" borderId="37" xfId="13" applyFont="1" applyFill="1" applyBorder="1" applyAlignment="1" applyProtection="1">
      <alignment horizontal="center" vertical="center"/>
      <protection locked="0"/>
    </xf>
    <xf numFmtId="0" fontId="36" fillId="2" borderId="51" xfId="13" applyFont="1" applyFill="1" applyBorder="1" applyAlignment="1" applyProtection="1">
      <alignment horizontal="center" vertical="center"/>
      <protection locked="0"/>
    </xf>
    <xf numFmtId="0" fontId="36" fillId="2" borderId="24" xfId="13" applyFont="1" applyFill="1" applyBorder="1" applyAlignment="1" applyProtection="1">
      <alignment horizontal="center" vertical="center"/>
      <protection locked="0"/>
    </xf>
    <xf numFmtId="0" fontId="36" fillId="2" borderId="38" xfId="13" applyFont="1" applyFill="1" applyBorder="1" applyAlignment="1" applyProtection="1">
      <alignment horizontal="center" vertical="center"/>
      <protection locked="0"/>
    </xf>
    <xf numFmtId="0" fontId="36" fillId="2" borderId="31" xfId="13" applyFont="1" applyFill="1" applyBorder="1" applyAlignment="1" applyProtection="1">
      <alignment horizontal="center" vertical="center"/>
      <protection locked="0"/>
    </xf>
    <xf numFmtId="0" fontId="36" fillId="2" borderId="60" xfId="13" applyFont="1" applyFill="1" applyBorder="1" applyAlignment="1" applyProtection="1">
      <alignment horizontal="center" vertical="center"/>
      <protection locked="0"/>
    </xf>
    <xf numFmtId="0" fontId="36" fillId="2" borderId="23" xfId="13" applyFont="1" applyFill="1" applyBorder="1" applyAlignment="1" applyProtection="1">
      <alignment horizontal="left" vertical="center" wrapText="1"/>
      <protection locked="0"/>
    </xf>
    <xf numFmtId="0" fontId="39" fillId="6" borderId="50" xfId="0" applyFont="1" applyFill="1" applyBorder="1" applyAlignment="1" applyProtection="1">
      <alignment vertical="center" wrapText="1"/>
      <protection locked="0"/>
    </xf>
    <xf numFmtId="0" fontId="39" fillId="6" borderId="24" xfId="0" applyFont="1" applyFill="1" applyBorder="1" applyAlignment="1" applyProtection="1">
      <alignment vertical="center" wrapText="1"/>
      <protection locked="0"/>
    </xf>
    <xf numFmtId="0" fontId="39" fillId="6" borderId="24" xfId="0" applyFont="1" applyFill="1" applyBorder="1" applyAlignment="1" applyProtection="1">
      <alignment horizontal="left" vertical="center" wrapText="1"/>
      <protection locked="0"/>
    </xf>
    <xf numFmtId="0" fontId="39" fillId="6" borderId="25" xfId="0" applyFont="1" applyFill="1" applyBorder="1" applyAlignment="1" applyProtection="1">
      <alignment horizontal="left" vertical="center" wrapText="1"/>
      <protection locked="0"/>
    </xf>
    <xf numFmtId="0" fontId="39" fillId="6" borderId="31" xfId="0" applyFont="1" applyFill="1" applyBorder="1" applyAlignment="1" applyProtection="1">
      <alignment horizontal="left" vertical="center" wrapText="1"/>
      <protection locked="0"/>
    </xf>
    <xf numFmtId="3" fontId="39" fillId="6" borderId="23" xfId="0" applyNumberFormat="1" applyFont="1" applyFill="1" applyBorder="1" applyAlignment="1" applyProtection="1">
      <alignment horizontal="right" vertical="center"/>
      <protection locked="0"/>
    </xf>
    <xf numFmtId="49" fontId="39" fillId="6" borderId="50" xfId="0" applyNumberFormat="1" applyFont="1" applyFill="1" applyBorder="1" applyAlignment="1" applyProtection="1">
      <alignment horizontal="left" vertical="center"/>
      <protection locked="0"/>
    </xf>
    <xf numFmtId="0" fontId="39" fillId="6" borderId="53" xfId="0" applyFont="1" applyFill="1" applyBorder="1" applyAlignment="1" applyProtection="1">
      <alignment horizontal="center" vertical="center"/>
      <protection locked="0"/>
    </xf>
    <xf numFmtId="0" fontId="39" fillId="6" borderId="24" xfId="0" applyFont="1" applyFill="1" applyBorder="1" applyAlignment="1" applyProtection="1">
      <alignment horizontal="center" vertical="center"/>
      <protection locked="0"/>
    </xf>
    <xf numFmtId="0" fontId="39" fillId="6" borderId="50" xfId="0" applyFont="1" applyFill="1" applyBorder="1" applyAlignment="1" applyProtection="1">
      <alignment horizontal="center" vertical="center"/>
      <protection locked="0"/>
    </xf>
    <xf numFmtId="0" fontId="39" fillId="6" borderId="23" xfId="0" applyFont="1" applyFill="1" applyBorder="1" applyAlignment="1" applyProtection="1">
      <alignment horizontal="center" vertical="center"/>
      <protection locked="0"/>
    </xf>
    <xf numFmtId="0" fontId="39" fillId="6" borderId="23" xfId="0" applyFont="1" applyFill="1" applyBorder="1" applyAlignment="1" applyProtection="1">
      <alignment horizontal="left" vertical="center" wrapText="1"/>
      <protection locked="0"/>
    </xf>
    <xf numFmtId="0" fontId="38" fillId="2" borderId="49" xfId="0" applyFont="1" applyFill="1" applyBorder="1" applyAlignment="1" applyProtection="1">
      <alignment horizontal="center" vertical="center"/>
      <protection locked="0"/>
    </xf>
    <xf numFmtId="0" fontId="36" fillId="2" borderId="23" xfId="0" applyFont="1" applyFill="1" applyBorder="1" applyAlignment="1" applyProtection="1">
      <alignment vertical="top" wrapText="1"/>
      <protection locked="0"/>
    </xf>
    <xf numFmtId="0" fontId="36" fillId="2" borderId="24" xfId="0" applyFont="1" applyFill="1" applyBorder="1" applyAlignment="1" applyProtection="1">
      <alignment vertical="top" wrapText="1"/>
      <protection locked="0"/>
    </xf>
    <xf numFmtId="0" fontId="36" fillId="2" borderId="24" xfId="0" applyFont="1" applyFill="1" applyBorder="1" applyAlignment="1" applyProtection="1">
      <alignment horizontal="left" vertical="top" wrapText="1"/>
      <protection locked="0"/>
    </xf>
    <xf numFmtId="1" fontId="36" fillId="2" borderId="24" xfId="0" applyNumberFormat="1" applyFont="1" applyFill="1" applyBorder="1" applyAlignment="1" applyProtection="1">
      <alignment horizontal="left" vertical="top" wrapText="1"/>
      <protection locked="0"/>
    </xf>
    <xf numFmtId="1" fontId="36" fillId="2" borderId="48" xfId="0" applyNumberFormat="1" applyFont="1" applyFill="1" applyBorder="1" applyAlignment="1" applyProtection="1">
      <alignment horizontal="left" vertical="top" wrapText="1"/>
      <protection locked="0"/>
    </xf>
    <xf numFmtId="0" fontId="36" fillId="2" borderId="53" xfId="0" applyFont="1" applyFill="1" applyBorder="1" applyAlignment="1" applyProtection="1">
      <alignment vertical="top" wrapText="1"/>
      <protection locked="0"/>
    </xf>
    <xf numFmtId="0" fontId="36" fillId="2" borderId="53" xfId="0" applyFont="1" applyFill="1" applyBorder="1" applyAlignment="1" applyProtection="1">
      <alignment horizontal="left" vertical="top" wrapText="1"/>
      <protection locked="0"/>
    </xf>
    <xf numFmtId="0" fontId="36" fillId="2" borderId="31" xfId="0" applyFont="1" applyFill="1" applyBorder="1" applyAlignment="1" applyProtection="1">
      <alignment vertical="top" wrapText="1"/>
      <protection locked="0"/>
    </xf>
    <xf numFmtId="49" fontId="36" fillId="2" borderId="24" xfId="0" applyNumberFormat="1" applyFont="1" applyFill="1" applyBorder="1" applyAlignment="1" applyProtection="1">
      <alignment horizontal="left" vertical="top" wrapText="1"/>
      <protection locked="0"/>
    </xf>
    <xf numFmtId="0" fontId="36" fillId="2" borderId="23" xfId="0" applyFont="1" applyFill="1" applyBorder="1" applyAlignment="1" applyProtection="1">
      <alignment horizontal="center" vertical="top" wrapText="1"/>
      <protection locked="0"/>
    </xf>
    <xf numFmtId="0" fontId="36" fillId="2" borderId="24" xfId="0" applyFont="1" applyFill="1" applyBorder="1" applyAlignment="1" applyProtection="1">
      <alignment horizontal="center" vertical="top" wrapText="1"/>
      <protection locked="0"/>
    </xf>
    <xf numFmtId="0" fontId="36" fillId="2" borderId="48" xfId="0" applyFont="1" applyFill="1" applyBorder="1" applyAlignment="1" applyProtection="1">
      <alignment horizontal="center" vertical="top" wrapText="1"/>
      <protection locked="0"/>
    </xf>
    <xf numFmtId="0" fontId="36" fillId="2" borderId="31" xfId="0" applyFont="1" applyFill="1" applyBorder="1" applyAlignment="1" applyProtection="1">
      <alignment horizontal="center" vertical="top" wrapText="1"/>
      <protection locked="0"/>
    </xf>
    <xf numFmtId="0" fontId="36" fillId="2" borderId="49" xfId="0" applyFont="1" applyFill="1" applyBorder="1" applyAlignment="1" applyProtection="1">
      <alignment horizontal="center" vertical="top" wrapText="1"/>
      <protection locked="0"/>
    </xf>
    <xf numFmtId="0" fontId="36" fillId="2" borderId="53" xfId="0" applyFont="1" applyFill="1" applyBorder="1" applyAlignment="1" applyProtection="1">
      <alignment horizontal="center" vertical="top" wrapText="1"/>
      <protection locked="0"/>
    </xf>
    <xf numFmtId="0" fontId="36" fillId="2" borderId="45" xfId="0" applyFont="1" applyFill="1" applyBorder="1" applyAlignment="1" applyProtection="1">
      <alignment horizontal="left" vertical="top" wrapText="1"/>
      <protection locked="0"/>
    </xf>
    <xf numFmtId="0" fontId="36" fillId="2" borderId="31" xfId="0" applyFont="1" applyFill="1" applyBorder="1" applyAlignment="1" applyProtection="1">
      <alignment horizontal="left" vertical="top" wrapText="1"/>
      <protection locked="0"/>
    </xf>
    <xf numFmtId="0" fontId="36" fillId="2" borderId="46" xfId="0" applyFont="1" applyFill="1" applyBorder="1" applyAlignment="1" applyProtection="1">
      <alignment horizontal="left" vertical="top" wrapText="1"/>
      <protection locked="0"/>
    </xf>
    <xf numFmtId="49" fontId="36" fillId="2" borderId="51" xfId="0" applyNumberFormat="1" applyFont="1" applyFill="1" applyBorder="1" applyAlignment="1" applyProtection="1">
      <alignment horizontal="left" vertical="top" wrapText="1"/>
      <protection locked="0"/>
    </xf>
    <xf numFmtId="49" fontId="36" fillId="2" borderId="45" xfId="0" applyNumberFormat="1" applyFont="1" applyFill="1" applyBorder="1" applyAlignment="1" applyProtection="1">
      <alignment horizontal="left" vertical="top" wrapText="1"/>
      <protection locked="0"/>
    </xf>
    <xf numFmtId="0" fontId="36" fillId="2" borderId="51" xfId="0" applyFont="1" applyFill="1" applyBorder="1" applyAlignment="1" applyProtection="1">
      <alignment horizontal="center" vertical="top" wrapText="1"/>
      <protection locked="0"/>
    </xf>
    <xf numFmtId="0" fontId="36" fillId="2" borderId="45" xfId="0" applyFont="1" applyFill="1" applyBorder="1" applyAlignment="1" applyProtection="1">
      <alignment horizontal="center" vertical="top" wrapText="1"/>
      <protection locked="0"/>
    </xf>
    <xf numFmtId="0" fontId="36" fillId="2" borderId="41" xfId="0" applyFont="1" applyFill="1" applyBorder="1" applyAlignment="1" applyProtection="1">
      <alignment horizontal="center" vertical="top" wrapText="1"/>
      <protection locked="0"/>
    </xf>
    <xf numFmtId="0" fontId="36" fillId="2" borderId="50" xfId="0" applyFont="1" applyFill="1" applyBorder="1" applyAlignment="1" applyProtection="1">
      <alignment vertical="top" wrapText="1"/>
      <protection locked="0"/>
    </xf>
    <xf numFmtId="0" fontId="36" fillId="2" borderId="48" xfId="0" applyFont="1" applyFill="1" applyBorder="1" applyAlignment="1" applyProtection="1">
      <alignment horizontal="left" vertical="top" wrapText="1"/>
      <protection locked="0"/>
    </xf>
    <xf numFmtId="0" fontId="36" fillId="2" borderId="49" xfId="0" applyFont="1" applyFill="1" applyBorder="1" applyAlignment="1" applyProtection="1">
      <alignment horizontal="left" vertical="top" wrapText="1"/>
      <protection locked="0"/>
    </xf>
    <xf numFmtId="0" fontId="40" fillId="2" borderId="23" xfId="0" applyFont="1" applyFill="1" applyBorder="1" applyAlignment="1" applyProtection="1">
      <alignment horizontal="left" vertical="top" wrapText="1"/>
      <protection locked="0"/>
    </xf>
    <xf numFmtId="0" fontId="40" fillId="2" borderId="24" xfId="0" applyFont="1" applyFill="1" applyBorder="1" applyAlignment="1" applyProtection="1">
      <alignment vertical="top" wrapText="1"/>
      <protection locked="0"/>
    </xf>
    <xf numFmtId="0" fontId="40" fillId="2" borderId="24" xfId="0" applyFont="1" applyFill="1" applyBorder="1" applyAlignment="1" applyProtection="1">
      <alignment horizontal="left" vertical="top"/>
      <protection locked="0"/>
    </xf>
    <xf numFmtId="0" fontId="40" fillId="2" borderId="25" xfId="0" applyFont="1" applyFill="1" applyBorder="1" applyAlignment="1" applyProtection="1">
      <alignment horizontal="left" vertical="top"/>
      <protection locked="0"/>
    </xf>
    <xf numFmtId="0" fontId="36" fillId="2" borderId="56" xfId="0" applyFont="1" applyFill="1" applyBorder="1" applyAlignment="1" applyProtection="1">
      <alignment horizontal="center" vertical="top"/>
      <protection locked="0"/>
    </xf>
    <xf numFmtId="0" fontId="36" fillId="2" borderId="56" xfId="0" applyFont="1" applyFill="1" applyBorder="1" applyAlignment="1" applyProtection="1">
      <alignment horizontal="left" vertical="top"/>
      <protection locked="0"/>
    </xf>
    <xf numFmtId="0" fontId="36" fillId="2" borderId="64" xfId="0" applyFont="1" applyFill="1" applyBorder="1" applyAlignment="1" applyProtection="1">
      <alignment horizontal="left" vertical="top"/>
      <protection locked="0"/>
    </xf>
    <xf numFmtId="49" fontId="36" fillId="2" borderId="37" xfId="0" applyNumberFormat="1" applyFont="1" applyFill="1" applyBorder="1" applyAlignment="1" applyProtection="1">
      <alignment horizontal="left" vertical="top"/>
      <protection locked="0"/>
    </xf>
    <xf numFmtId="49" fontId="36" fillId="2" borderId="38" xfId="0" applyNumberFormat="1" applyFont="1" applyFill="1" applyBorder="1" applyAlignment="1" applyProtection="1">
      <alignment horizontal="left" vertical="top"/>
      <protection locked="0"/>
    </xf>
    <xf numFmtId="0" fontId="36" fillId="2" borderId="47" xfId="0" applyFont="1" applyFill="1" applyBorder="1" applyAlignment="1" applyProtection="1">
      <alignment horizontal="center" vertical="top"/>
      <protection locked="0"/>
    </xf>
    <xf numFmtId="0" fontId="36" fillId="2" borderId="64" xfId="0" applyFont="1" applyFill="1" applyBorder="1" applyAlignment="1" applyProtection="1">
      <alignment horizontal="center" vertical="top"/>
      <protection locked="0"/>
    </xf>
    <xf numFmtId="0" fontId="36" fillId="2" borderId="59" xfId="0" applyFont="1" applyFill="1" applyBorder="1" applyAlignment="1" applyProtection="1">
      <alignment horizontal="center" vertical="top"/>
      <protection locked="0"/>
    </xf>
    <xf numFmtId="0" fontId="36" fillId="2" borderId="47" xfId="0" applyFont="1" applyFill="1" applyBorder="1" applyAlignment="1" applyProtection="1">
      <alignment horizontal="left" vertical="top" wrapText="1"/>
      <protection locked="0"/>
    </xf>
    <xf numFmtId="0" fontId="36" fillId="2" borderId="18" xfId="0" applyFont="1" applyFill="1" applyBorder="1" applyAlignment="1" applyProtection="1">
      <alignment horizontal="left" vertical="top" wrapText="1"/>
      <protection locked="0"/>
    </xf>
    <xf numFmtId="0" fontId="36" fillId="2" borderId="24" xfId="0" applyFont="1" applyFill="1" applyBorder="1" applyAlignment="1" applyProtection="1">
      <alignment horizontal="left" vertical="top"/>
      <protection locked="0"/>
    </xf>
    <xf numFmtId="0" fontId="36" fillId="2" borderId="19" xfId="0" applyFont="1" applyFill="1" applyBorder="1" applyAlignment="1" applyProtection="1">
      <alignment horizontal="left" vertical="top"/>
      <protection locked="0"/>
    </xf>
    <xf numFmtId="0" fontId="36" fillId="2" borderId="59" xfId="0" applyFont="1" applyFill="1" applyBorder="1" applyAlignment="1" applyProtection="1">
      <alignment horizontal="left" vertical="top" wrapText="1"/>
      <protection locked="0"/>
    </xf>
    <xf numFmtId="3" fontId="36" fillId="2" borderId="47" xfId="0" applyNumberFormat="1" applyFont="1" applyFill="1" applyBorder="1" applyAlignment="1" applyProtection="1">
      <alignment horizontal="right" vertical="top"/>
      <protection locked="0"/>
    </xf>
    <xf numFmtId="0" fontId="36" fillId="2" borderId="53" xfId="0" applyFont="1" applyFill="1" applyBorder="1" applyAlignment="1" applyProtection="1">
      <alignment horizontal="center" vertical="top"/>
      <protection locked="0"/>
    </xf>
    <xf numFmtId="0" fontId="36" fillId="2" borderId="48" xfId="0" applyFont="1" applyFill="1" applyBorder="1" applyAlignment="1" applyProtection="1">
      <alignment horizontal="center" vertical="top"/>
      <protection locked="0"/>
    </xf>
    <xf numFmtId="0" fontId="36" fillId="2" borderId="31" xfId="0" applyFont="1" applyFill="1" applyBorder="1" applyAlignment="1" applyProtection="1">
      <alignment horizontal="center" vertical="top"/>
      <protection locked="0"/>
    </xf>
    <xf numFmtId="0" fontId="36" fillId="2" borderId="49" xfId="0" applyFont="1" applyFill="1" applyBorder="1" applyAlignment="1" applyProtection="1">
      <alignment horizontal="center" vertical="top"/>
      <protection locked="0"/>
    </xf>
    <xf numFmtId="0" fontId="36" fillId="2" borderId="23" xfId="17" applyFont="1" applyFill="1" applyBorder="1" applyAlignment="1" applyProtection="1">
      <alignment horizontal="left" vertical="top" wrapText="1"/>
      <protection locked="0"/>
    </xf>
    <xf numFmtId="0" fontId="38" fillId="2" borderId="49" xfId="0" applyFont="1" applyFill="1" applyBorder="1" applyAlignment="1" applyProtection="1">
      <alignment horizontal="left" vertical="top" wrapText="1"/>
      <protection locked="0"/>
    </xf>
    <xf numFmtId="0" fontId="36" fillId="2" borderId="24" xfId="17" applyFont="1" applyFill="1" applyBorder="1" applyAlignment="1" applyProtection="1">
      <alignment horizontal="left" vertical="top" wrapText="1"/>
      <protection locked="0"/>
    </xf>
    <xf numFmtId="0" fontId="38" fillId="2" borderId="49" xfId="0" applyFont="1" applyFill="1" applyBorder="1" applyAlignment="1" applyProtection="1">
      <alignment horizontal="center" vertical="top"/>
      <protection locked="0"/>
    </xf>
    <xf numFmtId="0" fontId="36" fillId="2" borderId="25" xfId="17" applyFont="1" applyFill="1" applyBorder="1" applyAlignment="1" applyProtection="1">
      <alignment horizontal="left" vertical="top" wrapText="1"/>
      <protection locked="0"/>
    </xf>
    <xf numFmtId="0" fontId="38" fillId="2" borderId="31" xfId="0" applyFont="1" applyFill="1" applyBorder="1" applyAlignment="1" applyProtection="1">
      <alignment horizontal="left" vertical="top"/>
      <protection locked="0"/>
    </xf>
    <xf numFmtId="0" fontId="36" fillId="2" borderId="53" xfId="17" applyFont="1" applyFill="1" applyBorder="1" applyAlignment="1" applyProtection="1">
      <alignment horizontal="left" vertical="top" wrapText="1"/>
      <protection locked="0"/>
    </xf>
    <xf numFmtId="166" fontId="36" fillId="2" borderId="23" xfId="12" applyNumberFormat="1" applyFont="1" applyFill="1" applyBorder="1" applyAlignment="1" applyProtection="1">
      <alignment horizontal="right" vertical="top" wrapText="1"/>
      <protection locked="0"/>
    </xf>
    <xf numFmtId="0" fontId="38" fillId="2" borderId="23" xfId="17" applyFont="1" applyFill="1" applyBorder="1" applyAlignment="1" applyProtection="1">
      <alignment horizontal="left" vertical="top" wrapText="1"/>
      <protection locked="0"/>
    </xf>
    <xf numFmtId="0" fontId="38" fillId="2" borderId="31" xfId="0" applyFont="1" applyFill="1" applyBorder="1" applyAlignment="1" applyProtection="1">
      <alignment horizontal="center" vertical="center"/>
      <protection locked="0"/>
    </xf>
    <xf numFmtId="0" fontId="36" fillId="0" borderId="25" xfId="0" applyFont="1" applyFill="1" applyBorder="1" applyAlignment="1" applyProtection="1">
      <alignment horizontal="left" vertical="top" wrapText="1"/>
      <protection locked="0"/>
    </xf>
    <xf numFmtId="0" fontId="0" fillId="2" borderId="0" xfId="0" applyFont="1" applyFill="1" applyAlignment="1" applyProtection="1">
      <alignment wrapText="1"/>
      <protection locked="0"/>
    </xf>
    <xf numFmtId="49" fontId="36" fillId="2" borderId="25" xfId="0" applyNumberFormat="1" applyFont="1" applyFill="1" applyBorder="1" applyAlignment="1" applyProtection="1">
      <alignment horizontal="left" vertical="top" wrapText="1"/>
      <protection locked="0"/>
    </xf>
    <xf numFmtId="0" fontId="36" fillId="2" borderId="50" xfId="0" applyFont="1" applyFill="1" applyBorder="1" applyAlignment="1" applyProtection="1">
      <alignment horizontal="center" vertical="top" wrapText="1"/>
      <protection locked="0"/>
    </xf>
    <xf numFmtId="0" fontId="36" fillId="2" borderId="59" xfId="13" applyFont="1" applyFill="1" applyBorder="1" applyAlignment="1" applyProtection="1">
      <alignment horizontal="center" vertical="center" wrapText="1"/>
      <protection locked="0"/>
    </xf>
    <xf numFmtId="0" fontId="38" fillId="2" borderId="56" xfId="0" applyFont="1" applyFill="1" applyBorder="1" applyAlignment="1" applyProtection="1">
      <alignment horizontal="center" vertical="center"/>
      <protection locked="0"/>
    </xf>
    <xf numFmtId="0" fontId="0" fillId="2" borderId="0" xfId="0" applyFont="1" applyFill="1" applyProtection="1">
      <protection locked="0"/>
    </xf>
    <xf numFmtId="0" fontId="0" fillId="2" borderId="0" xfId="0" applyFill="1" applyProtection="1"/>
    <xf numFmtId="0" fontId="36" fillId="2" borderId="56" xfId="0" applyFont="1" applyFill="1" applyBorder="1" applyAlignment="1" applyProtection="1">
      <alignment horizontal="center" vertical="top" wrapText="1"/>
      <protection locked="0"/>
    </xf>
    <xf numFmtId="0" fontId="36" fillId="2" borderId="31" xfId="0" applyFont="1" applyFill="1" applyBorder="1" applyAlignment="1" applyProtection="1">
      <alignment horizontal="left" vertical="top"/>
      <protection locked="0"/>
    </xf>
    <xf numFmtId="0" fontId="41" fillId="2" borderId="53" xfId="0" applyFont="1" applyFill="1" applyBorder="1" applyAlignment="1" applyProtection="1">
      <alignment horizontal="center" vertical="top" wrapText="1"/>
      <protection locked="0"/>
    </xf>
    <xf numFmtId="0" fontId="36" fillId="2" borderId="55" xfId="0" applyFont="1" applyFill="1" applyBorder="1" applyAlignment="1" applyProtection="1">
      <alignment horizontal="center" vertical="top" wrapText="1"/>
      <protection locked="0"/>
    </xf>
    <xf numFmtId="0" fontId="38" fillId="2" borderId="0" xfId="0" applyFont="1" applyFill="1" applyBorder="1" applyAlignment="1" applyProtection="1">
      <alignment vertical="top" wrapText="1"/>
      <protection locked="0"/>
    </xf>
    <xf numFmtId="0" fontId="38" fillId="2" borderId="0" xfId="0" applyFont="1" applyFill="1" applyBorder="1" applyAlignment="1" applyProtection="1">
      <alignment horizontal="left" vertical="top" wrapText="1"/>
      <protection locked="0"/>
    </xf>
    <xf numFmtId="3" fontId="38" fillId="2" borderId="0" xfId="0" applyNumberFormat="1" applyFont="1" applyFill="1" applyBorder="1" applyAlignment="1" applyProtection="1">
      <alignment vertical="top" wrapText="1"/>
      <protection locked="0"/>
    </xf>
    <xf numFmtId="166" fontId="38" fillId="2" borderId="0" xfId="12" applyNumberFormat="1" applyFont="1" applyFill="1" applyBorder="1" applyAlignment="1" applyProtection="1">
      <alignment vertical="top" wrapText="1"/>
      <protection locked="0"/>
    </xf>
    <xf numFmtId="49" fontId="38" fillId="2" borderId="0" xfId="0" applyNumberFormat="1" applyFont="1" applyFill="1" applyBorder="1" applyAlignment="1" applyProtection="1">
      <alignment horizontal="left" vertical="top" wrapText="1"/>
      <protection locked="0"/>
    </xf>
    <xf numFmtId="0" fontId="38" fillId="2" borderId="0" xfId="0" applyFont="1" applyFill="1" applyBorder="1" applyAlignment="1" applyProtection="1">
      <alignment horizontal="center" vertical="top" wrapText="1"/>
      <protection locked="0"/>
    </xf>
    <xf numFmtId="0" fontId="0" fillId="2" borderId="0" xfId="0" applyFill="1" applyBorder="1" applyProtection="1">
      <protection locked="0"/>
    </xf>
    <xf numFmtId="0" fontId="36" fillId="2" borderId="0" xfId="0" applyFont="1" applyFill="1" applyAlignment="1" applyProtection="1">
      <alignment vertical="top" wrapText="1"/>
      <protection locked="0"/>
    </xf>
    <xf numFmtId="3" fontId="9" fillId="0" borderId="23" xfId="0" applyNumberFormat="1" applyFont="1" applyBorder="1" applyAlignment="1" applyProtection="1">
      <alignment vertical="top"/>
      <protection locked="0"/>
    </xf>
    <xf numFmtId="3" fontId="9" fillId="2" borderId="25" xfId="0" applyNumberFormat="1" applyFont="1" applyFill="1" applyBorder="1" applyAlignment="1" applyProtection="1">
      <alignment vertical="top"/>
      <protection locked="0"/>
    </xf>
    <xf numFmtId="3" fontId="36" fillId="2" borderId="25" xfId="0" applyNumberFormat="1" applyFont="1" applyFill="1" applyBorder="1" applyAlignment="1" applyProtection="1">
      <alignment vertical="center"/>
      <protection locked="0"/>
    </xf>
    <xf numFmtId="3" fontId="39" fillId="5" borderId="25" xfId="0" applyNumberFormat="1" applyFont="1" applyFill="1" applyBorder="1" applyAlignment="1" applyProtection="1">
      <alignment vertical="center"/>
      <protection locked="0"/>
    </xf>
    <xf numFmtId="3" fontId="36" fillId="2" borderId="23" xfId="0" applyNumberFormat="1" applyFont="1" applyFill="1" applyBorder="1" applyAlignment="1" applyProtection="1">
      <alignment vertical="top"/>
      <protection locked="0"/>
    </xf>
    <xf numFmtId="3" fontId="36" fillId="2" borderId="38" xfId="0" applyNumberFormat="1" applyFont="1" applyFill="1" applyBorder="1" applyAlignment="1" applyProtection="1">
      <alignment vertical="top"/>
      <protection locked="0"/>
    </xf>
    <xf numFmtId="3" fontId="36" fillId="2" borderId="37" xfId="0" applyNumberFormat="1" applyFont="1" applyFill="1" applyBorder="1" applyAlignment="1" applyProtection="1">
      <alignment vertical="top"/>
      <protection locked="0"/>
    </xf>
    <xf numFmtId="3" fontId="36" fillId="2" borderId="25" xfId="0" applyNumberFormat="1" applyFont="1" applyFill="1" applyBorder="1" applyAlignment="1" applyProtection="1">
      <alignment vertical="top"/>
      <protection locked="0"/>
    </xf>
    <xf numFmtId="3" fontId="36" fillId="2" borderId="48" xfId="0" applyNumberFormat="1" applyFont="1" applyFill="1" applyBorder="1" applyAlignment="1" applyProtection="1">
      <alignment vertical="top"/>
      <protection locked="0"/>
    </xf>
    <xf numFmtId="166" fontId="36" fillId="2" borderId="49" xfId="12" applyNumberFormat="1" applyFont="1" applyFill="1" applyBorder="1" applyAlignment="1" applyProtection="1">
      <alignment horizontal="right" vertical="top"/>
      <protection locked="0"/>
    </xf>
    <xf numFmtId="3" fontId="39" fillId="5" borderId="25" xfId="0" applyNumberFormat="1" applyFont="1" applyFill="1" applyBorder="1" applyAlignment="1" applyProtection="1">
      <alignment vertical="top"/>
      <protection locked="0"/>
    </xf>
    <xf numFmtId="3" fontId="9" fillId="2" borderId="48" xfId="0" applyNumberFormat="1" applyFont="1" applyFill="1" applyBorder="1" applyAlignment="1" applyProtection="1">
      <alignment vertical="top"/>
      <protection locked="0"/>
    </xf>
    <xf numFmtId="3" fontId="9" fillId="0" borderId="52" xfId="0" applyNumberFormat="1" applyFont="1" applyBorder="1" applyAlignment="1" applyProtection="1">
      <alignment vertical="top"/>
      <protection locked="0"/>
    </xf>
    <xf numFmtId="3" fontId="5" fillId="0" borderId="23" xfId="0" applyNumberFormat="1" applyFont="1" applyBorder="1" applyAlignment="1" applyProtection="1">
      <alignment vertical="top"/>
      <protection locked="0"/>
    </xf>
    <xf numFmtId="3" fontId="5" fillId="2" borderId="45" xfId="0" applyNumberFormat="1" applyFont="1" applyFill="1" applyBorder="1" applyAlignment="1" applyProtection="1">
      <alignment vertical="top"/>
      <protection locked="0"/>
    </xf>
    <xf numFmtId="3" fontId="5" fillId="0" borderId="52" xfId="0" applyNumberFormat="1" applyFont="1" applyBorder="1" applyAlignment="1" applyProtection="1">
      <alignment vertical="top"/>
      <protection locked="0"/>
    </xf>
    <xf numFmtId="3" fontId="5" fillId="2" borderId="19" xfId="0" applyNumberFormat="1" applyFont="1" applyFill="1" applyBorder="1" applyAlignment="1" applyProtection="1">
      <alignment vertical="top"/>
      <protection locked="0"/>
    </xf>
    <xf numFmtId="3" fontId="5" fillId="2" borderId="48" xfId="0" applyNumberFormat="1" applyFont="1" applyFill="1" applyBorder="1" applyAlignment="1" applyProtection="1">
      <alignment vertical="top"/>
      <protection locked="0"/>
    </xf>
    <xf numFmtId="3" fontId="36" fillId="5" borderId="48" xfId="0" applyNumberFormat="1" applyFont="1" applyFill="1" applyBorder="1" applyAlignment="1" applyProtection="1">
      <alignment vertical="top"/>
      <protection locked="0"/>
    </xf>
    <xf numFmtId="3" fontId="9" fillId="5" borderId="48" xfId="0" applyNumberFormat="1" applyFont="1" applyFill="1" applyBorder="1" applyAlignment="1" applyProtection="1">
      <alignment vertical="top"/>
      <protection locked="0"/>
    </xf>
    <xf numFmtId="0" fontId="36" fillId="2" borderId="51" xfId="0" applyFont="1" applyFill="1" applyBorder="1" applyAlignment="1" applyProtection="1">
      <alignment horizontal="left" vertical="top" wrapText="1"/>
      <protection locked="0"/>
    </xf>
    <xf numFmtId="0" fontId="36" fillId="2" borderId="25" xfId="0" applyFont="1" applyFill="1" applyBorder="1" applyAlignment="1" applyProtection="1">
      <alignment vertical="top" wrapText="1"/>
      <protection locked="0"/>
    </xf>
    <xf numFmtId="166" fontId="36" fillId="2" borderId="25" xfId="12" applyNumberFormat="1" applyFont="1" applyFill="1" applyBorder="1" applyAlignment="1" applyProtection="1">
      <alignment vertical="top" wrapText="1"/>
      <protection locked="0"/>
    </xf>
    <xf numFmtId="49" fontId="36" fillId="2" borderId="50" xfId="0" applyNumberFormat="1" applyFont="1" applyFill="1" applyBorder="1" applyAlignment="1" applyProtection="1">
      <alignment horizontal="left" vertical="top" wrapText="1"/>
      <protection locked="0"/>
    </xf>
    <xf numFmtId="49" fontId="36" fillId="2" borderId="38" xfId="0" applyNumberFormat="1" applyFont="1" applyFill="1" applyBorder="1" applyAlignment="1" applyProtection="1">
      <alignment horizontal="left" vertical="top" wrapText="1"/>
      <protection locked="0"/>
    </xf>
    <xf numFmtId="0" fontId="36" fillId="2" borderId="25" xfId="0" applyFont="1" applyFill="1" applyBorder="1" applyAlignment="1" applyProtection="1">
      <alignment horizontal="center" vertical="top" wrapText="1"/>
      <protection locked="0"/>
    </xf>
    <xf numFmtId="3" fontId="9" fillId="0" borderId="1" xfId="0" applyNumberFormat="1" applyFont="1" applyBorder="1" applyAlignment="1" applyProtection="1">
      <alignment vertical="top"/>
      <protection locked="0"/>
    </xf>
    <xf numFmtId="3" fontId="9" fillId="0" borderId="33" xfId="0" applyNumberFormat="1" applyFont="1" applyBorder="1" applyAlignment="1" applyProtection="1">
      <alignment vertical="top"/>
      <protection locked="0"/>
    </xf>
    <xf numFmtId="49" fontId="9" fillId="0" borderId="30" xfId="0" applyNumberFormat="1" applyFont="1" applyBorder="1" applyAlignment="1" applyProtection="1">
      <alignment horizontal="center" vertical="top"/>
      <protection locked="0"/>
    </xf>
    <xf numFmtId="49" fontId="9" fillId="0" borderId="33" xfId="0" applyNumberFormat="1" applyFont="1" applyBorder="1" applyAlignment="1" applyProtection="1">
      <alignment horizontal="center" vertical="top"/>
      <protection locked="0"/>
    </xf>
    <xf numFmtId="0" fontId="5" fillId="0" borderId="30" xfId="0" applyFont="1" applyBorder="1" applyAlignment="1" applyProtection="1">
      <alignment vertical="top"/>
      <protection locked="0"/>
    </xf>
    <xf numFmtId="0" fontId="9" fillId="0" borderId="33" xfId="0" applyFont="1" applyBorder="1" applyAlignment="1" applyProtection="1">
      <alignment horizontal="center" vertical="top"/>
      <protection locked="0"/>
    </xf>
    <xf numFmtId="0" fontId="9" fillId="0" borderId="10" xfId="0" applyFont="1" applyBorder="1" applyAlignment="1" applyProtection="1">
      <alignment vertical="top" wrapText="1"/>
      <protection locked="0"/>
    </xf>
    <xf numFmtId="0" fontId="5" fillId="0" borderId="10" xfId="0" applyFont="1" applyBorder="1" applyAlignment="1" applyProtection="1">
      <alignment vertical="top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13" fillId="0" borderId="27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3" fontId="2" fillId="0" borderId="35" xfId="0" applyNumberFormat="1" applyFont="1" applyBorder="1" applyAlignment="1" applyProtection="1">
      <alignment horizontal="center"/>
      <protection locked="0"/>
    </xf>
    <xf numFmtId="3" fontId="2" fillId="0" borderId="42" xfId="0" applyNumberFormat="1" applyFont="1" applyBorder="1" applyAlignment="1" applyProtection="1">
      <alignment horizontal="center"/>
      <protection locked="0"/>
    </xf>
    <xf numFmtId="3" fontId="2" fillId="0" borderId="36" xfId="0" applyNumberFormat="1" applyFont="1" applyBorder="1" applyAlignment="1" applyProtection="1">
      <alignment horizontal="center"/>
      <protection locked="0"/>
    </xf>
    <xf numFmtId="0" fontId="4" fillId="2" borderId="13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63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57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top" wrapText="1"/>
    </xf>
    <xf numFmtId="0" fontId="4" fillId="0" borderId="36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3" fontId="5" fillId="0" borderId="23" xfId="0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</cellXfs>
  <cellStyles count="19">
    <cellStyle name="Čárka" xfId="12" builtinId="3"/>
    <cellStyle name="Čárka 2" xfId="18"/>
    <cellStyle name="Excel Built-in Hyperlink" xfId="5"/>
    <cellStyle name="Excel Built-in Normal" xfId="3"/>
    <cellStyle name="Heading" xfId="6"/>
    <cellStyle name="Heading1" xfId="7"/>
    <cellStyle name="Hypertextový odkaz" xfId="1" builtinId="8"/>
    <cellStyle name="Měna 2" xfId="10"/>
    <cellStyle name="Měna 2 2" xfId="15"/>
    <cellStyle name="Měna 2 3" xfId="16"/>
    <cellStyle name="Měna 2 4" xfId="14"/>
    <cellStyle name="Normální" xfId="0" builtinId="0"/>
    <cellStyle name="Normální 2" xfId="4"/>
    <cellStyle name="Normální 3" xfId="11"/>
    <cellStyle name="Normální 3 2" xfId="13"/>
    <cellStyle name="Normální 4" xfId="17"/>
    <cellStyle name="Procenta" xfId="2" builtinId="5"/>
    <cellStyle name="Result" xfId="8"/>
    <cellStyle name="Result2" xfId="9"/>
  </cellStyles>
  <dxfs count="0"/>
  <tableStyles count="0" defaultTableStyle="TableStyleMedium2" defaultPivotStyle="PivotStyleLight16"/>
  <colors>
    <mruColors>
      <color rgb="FFFFE7E7"/>
      <color rgb="FF458DCF"/>
      <color rgb="FFFFCCCC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0"/>
  <sheetViews>
    <sheetView topLeftCell="A13" zoomScale="85" zoomScaleNormal="85" workbookViewId="0">
      <selection activeCell="K14" sqref="K14"/>
    </sheetView>
  </sheetViews>
  <sheetFormatPr defaultRowHeight="15" x14ac:dyDescent="0.25"/>
  <cols>
    <col min="1" max="1" width="5.85546875" customWidth="1"/>
    <col min="5" max="5" width="10.28515625" customWidth="1"/>
    <col min="6" max="6" width="12.5703125" bestFit="1" customWidth="1"/>
    <col min="7" max="7" width="21.140625" customWidth="1"/>
    <col min="8" max="8" width="13.140625" customWidth="1"/>
    <col min="9" max="9" width="12.42578125" customWidth="1"/>
    <col min="11" max="11" width="38.5703125" customWidth="1"/>
    <col min="12" max="12" width="13.7109375" customWidth="1"/>
    <col min="13" max="13" width="10.7109375" customWidth="1"/>
    <col min="16" max="16" width="11.140625" customWidth="1"/>
    <col min="17" max="17" width="12.28515625" customWidth="1"/>
    <col min="18" max="18" width="11.140625" customWidth="1"/>
  </cols>
  <sheetData>
    <row r="1" spans="1:26" ht="19.5" thickBot="1" x14ac:dyDescent="0.35">
      <c r="A1" s="703" t="s">
        <v>5</v>
      </c>
      <c r="B1" s="704"/>
      <c r="C1" s="704"/>
      <c r="D1" s="704"/>
      <c r="E1" s="704"/>
      <c r="F1" s="704"/>
      <c r="G1" s="704"/>
      <c r="H1" s="704"/>
      <c r="I1" s="704"/>
      <c r="J1" s="704"/>
      <c r="K1" s="704"/>
      <c r="L1" s="704"/>
      <c r="M1" s="704"/>
      <c r="N1" s="704"/>
      <c r="O1" s="704"/>
      <c r="P1" s="704"/>
      <c r="Q1" s="704"/>
      <c r="R1" s="704"/>
      <c r="S1" s="705"/>
    </row>
    <row r="2" spans="1:26" x14ac:dyDescent="0.25">
      <c r="A2" s="706" t="s">
        <v>6</v>
      </c>
      <c r="B2" s="708" t="s">
        <v>7</v>
      </c>
      <c r="C2" s="709"/>
      <c r="D2" s="709"/>
      <c r="E2" s="709"/>
      <c r="F2" s="710"/>
      <c r="G2" s="706" t="s">
        <v>8</v>
      </c>
      <c r="H2" s="711" t="s">
        <v>9</v>
      </c>
      <c r="I2" s="713" t="s">
        <v>64</v>
      </c>
      <c r="J2" s="706" t="s">
        <v>10</v>
      </c>
      <c r="K2" s="706" t="s">
        <v>11</v>
      </c>
      <c r="L2" s="715" t="s">
        <v>12</v>
      </c>
      <c r="M2" s="716"/>
      <c r="N2" s="701" t="s">
        <v>13</v>
      </c>
      <c r="O2" s="702"/>
      <c r="P2" s="699" t="s">
        <v>14</v>
      </c>
      <c r="Q2" s="700"/>
      <c r="R2" s="701" t="s">
        <v>15</v>
      </c>
      <c r="S2" s="702"/>
    </row>
    <row r="3" spans="1:26" ht="92.25" thickBot="1" x14ac:dyDescent="0.3">
      <c r="A3" s="707"/>
      <c r="B3" s="32" t="s">
        <v>16</v>
      </c>
      <c r="C3" s="33" t="s">
        <v>17</v>
      </c>
      <c r="D3" s="33" t="s">
        <v>18</v>
      </c>
      <c r="E3" s="33" t="s">
        <v>19</v>
      </c>
      <c r="F3" s="34" t="s">
        <v>20</v>
      </c>
      <c r="G3" s="707"/>
      <c r="H3" s="712"/>
      <c r="I3" s="714"/>
      <c r="J3" s="707"/>
      <c r="K3" s="707"/>
      <c r="L3" s="35" t="s">
        <v>21</v>
      </c>
      <c r="M3" s="36" t="s">
        <v>78</v>
      </c>
      <c r="N3" s="62" t="s">
        <v>22</v>
      </c>
      <c r="O3" s="63" t="s">
        <v>23</v>
      </c>
      <c r="P3" s="37" t="s">
        <v>24</v>
      </c>
      <c r="Q3" s="38" t="s">
        <v>25</v>
      </c>
      <c r="R3" s="39" t="s">
        <v>26</v>
      </c>
      <c r="S3" s="63" t="s">
        <v>27</v>
      </c>
    </row>
    <row r="4" spans="1:26" ht="378.75" customHeight="1" x14ac:dyDescent="0.25">
      <c r="A4" s="237">
        <v>1</v>
      </c>
      <c r="B4" s="238" t="s">
        <v>119</v>
      </c>
      <c r="C4" s="239" t="s">
        <v>120</v>
      </c>
      <c r="D4" s="240">
        <v>75026473</v>
      </c>
      <c r="E4" s="251">
        <v>150017367</v>
      </c>
      <c r="F4" s="252">
        <v>650016718</v>
      </c>
      <c r="G4" s="94" t="s">
        <v>121</v>
      </c>
      <c r="H4" s="94" t="s">
        <v>92</v>
      </c>
      <c r="I4" s="95" t="s">
        <v>122</v>
      </c>
      <c r="J4" s="47" t="s">
        <v>123</v>
      </c>
      <c r="K4" s="110" t="s">
        <v>296</v>
      </c>
      <c r="L4" s="691">
        <v>50000000</v>
      </c>
      <c r="M4" s="692">
        <f>L4/100*85</f>
        <v>42500000</v>
      </c>
      <c r="N4" s="693" t="s">
        <v>282</v>
      </c>
      <c r="O4" s="694" t="s">
        <v>129</v>
      </c>
      <c r="P4" s="695"/>
      <c r="Q4" s="696" t="s">
        <v>130</v>
      </c>
      <c r="R4" s="697" t="s">
        <v>276</v>
      </c>
      <c r="S4" s="698" t="s">
        <v>132</v>
      </c>
      <c r="T4" s="523"/>
    </row>
    <row r="5" spans="1:26" ht="153" x14ac:dyDescent="0.25">
      <c r="A5" s="241">
        <v>2</v>
      </c>
      <c r="B5" s="111" t="s">
        <v>158</v>
      </c>
      <c r="C5" s="99" t="s">
        <v>159</v>
      </c>
      <c r="D5" s="201">
        <v>75026457</v>
      </c>
      <c r="E5" s="100">
        <v>150019289</v>
      </c>
      <c r="F5" s="197">
        <v>600134199</v>
      </c>
      <c r="G5" s="118" t="s">
        <v>160</v>
      </c>
      <c r="H5" s="111" t="s">
        <v>92</v>
      </c>
      <c r="I5" s="199" t="s">
        <v>122</v>
      </c>
      <c r="J5" s="199" t="s">
        <v>161</v>
      </c>
      <c r="K5" s="111" t="s">
        <v>210</v>
      </c>
      <c r="L5" s="114">
        <v>6600000</v>
      </c>
      <c r="M5" s="119">
        <f xml:space="preserve"> L5/100*85</f>
        <v>5610000</v>
      </c>
      <c r="N5" s="116" t="s">
        <v>256</v>
      </c>
      <c r="O5" s="120" t="s">
        <v>248</v>
      </c>
      <c r="P5" s="106"/>
      <c r="Q5" s="117"/>
      <c r="R5" s="122" t="s">
        <v>240</v>
      </c>
      <c r="S5" s="197"/>
      <c r="T5" s="108"/>
      <c r="U5" s="108"/>
      <c r="V5" s="108"/>
      <c r="W5" s="108"/>
      <c r="X5" s="108"/>
      <c r="Y5" s="109"/>
      <c r="Z5" s="109"/>
    </row>
    <row r="6" spans="1:26" ht="153" x14ac:dyDescent="0.25">
      <c r="A6" s="129">
        <v>3</v>
      </c>
      <c r="B6" s="200" t="s">
        <v>158</v>
      </c>
      <c r="C6" s="99" t="s">
        <v>159</v>
      </c>
      <c r="D6" s="100">
        <v>75026457</v>
      </c>
      <c r="E6" s="105">
        <v>150019289</v>
      </c>
      <c r="F6" s="201">
        <v>600134199</v>
      </c>
      <c r="G6" s="111" t="s">
        <v>162</v>
      </c>
      <c r="H6" s="111" t="s">
        <v>92</v>
      </c>
      <c r="I6" s="199" t="s">
        <v>122</v>
      </c>
      <c r="J6" s="122" t="s">
        <v>161</v>
      </c>
      <c r="K6" s="118" t="s">
        <v>211</v>
      </c>
      <c r="L6" s="113">
        <v>2200000</v>
      </c>
      <c r="M6" s="125">
        <f xml:space="preserve"> L6/100*85</f>
        <v>1870000</v>
      </c>
      <c r="N6" s="115" t="s">
        <v>251</v>
      </c>
      <c r="O6" s="126" t="s">
        <v>253</v>
      </c>
      <c r="P6" s="106"/>
      <c r="Q6" s="129"/>
      <c r="R6" s="201" t="s">
        <v>241</v>
      </c>
      <c r="S6" s="122" t="s">
        <v>241</v>
      </c>
      <c r="T6" s="108"/>
      <c r="U6" s="108"/>
      <c r="V6" s="108"/>
      <c r="W6" s="108"/>
      <c r="X6" s="108"/>
      <c r="Y6" s="109"/>
      <c r="Z6" s="109"/>
    </row>
    <row r="7" spans="1:26" ht="153" x14ac:dyDescent="0.25">
      <c r="A7" s="117">
        <v>4</v>
      </c>
      <c r="B7" s="196" t="s">
        <v>158</v>
      </c>
      <c r="C7" s="99" t="s">
        <v>159</v>
      </c>
      <c r="D7" s="100">
        <v>75026457</v>
      </c>
      <c r="E7" s="107">
        <v>150019289</v>
      </c>
      <c r="F7" s="199">
        <v>600134199</v>
      </c>
      <c r="G7" s="111" t="s">
        <v>163</v>
      </c>
      <c r="H7" s="111" t="s">
        <v>92</v>
      </c>
      <c r="I7" s="122" t="s">
        <v>122</v>
      </c>
      <c r="J7" s="122" t="s">
        <v>161</v>
      </c>
      <c r="K7" s="124" t="s">
        <v>212</v>
      </c>
      <c r="L7" s="123">
        <v>5500000</v>
      </c>
      <c r="M7" s="125">
        <f t="shared" ref="M7:M14" si="0" xml:space="preserve"> L7/100*85</f>
        <v>4675000</v>
      </c>
      <c r="N7" s="115" t="s">
        <v>251</v>
      </c>
      <c r="O7" s="128" t="s">
        <v>253</v>
      </c>
      <c r="P7" s="127"/>
      <c r="Q7" s="129"/>
      <c r="R7" s="122" t="s">
        <v>241</v>
      </c>
      <c r="S7" s="197" t="s">
        <v>241</v>
      </c>
      <c r="T7" s="108"/>
      <c r="U7" s="108"/>
      <c r="V7" s="108"/>
      <c r="W7" s="108"/>
      <c r="X7" s="108"/>
      <c r="Y7" s="109"/>
      <c r="Z7" s="109"/>
    </row>
    <row r="8" spans="1:26" ht="153" x14ac:dyDescent="0.25">
      <c r="A8" s="247">
        <v>5</v>
      </c>
      <c r="B8" s="196" t="s">
        <v>158</v>
      </c>
      <c r="C8" s="101" t="s">
        <v>159</v>
      </c>
      <c r="D8" s="100">
        <v>75026457</v>
      </c>
      <c r="E8" s="243" t="s">
        <v>297</v>
      </c>
      <c r="F8" s="105">
        <v>600134199</v>
      </c>
      <c r="G8" s="131" t="s">
        <v>164</v>
      </c>
      <c r="H8" s="131" t="s">
        <v>92</v>
      </c>
      <c r="I8" s="245" t="s">
        <v>122</v>
      </c>
      <c r="J8" s="122" t="s">
        <v>161</v>
      </c>
      <c r="K8" s="131" t="s">
        <v>213</v>
      </c>
      <c r="L8" s="132">
        <v>3300000</v>
      </c>
      <c r="M8" s="125">
        <f t="shared" si="0"/>
        <v>2805000</v>
      </c>
      <c r="N8" s="133" t="s">
        <v>251</v>
      </c>
      <c r="O8" s="134" t="s">
        <v>253</v>
      </c>
      <c r="P8" s="135"/>
      <c r="Q8" s="130"/>
      <c r="R8" s="199" t="s">
        <v>241</v>
      </c>
      <c r="S8" s="122" t="s">
        <v>241</v>
      </c>
      <c r="T8" s="108"/>
      <c r="U8" s="108"/>
      <c r="V8" s="108"/>
      <c r="W8" s="108"/>
      <c r="X8" s="108"/>
      <c r="Y8" s="109"/>
      <c r="Z8" s="109"/>
    </row>
    <row r="9" spans="1:26" ht="153" x14ac:dyDescent="0.25">
      <c r="A9" s="129">
        <v>6</v>
      </c>
      <c r="B9" s="248" t="s">
        <v>158</v>
      </c>
      <c r="C9" s="99" t="s">
        <v>159</v>
      </c>
      <c r="D9" s="249">
        <v>75026457</v>
      </c>
      <c r="E9" s="100">
        <v>150019289</v>
      </c>
      <c r="F9" s="107">
        <v>600134199</v>
      </c>
      <c r="G9" s="124" t="s">
        <v>166</v>
      </c>
      <c r="H9" s="198" t="s">
        <v>92</v>
      </c>
      <c r="I9" s="201" t="s">
        <v>122</v>
      </c>
      <c r="J9" s="250" t="s">
        <v>161</v>
      </c>
      <c r="K9" s="124" t="s">
        <v>215</v>
      </c>
      <c r="L9" s="123">
        <v>1100000</v>
      </c>
      <c r="M9" s="125">
        <f t="shared" si="0"/>
        <v>935000</v>
      </c>
      <c r="N9" s="115" t="s">
        <v>251</v>
      </c>
      <c r="O9" s="128" t="s">
        <v>253</v>
      </c>
      <c r="P9" s="127"/>
      <c r="Q9" s="117"/>
      <c r="R9" s="253" t="s">
        <v>241</v>
      </c>
      <c r="S9" s="122" t="s">
        <v>241</v>
      </c>
      <c r="T9" s="195"/>
      <c r="U9" s="108"/>
      <c r="V9" s="108"/>
      <c r="W9" s="108"/>
      <c r="X9" s="108"/>
    </row>
    <row r="10" spans="1:26" ht="153" x14ac:dyDescent="0.25">
      <c r="A10" s="129">
        <v>7</v>
      </c>
      <c r="B10" s="200" t="s">
        <v>158</v>
      </c>
      <c r="C10" s="99" t="s">
        <v>159</v>
      </c>
      <c r="D10" s="100">
        <v>75026457</v>
      </c>
      <c r="E10" s="100">
        <v>150019289</v>
      </c>
      <c r="F10" s="107">
        <v>600134199</v>
      </c>
      <c r="G10" s="111" t="s">
        <v>167</v>
      </c>
      <c r="H10" s="111" t="s">
        <v>92</v>
      </c>
      <c r="I10" s="199" t="s">
        <v>122</v>
      </c>
      <c r="J10" s="122" t="s">
        <v>161</v>
      </c>
      <c r="K10" s="124" t="s">
        <v>216</v>
      </c>
      <c r="L10" s="123">
        <v>5500000</v>
      </c>
      <c r="M10" s="119">
        <f t="shared" si="0"/>
        <v>4675000</v>
      </c>
      <c r="N10" s="161" t="s">
        <v>251</v>
      </c>
      <c r="O10" s="162" t="s">
        <v>253</v>
      </c>
      <c r="P10" s="106"/>
      <c r="Q10" s="129"/>
      <c r="R10" s="122" t="s">
        <v>241</v>
      </c>
      <c r="S10" s="201" t="s">
        <v>241</v>
      </c>
      <c r="T10" s="195"/>
      <c r="U10" s="108"/>
      <c r="V10" s="108"/>
      <c r="W10" s="108"/>
      <c r="X10" s="108"/>
    </row>
    <row r="11" spans="1:26" ht="153" x14ac:dyDescent="0.25">
      <c r="A11" s="129">
        <v>8</v>
      </c>
      <c r="B11" s="200" t="s">
        <v>158</v>
      </c>
      <c r="C11" s="99" t="s">
        <v>159</v>
      </c>
      <c r="D11" s="100">
        <v>75026457</v>
      </c>
      <c r="E11" s="100">
        <v>150019289</v>
      </c>
      <c r="F11" s="107">
        <v>600134199</v>
      </c>
      <c r="G11" s="124" t="s">
        <v>168</v>
      </c>
      <c r="H11" s="124" t="s">
        <v>92</v>
      </c>
      <c r="I11" s="122" t="s">
        <v>122</v>
      </c>
      <c r="J11" s="122" t="s">
        <v>161</v>
      </c>
      <c r="K11" s="118" t="s">
        <v>217</v>
      </c>
      <c r="L11" s="113">
        <v>770000</v>
      </c>
      <c r="M11" s="119">
        <f t="shared" si="0"/>
        <v>654500</v>
      </c>
      <c r="N11" s="159" t="s">
        <v>251</v>
      </c>
      <c r="O11" s="126" t="s">
        <v>253</v>
      </c>
      <c r="P11" s="106"/>
      <c r="Q11" s="117"/>
      <c r="R11" s="199" t="s">
        <v>241</v>
      </c>
      <c r="S11" s="122" t="s">
        <v>241</v>
      </c>
      <c r="T11" s="195"/>
      <c r="U11" s="108"/>
      <c r="V11" s="108"/>
      <c r="W11" s="108"/>
      <c r="X11" s="108"/>
    </row>
    <row r="12" spans="1:26" ht="153" x14ac:dyDescent="0.25">
      <c r="A12" s="129">
        <v>9</v>
      </c>
      <c r="B12" s="200" t="s">
        <v>158</v>
      </c>
      <c r="C12" s="99" t="s">
        <v>159</v>
      </c>
      <c r="D12" s="100">
        <v>75026457</v>
      </c>
      <c r="E12" s="100">
        <v>150019289</v>
      </c>
      <c r="F12" s="107">
        <v>600134199</v>
      </c>
      <c r="G12" s="124" t="s">
        <v>169</v>
      </c>
      <c r="H12" s="124" t="s">
        <v>92</v>
      </c>
      <c r="I12" s="201" t="s">
        <v>122</v>
      </c>
      <c r="J12" s="122" t="s">
        <v>161</v>
      </c>
      <c r="K12" s="118" t="s">
        <v>218</v>
      </c>
      <c r="L12" s="113">
        <v>2750000</v>
      </c>
      <c r="M12" s="119">
        <f t="shared" si="0"/>
        <v>2337500</v>
      </c>
      <c r="N12" s="161" t="s">
        <v>251</v>
      </c>
      <c r="O12" s="160" t="s">
        <v>253</v>
      </c>
      <c r="P12" s="127"/>
      <c r="Q12" s="117"/>
      <c r="R12" s="199" t="s">
        <v>241</v>
      </c>
      <c r="S12" s="122" t="s">
        <v>241</v>
      </c>
      <c r="T12" s="108"/>
      <c r="U12" s="108"/>
      <c r="V12" s="108"/>
      <c r="W12" s="108"/>
      <c r="X12" s="108"/>
    </row>
    <row r="13" spans="1:26" ht="153" x14ac:dyDescent="0.25">
      <c r="A13" s="130">
        <v>10</v>
      </c>
      <c r="B13" s="242" t="s">
        <v>158</v>
      </c>
      <c r="C13" s="101" t="s">
        <v>159</v>
      </c>
      <c r="D13" s="100">
        <v>75026457</v>
      </c>
      <c r="E13" s="102">
        <v>150019289</v>
      </c>
      <c r="F13" s="243">
        <v>600134199</v>
      </c>
      <c r="G13" s="131" t="s">
        <v>170</v>
      </c>
      <c r="H13" s="244" t="s">
        <v>92</v>
      </c>
      <c r="I13" s="245" t="s">
        <v>122</v>
      </c>
      <c r="J13" s="122" t="s">
        <v>161</v>
      </c>
      <c r="K13" s="131" t="s">
        <v>219</v>
      </c>
      <c r="L13" s="533">
        <v>1100000</v>
      </c>
      <c r="M13" s="125">
        <f t="shared" si="0"/>
        <v>935000</v>
      </c>
      <c r="N13" s="133" t="s">
        <v>251</v>
      </c>
      <c r="O13" s="128" t="s">
        <v>253</v>
      </c>
      <c r="P13" s="534"/>
      <c r="Q13" s="247"/>
      <c r="R13" s="535" t="s">
        <v>241</v>
      </c>
      <c r="S13" s="536" t="s">
        <v>241</v>
      </c>
      <c r="T13" s="108"/>
      <c r="U13" s="108"/>
      <c r="V13" s="108"/>
      <c r="W13" s="108"/>
      <c r="X13" s="108"/>
    </row>
    <row r="14" spans="1:26" ht="191.25" x14ac:dyDescent="0.25">
      <c r="A14" s="653">
        <v>11</v>
      </c>
      <c r="B14" s="610" t="s">
        <v>330</v>
      </c>
      <c r="C14" s="588" t="s">
        <v>331</v>
      </c>
      <c r="D14" s="685">
        <v>75028930</v>
      </c>
      <c r="E14" s="589">
        <v>107621991</v>
      </c>
      <c r="F14" s="554">
        <v>650023501</v>
      </c>
      <c r="G14" s="686" t="s">
        <v>334</v>
      </c>
      <c r="H14" s="686" t="s">
        <v>92</v>
      </c>
      <c r="I14" s="554" t="s">
        <v>122</v>
      </c>
      <c r="J14" s="551" t="s">
        <v>333</v>
      </c>
      <c r="K14" s="686" t="s">
        <v>335</v>
      </c>
      <c r="L14" s="548">
        <v>2000000</v>
      </c>
      <c r="M14" s="687">
        <f t="shared" si="0"/>
        <v>1700000</v>
      </c>
      <c r="N14" s="688" t="s">
        <v>267</v>
      </c>
      <c r="O14" s="689" t="s">
        <v>253</v>
      </c>
      <c r="P14" s="596"/>
      <c r="Q14" s="690"/>
      <c r="R14" s="603" t="s">
        <v>241</v>
      </c>
      <c r="S14" s="603" t="s">
        <v>241</v>
      </c>
      <c r="T14" s="78"/>
      <c r="U14" s="78"/>
      <c r="V14" s="78"/>
      <c r="W14" s="78"/>
      <c r="X14" s="78"/>
      <c r="Y14" s="74"/>
      <c r="Z14" s="74"/>
    </row>
    <row r="15" spans="1:26" s="229" customFormat="1" x14ac:dyDescent="0.25">
      <c r="A15" s="656"/>
      <c r="B15" s="657"/>
      <c r="C15" s="657"/>
      <c r="D15" s="658"/>
      <c r="E15" s="658"/>
      <c r="F15" s="658"/>
      <c r="G15" s="657"/>
      <c r="H15" s="657"/>
      <c r="I15" s="658"/>
      <c r="J15" s="658"/>
      <c r="K15" s="657"/>
      <c r="L15" s="659"/>
      <c r="M15" s="660"/>
      <c r="N15" s="661"/>
      <c r="O15" s="661"/>
      <c r="P15" s="662"/>
      <c r="Q15" s="662"/>
      <c r="R15" s="658"/>
      <c r="S15" s="658"/>
      <c r="T15" s="78"/>
      <c r="U15" s="78"/>
      <c r="V15" s="78"/>
      <c r="W15" s="78"/>
      <c r="X15" s="78"/>
      <c r="Y15" s="74"/>
      <c r="Z15" s="74"/>
    </row>
    <row r="16" spans="1:26" x14ac:dyDescent="0.25">
      <c r="A16" s="663" t="s">
        <v>348</v>
      </c>
      <c r="B16" s="8"/>
      <c r="C16" s="8"/>
      <c r="D16" s="8"/>
      <c r="E16" s="8"/>
      <c r="F16" s="8"/>
      <c r="G16" s="1"/>
      <c r="H16" s="1"/>
      <c r="I16" s="1"/>
      <c r="J16" s="1"/>
      <c r="K16" s="1"/>
      <c r="L16" s="4"/>
      <c r="M16" s="4"/>
      <c r="N16" s="1"/>
      <c r="O16" s="1"/>
      <c r="P16" s="1"/>
      <c r="Q16" s="1"/>
      <c r="R16" s="1"/>
      <c r="S16" s="1"/>
    </row>
    <row r="17" spans="1:19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4"/>
      <c r="M17" s="4"/>
      <c r="N17" s="1"/>
      <c r="O17" s="1"/>
      <c r="P17" s="1"/>
      <c r="Q17" s="1"/>
      <c r="R17" s="1"/>
      <c r="S17" s="1"/>
    </row>
    <row r="18" spans="1:19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4"/>
      <c r="M18" s="4"/>
      <c r="N18" s="1"/>
      <c r="O18" s="1"/>
      <c r="P18" s="1"/>
      <c r="Q18" s="1"/>
      <c r="R18" s="1"/>
      <c r="S18" s="1"/>
    </row>
    <row r="19" spans="1:19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4"/>
      <c r="M19" s="4"/>
      <c r="N19" s="1"/>
      <c r="O19" s="1"/>
      <c r="P19" s="1"/>
      <c r="Q19" s="1"/>
      <c r="R19" s="1"/>
      <c r="S19" s="1"/>
    </row>
    <row r="20" spans="1:19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4"/>
      <c r="M20" s="4"/>
      <c r="N20" s="1"/>
      <c r="O20" s="1"/>
      <c r="P20" s="1"/>
      <c r="Q20" s="1"/>
      <c r="R20" s="1"/>
      <c r="S20" s="1"/>
    </row>
    <row r="21" spans="1:19" x14ac:dyDescent="0.25">
      <c r="A21" s="1" t="s">
        <v>28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4"/>
      <c r="M21" s="4"/>
      <c r="N21" s="1"/>
      <c r="O21" s="1"/>
      <c r="P21" s="1"/>
      <c r="Q21" s="1"/>
      <c r="R21" s="1"/>
      <c r="S21" s="1"/>
    </row>
    <row r="22" spans="1:19" x14ac:dyDescent="0.25">
      <c r="A22" s="1" t="s">
        <v>114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4"/>
      <c r="M22" s="4"/>
      <c r="N22" s="1"/>
      <c r="O22" s="1"/>
      <c r="P22" s="1"/>
      <c r="Q22" s="1"/>
      <c r="R22" s="1"/>
      <c r="S22" s="1"/>
    </row>
    <row r="23" spans="1:19" x14ac:dyDescent="0.25">
      <c r="A23" s="44" t="s">
        <v>118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5"/>
      <c r="M23" s="4"/>
      <c r="N23" s="1"/>
      <c r="O23" s="1"/>
      <c r="P23" s="1"/>
      <c r="Q23" s="1"/>
      <c r="R23" s="1"/>
      <c r="S23" s="1"/>
    </row>
    <row r="24" spans="1:19" x14ac:dyDescent="0.25">
      <c r="A24" s="44" t="s">
        <v>117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5"/>
      <c r="M24" s="4"/>
      <c r="N24" s="1"/>
      <c r="O24" s="1"/>
      <c r="P24" s="1"/>
      <c r="Q24" s="1"/>
      <c r="R24" s="1"/>
      <c r="S24" s="1"/>
    </row>
    <row r="25" spans="1:19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4"/>
      <c r="M25" s="4"/>
      <c r="N25" s="1"/>
      <c r="O25" s="1"/>
      <c r="P25" s="1"/>
      <c r="Q25" s="1"/>
      <c r="R25" s="1"/>
      <c r="S25" s="1"/>
    </row>
    <row r="26" spans="1:19" x14ac:dyDescent="0.25">
      <c r="A26" s="1" t="s">
        <v>29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4"/>
      <c r="M26" s="4"/>
      <c r="N26" s="1"/>
      <c r="O26" s="1"/>
      <c r="P26" s="1"/>
      <c r="Q26" s="1"/>
      <c r="R26" s="1"/>
      <c r="S26" s="1"/>
    </row>
    <row r="27" spans="1:19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4"/>
      <c r="M27" s="4"/>
      <c r="N27" s="1"/>
      <c r="O27" s="1"/>
      <c r="P27" s="1"/>
      <c r="Q27" s="1"/>
      <c r="R27" s="1"/>
      <c r="S27" s="1"/>
    </row>
    <row r="28" spans="1:19" x14ac:dyDescent="0.25">
      <c r="A28" s="2" t="s">
        <v>30</v>
      </c>
      <c r="B28" s="2"/>
      <c r="C28" s="2"/>
      <c r="D28" s="5"/>
      <c r="E28" s="5"/>
      <c r="F28" s="5"/>
      <c r="G28" s="5"/>
      <c r="H28" s="5"/>
      <c r="I28" s="5"/>
      <c r="J28" s="5"/>
      <c r="K28" s="5"/>
      <c r="L28" s="6"/>
      <c r="M28" s="6"/>
      <c r="N28" s="5"/>
      <c r="O28" s="5"/>
      <c r="P28" s="5"/>
      <c r="Q28" s="5"/>
      <c r="R28" s="5"/>
      <c r="S28" s="5"/>
    </row>
    <row r="29" spans="1:1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4"/>
      <c r="M29" s="4"/>
      <c r="N29" s="1"/>
      <c r="O29" s="1"/>
      <c r="P29" s="1"/>
      <c r="Q29" s="1"/>
      <c r="R29" s="1"/>
      <c r="S29" s="1"/>
    </row>
    <row r="30" spans="1:19" x14ac:dyDescent="0.25">
      <c r="A30" s="2" t="s">
        <v>31</v>
      </c>
      <c r="B30" s="2"/>
      <c r="C30" s="2"/>
      <c r="D30" s="1"/>
      <c r="E30" s="1"/>
      <c r="F30" s="1"/>
      <c r="G30" s="1"/>
      <c r="H30" s="1"/>
      <c r="I30" s="1"/>
      <c r="J30" s="1"/>
      <c r="K30" s="1"/>
      <c r="L30" s="4"/>
      <c r="M30" s="4"/>
      <c r="N30" s="1"/>
      <c r="O30" s="1"/>
      <c r="P30" s="1"/>
      <c r="Q30" s="1"/>
      <c r="R30" s="1"/>
      <c r="S30" s="1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0866141732283472" right="0.70866141732283472" top="0.78740157480314965" bottom="0.78740157480314965" header="0.31496062992125984" footer="0.31496062992125984"/>
  <pageSetup paperSize="8" scale="78" fitToHeight="0" orientation="landscape" r:id="rId1"/>
  <ignoredErrors>
    <ignoredError sqref="M4:M6 M7:M1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7"/>
  <sheetViews>
    <sheetView topLeftCell="A51" zoomScale="85" zoomScaleNormal="85" workbookViewId="0">
      <selection activeCell="G54" sqref="G54"/>
    </sheetView>
  </sheetViews>
  <sheetFormatPr defaultColWidth="9.28515625" defaultRowHeight="15" x14ac:dyDescent="0.25"/>
  <cols>
    <col min="1" max="1" width="6.5703125" style="1" customWidth="1"/>
    <col min="2" max="3" width="9.28515625" style="1"/>
    <col min="4" max="4" width="10.28515625" style="1" bestFit="1" customWidth="1"/>
    <col min="5" max="6" width="12.5703125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4" customWidth="1"/>
    <col min="13" max="13" width="15.42578125" style="4" customWidth="1"/>
    <col min="14" max="14" width="9.85546875" style="1" bestFit="1" customWidth="1"/>
    <col min="15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717" t="s">
        <v>32</v>
      </c>
      <c r="B1" s="718"/>
      <c r="C1" s="718"/>
      <c r="D1" s="718"/>
      <c r="E1" s="718"/>
      <c r="F1" s="718"/>
      <c r="G1" s="718"/>
      <c r="H1" s="718"/>
      <c r="I1" s="718"/>
      <c r="J1" s="718"/>
      <c r="K1" s="718"/>
      <c r="L1" s="718"/>
      <c r="M1" s="718"/>
      <c r="N1" s="718"/>
      <c r="O1" s="718"/>
      <c r="P1" s="718"/>
      <c r="Q1" s="718"/>
      <c r="R1" s="718"/>
      <c r="S1" s="718"/>
      <c r="T1" s="718"/>
      <c r="U1" s="718"/>
      <c r="V1" s="718"/>
      <c r="W1" s="718"/>
      <c r="X1" s="718"/>
      <c r="Y1" s="718"/>
      <c r="Z1" s="719"/>
    </row>
    <row r="2" spans="1:26" ht="29.1" customHeight="1" thickBot="1" x14ac:dyDescent="0.3">
      <c r="A2" s="720" t="s">
        <v>6</v>
      </c>
      <c r="B2" s="747" t="s">
        <v>7</v>
      </c>
      <c r="C2" s="748"/>
      <c r="D2" s="748"/>
      <c r="E2" s="748"/>
      <c r="F2" s="749"/>
      <c r="G2" s="727" t="s">
        <v>8</v>
      </c>
      <c r="H2" s="764" t="s">
        <v>33</v>
      </c>
      <c r="I2" s="767" t="s">
        <v>64</v>
      </c>
      <c r="J2" s="730" t="s">
        <v>10</v>
      </c>
      <c r="K2" s="744" t="s">
        <v>11</v>
      </c>
      <c r="L2" s="750" t="s">
        <v>34</v>
      </c>
      <c r="M2" s="751"/>
      <c r="N2" s="752" t="s">
        <v>13</v>
      </c>
      <c r="O2" s="753"/>
      <c r="P2" s="739" t="s">
        <v>35</v>
      </c>
      <c r="Q2" s="740"/>
      <c r="R2" s="740"/>
      <c r="S2" s="740"/>
      <c r="T2" s="740"/>
      <c r="U2" s="740"/>
      <c r="V2" s="740"/>
      <c r="W2" s="741"/>
      <c r="X2" s="741"/>
      <c r="Y2" s="701" t="s">
        <v>15</v>
      </c>
      <c r="Z2" s="702"/>
    </row>
    <row r="3" spans="1:26" ht="14.85" customHeight="1" x14ac:dyDescent="0.25">
      <c r="A3" s="721"/>
      <c r="B3" s="727" t="s">
        <v>16</v>
      </c>
      <c r="C3" s="723" t="s">
        <v>17</v>
      </c>
      <c r="D3" s="723" t="s">
        <v>18</v>
      </c>
      <c r="E3" s="723" t="s">
        <v>19</v>
      </c>
      <c r="F3" s="725" t="s">
        <v>20</v>
      </c>
      <c r="G3" s="728"/>
      <c r="H3" s="765"/>
      <c r="I3" s="768"/>
      <c r="J3" s="731"/>
      <c r="K3" s="745"/>
      <c r="L3" s="758" t="s">
        <v>21</v>
      </c>
      <c r="M3" s="760" t="s">
        <v>79</v>
      </c>
      <c r="N3" s="762" t="s">
        <v>22</v>
      </c>
      <c r="O3" s="763" t="s">
        <v>23</v>
      </c>
      <c r="P3" s="742" t="s">
        <v>36</v>
      </c>
      <c r="Q3" s="743"/>
      <c r="R3" s="743"/>
      <c r="S3" s="744"/>
      <c r="T3" s="733" t="s">
        <v>37</v>
      </c>
      <c r="U3" s="735" t="s">
        <v>76</v>
      </c>
      <c r="V3" s="735" t="s">
        <v>77</v>
      </c>
      <c r="W3" s="733" t="s">
        <v>38</v>
      </c>
      <c r="X3" s="737" t="s">
        <v>66</v>
      </c>
      <c r="Y3" s="754" t="s">
        <v>26</v>
      </c>
      <c r="Z3" s="756" t="s">
        <v>27</v>
      </c>
    </row>
    <row r="4" spans="1:26" ht="88.5" customHeight="1" thickBot="1" x14ac:dyDescent="0.3">
      <c r="A4" s="722"/>
      <c r="B4" s="729"/>
      <c r="C4" s="724"/>
      <c r="D4" s="724"/>
      <c r="E4" s="724"/>
      <c r="F4" s="726"/>
      <c r="G4" s="729"/>
      <c r="H4" s="766"/>
      <c r="I4" s="768"/>
      <c r="J4" s="732"/>
      <c r="K4" s="746"/>
      <c r="L4" s="759"/>
      <c r="M4" s="761"/>
      <c r="N4" s="754"/>
      <c r="O4" s="756"/>
      <c r="P4" s="476" t="s">
        <v>58</v>
      </c>
      <c r="Q4" s="477" t="s">
        <v>39</v>
      </c>
      <c r="R4" s="477" t="s">
        <v>40</v>
      </c>
      <c r="S4" s="478" t="s">
        <v>41</v>
      </c>
      <c r="T4" s="734"/>
      <c r="U4" s="736"/>
      <c r="V4" s="736"/>
      <c r="W4" s="734"/>
      <c r="X4" s="738"/>
      <c r="Y4" s="755"/>
      <c r="Z4" s="757"/>
    </row>
    <row r="5" spans="1:26" ht="216.75" x14ac:dyDescent="0.25">
      <c r="A5" s="320">
        <v>1</v>
      </c>
      <c r="B5" s="321" t="s">
        <v>124</v>
      </c>
      <c r="C5" s="322" t="s">
        <v>125</v>
      </c>
      <c r="D5" s="323">
        <v>70942650</v>
      </c>
      <c r="E5" s="323">
        <v>102080348</v>
      </c>
      <c r="F5" s="324">
        <v>600133648</v>
      </c>
      <c r="G5" s="325" t="s">
        <v>300</v>
      </c>
      <c r="H5" s="326" t="s">
        <v>92</v>
      </c>
      <c r="I5" s="346" t="s">
        <v>122</v>
      </c>
      <c r="J5" s="479" t="s">
        <v>126</v>
      </c>
      <c r="K5" s="335" t="s">
        <v>127</v>
      </c>
      <c r="L5" s="480">
        <v>8000000</v>
      </c>
      <c r="M5" s="371">
        <f>L5/100*85</f>
        <v>6800000</v>
      </c>
      <c r="N5" s="337" t="s">
        <v>128</v>
      </c>
      <c r="O5" s="481" t="s">
        <v>129</v>
      </c>
      <c r="P5" s="139" t="s">
        <v>130</v>
      </c>
      <c r="Q5" s="59" t="s">
        <v>130</v>
      </c>
      <c r="R5" s="59"/>
      <c r="S5" s="168"/>
      <c r="T5" s="208"/>
      <c r="U5" s="208"/>
      <c r="V5" s="208"/>
      <c r="W5" s="177"/>
      <c r="X5" s="177"/>
      <c r="Y5" s="482" t="s">
        <v>131</v>
      </c>
      <c r="Z5" s="60" t="s">
        <v>132</v>
      </c>
    </row>
    <row r="6" spans="1:26" ht="140.25" x14ac:dyDescent="0.25">
      <c r="A6" s="327">
        <v>2</v>
      </c>
      <c r="B6" s="344" t="s">
        <v>133</v>
      </c>
      <c r="C6" s="328" t="s">
        <v>125</v>
      </c>
      <c r="D6" s="329">
        <v>70942641</v>
      </c>
      <c r="E6" s="329">
        <v>102080313</v>
      </c>
      <c r="F6" s="345">
        <v>600133630</v>
      </c>
      <c r="G6" s="330" t="s">
        <v>302</v>
      </c>
      <c r="H6" s="331" t="s">
        <v>92</v>
      </c>
      <c r="I6" s="346" t="s">
        <v>122</v>
      </c>
      <c r="J6" s="346" t="s">
        <v>126</v>
      </c>
      <c r="K6" s="330" t="s">
        <v>304</v>
      </c>
      <c r="L6" s="378">
        <v>10500000</v>
      </c>
      <c r="M6" s="418">
        <f>L6/100*85</f>
        <v>8925000</v>
      </c>
      <c r="N6" s="337" t="s">
        <v>128</v>
      </c>
      <c r="O6" s="348" t="s">
        <v>129</v>
      </c>
      <c r="P6" s="349" t="s">
        <v>130</v>
      </c>
      <c r="Q6" s="340" t="s">
        <v>130</v>
      </c>
      <c r="R6" s="340" t="s">
        <v>130</v>
      </c>
      <c r="S6" s="327" t="s">
        <v>130</v>
      </c>
      <c r="T6" s="341"/>
      <c r="U6" s="343"/>
      <c r="V6" s="350"/>
      <c r="W6" s="350"/>
      <c r="X6" s="177"/>
      <c r="Y6" s="222" t="s">
        <v>244</v>
      </c>
      <c r="Z6" s="304" t="s">
        <v>234</v>
      </c>
    </row>
    <row r="7" spans="1:26" ht="216.75" x14ac:dyDescent="0.25">
      <c r="A7" s="332">
        <v>3</v>
      </c>
      <c r="B7" s="333" t="s">
        <v>124</v>
      </c>
      <c r="C7" s="328" t="s">
        <v>125</v>
      </c>
      <c r="D7" s="329">
        <v>70942650</v>
      </c>
      <c r="E7" s="329">
        <v>102080348</v>
      </c>
      <c r="F7" s="334">
        <v>600133648</v>
      </c>
      <c r="G7" s="331" t="s">
        <v>134</v>
      </c>
      <c r="H7" s="335" t="s">
        <v>92</v>
      </c>
      <c r="I7" s="336" t="s">
        <v>122</v>
      </c>
      <c r="J7" s="336" t="s">
        <v>126</v>
      </c>
      <c r="K7" s="330" t="s">
        <v>231</v>
      </c>
      <c r="L7" s="378">
        <v>86000000</v>
      </c>
      <c r="M7" s="378">
        <f>L7/100*85</f>
        <v>73100000</v>
      </c>
      <c r="N7" s="337" t="s">
        <v>247</v>
      </c>
      <c r="O7" s="338" t="s">
        <v>248</v>
      </c>
      <c r="P7" s="339" t="s">
        <v>130</v>
      </c>
      <c r="Q7" s="340" t="s">
        <v>130</v>
      </c>
      <c r="R7" s="340" t="s">
        <v>130</v>
      </c>
      <c r="S7" s="327" t="s">
        <v>130</v>
      </c>
      <c r="T7" s="341"/>
      <c r="U7" s="342"/>
      <c r="V7" s="343"/>
      <c r="W7" s="341"/>
      <c r="X7" s="207"/>
      <c r="Y7" s="220" t="s">
        <v>235</v>
      </c>
      <c r="Z7" s="304" t="s">
        <v>301</v>
      </c>
    </row>
    <row r="8" spans="1:26" ht="114.75" x14ac:dyDescent="0.25">
      <c r="A8" s="144">
        <v>4</v>
      </c>
      <c r="B8" s="148" t="s">
        <v>135</v>
      </c>
      <c r="C8" s="49" t="s">
        <v>136</v>
      </c>
      <c r="D8" s="48">
        <v>73184209</v>
      </c>
      <c r="E8" s="48">
        <v>102068712</v>
      </c>
      <c r="F8" s="54">
        <v>600134610</v>
      </c>
      <c r="G8" s="143" t="s">
        <v>137</v>
      </c>
      <c r="H8" s="141" t="s">
        <v>92</v>
      </c>
      <c r="I8" s="142" t="s">
        <v>122</v>
      </c>
      <c r="J8" s="142" t="s">
        <v>138</v>
      </c>
      <c r="K8" s="141" t="s">
        <v>232</v>
      </c>
      <c r="L8" s="155">
        <v>7500000</v>
      </c>
      <c r="M8" s="151">
        <f t="shared" ref="M8:M16" si="0">L8/100*85</f>
        <v>6375000</v>
      </c>
      <c r="N8" s="152" t="s">
        <v>247</v>
      </c>
      <c r="O8" s="138" t="s">
        <v>249</v>
      </c>
      <c r="P8" s="139" t="s">
        <v>130</v>
      </c>
      <c r="Q8" s="52" t="s">
        <v>130</v>
      </c>
      <c r="R8" s="52" t="s">
        <v>130</v>
      </c>
      <c r="S8" s="144" t="s">
        <v>130</v>
      </c>
      <c r="T8" s="208" t="s">
        <v>130</v>
      </c>
      <c r="U8" s="208"/>
      <c r="V8" s="208"/>
      <c r="W8" s="208"/>
      <c r="X8" s="208" t="s">
        <v>130</v>
      </c>
      <c r="Y8" s="145" t="s">
        <v>233</v>
      </c>
      <c r="Z8" s="54" t="s">
        <v>234</v>
      </c>
    </row>
    <row r="9" spans="1:26" ht="114.75" x14ac:dyDescent="0.25">
      <c r="A9" s="144">
        <v>5</v>
      </c>
      <c r="B9" s="148" t="s">
        <v>139</v>
      </c>
      <c r="C9" s="49" t="s">
        <v>140</v>
      </c>
      <c r="D9" s="48">
        <v>60801701</v>
      </c>
      <c r="E9" s="50" t="s">
        <v>141</v>
      </c>
      <c r="F9" s="71">
        <v>600134059</v>
      </c>
      <c r="G9" s="149" t="s">
        <v>142</v>
      </c>
      <c r="H9" s="149" t="s">
        <v>92</v>
      </c>
      <c r="I9" s="142" t="s">
        <v>122</v>
      </c>
      <c r="J9" s="156" t="s">
        <v>143</v>
      </c>
      <c r="K9" s="141" t="s">
        <v>202</v>
      </c>
      <c r="L9" s="155">
        <v>10000000</v>
      </c>
      <c r="M9" s="157">
        <f t="shared" si="0"/>
        <v>8500000</v>
      </c>
      <c r="N9" s="152" t="s">
        <v>250</v>
      </c>
      <c r="O9" s="138" t="s">
        <v>248</v>
      </c>
      <c r="P9" s="139"/>
      <c r="Q9" s="52"/>
      <c r="R9" s="52"/>
      <c r="S9" s="144"/>
      <c r="T9" s="177"/>
      <c r="U9" s="207"/>
      <c r="V9" s="208"/>
      <c r="W9" s="208"/>
      <c r="X9" s="177"/>
      <c r="Y9" s="146" t="s">
        <v>235</v>
      </c>
      <c r="Z9" s="645" t="s">
        <v>245</v>
      </c>
    </row>
    <row r="10" spans="1:26" ht="114.75" x14ac:dyDescent="0.25">
      <c r="A10" s="144">
        <v>6</v>
      </c>
      <c r="B10" s="148" t="s">
        <v>139</v>
      </c>
      <c r="C10" s="49" t="s">
        <v>140</v>
      </c>
      <c r="D10" s="48">
        <v>60801701</v>
      </c>
      <c r="E10" s="50" t="s">
        <v>141</v>
      </c>
      <c r="F10" s="71">
        <v>600134059</v>
      </c>
      <c r="G10" s="141" t="s">
        <v>144</v>
      </c>
      <c r="H10" s="141" t="s">
        <v>92</v>
      </c>
      <c r="I10" s="142" t="s">
        <v>122</v>
      </c>
      <c r="J10" s="156" t="s">
        <v>143</v>
      </c>
      <c r="K10" s="141" t="s">
        <v>203</v>
      </c>
      <c r="L10" s="140">
        <v>8000000</v>
      </c>
      <c r="M10" s="151">
        <f t="shared" si="0"/>
        <v>6800000</v>
      </c>
      <c r="N10" s="152" t="s">
        <v>251</v>
      </c>
      <c r="O10" s="138" t="s">
        <v>129</v>
      </c>
      <c r="P10" s="139"/>
      <c r="Q10" s="52"/>
      <c r="R10" s="52" t="s">
        <v>130</v>
      </c>
      <c r="S10" s="147"/>
      <c r="T10" s="207"/>
      <c r="U10" s="177"/>
      <c r="V10" s="207"/>
      <c r="W10" s="177"/>
      <c r="X10" s="177"/>
      <c r="Y10" s="146" t="s">
        <v>235</v>
      </c>
      <c r="Z10" s="645" t="s">
        <v>245</v>
      </c>
    </row>
    <row r="11" spans="1:26" ht="114.75" x14ac:dyDescent="0.25">
      <c r="A11" s="144">
        <v>7</v>
      </c>
      <c r="B11" s="148" t="s">
        <v>139</v>
      </c>
      <c r="C11" s="49" t="s">
        <v>140</v>
      </c>
      <c r="D11" s="48">
        <v>60801701</v>
      </c>
      <c r="E11" s="50" t="s">
        <v>141</v>
      </c>
      <c r="F11" s="71">
        <v>600134059</v>
      </c>
      <c r="G11" s="141" t="s">
        <v>145</v>
      </c>
      <c r="H11" s="143" t="s">
        <v>92</v>
      </c>
      <c r="I11" s="150" t="s">
        <v>122</v>
      </c>
      <c r="J11" s="150" t="s">
        <v>143</v>
      </c>
      <c r="K11" s="149" t="s">
        <v>204</v>
      </c>
      <c r="L11" s="140">
        <v>30000000</v>
      </c>
      <c r="M11" s="157">
        <f t="shared" si="0"/>
        <v>25500000</v>
      </c>
      <c r="N11" s="152" t="s">
        <v>252</v>
      </c>
      <c r="O11" s="138" t="s">
        <v>253</v>
      </c>
      <c r="P11" s="139"/>
      <c r="Q11" s="52"/>
      <c r="R11" s="52"/>
      <c r="S11" s="147"/>
      <c r="T11" s="207"/>
      <c r="U11" s="208"/>
      <c r="V11" s="208"/>
      <c r="W11" s="208"/>
      <c r="X11" s="208"/>
      <c r="Y11" s="145" t="s">
        <v>236</v>
      </c>
      <c r="Z11" s="54" t="s">
        <v>132</v>
      </c>
    </row>
    <row r="12" spans="1:26" ht="114.75" x14ac:dyDescent="0.25">
      <c r="A12" s="351">
        <v>8</v>
      </c>
      <c r="B12" s="352" t="s">
        <v>139</v>
      </c>
      <c r="C12" s="353" t="s">
        <v>140</v>
      </c>
      <c r="D12" s="354">
        <v>60801701</v>
      </c>
      <c r="E12" s="355" t="s">
        <v>141</v>
      </c>
      <c r="F12" s="356">
        <v>600134059</v>
      </c>
      <c r="G12" s="413" t="s">
        <v>303</v>
      </c>
      <c r="H12" s="357" t="s">
        <v>92</v>
      </c>
      <c r="I12" s="483" t="s">
        <v>122</v>
      </c>
      <c r="J12" s="358" t="s">
        <v>143</v>
      </c>
      <c r="K12" s="359" t="s">
        <v>205</v>
      </c>
      <c r="L12" s="360">
        <v>5000000</v>
      </c>
      <c r="M12" s="361">
        <f t="shared" si="0"/>
        <v>4250000</v>
      </c>
      <c r="N12" s="362" t="s">
        <v>250</v>
      </c>
      <c r="O12" s="377" t="s">
        <v>248</v>
      </c>
      <c r="P12" s="364" t="s">
        <v>130</v>
      </c>
      <c r="Q12" s="340" t="s">
        <v>130</v>
      </c>
      <c r="R12" s="340" t="s">
        <v>130</v>
      </c>
      <c r="S12" s="332" t="s">
        <v>130</v>
      </c>
      <c r="T12" s="341"/>
      <c r="U12" s="343"/>
      <c r="V12" s="208"/>
      <c r="W12" s="177"/>
      <c r="X12" s="319"/>
      <c r="Y12" s="145" t="s">
        <v>236</v>
      </c>
      <c r="Z12" s="54" t="s">
        <v>132</v>
      </c>
    </row>
    <row r="13" spans="1:26" ht="178.5" x14ac:dyDescent="0.25">
      <c r="A13" s="327">
        <v>9</v>
      </c>
      <c r="B13" s="365" t="s">
        <v>146</v>
      </c>
      <c r="C13" s="328" t="s">
        <v>147</v>
      </c>
      <c r="D13" s="329">
        <v>75026708</v>
      </c>
      <c r="E13" s="329">
        <v>102092001</v>
      </c>
      <c r="F13" s="334">
        <v>600133851</v>
      </c>
      <c r="G13" s="331" t="s">
        <v>148</v>
      </c>
      <c r="H13" s="330" t="s">
        <v>92</v>
      </c>
      <c r="I13" s="336" t="s">
        <v>122</v>
      </c>
      <c r="J13" s="336" t="s">
        <v>149</v>
      </c>
      <c r="K13" s="336" t="s">
        <v>206</v>
      </c>
      <c r="L13" s="367">
        <v>35000000</v>
      </c>
      <c r="M13" s="368">
        <f t="shared" si="0"/>
        <v>29750000</v>
      </c>
      <c r="N13" s="347" t="s">
        <v>255</v>
      </c>
      <c r="O13" s="338" t="s">
        <v>129</v>
      </c>
      <c r="P13" s="339" t="s">
        <v>130</v>
      </c>
      <c r="Q13" s="340" t="s">
        <v>130</v>
      </c>
      <c r="R13" s="340"/>
      <c r="S13" s="327" t="s">
        <v>130</v>
      </c>
      <c r="T13" s="341"/>
      <c r="U13" s="343" t="s">
        <v>130</v>
      </c>
      <c r="V13" s="177"/>
      <c r="W13" s="177" t="s">
        <v>130</v>
      </c>
      <c r="X13" s="207" t="s">
        <v>130</v>
      </c>
      <c r="Y13" s="145" t="s">
        <v>237</v>
      </c>
      <c r="Z13" s="54" t="s">
        <v>132</v>
      </c>
    </row>
    <row r="14" spans="1:26" ht="409.5" x14ac:dyDescent="0.25">
      <c r="A14" s="327">
        <v>10</v>
      </c>
      <c r="B14" s="365" t="s">
        <v>150</v>
      </c>
      <c r="C14" s="328" t="s">
        <v>147</v>
      </c>
      <c r="D14" s="329" t="s">
        <v>151</v>
      </c>
      <c r="E14" s="329" t="s">
        <v>152</v>
      </c>
      <c r="F14" s="345" t="s">
        <v>153</v>
      </c>
      <c r="G14" s="330" t="s">
        <v>154</v>
      </c>
      <c r="H14" s="330" t="s">
        <v>92</v>
      </c>
      <c r="I14" s="346" t="s">
        <v>122</v>
      </c>
      <c r="J14" s="366" t="s">
        <v>149</v>
      </c>
      <c r="K14" s="346" t="s">
        <v>207</v>
      </c>
      <c r="L14" s="367">
        <v>40000000</v>
      </c>
      <c r="M14" s="369">
        <f t="shared" si="0"/>
        <v>34000000</v>
      </c>
      <c r="N14" s="337" t="s">
        <v>247</v>
      </c>
      <c r="O14" s="348" t="s">
        <v>129</v>
      </c>
      <c r="P14" s="364"/>
      <c r="Q14" s="340"/>
      <c r="R14" s="340"/>
      <c r="S14" s="327"/>
      <c r="T14" s="350"/>
      <c r="U14" s="350"/>
      <c r="V14" s="208"/>
      <c r="W14" s="208"/>
      <c r="X14" s="208"/>
      <c r="Y14" s="145" t="s">
        <v>238</v>
      </c>
      <c r="Z14" s="54" t="s">
        <v>132</v>
      </c>
    </row>
    <row r="15" spans="1:26" ht="119.25" customHeight="1" x14ac:dyDescent="0.25">
      <c r="A15" s="327">
        <v>11</v>
      </c>
      <c r="B15" s="365" t="s">
        <v>155</v>
      </c>
      <c r="C15" s="328" t="s">
        <v>147</v>
      </c>
      <c r="D15" s="329">
        <v>75026716</v>
      </c>
      <c r="E15" s="329">
        <v>102080224</v>
      </c>
      <c r="F15" s="334">
        <v>600134644</v>
      </c>
      <c r="G15" s="330" t="s">
        <v>156</v>
      </c>
      <c r="H15" s="331" t="s">
        <v>92</v>
      </c>
      <c r="I15" s="346" t="s">
        <v>122</v>
      </c>
      <c r="J15" s="366" t="s">
        <v>149</v>
      </c>
      <c r="K15" s="346" t="s">
        <v>208</v>
      </c>
      <c r="L15" s="370">
        <v>50000000</v>
      </c>
      <c r="M15" s="371">
        <f t="shared" si="0"/>
        <v>42500000</v>
      </c>
      <c r="N15" s="337" t="s">
        <v>255</v>
      </c>
      <c r="O15" s="348" t="s">
        <v>129</v>
      </c>
      <c r="P15" s="364" t="s">
        <v>130</v>
      </c>
      <c r="Q15" s="340" t="s">
        <v>130</v>
      </c>
      <c r="R15" s="340" t="s">
        <v>130</v>
      </c>
      <c r="S15" s="327" t="s">
        <v>130</v>
      </c>
      <c r="T15" s="341"/>
      <c r="U15" s="343"/>
      <c r="V15" s="177"/>
      <c r="W15" s="207"/>
      <c r="X15" s="655" t="s">
        <v>130</v>
      </c>
      <c r="Y15" s="145" t="s">
        <v>239</v>
      </c>
      <c r="Z15" s="55" t="s">
        <v>132</v>
      </c>
    </row>
    <row r="16" spans="1:26" ht="115.5" customHeight="1" x14ac:dyDescent="0.25">
      <c r="A16" s="327">
        <v>12</v>
      </c>
      <c r="B16" s="365" t="s">
        <v>155</v>
      </c>
      <c r="C16" s="328" t="s">
        <v>147</v>
      </c>
      <c r="D16" s="329">
        <v>75026716</v>
      </c>
      <c r="E16" s="329">
        <v>102080224</v>
      </c>
      <c r="F16" s="345">
        <v>600134644</v>
      </c>
      <c r="G16" s="330" t="s">
        <v>157</v>
      </c>
      <c r="H16" s="372" t="s">
        <v>92</v>
      </c>
      <c r="I16" s="336" t="s">
        <v>122</v>
      </c>
      <c r="J16" s="346" t="s">
        <v>149</v>
      </c>
      <c r="K16" s="373" t="s">
        <v>209</v>
      </c>
      <c r="L16" s="370">
        <v>5000000</v>
      </c>
      <c r="M16" s="374">
        <f t="shared" si="0"/>
        <v>4250000</v>
      </c>
      <c r="N16" s="337" t="s">
        <v>255</v>
      </c>
      <c r="O16" s="348" t="s">
        <v>129</v>
      </c>
      <c r="P16" s="364" t="s">
        <v>130</v>
      </c>
      <c r="Q16" s="340" t="s">
        <v>130</v>
      </c>
      <c r="R16" s="340" t="s">
        <v>130</v>
      </c>
      <c r="S16" s="327" t="s">
        <v>130</v>
      </c>
      <c r="T16" s="341"/>
      <c r="U16" s="343"/>
      <c r="V16" s="177"/>
      <c r="W16" s="207"/>
      <c r="X16" s="208" t="s">
        <v>130</v>
      </c>
      <c r="Y16" s="145" t="s">
        <v>235</v>
      </c>
      <c r="Z16" s="54" t="s">
        <v>132</v>
      </c>
    </row>
    <row r="17" spans="1:26" ht="159.75" customHeight="1" x14ac:dyDescent="0.25">
      <c r="A17" s="327">
        <v>13</v>
      </c>
      <c r="B17" s="365" t="s">
        <v>158</v>
      </c>
      <c r="C17" s="328" t="s">
        <v>159</v>
      </c>
      <c r="D17" s="329">
        <v>75026457</v>
      </c>
      <c r="E17" s="329">
        <v>102068755</v>
      </c>
      <c r="F17" s="345">
        <v>600134199</v>
      </c>
      <c r="G17" s="330" t="s">
        <v>160</v>
      </c>
      <c r="H17" s="331" t="s">
        <v>92</v>
      </c>
      <c r="I17" s="346" t="s">
        <v>122</v>
      </c>
      <c r="J17" s="346" t="s">
        <v>161</v>
      </c>
      <c r="K17" s="331" t="s">
        <v>210</v>
      </c>
      <c r="L17" s="375">
        <v>6600000</v>
      </c>
      <c r="M17" s="376">
        <f xml:space="preserve"> L17/100*85</f>
        <v>5610000</v>
      </c>
      <c r="N17" s="337" t="s">
        <v>256</v>
      </c>
      <c r="O17" s="377" t="s">
        <v>248</v>
      </c>
      <c r="P17" s="364"/>
      <c r="Q17" s="340"/>
      <c r="R17" s="340"/>
      <c r="S17" s="327"/>
      <c r="T17" s="350"/>
      <c r="U17" s="350"/>
      <c r="V17" s="210"/>
      <c r="W17" s="211"/>
      <c r="X17" s="211"/>
      <c r="Y17" s="121" t="s">
        <v>240</v>
      </c>
      <c r="Z17" s="105"/>
    </row>
    <row r="18" spans="1:26" ht="153" x14ac:dyDescent="0.25">
      <c r="A18" s="327">
        <v>14</v>
      </c>
      <c r="B18" s="365" t="s">
        <v>158</v>
      </c>
      <c r="C18" s="328" t="s">
        <v>159</v>
      </c>
      <c r="D18" s="329">
        <v>75026457</v>
      </c>
      <c r="E18" s="329">
        <v>102068755</v>
      </c>
      <c r="F18" s="345">
        <v>600134199</v>
      </c>
      <c r="G18" s="330" t="s">
        <v>162</v>
      </c>
      <c r="H18" s="330" t="s">
        <v>92</v>
      </c>
      <c r="I18" s="346" t="s">
        <v>122</v>
      </c>
      <c r="J18" s="373" t="s">
        <v>161</v>
      </c>
      <c r="K18" s="372" t="s">
        <v>211</v>
      </c>
      <c r="L18" s="378">
        <v>2200000</v>
      </c>
      <c r="M18" s="379">
        <f xml:space="preserve"> L18/100*85</f>
        <v>1870000</v>
      </c>
      <c r="N18" s="347" t="s">
        <v>251</v>
      </c>
      <c r="O18" s="348" t="s">
        <v>253</v>
      </c>
      <c r="P18" s="364" t="s">
        <v>130</v>
      </c>
      <c r="Q18" s="340" t="s">
        <v>130</v>
      </c>
      <c r="R18" s="340" t="s">
        <v>130</v>
      </c>
      <c r="S18" s="332" t="s">
        <v>130</v>
      </c>
      <c r="T18" s="341" t="s">
        <v>130</v>
      </c>
      <c r="U18" s="343"/>
      <c r="V18" s="211"/>
      <c r="W18" s="212"/>
      <c r="X18" s="210" t="s">
        <v>130</v>
      </c>
      <c r="Y18" s="112" t="s">
        <v>241</v>
      </c>
      <c r="Z18" s="105" t="s">
        <v>241</v>
      </c>
    </row>
    <row r="19" spans="1:26" ht="153.75" thickBot="1" x14ac:dyDescent="0.3">
      <c r="A19" s="446">
        <v>15</v>
      </c>
      <c r="B19" s="447" t="s">
        <v>158</v>
      </c>
      <c r="C19" s="448" t="s">
        <v>159</v>
      </c>
      <c r="D19" s="449">
        <v>75026457</v>
      </c>
      <c r="E19" s="449">
        <v>102068755</v>
      </c>
      <c r="F19" s="450">
        <v>600134199</v>
      </c>
      <c r="G19" s="451" t="s">
        <v>163</v>
      </c>
      <c r="H19" s="451" t="s">
        <v>92</v>
      </c>
      <c r="I19" s="452" t="s">
        <v>122</v>
      </c>
      <c r="J19" s="452" t="s">
        <v>161</v>
      </c>
      <c r="K19" s="453" t="s">
        <v>212</v>
      </c>
      <c r="L19" s="454">
        <v>5500000</v>
      </c>
      <c r="M19" s="428">
        <f t="shared" ref="M19:M26" si="1" xml:space="preserve"> L19/100*85</f>
        <v>4675000</v>
      </c>
      <c r="N19" s="455" t="s">
        <v>251</v>
      </c>
      <c r="O19" s="456" t="s">
        <v>253</v>
      </c>
      <c r="P19" s="457"/>
      <c r="Q19" s="458"/>
      <c r="R19" s="458"/>
      <c r="S19" s="459"/>
      <c r="T19" s="460"/>
      <c r="U19" s="461"/>
      <c r="V19" s="462"/>
      <c r="W19" s="463"/>
      <c r="X19" s="464"/>
      <c r="Y19" s="258" t="s">
        <v>241</v>
      </c>
      <c r="Z19" s="465" t="s">
        <v>241</v>
      </c>
    </row>
    <row r="20" spans="1:26" ht="153" x14ac:dyDescent="0.25">
      <c r="A20" s="429">
        <v>16</v>
      </c>
      <c r="B20" s="430" t="s">
        <v>158</v>
      </c>
      <c r="C20" s="431" t="s">
        <v>159</v>
      </c>
      <c r="D20" s="432">
        <v>75026457</v>
      </c>
      <c r="E20" s="432" t="s">
        <v>299</v>
      </c>
      <c r="F20" s="433">
        <v>600134199</v>
      </c>
      <c r="G20" s="434" t="s">
        <v>164</v>
      </c>
      <c r="H20" s="410" t="s">
        <v>92</v>
      </c>
      <c r="I20" s="435" t="s">
        <v>122</v>
      </c>
      <c r="J20" s="436" t="s">
        <v>161</v>
      </c>
      <c r="K20" s="437" t="s">
        <v>213</v>
      </c>
      <c r="L20" s="417">
        <v>3300000</v>
      </c>
      <c r="M20" s="427">
        <f t="shared" si="1"/>
        <v>2805000</v>
      </c>
      <c r="N20" s="438" t="s">
        <v>251</v>
      </c>
      <c r="O20" s="439" t="s">
        <v>253</v>
      </c>
      <c r="P20" s="440"/>
      <c r="Q20" s="411"/>
      <c r="R20" s="411"/>
      <c r="S20" s="429"/>
      <c r="T20" s="412"/>
      <c r="U20" s="441"/>
      <c r="V20" s="442"/>
      <c r="W20" s="443"/>
      <c r="X20" s="443"/>
      <c r="Y20" s="444" t="s">
        <v>241</v>
      </c>
      <c r="Z20" s="445" t="s">
        <v>241</v>
      </c>
    </row>
    <row r="21" spans="1:26" ht="159.75" customHeight="1" x14ac:dyDescent="0.25">
      <c r="A21" s="327">
        <v>17</v>
      </c>
      <c r="B21" s="381" t="s">
        <v>158</v>
      </c>
      <c r="C21" s="328" t="s">
        <v>159</v>
      </c>
      <c r="D21" s="329">
        <v>75026457</v>
      </c>
      <c r="E21" s="329">
        <v>119600714</v>
      </c>
      <c r="F21" s="334">
        <v>600134199</v>
      </c>
      <c r="G21" s="331" t="s">
        <v>165</v>
      </c>
      <c r="H21" s="330" t="s">
        <v>92</v>
      </c>
      <c r="I21" s="346" t="s">
        <v>122</v>
      </c>
      <c r="J21" s="346" t="s">
        <v>161</v>
      </c>
      <c r="K21" s="331" t="s">
        <v>214</v>
      </c>
      <c r="L21" s="375">
        <v>6600000</v>
      </c>
      <c r="M21" s="376">
        <f t="shared" si="1"/>
        <v>5610000</v>
      </c>
      <c r="N21" s="382" t="s">
        <v>251</v>
      </c>
      <c r="O21" s="383" t="s">
        <v>253</v>
      </c>
      <c r="P21" s="339"/>
      <c r="Q21" s="340"/>
      <c r="R21" s="340"/>
      <c r="S21" s="327"/>
      <c r="T21" s="350"/>
      <c r="U21" s="350" t="s">
        <v>130</v>
      </c>
      <c r="V21" s="211" t="s">
        <v>130</v>
      </c>
      <c r="W21" s="212" t="s">
        <v>130</v>
      </c>
      <c r="X21" s="211" t="s">
        <v>130</v>
      </c>
      <c r="Y21" s="121" t="s">
        <v>241</v>
      </c>
      <c r="Z21" s="105" t="s">
        <v>241</v>
      </c>
    </row>
    <row r="22" spans="1:26" ht="153" x14ac:dyDescent="0.25">
      <c r="A22" s="332">
        <v>18</v>
      </c>
      <c r="B22" s="380" t="s">
        <v>158</v>
      </c>
      <c r="C22" s="328" t="s">
        <v>159</v>
      </c>
      <c r="D22" s="329">
        <v>75026457</v>
      </c>
      <c r="E22" s="329" t="s">
        <v>298</v>
      </c>
      <c r="F22" s="345">
        <v>600134199</v>
      </c>
      <c r="G22" s="330" t="s">
        <v>166</v>
      </c>
      <c r="H22" s="372" t="s">
        <v>92</v>
      </c>
      <c r="I22" s="336" t="s">
        <v>122</v>
      </c>
      <c r="J22" s="346" t="s">
        <v>161</v>
      </c>
      <c r="K22" s="330" t="s">
        <v>215</v>
      </c>
      <c r="L22" s="378">
        <v>1100000</v>
      </c>
      <c r="M22" s="376">
        <f t="shared" si="1"/>
        <v>935000</v>
      </c>
      <c r="N22" s="337" t="s">
        <v>251</v>
      </c>
      <c r="O22" s="338" t="s">
        <v>253</v>
      </c>
      <c r="P22" s="339"/>
      <c r="Q22" s="340"/>
      <c r="R22" s="340"/>
      <c r="S22" s="327"/>
      <c r="T22" s="341"/>
      <c r="U22" s="341"/>
      <c r="V22" s="212"/>
      <c r="W22" s="211"/>
      <c r="X22" s="211"/>
      <c r="Y22" s="121" t="s">
        <v>241</v>
      </c>
      <c r="Z22" s="105" t="s">
        <v>241</v>
      </c>
    </row>
    <row r="23" spans="1:26" ht="153" x14ac:dyDescent="0.25">
      <c r="A23" s="332">
        <v>19</v>
      </c>
      <c r="B23" s="380" t="s">
        <v>158</v>
      </c>
      <c r="C23" s="328" t="s">
        <v>159</v>
      </c>
      <c r="D23" s="329">
        <v>75026457</v>
      </c>
      <c r="E23" s="329" t="s">
        <v>298</v>
      </c>
      <c r="F23" s="345">
        <v>600134199</v>
      </c>
      <c r="G23" s="335" t="s">
        <v>167</v>
      </c>
      <c r="H23" s="335" t="s">
        <v>92</v>
      </c>
      <c r="I23" s="336" t="s">
        <v>122</v>
      </c>
      <c r="J23" s="346" t="s">
        <v>161</v>
      </c>
      <c r="K23" s="330" t="s">
        <v>216</v>
      </c>
      <c r="L23" s="378">
        <v>5500000</v>
      </c>
      <c r="M23" s="379">
        <f t="shared" si="1"/>
        <v>4675000</v>
      </c>
      <c r="N23" s="362" t="s">
        <v>251</v>
      </c>
      <c r="O23" s="363" t="s">
        <v>253</v>
      </c>
      <c r="P23" s="364"/>
      <c r="Q23" s="340"/>
      <c r="R23" s="340"/>
      <c r="S23" s="327"/>
      <c r="T23" s="350"/>
      <c r="U23" s="341"/>
      <c r="V23" s="211"/>
      <c r="W23" s="211"/>
      <c r="X23" s="212"/>
      <c r="Y23" s="112" t="s">
        <v>241</v>
      </c>
      <c r="Z23" s="105" t="s">
        <v>241</v>
      </c>
    </row>
    <row r="24" spans="1:26" ht="153" x14ac:dyDescent="0.25">
      <c r="A24" s="332">
        <v>20</v>
      </c>
      <c r="B24" s="380" t="s">
        <v>158</v>
      </c>
      <c r="C24" s="328" t="s">
        <v>159</v>
      </c>
      <c r="D24" s="329">
        <v>75026457</v>
      </c>
      <c r="E24" s="329" t="s">
        <v>298</v>
      </c>
      <c r="F24" s="345">
        <v>600134199</v>
      </c>
      <c r="G24" s="330" t="s">
        <v>168</v>
      </c>
      <c r="H24" s="330" t="s">
        <v>92</v>
      </c>
      <c r="I24" s="346" t="s">
        <v>122</v>
      </c>
      <c r="J24" s="346" t="s">
        <v>161</v>
      </c>
      <c r="K24" s="331" t="s">
        <v>217</v>
      </c>
      <c r="L24" s="375">
        <v>770000</v>
      </c>
      <c r="M24" s="379">
        <f t="shared" si="1"/>
        <v>654500</v>
      </c>
      <c r="N24" s="347" t="s">
        <v>251</v>
      </c>
      <c r="O24" s="348" t="s">
        <v>253</v>
      </c>
      <c r="P24" s="364"/>
      <c r="Q24" s="340"/>
      <c r="R24" s="340"/>
      <c r="S24" s="327"/>
      <c r="T24" s="350"/>
      <c r="U24" s="350"/>
      <c r="V24" s="210"/>
      <c r="W24" s="210"/>
      <c r="X24" s="210"/>
      <c r="Y24" s="112" t="s">
        <v>241</v>
      </c>
      <c r="Z24" s="105" t="s">
        <v>241</v>
      </c>
    </row>
    <row r="25" spans="1:26" ht="153" x14ac:dyDescent="0.25">
      <c r="A25" s="332">
        <v>21</v>
      </c>
      <c r="B25" s="380" t="s">
        <v>158</v>
      </c>
      <c r="C25" s="328" t="s">
        <v>159</v>
      </c>
      <c r="D25" s="329">
        <v>75026457</v>
      </c>
      <c r="E25" s="329" t="s">
        <v>298</v>
      </c>
      <c r="F25" s="345">
        <v>600134199</v>
      </c>
      <c r="G25" s="330" t="s">
        <v>169</v>
      </c>
      <c r="H25" s="330" t="s">
        <v>92</v>
      </c>
      <c r="I25" s="336" t="s">
        <v>122</v>
      </c>
      <c r="J25" s="346" t="s">
        <v>161</v>
      </c>
      <c r="K25" s="331" t="s">
        <v>218</v>
      </c>
      <c r="L25" s="375">
        <v>2750000</v>
      </c>
      <c r="M25" s="379">
        <f t="shared" si="1"/>
        <v>2337500</v>
      </c>
      <c r="N25" s="362" t="s">
        <v>251</v>
      </c>
      <c r="O25" s="383" t="s">
        <v>253</v>
      </c>
      <c r="P25" s="339"/>
      <c r="Q25" s="340"/>
      <c r="R25" s="340"/>
      <c r="S25" s="327"/>
      <c r="T25" s="350"/>
      <c r="U25" s="341"/>
      <c r="V25" s="212"/>
      <c r="W25" s="210"/>
      <c r="X25" s="210"/>
      <c r="Y25" s="112" t="s">
        <v>241</v>
      </c>
      <c r="Z25" s="105" t="s">
        <v>241</v>
      </c>
    </row>
    <row r="26" spans="1:26" ht="153" x14ac:dyDescent="0.25">
      <c r="A26" s="327">
        <v>22</v>
      </c>
      <c r="B26" s="365" t="s">
        <v>158</v>
      </c>
      <c r="C26" s="328" t="s">
        <v>159</v>
      </c>
      <c r="D26" s="329">
        <v>75026457</v>
      </c>
      <c r="E26" s="329" t="s">
        <v>298</v>
      </c>
      <c r="F26" s="345">
        <v>600134199</v>
      </c>
      <c r="G26" s="330" t="s">
        <v>170</v>
      </c>
      <c r="H26" s="372" t="s">
        <v>92</v>
      </c>
      <c r="I26" s="336" t="s">
        <v>122</v>
      </c>
      <c r="J26" s="346" t="s">
        <v>161</v>
      </c>
      <c r="K26" s="330" t="s">
        <v>219</v>
      </c>
      <c r="L26" s="375">
        <v>1100000</v>
      </c>
      <c r="M26" s="384">
        <f t="shared" si="1"/>
        <v>935000</v>
      </c>
      <c r="N26" s="337" t="s">
        <v>251</v>
      </c>
      <c r="O26" s="338" t="s">
        <v>253</v>
      </c>
      <c r="P26" s="339"/>
      <c r="Q26" s="340"/>
      <c r="R26" s="340" t="s">
        <v>130</v>
      </c>
      <c r="S26" s="327"/>
      <c r="T26" s="350"/>
      <c r="U26" s="341" t="s">
        <v>130</v>
      </c>
      <c r="V26" s="212" t="s">
        <v>130</v>
      </c>
      <c r="W26" s="211" t="s">
        <v>130</v>
      </c>
      <c r="X26" s="211"/>
      <c r="Y26" s="121" t="s">
        <v>241</v>
      </c>
      <c r="Z26" s="105" t="s">
        <v>241</v>
      </c>
    </row>
    <row r="27" spans="1:26" ht="153" x14ac:dyDescent="0.25">
      <c r="A27" s="332">
        <v>23</v>
      </c>
      <c r="B27" s="385" t="s">
        <v>171</v>
      </c>
      <c r="C27" s="328" t="s">
        <v>172</v>
      </c>
      <c r="D27" s="386">
        <v>70640009</v>
      </c>
      <c r="E27" s="386">
        <v>102092681</v>
      </c>
      <c r="F27" s="387">
        <v>600134377</v>
      </c>
      <c r="G27" s="389" t="s">
        <v>173</v>
      </c>
      <c r="H27" s="389" t="s">
        <v>92</v>
      </c>
      <c r="I27" s="389" t="s">
        <v>122</v>
      </c>
      <c r="J27" s="389" t="s">
        <v>122</v>
      </c>
      <c r="K27" s="389" t="s">
        <v>220</v>
      </c>
      <c r="L27" s="466">
        <v>19000000</v>
      </c>
      <c r="M27" s="166">
        <f t="shared" ref="M27:M29" si="2">L27/100*85</f>
        <v>16150000</v>
      </c>
      <c r="N27" s="390" t="s">
        <v>251</v>
      </c>
      <c r="O27" s="467" t="s">
        <v>248</v>
      </c>
      <c r="P27" s="391" t="s">
        <v>130</v>
      </c>
      <c r="Q27" s="392" t="s">
        <v>130</v>
      </c>
      <c r="R27" s="392" t="s">
        <v>130</v>
      </c>
      <c r="S27" s="468" t="s">
        <v>130</v>
      </c>
      <c r="T27" s="394"/>
      <c r="U27" s="395"/>
      <c r="V27" s="215"/>
      <c r="W27" s="215"/>
      <c r="X27" s="213"/>
      <c r="Y27" s="217" t="s">
        <v>242</v>
      </c>
      <c r="Z27" s="56" t="s">
        <v>243</v>
      </c>
    </row>
    <row r="28" spans="1:26" ht="120" customHeight="1" x14ac:dyDescent="0.25">
      <c r="A28" s="332">
        <v>24</v>
      </c>
      <c r="B28" s="396" t="s">
        <v>174</v>
      </c>
      <c r="C28" s="386" t="s">
        <v>172</v>
      </c>
      <c r="D28" s="397" t="s">
        <v>175</v>
      </c>
      <c r="E28" s="397" t="s">
        <v>176</v>
      </c>
      <c r="F28" s="398">
        <v>600134369</v>
      </c>
      <c r="G28" s="419" t="s">
        <v>305</v>
      </c>
      <c r="H28" s="388" t="s">
        <v>92</v>
      </c>
      <c r="I28" s="399" t="s">
        <v>122</v>
      </c>
      <c r="J28" s="389" t="s">
        <v>122</v>
      </c>
      <c r="K28" s="389" t="s">
        <v>221</v>
      </c>
      <c r="L28" s="540">
        <v>5613775</v>
      </c>
      <c r="M28" s="537">
        <f t="shared" si="2"/>
        <v>4771708.75</v>
      </c>
      <c r="N28" s="538" t="s">
        <v>338</v>
      </c>
      <c r="O28" s="539" t="s">
        <v>320</v>
      </c>
      <c r="P28" s="414" t="s">
        <v>130</v>
      </c>
      <c r="Q28" s="415" t="s">
        <v>130</v>
      </c>
      <c r="R28" s="400" t="s">
        <v>130</v>
      </c>
      <c r="S28" s="401" t="s">
        <v>130</v>
      </c>
      <c r="T28" s="469"/>
      <c r="U28" s="469"/>
      <c r="V28" s="216"/>
      <c r="W28" s="216"/>
      <c r="X28" s="216" t="s">
        <v>130</v>
      </c>
      <c r="Y28" s="544" t="s">
        <v>339</v>
      </c>
      <c r="Z28" s="545" t="s">
        <v>234</v>
      </c>
    </row>
    <row r="29" spans="1:26" ht="127.5" x14ac:dyDescent="0.25">
      <c r="A29" s="402">
        <v>25</v>
      </c>
      <c r="B29" s="365" t="s">
        <v>177</v>
      </c>
      <c r="C29" s="328" t="s">
        <v>172</v>
      </c>
      <c r="D29" s="403">
        <v>61955612</v>
      </c>
      <c r="E29" s="404" t="s">
        <v>178</v>
      </c>
      <c r="F29" s="405">
        <v>600134270</v>
      </c>
      <c r="G29" s="420" t="s">
        <v>305</v>
      </c>
      <c r="H29" s="335" t="s">
        <v>92</v>
      </c>
      <c r="I29" s="406" t="s">
        <v>122</v>
      </c>
      <c r="J29" s="407" t="s">
        <v>122</v>
      </c>
      <c r="K29" s="330" t="s">
        <v>222</v>
      </c>
      <c r="L29" s="541">
        <v>5447125</v>
      </c>
      <c r="M29" s="537">
        <f t="shared" si="2"/>
        <v>4630056.25</v>
      </c>
      <c r="N29" s="542" t="s">
        <v>338</v>
      </c>
      <c r="O29" s="543" t="s">
        <v>340</v>
      </c>
      <c r="P29" s="391" t="s">
        <v>130</v>
      </c>
      <c r="Q29" s="392" t="s">
        <v>130</v>
      </c>
      <c r="R29" s="416" t="s">
        <v>130</v>
      </c>
      <c r="S29" s="393" t="s">
        <v>130</v>
      </c>
      <c r="T29" s="408"/>
      <c r="U29" s="408"/>
      <c r="V29" s="215"/>
      <c r="W29" s="215"/>
      <c r="X29" s="215"/>
      <c r="Y29" s="546" t="s">
        <v>341</v>
      </c>
      <c r="Z29" s="545" t="s">
        <v>234</v>
      </c>
    </row>
    <row r="30" spans="1:26" s="524" customFormat="1" ht="127.5" x14ac:dyDescent="0.25">
      <c r="A30" s="276">
        <v>26</v>
      </c>
      <c r="B30" s="277" t="s">
        <v>177</v>
      </c>
      <c r="C30" s="278" t="s">
        <v>172</v>
      </c>
      <c r="D30" s="279">
        <v>61955612</v>
      </c>
      <c r="E30" s="280" t="s">
        <v>178</v>
      </c>
      <c r="F30" s="281">
        <v>600134270</v>
      </c>
      <c r="G30" s="282" t="s">
        <v>260</v>
      </c>
      <c r="H30" s="283" t="s">
        <v>92</v>
      </c>
      <c r="I30" s="284" t="s">
        <v>122</v>
      </c>
      <c r="J30" s="528" t="s">
        <v>122</v>
      </c>
      <c r="K30" s="282" t="s">
        <v>274</v>
      </c>
      <c r="L30" s="669">
        <v>1830000</v>
      </c>
      <c r="M30" s="683">
        <f>L30/100*85</f>
        <v>1555500</v>
      </c>
      <c r="N30" s="285" t="s">
        <v>256</v>
      </c>
      <c r="O30" s="529" t="s">
        <v>249</v>
      </c>
      <c r="P30" s="530" t="s">
        <v>130</v>
      </c>
      <c r="Q30" s="286" t="s">
        <v>130</v>
      </c>
      <c r="R30" s="547" t="s">
        <v>130</v>
      </c>
      <c r="S30" s="531" t="s">
        <v>130</v>
      </c>
      <c r="T30" s="525"/>
      <c r="U30" s="526"/>
      <c r="V30" s="526"/>
      <c r="W30" s="526"/>
      <c r="X30" s="527"/>
      <c r="Y30" s="287" t="s">
        <v>275</v>
      </c>
      <c r="Z30" s="281" t="s">
        <v>132</v>
      </c>
    </row>
    <row r="31" spans="1:26" ht="127.5" x14ac:dyDescent="0.25">
      <c r="A31" s="276">
        <v>27</v>
      </c>
      <c r="B31" s="277" t="s">
        <v>177</v>
      </c>
      <c r="C31" s="278" t="s">
        <v>172</v>
      </c>
      <c r="D31" s="279">
        <v>61955612</v>
      </c>
      <c r="E31" s="280" t="s">
        <v>178</v>
      </c>
      <c r="F31" s="281">
        <v>600134270</v>
      </c>
      <c r="G31" s="282" t="s">
        <v>260</v>
      </c>
      <c r="H31" s="283" t="s">
        <v>92</v>
      </c>
      <c r="I31" s="284" t="s">
        <v>122</v>
      </c>
      <c r="J31" s="284" t="s">
        <v>122</v>
      </c>
      <c r="K31" s="283" t="s">
        <v>261</v>
      </c>
      <c r="L31" s="665">
        <v>3100000</v>
      </c>
      <c r="M31" s="684">
        <f t="shared" ref="M31" si="3">L31/100*85</f>
        <v>2635000</v>
      </c>
      <c r="N31" s="285" t="s">
        <v>256</v>
      </c>
      <c r="O31" s="288" t="s">
        <v>249</v>
      </c>
      <c r="P31" s="289" t="s">
        <v>130</v>
      </c>
      <c r="Q31" s="286" t="s">
        <v>130</v>
      </c>
      <c r="R31" s="286"/>
      <c r="S31" s="290" t="s">
        <v>130</v>
      </c>
      <c r="T31" s="291"/>
      <c r="U31" s="292"/>
      <c r="V31" s="291"/>
      <c r="W31" s="293"/>
      <c r="X31" s="294"/>
      <c r="Y31" s="287" t="s">
        <v>262</v>
      </c>
      <c r="Z31" s="295" t="s">
        <v>132</v>
      </c>
    </row>
    <row r="32" spans="1:26" ht="140.25" x14ac:dyDescent="0.25">
      <c r="A32" s="327">
        <v>28</v>
      </c>
      <c r="B32" s="365" t="s">
        <v>179</v>
      </c>
      <c r="C32" s="328" t="s">
        <v>172</v>
      </c>
      <c r="D32" s="409" t="s">
        <v>180</v>
      </c>
      <c r="E32" s="409" t="s">
        <v>181</v>
      </c>
      <c r="F32" s="334">
        <v>600134288</v>
      </c>
      <c r="G32" s="413" t="s">
        <v>305</v>
      </c>
      <c r="H32" s="330" t="s">
        <v>92</v>
      </c>
      <c r="I32" s="346" t="s">
        <v>122</v>
      </c>
      <c r="J32" s="346" t="s">
        <v>122</v>
      </c>
      <c r="K32" s="330" t="s">
        <v>223</v>
      </c>
      <c r="L32" s="548">
        <v>4312187</v>
      </c>
      <c r="M32" s="549">
        <f>L32/100*85</f>
        <v>3665358.95</v>
      </c>
      <c r="N32" s="550" t="s">
        <v>342</v>
      </c>
      <c r="O32" s="543" t="s">
        <v>340</v>
      </c>
      <c r="P32" s="364" t="s">
        <v>130</v>
      </c>
      <c r="Q32" s="340" t="s">
        <v>130</v>
      </c>
      <c r="R32" s="340" t="s">
        <v>130</v>
      </c>
      <c r="S32" s="327" t="s">
        <v>130</v>
      </c>
      <c r="T32" s="350"/>
      <c r="U32" s="341"/>
      <c r="V32" s="207"/>
      <c r="W32" s="177"/>
      <c r="X32" s="207"/>
      <c r="Y32" s="546" t="s">
        <v>341</v>
      </c>
      <c r="Z32" s="551" t="s">
        <v>234</v>
      </c>
    </row>
    <row r="33" spans="1:26" ht="140.25" x14ac:dyDescent="0.25">
      <c r="A33" s="144">
        <v>29</v>
      </c>
      <c r="B33" s="145" t="s">
        <v>182</v>
      </c>
      <c r="C33" s="48" t="s">
        <v>172</v>
      </c>
      <c r="D33" s="51">
        <v>619555319</v>
      </c>
      <c r="E33" s="51">
        <v>61955531</v>
      </c>
      <c r="F33" s="54">
        <v>600134334</v>
      </c>
      <c r="G33" s="158" t="s">
        <v>183</v>
      </c>
      <c r="H33" s="158" t="s">
        <v>92</v>
      </c>
      <c r="I33" s="484" t="s">
        <v>122</v>
      </c>
      <c r="J33" s="142" t="s">
        <v>122</v>
      </c>
      <c r="K33" s="629" t="s">
        <v>336</v>
      </c>
      <c r="L33" s="555">
        <v>5000000</v>
      </c>
      <c r="M33" s="552">
        <f>L33/100*85</f>
        <v>4250000</v>
      </c>
      <c r="N33" s="556" t="s">
        <v>128</v>
      </c>
      <c r="O33" s="557" t="s">
        <v>129</v>
      </c>
      <c r="P33" s="139"/>
      <c r="Q33" s="52" t="s">
        <v>130</v>
      </c>
      <c r="R33" s="52" t="s">
        <v>130</v>
      </c>
      <c r="S33" s="144" t="s">
        <v>130</v>
      </c>
      <c r="T33" s="208"/>
      <c r="U33" s="208"/>
      <c r="V33" s="208" t="s">
        <v>130</v>
      </c>
      <c r="W33" s="177" t="s">
        <v>130</v>
      </c>
      <c r="X33" s="218" t="s">
        <v>130</v>
      </c>
      <c r="Y33" s="145" t="s">
        <v>236</v>
      </c>
      <c r="Z33" s="54" t="s">
        <v>132</v>
      </c>
    </row>
    <row r="34" spans="1:26" ht="140.25" x14ac:dyDescent="0.25">
      <c r="A34" s="147">
        <v>30</v>
      </c>
      <c r="B34" s="146" t="s">
        <v>182</v>
      </c>
      <c r="C34" s="48" t="s">
        <v>172</v>
      </c>
      <c r="D34" s="51">
        <v>619555319</v>
      </c>
      <c r="E34" s="51">
        <v>61955531</v>
      </c>
      <c r="F34" s="169">
        <v>600134334</v>
      </c>
      <c r="G34" s="142" t="s">
        <v>184</v>
      </c>
      <c r="H34" s="177" t="s">
        <v>92</v>
      </c>
      <c r="I34" s="170" t="s">
        <v>122</v>
      </c>
      <c r="J34" s="176" t="s">
        <v>122</v>
      </c>
      <c r="K34" s="158" t="s">
        <v>285</v>
      </c>
      <c r="L34" s="677">
        <v>19000000</v>
      </c>
      <c r="M34" s="666">
        <f t="shared" ref="M34:M38" si="4">L34/100*85</f>
        <v>16150000</v>
      </c>
      <c r="N34" s="165" t="s">
        <v>255</v>
      </c>
      <c r="O34" s="163" t="s">
        <v>248</v>
      </c>
      <c r="P34" s="164"/>
      <c r="Q34" s="53"/>
      <c r="R34" s="53"/>
      <c r="S34" s="203"/>
      <c r="T34" s="219" t="s">
        <v>130</v>
      </c>
      <c r="U34" s="215"/>
      <c r="V34" s="215"/>
      <c r="W34" s="215" t="s">
        <v>130</v>
      </c>
      <c r="X34" s="215"/>
      <c r="Y34" s="220" t="s">
        <v>236</v>
      </c>
      <c r="Z34" s="72" t="s">
        <v>245</v>
      </c>
    </row>
    <row r="35" spans="1:26" ht="140.25" x14ac:dyDescent="0.25">
      <c r="A35" s="147">
        <v>31</v>
      </c>
      <c r="B35" s="146" t="s">
        <v>182</v>
      </c>
      <c r="C35" s="49" t="s">
        <v>172</v>
      </c>
      <c r="D35" s="51">
        <v>619555319</v>
      </c>
      <c r="E35" s="51">
        <v>61955531</v>
      </c>
      <c r="F35" s="169">
        <v>600134334</v>
      </c>
      <c r="G35" s="142" t="s">
        <v>185</v>
      </c>
      <c r="H35" s="177" t="s">
        <v>92</v>
      </c>
      <c r="I35" s="170" t="s">
        <v>122</v>
      </c>
      <c r="J35" s="170" t="s">
        <v>122</v>
      </c>
      <c r="K35" s="156" t="s">
        <v>224</v>
      </c>
      <c r="L35" s="678">
        <v>10000000</v>
      </c>
      <c r="M35" s="679">
        <f t="shared" si="4"/>
        <v>8500000</v>
      </c>
      <c r="N35" s="175" t="s">
        <v>267</v>
      </c>
      <c r="O35" s="174" t="s">
        <v>129</v>
      </c>
      <c r="P35" s="173"/>
      <c r="Q35" s="53"/>
      <c r="R35" s="53"/>
      <c r="S35" s="203"/>
      <c r="T35" s="221" t="s">
        <v>130</v>
      </c>
      <c r="U35" s="213"/>
      <c r="V35" s="213"/>
      <c r="W35" s="213" t="s">
        <v>130</v>
      </c>
      <c r="X35" s="213"/>
      <c r="Y35" s="222" t="s">
        <v>236</v>
      </c>
      <c r="Z35" s="72" t="s">
        <v>245</v>
      </c>
    </row>
    <row r="36" spans="1:26" ht="140.25" x14ac:dyDescent="0.25">
      <c r="A36" s="168">
        <v>32</v>
      </c>
      <c r="B36" s="498" t="s">
        <v>182</v>
      </c>
      <c r="C36" s="58" t="s">
        <v>172</v>
      </c>
      <c r="D36" s="500">
        <v>619555319</v>
      </c>
      <c r="E36" s="500">
        <v>61955531</v>
      </c>
      <c r="F36" s="512">
        <v>600134334</v>
      </c>
      <c r="G36" s="492" t="s">
        <v>186</v>
      </c>
      <c r="H36" s="489" t="s">
        <v>92</v>
      </c>
      <c r="I36" s="503" t="s">
        <v>122</v>
      </c>
      <c r="J36" s="504" t="s">
        <v>122</v>
      </c>
      <c r="K36" s="505" t="s">
        <v>346</v>
      </c>
      <c r="L36" s="680">
        <v>2500000</v>
      </c>
      <c r="M36" s="681">
        <f t="shared" si="4"/>
        <v>2125000</v>
      </c>
      <c r="N36" s="513" t="s">
        <v>251</v>
      </c>
      <c r="O36" s="426" t="s">
        <v>268</v>
      </c>
      <c r="P36" s="506"/>
      <c r="Q36" s="507" t="s">
        <v>130</v>
      </c>
      <c r="R36" s="507"/>
      <c r="S36" s="511"/>
      <c r="T36" s="509"/>
      <c r="U36" s="508"/>
      <c r="V36" s="502" t="s">
        <v>130</v>
      </c>
      <c r="W36" s="502" t="s">
        <v>130</v>
      </c>
      <c r="X36" s="502"/>
      <c r="Y36" s="482" t="s">
        <v>244</v>
      </c>
      <c r="Z36" s="501" t="s">
        <v>245</v>
      </c>
    </row>
    <row r="37" spans="1:26" s="488" customFormat="1" ht="140.25" x14ac:dyDescent="0.25">
      <c r="A37" s="144">
        <v>33</v>
      </c>
      <c r="B37" s="145" t="s">
        <v>182</v>
      </c>
      <c r="C37" s="49" t="s">
        <v>172</v>
      </c>
      <c r="D37" s="51">
        <v>619555319</v>
      </c>
      <c r="E37" s="51">
        <v>61955531</v>
      </c>
      <c r="F37" s="55">
        <v>600134334</v>
      </c>
      <c r="G37" s="142" t="s">
        <v>187</v>
      </c>
      <c r="H37" s="177" t="s">
        <v>92</v>
      </c>
      <c r="I37" s="178" t="s">
        <v>122</v>
      </c>
      <c r="J37" s="178" t="s">
        <v>122</v>
      </c>
      <c r="K37" s="150" t="s">
        <v>225</v>
      </c>
      <c r="L37" s="665">
        <v>1500000</v>
      </c>
      <c r="M37" s="666">
        <f t="shared" si="4"/>
        <v>1275000</v>
      </c>
      <c r="N37" s="175" t="s">
        <v>251</v>
      </c>
      <c r="O37" s="163" t="s">
        <v>254</v>
      </c>
      <c r="P37" s="164"/>
      <c r="Q37" s="53"/>
      <c r="R37" s="53"/>
      <c r="S37" s="204" t="s">
        <v>130</v>
      </c>
      <c r="T37" s="213"/>
      <c r="U37" s="214"/>
      <c r="V37" s="215"/>
      <c r="W37" s="213"/>
      <c r="X37" s="214"/>
      <c r="Y37" s="145" t="s">
        <v>244</v>
      </c>
      <c r="Z37" s="55" t="s">
        <v>132</v>
      </c>
    </row>
    <row r="38" spans="1:26" s="488" customFormat="1" ht="140.25" x14ac:dyDescent="0.25">
      <c r="A38" s="147">
        <v>34</v>
      </c>
      <c r="B38" s="202" t="s">
        <v>259</v>
      </c>
      <c r="C38" s="49" t="s">
        <v>172</v>
      </c>
      <c r="D38" s="48">
        <v>61955531</v>
      </c>
      <c r="E38" s="48">
        <v>600134334</v>
      </c>
      <c r="F38" s="54">
        <v>61955531</v>
      </c>
      <c r="G38" s="143" t="s">
        <v>269</v>
      </c>
      <c r="H38" s="149" t="s">
        <v>92</v>
      </c>
      <c r="I38" s="142" t="s">
        <v>122</v>
      </c>
      <c r="J38" s="156" t="s">
        <v>122</v>
      </c>
      <c r="K38" s="149" t="s">
        <v>270</v>
      </c>
      <c r="L38" s="678">
        <v>12000000</v>
      </c>
      <c r="M38" s="682">
        <f t="shared" si="4"/>
        <v>10200000</v>
      </c>
      <c r="N38" s="152" t="s">
        <v>271</v>
      </c>
      <c r="O38" s="154" t="s">
        <v>254</v>
      </c>
      <c r="P38" s="181"/>
      <c r="Q38" s="61"/>
      <c r="R38" s="61"/>
      <c r="S38" s="205"/>
      <c r="T38" s="223"/>
      <c r="U38" s="223"/>
      <c r="V38" s="223"/>
      <c r="W38" s="223"/>
      <c r="X38" s="224"/>
      <c r="Y38" s="146" t="s">
        <v>272</v>
      </c>
      <c r="Z38" s="54" t="s">
        <v>132</v>
      </c>
    </row>
    <row r="39" spans="1:26" s="488" customFormat="1" ht="140.25" x14ac:dyDescent="0.25">
      <c r="A39" s="147">
        <v>35</v>
      </c>
      <c r="B39" s="146" t="s">
        <v>188</v>
      </c>
      <c r="C39" s="49" t="s">
        <v>189</v>
      </c>
      <c r="D39" s="51">
        <v>70983712</v>
      </c>
      <c r="E39" s="51">
        <v>650019776</v>
      </c>
      <c r="F39" s="55">
        <v>650019776</v>
      </c>
      <c r="G39" s="158" t="s">
        <v>308</v>
      </c>
      <c r="H39" s="214" t="s">
        <v>92</v>
      </c>
      <c r="I39" s="170" t="s">
        <v>122</v>
      </c>
      <c r="J39" s="170" t="s">
        <v>122</v>
      </c>
      <c r="K39" s="142" t="s">
        <v>226</v>
      </c>
      <c r="L39" s="183">
        <v>5000000</v>
      </c>
      <c r="M39" s="93">
        <f t="shared" ref="M39:M40" si="5">L39/100*85</f>
        <v>4250000</v>
      </c>
      <c r="N39" s="172" t="s">
        <v>251</v>
      </c>
      <c r="O39" s="163" t="s">
        <v>254</v>
      </c>
      <c r="P39" s="164"/>
      <c r="Q39" s="53"/>
      <c r="R39" s="53"/>
      <c r="S39" s="203" t="s">
        <v>130</v>
      </c>
      <c r="T39" s="213"/>
      <c r="U39" s="184"/>
      <c r="V39" s="184"/>
      <c r="W39" s="184"/>
      <c r="X39" s="214" t="s">
        <v>130</v>
      </c>
      <c r="Y39" s="145" t="s">
        <v>244</v>
      </c>
      <c r="Z39" s="72" t="s">
        <v>245</v>
      </c>
    </row>
    <row r="40" spans="1:26" s="488" customFormat="1" ht="147.75" customHeight="1" x14ac:dyDescent="0.25">
      <c r="A40" s="147">
        <v>36</v>
      </c>
      <c r="B40" s="146" t="s">
        <v>190</v>
      </c>
      <c r="C40" s="49" t="s">
        <v>189</v>
      </c>
      <c r="D40" s="51">
        <v>70983712</v>
      </c>
      <c r="E40" s="51">
        <v>650019776</v>
      </c>
      <c r="F40" s="55">
        <v>650019776</v>
      </c>
      <c r="G40" s="158" t="s">
        <v>309</v>
      </c>
      <c r="H40" s="184" t="s">
        <v>92</v>
      </c>
      <c r="I40" s="170" t="s">
        <v>122</v>
      </c>
      <c r="J40" s="171" t="s">
        <v>122</v>
      </c>
      <c r="K40" s="142" t="s">
        <v>227</v>
      </c>
      <c r="L40" s="167">
        <v>5000000</v>
      </c>
      <c r="M40" s="180">
        <f t="shared" si="5"/>
        <v>4250000</v>
      </c>
      <c r="N40" s="165" t="s">
        <v>251</v>
      </c>
      <c r="O40" s="163" t="s">
        <v>254</v>
      </c>
      <c r="P40" s="164"/>
      <c r="Q40" s="53"/>
      <c r="R40" s="53"/>
      <c r="S40" s="204" t="s">
        <v>130</v>
      </c>
      <c r="T40" s="214"/>
      <c r="U40" s="213"/>
      <c r="V40" s="214"/>
      <c r="W40" s="215"/>
      <c r="X40" s="215" t="s">
        <v>130</v>
      </c>
      <c r="Y40" s="145" t="s">
        <v>244</v>
      </c>
      <c r="Z40" s="55" t="s">
        <v>245</v>
      </c>
    </row>
    <row r="41" spans="1:26" s="488" customFormat="1" ht="161.25" customHeight="1" x14ac:dyDescent="0.25">
      <c r="A41" s="276">
        <v>37</v>
      </c>
      <c r="B41" s="296" t="s">
        <v>257</v>
      </c>
      <c r="C41" s="297" t="s">
        <v>189</v>
      </c>
      <c r="D41" s="297">
        <v>70983712</v>
      </c>
      <c r="E41" s="297">
        <v>650019776</v>
      </c>
      <c r="F41" s="72">
        <v>650019776</v>
      </c>
      <c r="G41" s="298" t="s">
        <v>286</v>
      </c>
      <c r="H41" s="298" t="s">
        <v>92</v>
      </c>
      <c r="I41" s="299" t="s">
        <v>122</v>
      </c>
      <c r="J41" s="510" t="s">
        <v>122</v>
      </c>
      <c r="K41" s="298" t="s">
        <v>287</v>
      </c>
      <c r="L41" s="665">
        <v>6000000</v>
      </c>
      <c r="M41" s="676">
        <f>L41/100*85</f>
        <v>5100000</v>
      </c>
      <c r="N41" s="300" t="s">
        <v>251</v>
      </c>
      <c r="O41" s="301" t="s">
        <v>253</v>
      </c>
      <c r="P41" s="182"/>
      <c r="Q41" s="61"/>
      <c r="R41" s="61"/>
      <c r="S41" s="302"/>
      <c r="T41" s="224"/>
      <c r="U41" s="218"/>
      <c r="V41" s="224"/>
      <c r="W41" s="224"/>
      <c r="X41" s="303" t="s">
        <v>130</v>
      </c>
      <c r="Y41" s="222" t="s">
        <v>258</v>
      </c>
      <c r="Z41" s="304" t="s">
        <v>132</v>
      </c>
    </row>
    <row r="42" spans="1:26" s="488" customFormat="1" ht="147.75" customHeight="1" x14ac:dyDescent="0.25">
      <c r="A42" s="332">
        <v>38</v>
      </c>
      <c r="B42" s="365" t="s">
        <v>191</v>
      </c>
      <c r="C42" s="328" t="s">
        <v>172</v>
      </c>
      <c r="D42" s="409" t="s">
        <v>192</v>
      </c>
      <c r="E42" s="409" t="s">
        <v>193</v>
      </c>
      <c r="F42" s="345">
        <v>600134261</v>
      </c>
      <c r="G42" s="421" t="s">
        <v>305</v>
      </c>
      <c r="H42" s="331" t="s">
        <v>92</v>
      </c>
      <c r="I42" s="346" t="s">
        <v>122</v>
      </c>
      <c r="J42" s="346" t="s">
        <v>122</v>
      </c>
      <c r="K42" s="330" t="s">
        <v>349</v>
      </c>
      <c r="L42" s="541">
        <v>2244456</v>
      </c>
      <c r="M42" s="552">
        <f>L42/100*85-1</f>
        <v>1907786.6</v>
      </c>
      <c r="N42" s="550" t="s">
        <v>343</v>
      </c>
      <c r="O42" s="543" t="s">
        <v>340</v>
      </c>
      <c r="P42" s="364" t="s">
        <v>130</v>
      </c>
      <c r="Q42" s="340" t="s">
        <v>130</v>
      </c>
      <c r="R42" s="499" t="s">
        <v>130</v>
      </c>
      <c r="S42" s="332" t="s">
        <v>130</v>
      </c>
      <c r="T42" s="343"/>
      <c r="U42" s="350"/>
      <c r="V42" s="208"/>
      <c r="W42" s="208"/>
      <c r="X42" s="177"/>
      <c r="Y42" s="553" t="s">
        <v>341</v>
      </c>
      <c r="Z42" s="554" t="s">
        <v>234</v>
      </c>
    </row>
    <row r="43" spans="1:26" s="485" customFormat="1" ht="204" x14ac:dyDescent="0.25">
      <c r="A43" s="147">
        <v>39</v>
      </c>
      <c r="B43" s="146" t="s">
        <v>194</v>
      </c>
      <c r="C43" s="48" t="s">
        <v>172</v>
      </c>
      <c r="D43" s="169">
        <v>70983721</v>
      </c>
      <c r="E43" s="51">
        <v>102092664</v>
      </c>
      <c r="F43" s="55">
        <v>650019962</v>
      </c>
      <c r="G43" s="156" t="s">
        <v>195</v>
      </c>
      <c r="H43" s="178" t="s">
        <v>92</v>
      </c>
      <c r="I43" s="178" t="s">
        <v>122</v>
      </c>
      <c r="J43" s="170" t="s">
        <v>122</v>
      </c>
      <c r="K43" s="156" t="s">
        <v>228</v>
      </c>
      <c r="L43" s="188">
        <v>27000000</v>
      </c>
      <c r="M43" s="190">
        <f>L43/100*85</f>
        <v>22950000</v>
      </c>
      <c r="N43" s="179" t="s">
        <v>277</v>
      </c>
      <c r="O43" s="174" t="s">
        <v>129</v>
      </c>
      <c r="P43" s="173"/>
      <c r="Q43" s="53"/>
      <c r="R43" s="53" t="s">
        <v>130</v>
      </c>
      <c r="S43" s="206" t="s">
        <v>130</v>
      </c>
      <c r="T43" s="215"/>
      <c r="U43" s="213"/>
      <c r="V43" s="214"/>
      <c r="W43" s="213"/>
      <c r="X43" s="214"/>
      <c r="Y43" s="220" t="s">
        <v>273</v>
      </c>
      <c r="Z43" s="54" t="s">
        <v>132</v>
      </c>
    </row>
    <row r="44" spans="1:26" ht="76.5" x14ac:dyDescent="0.25">
      <c r="A44" s="147">
        <v>40</v>
      </c>
      <c r="B44" s="186" t="s">
        <v>196</v>
      </c>
      <c r="C44" s="49" t="s">
        <v>197</v>
      </c>
      <c r="D44" s="48">
        <v>61955639</v>
      </c>
      <c r="E44" s="48">
        <v>102092699</v>
      </c>
      <c r="F44" s="71">
        <v>600134407</v>
      </c>
      <c r="G44" s="141" t="s">
        <v>198</v>
      </c>
      <c r="H44" s="141" t="s">
        <v>92</v>
      </c>
      <c r="I44" s="150" t="s">
        <v>122</v>
      </c>
      <c r="J44" s="150" t="s">
        <v>199</v>
      </c>
      <c r="K44" s="141" t="s">
        <v>229</v>
      </c>
      <c r="L44" s="155">
        <v>7000000</v>
      </c>
      <c r="M44" s="191">
        <f>L44/100*85</f>
        <v>5950000</v>
      </c>
      <c r="N44" s="152" t="s">
        <v>252</v>
      </c>
      <c r="O44" s="154" t="s">
        <v>129</v>
      </c>
      <c r="P44" s="153" t="s">
        <v>130</v>
      </c>
      <c r="Q44" s="52" t="s">
        <v>130</v>
      </c>
      <c r="R44" s="52" t="s">
        <v>130</v>
      </c>
      <c r="S44" s="147" t="s">
        <v>130</v>
      </c>
      <c r="T44" s="207"/>
      <c r="U44" s="177"/>
      <c r="V44" s="207"/>
      <c r="W44" s="177"/>
      <c r="X44" s="177"/>
      <c r="Y44" s="225" t="s">
        <v>242</v>
      </c>
      <c r="Z44" s="54" t="s">
        <v>132</v>
      </c>
    </row>
    <row r="45" spans="1:26" ht="76.5" x14ac:dyDescent="0.25">
      <c r="A45" s="147">
        <v>41</v>
      </c>
      <c r="B45" s="186" t="s">
        <v>196</v>
      </c>
      <c r="C45" s="49" t="s">
        <v>197</v>
      </c>
      <c r="D45" s="48">
        <v>61955639</v>
      </c>
      <c r="E45" s="48">
        <v>102092699</v>
      </c>
      <c r="F45" s="54">
        <v>600134407</v>
      </c>
      <c r="G45" s="143" t="s">
        <v>200</v>
      </c>
      <c r="H45" s="141" t="s">
        <v>92</v>
      </c>
      <c r="I45" s="142" t="s">
        <v>122</v>
      </c>
      <c r="J45" s="142" t="s">
        <v>199</v>
      </c>
      <c r="K45" s="141" t="s">
        <v>230</v>
      </c>
      <c r="L45" s="189">
        <v>5000000</v>
      </c>
      <c r="M45" s="192">
        <f t="shared" ref="M45:M47" si="6">L45/100*85</f>
        <v>4250000</v>
      </c>
      <c r="N45" s="137" t="s">
        <v>251</v>
      </c>
      <c r="O45" s="138" t="s">
        <v>254</v>
      </c>
      <c r="P45" s="139"/>
      <c r="Q45" s="52"/>
      <c r="R45" s="52"/>
      <c r="S45" s="144"/>
      <c r="T45" s="177"/>
      <c r="U45" s="207"/>
      <c r="V45" s="177"/>
      <c r="W45" s="209"/>
      <c r="X45" s="209"/>
      <c r="Y45" s="146" t="s">
        <v>246</v>
      </c>
      <c r="Z45" s="54" t="s">
        <v>132</v>
      </c>
    </row>
    <row r="46" spans="1:26" ht="76.5" x14ac:dyDescent="0.25">
      <c r="A46" s="489">
        <v>42</v>
      </c>
      <c r="B46" s="490" t="s">
        <v>196</v>
      </c>
      <c r="C46" s="58" t="s">
        <v>197</v>
      </c>
      <c r="D46" s="57">
        <v>61955639</v>
      </c>
      <c r="E46" s="57">
        <v>102092699</v>
      </c>
      <c r="F46" s="60">
        <v>600134407</v>
      </c>
      <c r="G46" s="187" t="s">
        <v>201</v>
      </c>
      <c r="H46" s="491" t="s">
        <v>92</v>
      </c>
      <c r="I46" s="492" t="s">
        <v>122</v>
      </c>
      <c r="J46" s="492" t="s">
        <v>199</v>
      </c>
      <c r="K46" s="491" t="s">
        <v>355</v>
      </c>
      <c r="L46" s="493">
        <v>4000000</v>
      </c>
      <c r="M46" s="193">
        <f t="shared" si="6"/>
        <v>3400000</v>
      </c>
      <c r="N46" s="494" t="s">
        <v>251</v>
      </c>
      <c r="O46" s="194" t="s">
        <v>254</v>
      </c>
      <c r="P46" s="495"/>
      <c r="Q46" s="59"/>
      <c r="R46" s="59"/>
      <c r="S46" s="168"/>
      <c r="T46" s="496"/>
      <c r="U46" s="496"/>
      <c r="V46" s="489"/>
      <c r="W46" s="497"/>
      <c r="X46" s="496"/>
      <c r="Y46" s="498" t="s">
        <v>242</v>
      </c>
      <c r="Z46" s="60" t="s">
        <v>132</v>
      </c>
    </row>
    <row r="47" spans="1:26" s="488" customFormat="1" ht="153" x14ac:dyDescent="0.25">
      <c r="A47" s="302">
        <v>43</v>
      </c>
      <c r="B47" s="305" t="s">
        <v>263</v>
      </c>
      <c r="C47" s="306" t="s">
        <v>264</v>
      </c>
      <c r="D47" s="307">
        <v>70645973</v>
      </c>
      <c r="E47" s="307">
        <v>102068739</v>
      </c>
      <c r="F47" s="308">
        <v>600134148</v>
      </c>
      <c r="G47" s="309" t="s">
        <v>163</v>
      </c>
      <c r="H47" s="310" t="s">
        <v>92</v>
      </c>
      <c r="I47" s="311" t="s">
        <v>122</v>
      </c>
      <c r="J47" s="311" t="s">
        <v>265</v>
      </c>
      <c r="K47" s="309" t="s">
        <v>266</v>
      </c>
      <c r="L47" s="665">
        <v>10000000</v>
      </c>
      <c r="M47" s="666">
        <f t="shared" si="6"/>
        <v>8500000</v>
      </c>
      <c r="N47" s="312" t="s">
        <v>251</v>
      </c>
      <c r="O47" s="120" t="s">
        <v>253</v>
      </c>
      <c r="P47" s="313"/>
      <c r="Q47" s="314"/>
      <c r="R47" s="314"/>
      <c r="S47" s="315"/>
      <c r="T47" s="316"/>
      <c r="U47" s="317"/>
      <c r="V47" s="317"/>
      <c r="W47" s="317"/>
      <c r="X47" s="317"/>
      <c r="Y47" s="318" t="s">
        <v>241</v>
      </c>
      <c r="Z47" s="308" t="s">
        <v>258</v>
      </c>
    </row>
    <row r="48" spans="1:26" s="488" customFormat="1" ht="102" x14ac:dyDescent="0.25">
      <c r="A48" s="276">
        <v>44</v>
      </c>
      <c r="B48" s="296" t="s">
        <v>283</v>
      </c>
      <c r="C48" s="486" t="s">
        <v>172</v>
      </c>
      <c r="D48" s="297">
        <v>70983739</v>
      </c>
      <c r="E48" s="297">
        <v>102068976</v>
      </c>
      <c r="F48" s="304">
        <v>650018443</v>
      </c>
      <c r="G48" s="422" t="s">
        <v>307</v>
      </c>
      <c r="H48" s="422" t="s">
        <v>92</v>
      </c>
      <c r="I48" s="299" t="s">
        <v>122</v>
      </c>
      <c r="J48" s="299" t="s">
        <v>122</v>
      </c>
      <c r="K48" s="422" t="s">
        <v>354</v>
      </c>
      <c r="L48" s="665">
        <v>7000000</v>
      </c>
      <c r="M48" s="666">
        <f>L48/100*85</f>
        <v>5950000</v>
      </c>
      <c r="N48" s="300" t="s">
        <v>247</v>
      </c>
      <c r="O48" s="487" t="s">
        <v>248</v>
      </c>
      <c r="P48" s="181"/>
      <c r="Q48" s="61"/>
      <c r="R48" s="61"/>
      <c r="S48" s="302" t="s">
        <v>130</v>
      </c>
      <c r="T48" s="224"/>
      <c r="U48" s="224"/>
      <c r="V48" s="218"/>
      <c r="W48" s="223"/>
      <c r="X48" s="223" t="s">
        <v>130</v>
      </c>
      <c r="Y48" s="220" t="s">
        <v>284</v>
      </c>
      <c r="Z48" s="304" t="s">
        <v>132</v>
      </c>
    </row>
    <row r="49" spans="1:27" s="485" customFormat="1" ht="127.5" x14ac:dyDescent="0.25">
      <c r="A49" s="522">
        <v>45</v>
      </c>
      <c r="B49" s="521" t="s">
        <v>310</v>
      </c>
      <c r="C49" s="423" t="s">
        <v>189</v>
      </c>
      <c r="D49" s="424">
        <v>70983712</v>
      </c>
      <c r="E49" s="424">
        <v>650019776</v>
      </c>
      <c r="F49" s="425">
        <v>650019776</v>
      </c>
      <c r="G49" s="299" t="s">
        <v>306</v>
      </c>
      <c r="H49" s="221" t="s">
        <v>92</v>
      </c>
      <c r="I49" s="514" t="s">
        <v>122</v>
      </c>
      <c r="J49" s="514" t="s">
        <v>122</v>
      </c>
      <c r="K49" s="299" t="s">
        <v>353</v>
      </c>
      <c r="L49" s="188">
        <v>3700000</v>
      </c>
      <c r="M49" s="666">
        <f>L49/100*85</f>
        <v>3145000</v>
      </c>
      <c r="N49" s="175" t="s">
        <v>282</v>
      </c>
      <c r="O49" s="174" t="s">
        <v>248</v>
      </c>
      <c r="P49" s="515"/>
      <c r="Q49" s="516"/>
      <c r="R49" s="517"/>
      <c r="S49" s="518" t="s">
        <v>130</v>
      </c>
      <c r="T49" s="519"/>
      <c r="U49" s="519"/>
      <c r="V49" s="221"/>
      <c r="W49" s="520"/>
      <c r="X49" s="519" t="s">
        <v>130</v>
      </c>
      <c r="Y49" s="521" t="s">
        <v>244</v>
      </c>
      <c r="Z49" s="425" t="s">
        <v>245</v>
      </c>
    </row>
    <row r="50" spans="1:27" s="232" customFormat="1" ht="153" x14ac:dyDescent="0.25">
      <c r="A50" s="558">
        <v>46</v>
      </c>
      <c r="B50" s="559" t="s">
        <v>171</v>
      </c>
      <c r="C50" s="560" t="s">
        <v>172</v>
      </c>
      <c r="D50" s="561">
        <v>70640009</v>
      </c>
      <c r="E50" s="561">
        <v>102092681</v>
      </c>
      <c r="F50" s="562">
        <v>600134377</v>
      </c>
      <c r="G50" s="563" t="s">
        <v>311</v>
      </c>
      <c r="H50" s="563" t="s">
        <v>92</v>
      </c>
      <c r="I50" s="563" t="s">
        <v>122</v>
      </c>
      <c r="J50" s="563" t="s">
        <v>122</v>
      </c>
      <c r="K50" s="563" t="s">
        <v>328</v>
      </c>
      <c r="L50" s="564">
        <v>8636737</v>
      </c>
      <c r="M50" s="667">
        <f>L50/100*85</f>
        <v>7341226.4499999993</v>
      </c>
      <c r="N50" s="565" t="s">
        <v>312</v>
      </c>
      <c r="O50" s="566" t="s">
        <v>129</v>
      </c>
      <c r="P50" s="567"/>
      <c r="Q50" s="568"/>
      <c r="R50" s="569"/>
      <c r="S50" s="570" t="s">
        <v>130</v>
      </c>
      <c r="T50" s="571"/>
      <c r="U50" s="571"/>
      <c r="V50" s="572"/>
      <c r="W50" s="571"/>
      <c r="X50" s="571" t="s">
        <v>130</v>
      </c>
      <c r="Y50" s="573" t="s">
        <v>242</v>
      </c>
      <c r="Z50" s="562" t="s">
        <v>243</v>
      </c>
    </row>
    <row r="51" spans="1:27" s="232" customFormat="1" ht="153" x14ac:dyDescent="0.25">
      <c r="A51" s="649">
        <v>47</v>
      </c>
      <c r="B51" s="574" t="s">
        <v>171</v>
      </c>
      <c r="C51" s="575" t="s">
        <v>172</v>
      </c>
      <c r="D51" s="576">
        <v>70640009</v>
      </c>
      <c r="E51" s="576">
        <v>102092681</v>
      </c>
      <c r="F51" s="577">
        <v>600134377</v>
      </c>
      <c r="G51" s="577" t="s">
        <v>326</v>
      </c>
      <c r="H51" s="578" t="s">
        <v>92</v>
      </c>
      <c r="I51" s="578" t="s">
        <v>122</v>
      </c>
      <c r="J51" s="578" t="s">
        <v>122</v>
      </c>
      <c r="K51" s="578" t="s">
        <v>327</v>
      </c>
      <c r="L51" s="579">
        <v>30000000</v>
      </c>
      <c r="M51" s="668">
        <f t="shared" ref="M51" si="7">L51/100*85</f>
        <v>25500000</v>
      </c>
      <c r="N51" s="580" t="s">
        <v>329</v>
      </c>
      <c r="O51" s="580" t="s">
        <v>268</v>
      </c>
      <c r="P51" s="581"/>
      <c r="Q51" s="582"/>
      <c r="R51" s="582"/>
      <c r="S51" s="583"/>
      <c r="T51" s="584"/>
      <c r="U51" s="584"/>
      <c r="V51" s="584"/>
      <c r="W51" s="584"/>
      <c r="X51" s="584"/>
      <c r="Y51" s="585" t="s">
        <v>244</v>
      </c>
      <c r="Z51" s="577" t="s">
        <v>132</v>
      </c>
    </row>
    <row r="52" spans="1:27" s="232" customFormat="1" ht="140.25" x14ac:dyDescent="0.25">
      <c r="A52" s="644">
        <v>48</v>
      </c>
      <c r="B52" s="587" t="s">
        <v>179</v>
      </c>
      <c r="C52" s="588" t="s">
        <v>172</v>
      </c>
      <c r="D52" s="595" t="s">
        <v>180</v>
      </c>
      <c r="E52" s="595" t="s">
        <v>181</v>
      </c>
      <c r="F52" s="554">
        <v>600134407</v>
      </c>
      <c r="G52" s="592" t="s">
        <v>314</v>
      </c>
      <c r="H52" s="592" t="s">
        <v>92</v>
      </c>
      <c r="I52" s="593" t="s">
        <v>122</v>
      </c>
      <c r="J52" s="593" t="s">
        <v>122</v>
      </c>
      <c r="K52" s="594" t="s">
        <v>315</v>
      </c>
      <c r="L52" s="669">
        <v>20000000</v>
      </c>
      <c r="M52" s="670">
        <f>L52/100*85</f>
        <v>17000000</v>
      </c>
      <c r="N52" s="595" t="s">
        <v>267</v>
      </c>
      <c r="O52" s="543" t="s">
        <v>253</v>
      </c>
      <c r="P52" s="596"/>
      <c r="Q52" s="597"/>
      <c r="R52" s="597"/>
      <c r="S52" s="598"/>
      <c r="T52" s="599"/>
      <c r="U52" s="600"/>
      <c r="V52" s="599"/>
      <c r="W52" s="600"/>
      <c r="X52" s="601"/>
      <c r="Y52" s="546" t="s">
        <v>241</v>
      </c>
      <c r="Z52" s="554" t="s">
        <v>132</v>
      </c>
    </row>
    <row r="53" spans="1:27" s="232" customFormat="1" ht="140.25" x14ac:dyDescent="0.25">
      <c r="A53" s="644">
        <v>49</v>
      </c>
      <c r="B53" s="587" t="s">
        <v>179</v>
      </c>
      <c r="C53" s="588" t="s">
        <v>172</v>
      </c>
      <c r="D53" s="595" t="s">
        <v>180</v>
      </c>
      <c r="E53" s="595" t="s">
        <v>181</v>
      </c>
      <c r="F53" s="602">
        <v>600134407</v>
      </c>
      <c r="G53" s="594" t="s">
        <v>316</v>
      </c>
      <c r="H53" s="594" t="s">
        <v>92</v>
      </c>
      <c r="I53" s="603" t="s">
        <v>122</v>
      </c>
      <c r="J53" s="604" t="s">
        <v>122</v>
      </c>
      <c r="K53" s="594" t="s">
        <v>337</v>
      </c>
      <c r="L53" s="671">
        <v>25000000</v>
      </c>
      <c r="M53" s="670">
        <f>L53/100*85</f>
        <v>21250000</v>
      </c>
      <c r="N53" s="605" t="s">
        <v>128</v>
      </c>
      <c r="O53" s="606" t="s">
        <v>253</v>
      </c>
      <c r="P53" s="596"/>
      <c r="Q53" s="607"/>
      <c r="R53" s="607"/>
      <c r="S53" s="608"/>
      <c r="T53" s="599"/>
      <c r="U53" s="601"/>
      <c r="V53" s="599"/>
      <c r="W53" s="599"/>
      <c r="X53" s="609"/>
      <c r="Y53" s="546" t="s">
        <v>241</v>
      </c>
      <c r="Z53" s="554" t="s">
        <v>132</v>
      </c>
      <c r="AA53" s="646"/>
    </row>
    <row r="54" spans="1:27" s="232" customFormat="1" ht="140.25" x14ac:dyDescent="0.25">
      <c r="A54" s="644">
        <v>50</v>
      </c>
      <c r="B54" s="610" t="s">
        <v>179</v>
      </c>
      <c r="C54" s="588" t="s">
        <v>172</v>
      </c>
      <c r="D54" s="595" t="s">
        <v>180</v>
      </c>
      <c r="E54" s="595" t="s">
        <v>181</v>
      </c>
      <c r="F54" s="611">
        <v>600134407</v>
      </c>
      <c r="G54" s="592" t="s">
        <v>317</v>
      </c>
      <c r="H54" s="594" t="s">
        <v>92</v>
      </c>
      <c r="I54" s="603" t="s">
        <v>122</v>
      </c>
      <c r="J54" s="612" t="s">
        <v>122</v>
      </c>
      <c r="K54" s="594" t="s">
        <v>347</v>
      </c>
      <c r="L54" s="669">
        <v>5000000</v>
      </c>
      <c r="M54" s="672">
        <f>L54/100*85</f>
        <v>4250000</v>
      </c>
      <c r="N54" s="595" t="s">
        <v>267</v>
      </c>
      <c r="O54" s="543" t="s">
        <v>253</v>
      </c>
      <c r="P54" s="596"/>
      <c r="Q54" s="597"/>
      <c r="R54" s="597"/>
      <c r="S54" s="598"/>
      <c r="T54" s="601"/>
      <c r="U54" s="599"/>
      <c r="V54" s="599"/>
      <c r="W54" s="600"/>
      <c r="X54" s="599"/>
      <c r="Y54" s="546" t="s">
        <v>241</v>
      </c>
      <c r="Z54" s="554" t="s">
        <v>132</v>
      </c>
    </row>
    <row r="55" spans="1:27" s="232" customFormat="1" ht="140.25" x14ac:dyDescent="0.25">
      <c r="A55" s="644">
        <v>51</v>
      </c>
      <c r="B55" s="613" t="s">
        <v>191</v>
      </c>
      <c r="C55" s="614" t="s">
        <v>172</v>
      </c>
      <c r="D55" s="615" t="s">
        <v>192</v>
      </c>
      <c r="E55" s="615" t="s">
        <v>193</v>
      </c>
      <c r="F55" s="616">
        <v>600134261</v>
      </c>
      <c r="G55" s="664" t="s">
        <v>318</v>
      </c>
      <c r="H55" s="617" t="s">
        <v>92</v>
      </c>
      <c r="I55" s="618" t="s">
        <v>122</v>
      </c>
      <c r="J55" s="619" t="s">
        <v>122</v>
      </c>
      <c r="K55" s="603" t="s">
        <v>319</v>
      </c>
      <c r="L55" s="630">
        <v>755614</v>
      </c>
      <c r="M55" s="673">
        <f>L55/100*85</f>
        <v>642271.9</v>
      </c>
      <c r="N55" s="620" t="s">
        <v>320</v>
      </c>
      <c r="O55" s="621" t="s">
        <v>321</v>
      </c>
      <c r="P55" s="622"/>
      <c r="Q55" s="622" t="s">
        <v>130</v>
      </c>
      <c r="R55" s="622"/>
      <c r="S55" s="623"/>
      <c r="T55" s="624"/>
      <c r="U55" s="624"/>
      <c r="V55" s="624"/>
      <c r="W55" s="624"/>
      <c r="X55" s="624"/>
      <c r="Y55" s="625" t="s">
        <v>244</v>
      </c>
      <c r="Z55" s="619" t="s">
        <v>132</v>
      </c>
    </row>
    <row r="56" spans="1:27" s="232" customFormat="1" ht="127.5" x14ac:dyDescent="0.25">
      <c r="A56" s="644">
        <v>52</v>
      </c>
      <c r="B56" s="553" t="s">
        <v>310</v>
      </c>
      <c r="C56" s="626" t="s">
        <v>322</v>
      </c>
      <c r="D56" s="627">
        <v>70983712</v>
      </c>
      <c r="E56" s="627">
        <v>650019776</v>
      </c>
      <c r="F56" s="628">
        <v>650019776</v>
      </c>
      <c r="G56" s="603" t="s">
        <v>323</v>
      </c>
      <c r="H56" s="617" t="s">
        <v>92</v>
      </c>
      <c r="I56" s="618" t="s">
        <v>122</v>
      </c>
      <c r="J56" s="619" t="s">
        <v>324</v>
      </c>
      <c r="K56" s="629" t="s">
        <v>325</v>
      </c>
      <c r="L56" s="630">
        <v>2500000</v>
      </c>
      <c r="M56" s="673">
        <f t="shared" ref="M56" si="8">L56/100*85</f>
        <v>2125000</v>
      </c>
      <c r="N56" s="620" t="s">
        <v>267</v>
      </c>
      <c r="O56" s="621" t="s">
        <v>268</v>
      </c>
      <c r="P56" s="631"/>
      <c r="Q56" s="632"/>
      <c r="R56" s="632"/>
      <c r="S56" s="632"/>
      <c r="T56" s="631"/>
      <c r="U56" s="633"/>
      <c r="V56" s="634"/>
      <c r="W56" s="631"/>
      <c r="X56" s="631"/>
      <c r="Y56" s="546" t="s">
        <v>241</v>
      </c>
      <c r="Z56" s="619" t="s">
        <v>132</v>
      </c>
    </row>
    <row r="57" spans="1:27" s="232" customFormat="1" ht="178.5" x14ac:dyDescent="0.25">
      <c r="A57" s="644">
        <v>53</v>
      </c>
      <c r="B57" s="635" t="s">
        <v>330</v>
      </c>
      <c r="C57" s="636" t="s">
        <v>331</v>
      </c>
      <c r="D57" s="637">
        <v>75028930</v>
      </c>
      <c r="E57" s="634">
        <v>102068551</v>
      </c>
      <c r="F57" s="639">
        <v>650023501</v>
      </c>
      <c r="G57" s="654" t="s">
        <v>332</v>
      </c>
      <c r="H57" s="641" t="s">
        <v>92</v>
      </c>
      <c r="I57" s="640" t="s">
        <v>122</v>
      </c>
      <c r="J57" s="641" t="s">
        <v>333</v>
      </c>
      <c r="K57" s="603" t="s">
        <v>350</v>
      </c>
      <c r="L57" s="642">
        <v>5000000</v>
      </c>
      <c r="M57" s="674">
        <f t="shared" ref="M57" si="9">L57/100*85</f>
        <v>4250000</v>
      </c>
      <c r="N57" s="643" t="s">
        <v>267</v>
      </c>
      <c r="O57" s="638" t="s">
        <v>253</v>
      </c>
      <c r="P57" s="635"/>
      <c r="Q57" s="586"/>
      <c r="R57" s="637"/>
      <c r="S57" s="586"/>
      <c r="T57" s="641"/>
      <c r="U57" s="644"/>
      <c r="V57" s="641"/>
      <c r="W57" s="644"/>
      <c r="X57" s="641"/>
      <c r="Y57" s="596" t="s">
        <v>284</v>
      </c>
      <c r="Z57" s="639" t="s">
        <v>132</v>
      </c>
    </row>
    <row r="58" spans="1:27" s="232" customFormat="1" ht="114.75" x14ac:dyDescent="0.25">
      <c r="A58" s="644">
        <v>54</v>
      </c>
      <c r="B58" s="587" t="s">
        <v>135</v>
      </c>
      <c r="C58" s="588" t="s">
        <v>136</v>
      </c>
      <c r="D58" s="589">
        <v>73184209</v>
      </c>
      <c r="E58" s="590">
        <v>102068712</v>
      </c>
      <c r="F58" s="591">
        <v>600134610</v>
      </c>
      <c r="G58" s="592" t="s">
        <v>313</v>
      </c>
      <c r="H58" s="592" t="s">
        <v>92</v>
      </c>
      <c r="I58" s="593" t="s">
        <v>122</v>
      </c>
      <c r="J58" s="593" t="s">
        <v>138</v>
      </c>
      <c r="K58" s="594" t="s">
        <v>351</v>
      </c>
      <c r="L58" s="671">
        <v>15000000</v>
      </c>
      <c r="M58" s="675">
        <f>L58/100*85</f>
        <v>12750000</v>
      </c>
      <c r="N58" s="595" t="s">
        <v>267</v>
      </c>
      <c r="O58" s="543" t="s">
        <v>129</v>
      </c>
      <c r="P58" s="596"/>
      <c r="Q58" s="597"/>
      <c r="R58" s="597"/>
      <c r="S58" s="598" t="s">
        <v>130</v>
      </c>
      <c r="T58" s="599"/>
      <c r="U58" s="600"/>
      <c r="V58" s="599"/>
      <c r="W58" s="600" t="s">
        <v>130</v>
      </c>
      <c r="X58" s="601"/>
      <c r="Y58" s="546" t="s">
        <v>246</v>
      </c>
      <c r="Z58" s="554" t="s">
        <v>132</v>
      </c>
      <c r="AA58" s="532"/>
    </row>
    <row r="59" spans="1:27" s="232" customFormat="1" ht="114.75" x14ac:dyDescent="0.25">
      <c r="A59" s="650">
        <v>55</v>
      </c>
      <c r="B59" s="587" t="s">
        <v>135</v>
      </c>
      <c r="C59" s="588" t="s">
        <v>136</v>
      </c>
      <c r="D59" s="589">
        <v>73184209</v>
      </c>
      <c r="E59" s="590">
        <v>102068712</v>
      </c>
      <c r="F59" s="591">
        <v>600134610</v>
      </c>
      <c r="G59" s="592" t="s">
        <v>344</v>
      </c>
      <c r="H59" s="592" t="s">
        <v>92</v>
      </c>
      <c r="I59" s="593" t="s">
        <v>122</v>
      </c>
      <c r="J59" s="593" t="s">
        <v>138</v>
      </c>
      <c r="K59" s="594" t="s">
        <v>352</v>
      </c>
      <c r="L59" s="671">
        <v>2700000</v>
      </c>
      <c r="M59" s="672">
        <f>L59/100*85</f>
        <v>2295000</v>
      </c>
      <c r="N59" s="595" t="s">
        <v>128</v>
      </c>
      <c r="O59" s="647" t="s">
        <v>345</v>
      </c>
      <c r="P59" s="648"/>
      <c r="Q59" s="597"/>
      <c r="R59" s="597"/>
      <c r="S59" s="598" t="s">
        <v>130</v>
      </c>
      <c r="T59" s="599"/>
      <c r="U59" s="599"/>
      <c r="V59" s="609"/>
      <c r="W59" s="600"/>
      <c r="X59" s="599" t="s">
        <v>130</v>
      </c>
      <c r="Y59" s="553" t="s">
        <v>246</v>
      </c>
      <c r="Z59" s="554" t="s">
        <v>132</v>
      </c>
    </row>
    <row r="60" spans="1:27" s="235" customFormat="1" x14ac:dyDescent="0.25">
      <c r="A60" s="485"/>
    </row>
    <row r="61" spans="1:27" s="235" customFormat="1" x14ac:dyDescent="0.25"/>
    <row r="62" spans="1:27" s="226" customFormat="1" x14ac:dyDescent="0.25">
      <c r="A62" s="651" t="s">
        <v>348</v>
      </c>
      <c r="B62" s="652"/>
      <c r="C62" s="651"/>
      <c r="D62" s="8"/>
      <c r="E62" s="651"/>
      <c r="F62" s="8"/>
      <c r="G62" s="235"/>
      <c r="H62" s="235"/>
      <c r="I62" s="235"/>
      <c r="L62" s="227"/>
      <c r="M62" s="227"/>
      <c r="P62" s="228"/>
      <c r="R62" s="228"/>
      <c r="S62" s="228"/>
      <c r="T62" s="228"/>
    </row>
    <row r="63" spans="1:27" s="226" customFormat="1" x14ac:dyDescent="0.25">
      <c r="A63" s="229"/>
      <c r="B63" s="229"/>
      <c r="C63" s="232"/>
      <c r="D63" s="232"/>
      <c r="E63" s="232"/>
      <c r="F63" s="232"/>
      <c r="G63" s="235"/>
      <c r="H63" s="235"/>
      <c r="I63" s="235"/>
      <c r="L63" s="227"/>
      <c r="M63" s="227"/>
      <c r="P63" s="228"/>
      <c r="R63" s="228"/>
      <c r="S63" s="228"/>
      <c r="T63" s="228"/>
    </row>
    <row r="64" spans="1:27" s="226" customFormat="1" x14ac:dyDescent="0.25">
      <c r="A64" s="229"/>
      <c r="B64" s="229"/>
      <c r="C64" s="232"/>
      <c r="D64" s="232"/>
      <c r="E64" s="232"/>
      <c r="F64" s="232"/>
      <c r="L64" s="227"/>
      <c r="M64" s="227"/>
      <c r="P64" s="228"/>
      <c r="R64" s="228"/>
      <c r="S64" s="228"/>
      <c r="T64" s="228"/>
    </row>
    <row r="65" spans="1:27" s="226" customFormat="1" x14ac:dyDescent="0.25">
      <c r="A65" s="229"/>
      <c r="B65" s="229"/>
      <c r="C65" s="232"/>
      <c r="D65" s="232"/>
      <c r="E65" s="232"/>
      <c r="F65" s="232"/>
      <c r="L65" s="227"/>
      <c r="M65" s="227"/>
      <c r="P65" s="228"/>
      <c r="R65" s="228"/>
      <c r="S65" s="228"/>
      <c r="T65" s="228"/>
    </row>
    <row r="66" spans="1:27" s="226" customFormat="1" x14ac:dyDescent="0.25">
      <c r="A66" s="229"/>
      <c r="B66" s="229"/>
      <c r="C66" s="232"/>
      <c r="D66" s="232"/>
      <c r="E66" s="232"/>
      <c r="F66" s="232"/>
      <c r="L66" s="227"/>
      <c r="M66" s="227"/>
      <c r="P66" s="228"/>
      <c r="R66" s="228"/>
      <c r="S66" s="228"/>
      <c r="T66" s="228"/>
    </row>
    <row r="67" spans="1:27" s="226" customFormat="1" x14ac:dyDescent="0.25">
      <c r="A67" s="232" t="s">
        <v>28</v>
      </c>
      <c r="B67" s="232"/>
      <c r="C67" s="229"/>
      <c r="D67" s="229"/>
      <c r="E67" s="229"/>
      <c r="F67" s="229"/>
      <c r="L67" s="227"/>
      <c r="M67" s="227"/>
      <c r="P67" s="228"/>
      <c r="R67" s="228"/>
      <c r="S67" s="228"/>
      <c r="T67" s="228"/>
    </row>
    <row r="68" spans="1:27" s="226" customFormat="1" x14ac:dyDescent="0.25">
      <c r="A68" s="233" t="s">
        <v>288</v>
      </c>
      <c r="B68" s="232"/>
      <c r="C68" s="229"/>
      <c r="D68" s="229"/>
      <c r="E68" s="229"/>
      <c r="F68" s="229"/>
      <c r="L68" s="227"/>
      <c r="M68" s="227"/>
      <c r="P68" s="228"/>
      <c r="R68" s="228"/>
      <c r="S68" s="228"/>
      <c r="T68" s="228"/>
    </row>
    <row r="69" spans="1:27" s="226" customFormat="1" x14ac:dyDescent="0.25">
      <c r="A69" s="232" t="s">
        <v>289</v>
      </c>
      <c r="B69" s="232"/>
      <c r="C69" s="229"/>
      <c r="D69" s="229"/>
      <c r="E69" s="229"/>
      <c r="F69" s="229"/>
      <c r="L69" s="227"/>
      <c r="M69" s="227"/>
      <c r="P69" s="228"/>
      <c r="R69" s="228"/>
      <c r="S69" s="228"/>
      <c r="T69" s="228"/>
    </row>
    <row r="70" spans="1:27" s="226" customFormat="1" x14ac:dyDescent="0.25">
      <c r="A70" s="232" t="s">
        <v>290</v>
      </c>
      <c r="B70" s="232"/>
      <c r="C70" s="229"/>
      <c r="D70" s="229"/>
      <c r="E70" s="229"/>
      <c r="F70" s="229"/>
      <c r="L70" s="227"/>
      <c r="M70" s="227"/>
      <c r="P70" s="228"/>
      <c r="R70" s="228"/>
      <c r="S70" s="228"/>
      <c r="T70" s="228"/>
    </row>
    <row r="71" spans="1:27" s="226" customFormat="1" x14ac:dyDescent="0.25">
      <c r="L71" s="227"/>
      <c r="M71" s="227"/>
      <c r="P71" s="228"/>
      <c r="R71" s="228"/>
      <c r="S71" s="228"/>
      <c r="T71" s="228"/>
    </row>
    <row r="72" spans="1:27" x14ac:dyDescent="0.25">
      <c r="A72" s="230" t="s">
        <v>42</v>
      </c>
      <c r="B72" s="232"/>
      <c r="C72" s="229"/>
      <c r="D72" s="229"/>
      <c r="E72" s="229"/>
      <c r="F72" s="229"/>
      <c r="P72" s="70"/>
      <c r="R72" s="70"/>
      <c r="S72" s="70"/>
      <c r="T72" s="70"/>
    </row>
    <row r="73" spans="1:27" x14ac:dyDescent="0.25">
      <c r="A73" s="229"/>
      <c r="B73" s="232"/>
      <c r="C73" s="229"/>
      <c r="D73" s="229"/>
      <c r="E73" s="229"/>
      <c r="F73" s="229"/>
    </row>
    <row r="74" spans="1:27" x14ac:dyDescent="0.25">
      <c r="A74" s="234" t="s">
        <v>291</v>
      </c>
      <c r="B74" s="234"/>
      <c r="C74" s="234"/>
      <c r="D74" s="234"/>
      <c r="E74" s="234"/>
      <c r="F74" s="234"/>
    </row>
    <row r="75" spans="1:27" x14ac:dyDescent="0.25">
      <c r="A75" s="234" t="s">
        <v>71</v>
      </c>
      <c r="B75" s="234"/>
      <c r="C75" s="234"/>
      <c r="D75" s="234"/>
      <c r="E75" s="234"/>
      <c r="F75" s="234"/>
    </row>
    <row r="76" spans="1:27" x14ac:dyDescent="0.25">
      <c r="A76" s="234" t="s">
        <v>67</v>
      </c>
      <c r="B76" s="234"/>
      <c r="C76" s="234"/>
      <c r="D76" s="234"/>
      <c r="E76" s="234"/>
      <c r="F76" s="234"/>
      <c r="G76" s="70"/>
      <c r="H76" s="70"/>
      <c r="I76" s="70"/>
      <c r="J76" s="70"/>
      <c r="K76" s="70"/>
      <c r="L76" s="91"/>
      <c r="M76" s="91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</row>
    <row r="77" spans="1:27" x14ac:dyDescent="0.25">
      <c r="A77" s="234" t="s">
        <v>68</v>
      </c>
      <c r="B77" s="234"/>
      <c r="C77" s="234"/>
      <c r="D77" s="234"/>
      <c r="E77" s="234"/>
      <c r="F77" s="234"/>
      <c r="G77" s="87"/>
      <c r="H77" s="87"/>
      <c r="I77" s="88"/>
      <c r="J77" s="88"/>
      <c r="K77" s="87"/>
      <c r="L77" s="66"/>
      <c r="M77" s="67"/>
      <c r="N77" s="89"/>
      <c r="O77" s="89"/>
      <c r="P77" s="90"/>
      <c r="Q77" s="90"/>
      <c r="R77" s="90"/>
      <c r="S77" s="90"/>
      <c r="T77" s="90"/>
      <c r="U77" s="90"/>
      <c r="V77" s="90"/>
      <c r="W77" s="90"/>
      <c r="X77" s="90"/>
      <c r="Y77" s="88"/>
      <c r="Z77" s="88"/>
    </row>
    <row r="78" spans="1:27" x14ac:dyDescent="0.25">
      <c r="A78" s="234" t="s">
        <v>69</v>
      </c>
      <c r="B78" s="234"/>
      <c r="C78" s="234"/>
      <c r="D78" s="234"/>
      <c r="E78" s="234"/>
      <c r="F78" s="234"/>
      <c r="G78" s="87"/>
      <c r="H78" s="87"/>
      <c r="I78" s="88"/>
      <c r="J78" s="88"/>
      <c r="K78" s="87"/>
      <c r="L78" s="66"/>
      <c r="M78" s="67"/>
      <c r="N78" s="89"/>
      <c r="O78" s="89"/>
      <c r="P78" s="90"/>
      <c r="Q78" s="90"/>
      <c r="R78" s="90"/>
      <c r="S78" s="90"/>
      <c r="T78" s="90"/>
      <c r="U78" s="90"/>
      <c r="V78" s="90"/>
      <c r="W78" s="90"/>
      <c r="X78" s="90"/>
      <c r="Y78" s="88"/>
      <c r="Z78" s="88"/>
    </row>
    <row r="79" spans="1:27" x14ac:dyDescent="0.25">
      <c r="A79" s="234" t="s">
        <v>70</v>
      </c>
      <c r="B79" s="234"/>
      <c r="C79" s="234"/>
      <c r="D79" s="234"/>
      <c r="E79" s="234"/>
      <c r="F79" s="234"/>
      <c r="G79" s="64"/>
      <c r="H79" s="64"/>
      <c r="I79" s="65"/>
      <c r="J79" s="65"/>
      <c r="K79" s="64"/>
      <c r="L79" s="66"/>
      <c r="M79" s="67"/>
      <c r="N79" s="68"/>
      <c r="O79" s="68"/>
      <c r="P79" s="69"/>
      <c r="Q79" s="69"/>
      <c r="R79" s="69"/>
      <c r="S79" s="69"/>
      <c r="T79" s="69"/>
      <c r="U79" s="69"/>
      <c r="V79" s="69"/>
      <c r="W79" s="69"/>
      <c r="X79" s="69"/>
      <c r="Y79" s="65"/>
      <c r="Z79" s="65"/>
    </row>
    <row r="80" spans="1:27" x14ac:dyDescent="0.25">
      <c r="A80" s="234" t="s">
        <v>72</v>
      </c>
      <c r="B80" s="234"/>
      <c r="C80" s="234"/>
      <c r="D80" s="234"/>
      <c r="E80" s="234"/>
      <c r="F80" s="234"/>
      <c r="G80" s="64"/>
      <c r="H80" s="64"/>
      <c r="I80" s="65"/>
      <c r="J80" s="65"/>
      <c r="K80" s="64"/>
      <c r="L80" s="66"/>
      <c r="M80" s="67"/>
      <c r="N80" s="68"/>
      <c r="O80" s="68"/>
      <c r="P80" s="69"/>
      <c r="Q80" s="69"/>
      <c r="R80" s="69"/>
      <c r="S80" s="69"/>
      <c r="T80" s="69"/>
      <c r="U80" s="69"/>
      <c r="V80" s="69"/>
      <c r="W80" s="69"/>
      <c r="X80" s="69"/>
      <c r="Y80" s="65"/>
      <c r="Z80" s="65"/>
    </row>
    <row r="81" spans="1:26" x14ac:dyDescent="0.25">
      <c r="A81" s="231" t="s">
        <v>292</v>
      </c>
      <c r="B81" s="231"/>
      <c r="C81" s="231"/>
      <c r="D81" s="231"/>
      <c r="E81" s="231"/>
      <c r="F81" s="229"/>
      <c r="G81" s="64"/>
      <c r="H81" s="64"/>
      <c r="I81" s="65"/>
      <c r="J81" s="65"/>
      <c r="K81" s="64"/>
      <c r="L81" s="66"/>
      <c r="M81" s="67"/>
      <c r="N81" s="68"/>
      <c r="O81" s="68"/>
      <c r="P81" s="69"/>
      <c r="Q81" s="69"/>
      <c r="R81" s="69"/>
      <c r="S81" s="69"/>
      <c r="T81" s="69"/>
      <c r="U81" s="69"/>
      <c r="V81" s="69"/>
      <c r="W81" s="69"/>
      <c r="X81" s="69"/>
      <c r="Y81" s="65"/>
      <c r="Z81" s="65"/>
    </row>
    <row r="82" spans="1:26" x14ac:dyDescent="0.25">
      <c r="A82" s="234" t="s">
        <v>293</v>
      </c>
      <c r="B82" s="234"/>
      <c r="C82" s="234"/>
      <c r="D82" s="234"/>
      <c r="E82" s="234"/>
      <c r="F82" s="234"/>
      <c r="G82" s="64"/>
      <c r="H82" s="64"/>
      <c r="I82" s="65"/>
      <c r="J82" s="65"/>
      <c r="K82" s="64"/>
      <c r="L82" s="66"/>
      <c r="M82" s="67"/>
      <c r="N82" s="68"/>
      <c r="O82" s="68"/>
      <c r="P82" s="69"/>
      <c r="Q82" s="69"/>
      <c r="R82" s="69"/>
      <c r="S82" s="69"/>
      <c r="T82" s="69"/>
      <c r="U82" s="69"/>
      <c r="V82" s="69"/>
      <c r="W82" s="69"/>
      <c r="X82" s="69"/>
      <c r="Y82" s="65"/>
      <c r="Z82" s="65"/>
    </row>
    <row r="83" spans="1:26" x14ac:dyDescent="0.25">
      <c r="A83" s="234" t="s">
        <v>44</v>
      </c>
      <c r="B83" s="234"/>
      <c r="C83" s="234"/>
      <c r="D83" s="234"/>
      <c r="E83" s="234"/>
      <c r="F83" s="234"/>
      <c r="G83" s="64"/>
      <c r="H83" s="64"/>
      <c r="I83" s="65"/>
      <c r="J83" s="65"/>
      <c r="K83" s="64"/>
      <c r="L83" s="66"/>
      <c r="M83" s="67"/>
      <c r="N83" s="68"/>
      <c r="O83" s="68"/>
      <c r="P83" s="69"/>
      <c r="Q83" s="69"/>
      <c r="R83" s="69"/>
      <c r="S83" s="69"/>
      <c r="T83" s="69"/>
      <c r="U83" s="69"/>
      <c r="V83" s="69"/>
      <c r="W83" s="69"/>
      <c r="X83" s="69"/>
      <c r="Y83" s="65"/>
      <c r="Z83" s="65"/>
    </row>
    <row r="84" spans="1:26" x14ac:dyDescent="0.25">
      <c r="A84" s="234"/>
      <c r="B84" s="234"/>
      <c r="C84" s="234"/>
      <c r="D84" s="234"/>
      <c r="E84" s="234"/>
      <c r="F84" s="234"/>
      <c r="G84" s="64"/>
      <c r="H84" s="64"/>
      <c r="I84" s="65"/>
      <c r="J84" s="65"/>
      <c r="K84" s="64"/>
      <c r="L84" s="66"/>
      <c r="M84" s="67"/>
      <c r="N84" s="68"/>
      <c r="O84" s="68"/>
      <c r="P84" s="69"/>
      <c r="Q84" s="69"/>
      <c r="R84" s="69"/>
      <c r="S84" s="69"/>
      <c r="T84" s="69"/>
      <c r="U84" s="69"/>
      <c r="V84" s="69"/>
      <c r="W84" s="69"/>
      <c r="X84" s="69"/>
      <c r="Y84" s="65"/>
      <c r="Z84" s="65"/>
    </row>
    <row r="85" spans="1:26" x14ac:dyDescent="0.25">
      <c r="A85" s="234" t="s">
        <v>73</v>
      </c>
      <c r="B85" s="234"/>
      <c r="C85" s="234"/>
      <c r="D85" s="234"/>
      <c r="E85" s="234"/>
      <c r="F85" s="234"/>
      <c r="G85" s="73"/>
      <c r="H85" s="73"/>
      <c r="I85" s="74"/>
      <c r="J85" s="74"/>
      <c r="K85" s="73"/>
      <c r="L85" s="75"/>
      <c r="M85" s="76"/>
      <c r="N85" s="77"/>
      <c r="O85" s="77"/>
      <c r="P85" s="78"/>
      <c r="Q85" s="78"/>
      <c r="R85" s="78"/>
      <c r="S85" s="78"/>
      <c r="T85" s="78"/>
      <c r="U85" s="78"/>
      <c r="V85" s="78"/>
      <c r="W85" s="78"/>
      <c r="X85" s="78"/>
      <c r="Y85" s="79"/>
      <c r="Z85" s="74"/>
    </row>
    <row r="86" spans="1:26" x14ac:dyDescent="0.25">
      <c r="A86" s="234" t="s">
        <v>63</v>
      </c>
      <c r="B86" s="234"/>
      <c r="C86" s="234"/>
      <c r="D86" s="234"/>
      <c r="E86" s="234"/>
      <c r="F86" s="234"/>
      <c r="G86" s="74"/>
      <c r="H86" s="79"/>
      <c r="I86" s="79"/>
      <c r="J86" s="79"/>
      <c r="K86" s="74"/>
      <c r="L86" s="80"/>
      <c r="M86" s="76"/>
      <c r="N86" s="81"/>
      <c r="O86" s="82"/>
      <c r="P86" s="83"/>
      <c r="Q86" s="83"/>
      <c r="R86" s="83"/>
      <c r="S86" s="84"/>
      <c r="T86" s="83"/>
      <c r="U86" s="83"/>
      <c r="V86" s="83"/>
      <c r="W86" s="83"/>
      <c r="X86" s="83"/>
      <c r="Y86" s="65"/>
      <c r="Z86" s="74"/>
    </row>
    <row r="87" spans="1:26" x14ac:dyDescent="0.25">
      <c r="A87" s="78"/>
      <c r="B87" s="92"/>
      <c r="C87" s="73"/>
      <c r="D87" s="74"/>
      <c r="E87" s="74"/>
      <c r="F87" s="74"/>
      <c r="G87" s="73"/>
      <c r="H87" s="73"/>
      <c r="I87" s="74"/>
      <c r="J87" s="74"/>
      <c r="K87" s="73"/>
      <c r="L87" s="75"/>
      <c r="M87" s="76"/>
      <c r="N87" s="77"/>
      <c r="O87" s="77"/>
      <c r="P87" s="78"/>
      <c r="Q87" s="78"/>
      <c r="R87" s="78"/>
      <c r="S87" s="78"/>
      <c r="T87" s="78"/>
      <c r="U87" s="78"/>
      <c r="V87" s="78"/>
      <c r="W87" s="78"/>
      <c r="X87" s="78"/>
      <c r="Y87" s="85"/>
      <c r="Z87" s="74"/>
    </row>
    <row r="88" spans="1:26" x14ac:dyDescent="0.25">
      <c r="A88" s="235" t="s">
        <v>45</v>
      </c>
      <c r="B88" s="92"/>
      <c r="C88" s="73"/>
      <c r="D88" s="74"/>
      <c r="E88" s="74"/>
      <c r="F88" s="74"/>
      <c r="G88" s="73"/>
      <c r="H88" s="73"/>
      <c r="I88" s="74"/>
      <c r="J88" s="74"/>
      <c r="K88" s="73"/>
      <c r="L88" s="86"/>
      <c r="M88" s="76"/>
      <c r="N88" s="77"/>
      <c r="O88" s="77"/>
      <c r="P88" s="78"/>
      <c r="Q88" s="78"/>
      <c r="R88" s="78"/>
      <c r="S88" s="78"/>
      <c r="T88" s="78"/>
      <c r="U88" s="78"/>
      <c r="V88" s="78"/>
      <c r="W88" s="78"/>
      <c r="X88" s="78"/>
      <c r="Y88" s="74"/>
      <c r="Z88" s="74"/>
    </row>
    <row r="89" spans="1:26" x14ac:dyDescent="0.25">
      <c r="A89" s="236" t="s">
        <v>46</v>
      </c>
      <c r="B89" s="92"/>
      <c r="C89" s="73"/>
      <c r="D89" s="74"/>
      <c r="E89" s="74"/>
      <c r="F89" s="74"/>
      <c r="G89" s="73"/>
      <c r="H89" s="73"/>
      <c r="I89" s="74"/>
      <c r="J89" s="74"/>
      <c r="K89" s="73"/>
      <c r="L89" s="86"/>
      <c r="M89" s="76"/>
      <c r="N89" s="77"/>
      <c r="O89" s="77"/>
      <c r="P89" s="78"/>
      <c r="Q89" s="78"/>
      <c r="R89" s="78"/>
      <c r="S89" s="78"/>
      <c r="T89" s="78"/>
      <c r="U89" s="78"/>
      <c r="V89" s="78"/>
      <c r="W89" s="78"/>
      <c r="X89" s="78"/>
      <c r="Y89" s="74"/>
      <c r="Z89" s="74"/>
    </row>
    <row r="90" spans="1:26" x14ac:dyDescent="0.25">
      <c r="A90" s="235" t="s">
        <v>47</v>
      </c>
      <c r="B90" s="87"/>
      <c r="C90" s="87"/>
      <c r="D90" s="88"/>
      <c r="E90" s="88"/>
      <c r="F90" s="88"/>
      <c r="G90" s="87"/>
      <c r="H90" s="87"/>
      <c r="I90" s="88"/>
      <c r="J90" s="88"/>
      <c r="K90" s="87"/>
      <c r="L90" s="66"/>
      <c r="M90" s="67"/>
      <c r="N90" s="89"/>
      <c r="O90" s="89"/>
      <c r="P90" s="90"/>
      <c r="Q90" s="90"/>
      <c r="R90" s="90"/>
      <c r="S90" s="90"/>
      <c r="T90" s="90"/>
      <c r="U90" s="90"/>
      <c r="V90" s="90"/>
      <c r="W90" s="90"/>
      <c r="X90" s="90"/>
      <c r="Y90" s="88"/>
      <c r="Z90" s="88"/>
    </row>
    <row r="91" spans="1:26" x14ac:dyDescent="0.25">
      <c r="A91" s="70"/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91"/>
      <c r="M91" s="91"/>
    </row>
    <row r="92" spans="1:26" x14ac:dyDescent="0.25">
      <c r="A92" s="70"/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91"/>
      <c r="M92" s="91"/>
    </row>
    <row r="93" spans="1:26" x14ac:dyDescent="0.25">
      <c r="B93" s="70"/>
      <c r="C93" s="70"/>
      <c r="G93" s="70"/>
      <c r="J93" s="70"/>
      <c r="M93" s="91"/>
    </row>
    <row r="96" spans="1:26" x14ac:dyDescent="0.25">
      <c r="L96" s="1"/>
      <c r="M96" s="1"/>
    </row>
    <row r="99" spans="1:13" x14ac:dyDescent="0.25">
      <c r="L99" s="1"/>
      <c r="M99" s="1"/>
    </row>
    <row r="100" spans="1:13" x14ac:dyDescent="0.25">
      <c r="L100" s="1"/>
      <c r="M100" s="1"/>
    </row>
    <row r="101" spans="1:13" x14ac:dyDescent="0.25">
      <c r="L101" s="1"/>
      <c r="M101" s="1"/>
    </row>
    <row r="103" spans="1:13" s="2" customFormat="1" x14ac:dyDescent="0.25">
      <c r="L103" s="7"/>
      <c r="M103" s="7"/>
    </row>
    <row r="104" spans="1:13" s="2" customFormat="1" x14ac:dyDescent="0.25">
      <c r="L104" s="7"/>
      <c r="M104" s="7"/>
    </row>
    <row r="105" spans="1:13" x14ac:dyDescent="0.25">
      <c r="A105" s="3"/>
    </row>
    <row r="106" spans="1:13" x14ac:dyDescent="0.25">
      <c r="H106" s="70"/>
      <c r="I106" s="70"/>
    </row>
    <row r="107" spans="1:13" s="8" customFormat="1" x14ac:dyDescent="0.25">
      <c r="A107" s="2"/>
      <c r="B107" s="2"/>
      <c r="C107" s="2"/>
      <c r="D107" s="2"/>
      <c r="E107" s="2"/>
      <c r="F107" s="2"/>
      <c r="G107" s="2"/>
      <c r="H107" s="2"/>
      <c r="I107" s="1"/>
      <c r="L107" s="9"/>
      <c r="M107" s="9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0866141732283472" right="0.70866141732283472" top="0.78740157480314965" bottom="0.78740157480314965" header="0.31496062992125984" footer="0.31496062992125984"/>
  <pageSetup paperSize="8"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9"/>
  <sheetViews>
    <sheetView tabSelected="1" topLeftCell="B1" zoomScale="85" zoomScaleNormal="85" workbookViewId="0">
      <selection activeCell="J14" sqref="J14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4" customWidth="1"/>
    <col min="12" max="12" width="13" style="4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1" ht="21.75" customHeight="1" thickBot="1" x14ac:dyDescent="0.35">
      <c r="A1" s="778" t="s">
        <v>48</v>
      </c>
      <c r="B1" s="779"/>
      <c r="C1" s="779"/>
      <c r="D1" s="779"/>
      <c r="E1" s="779"/>
      <c r="F1" s="779"/>
      <c r="G1" s="779"/>
      <c r="H1" s="779"/>
      <c r="I1" s="779"/>
      <c r="J1" s="779"/>
      <c r="K1" s="779"/>
      <c r="L1" s="779"/>
      <c r="M1" s="779"/>
      <c r="N1" s="779"/>
      <c r="O1" s="779"/>
      <c r="P1" s="779"/>
      <c r="Q1" s="779"/>
      <c r="R1" s="779"/>
      <c r="S1" s="779"/>
      <c r="T1" s="780"/>
    </row>
    <row r="2" spans="1:21" ht="30" customHeight="1" thickBot="1" x14ac:dyDescent="0.3">
      <c r="A2" s="708" t="s">
        <v>49</v>
      </c>
      <c r="B2" s="706" t="s">
        <v>6</v>
      </c>
      <c r="C2" s="727" t="s">
        <v>50</v>
      </c>
      <c r="D2" s="723"/>
      <c r="E2" s="723"/>
      <c r="F2" s="783" t="s">
        <v>8</v>
      </c>
      <c r="G2" s="774" t="s">
        <v>33</v>
      </c>
      <c r="H2" s="713" t="s">
        <v>64</v>
      </c>
      <c r="I2" s="711" t="s">
        <v>10</v>
      </c>
      <c r="J2" s="787" t="s">
        <v>11</v>
      </c>
      <c r="K2" s="715" t="s">
        <v>51</v>
      </c>
      <c r="L2" s="716"/>
      <c r="M2" s="790" t="s">
        <v>13</v>
      </c>
      <c r="N2" s="791"/>
      <c r="O2" s="799" t="s">
        <v>52</v>
      </c>
      <c r="P2" s="800"/>
      <c r="Q2" s="800"/>
      <c r="R2" s="800"/>
      <c r="S2" s="790" t="s">
        <v>15</v>
      </c>
      <c r="T2" s="791"/>
    </row>
    <row r="3" spans="1:21" ht="22.35" customHeight="1" thickBot="1" x14ac:dyDescent="0.3">
      <c r="A3" s="781"/>
      <c r="B3" s="796"/>
      <c r="C3" s="797" t="s">
        <v>53</v>
      </c>
      <c r="D3" s="769" t="s">
        <v>54</v>
      </c>
      <c r="E3" s="769" t="s">
        <v>55</v>
      </c>
      <c r="F3" s="784"/>
      <c r="G3" s="775"/>
      <c r="H3" s="777"/>
      <c r="I3" s="786"/>
      <c r="J3" s="788"/>
      <c r="K3" s="759" t="s">
        <v>56</v>
      </c>
      <c r="L3" s="759" t="s">
        <v>103</v>
      </c>
      <c r="M3" s="754" t="s">
        <v>22</v>
      </c>
      <c r="N3" s="756" t="s">
        <v>23</v>
      </c>
      <c r="O3" s="801" t="s">
        <v>36</v>
      </c>
      <c r="P3" s="802"/>
      <c r="Q3" s="802"/>
      <c r="R3" s="802"/>
      <c r="S3" s="792" t="s">
        <v>57</v>
      </c>
      <c r="T3" s="794" t="s">
        <v>27</v>
      </c>
    </row>
    <row r="4" spans="1:21" ht="79.5" customHeight="1" thickBot="1" x14ac:dyDescent="0.3">
      <c r="A4" s="782"/>
      <c r="B4" s="707"/>
      <c r="C4" s="798"/>
      <c r="D4" s="770"/>
      <c r="E4" s="770"/>
      <c r="F4" s="785"/>
      <c r="G4" s="776"/>
      <c r="H4" s="714"/>
      <c r="I4" s="712"/>
      <c r="J4" s="789"/>
      <c r="K4" s="771"/>
      <c r="L4" s="771"/>
      <c r="M4" s="772"/>
      <c r="N4" s="773"/>
      <c r="O4" s="40" t="s">
        <v>58</v>
      </c>
      <c r="P4" s="41" t="s">
        <v>39</v>
      </c>
      <c r="Q4" s="42" t="s">
        <v>40</v>
      </c>
      <c r="R4" s="43" t="s">
        <v>59</v>
      </c>
      <c r="S4" s="793"/>
      <c r="T4" s="795"/>
    </row>
    <row r="5" spans="1:21" ht="38.25" x14ac:dyDescent="0.25">
      <c r="A5" s="275">
        <v>1</v>
      </c>
      <c r="B5" s="470">
        <v>1</v>
      </c>
      <c r="C5" s="254" t="s">
        <v>278</v>
      </c>
      <c r="D5" s="97"/>
      <c r="E5" s="256">
        <v>8406057</v>
      </c>
      <c r="F5" s="259" t="s">
        <v>295</v>
      </c>
      <c r="G5" s="259" t="s">
        <v>92</v>
      </c>
      <c r="H5" s="262" t="s">
        <v>122</v>
      </c>
      <c r="I5" s="262" t="s">
        <v>122</v>
      </c>
      <c r="J5" s="136" t="s">
        <v>294</v>
      </c>
      <c r="K5" s="264">
        <v>2500000</v>
      </c>
      <c r="L5" s="267">
        <f>K5/100*85</f>
        <v>2125000</v>
      </c>
      <c r="M5" s="266" t="s">
        <v>250</v>
      </c>
      <c r="N5" s="271" t="s">
        <v>268</v>
      </c>
      <c r="O5" s="270" t="s">
        <v>130</v>
      </c>
      <c r="P5" s="98" t="s">
        <v>130</v>
      </c>
      <c r="Q5" s="98" t="s">
        <v>130</v>
      </c>
      <c r="R5" s="274"/>
      <c r="S5" s="185" t="s">
        <v>244</v>
      </c>
      <c r="T5" s="471" t="s">
        <v>279</v>
      </c>
      <c r="U5" s="275"/>
    </row>
    <row r="6" spans="1:21" ht="102.75" thickBot="1" x14ac:dyDescent="0.3">
      <c r="A6" s="475">
        <v>2</v>
      </c>
      <c r="B6" s="472">
        <v>2</v>
      </c>
      <c r="C6" s="255" t="s">
        <v>158</v>
      </c>
      <c r="D6" s="103" t="s">
        <v>159</v>
      </c>
      <c r="E6" s="257">
        <v>75026457</v>
      </c>
      <c r="F6" s="260" t="s">
        <v>280</v>
      </c>
      <c r="G6" s="261" t="s">
        <v>92</v>
      </c>
      <c r="H6" s="260" t="s">
        <v>122</v>
      </c>
      <c r="I6" s="246" t="s">
        <v>161</v>
      </c>
      <c r="J6" s="263" t="s">
        <v>281</v>
      </c>
      <c r="K6" s="265">
        <v>5000000</v>
      </c>
      <c r="L6" s="269">
        <f>K6/100*85</f>
        <v>4250000</v>
      </c>
      <c r="M6" s="268" t="s">
        <v>251</v>
      </c>
      <c r="N6" s="272" t="s">
        <v>253</v>
      </c>
      <c r="O6" s="273" t="s">
        <v>130</v>
      </c>
      <c r="P6" s="104" t="s">
        <v>130</v>
      </c>
      <c r="Q6" s="104" t="s">
        <v>130</v>
      </c>
      <c r="R6" s="473" t="s">
        <v>130</v>
      </c>
      <c r="S6" s="258" t="s">
        <v>241</v>
      </c>
      <c r="T6" s="474" t="s">
        <v>132</v>
      </c>
      <c r="U6" s="275"/>
    </row>
    <row r="7" spans="1:21" x14ac:dyDescent="0.25">
      <c r="A7" s="1">
        <v>3</v>
      </c>
      <c r="B7" s="96"/>
      <c r="C7" s="70"/>
      <c r="D7" s="70"/>
      <c r="E7" s="70"/>
      <c r="F7" s="70"/>
      <c r="G7" s="70"/>
      <c r="H7" s="228"/>
      <c r="I7" s="70"/>
      <c r="J7" s="70"/>
      <c r="K7" s="91"/>
      <c r="L7" s="91"/>
      <c r="M7" s="70"/>
      <c r="N7" s="70"/>
      <c r="O7" s="70"/>
      <c r="P7" s="70"/>
      <c r="Q7" s="70"/>
      <c r="R7" s="228"/>
      <c r="S7" s="70"/>
      <c r="T7" s="228"/>
    </row>
    <row r="8" spans="1:21" x14ac:dyDescent="0.25">
      <c r="B8" s="1" t="s">
        <v>356</v>
      </c>
      <c r="C8" s="70"/>
      <c r="D8" s="70"/>
      <c r="E8" s="70"/>
      <c r="F8" s="70"/>
      <c r="G8" s="70"/>
      <c r="H8" s="70"/>
      <c r="I8" s="70"/>
      <c r="J8" s="70"/>
      <c r="K8" s="91"/>
      <c r="L8" s="91"/>
      <c r="M8" s="70"/>
      <c r="N8" s="70"/>
      <c r="O8" s="70"/>
      <c r="P8" s="70"/>
      <c r="Q8" s="70"/>
      <c r="R8" s="70"/>
      <c r="S8" s="70"/>
      <c r="T8" s="70"/>
    </row>
    <row r="12" spans="1:21" x14ac:dyDescent="0.25">
      <c r="B12" s="1" t="s">
        <v>61</v>
      </c>
    </row>
    <row r="13" spans="1:21" x14ac:dyDescent="0.25">
      <c r="B13" s="1" t="s">
        <v>62</v>
      </c>
    </row>
    <row r="14" spans="1:21" x14ac:dyDescent="0.25">
      <c r="B14" s="1" t="s">
        <v>115</v>
      </c>
    </row>
    <row r="15" spans="1:21" x14ac:dyDescent="0.25">
      <c r="B15" s="44" t="s">
        <v>118</v>
      </c>
    </row>
    <row r="16" spans="1:21" x14ac:dyDescent="0.25">
      <c r="A16" s="1" t="s">
        <v>60</v>
      </c>
      <c r="B16" s="44" t="s">
        <v>117</v>
      </c>
    </row>
    <row r="18" spans="1:12" ht="16.149999999999999" customHeight="1" x14ac:dyDescent="0.25">
      <c r="B18" s="1" t="s">
        <v>42</v>
      </c>
    </row>
    <row r="20" spans="1:12" x14ac:dyDescent="0.25">
      <c r="B20" s="2" t="s">
        <v>75</v>
      </c>
      <c r="C20" s="44"/>
      <c r="D20" s="44"/>
      <c r="E20" s="44"/>
      <c r="F20" s="44"/>
      <c r="G20" s="44"/>
      <c r="H20" s="44"/>
      <c r="I20" s="44"/>
      <c r="J20" s="44"/>
      <c r="K20" s="45"/>
    </row>
    <row r="21" spans="1:12" x14ac:dyDescent="0.25">
      <c r="B21" s="2" t="s">
        <v>71</v>
      </c>
      <c r="C21" s="44"/>
      <c r="D21" s="44"/>
      <c r="E21" s="44"/>
      <c r="F21" s="44"/>
      <c r="G21" s="44"/>
      <c r="H21" s="44"/>
      <c r="I21" s="44"/>
      <c r="J21" s="44"/>
      <c r="K21" s="45"/>
    </row>
    <row r="22" spans="1:12" x14ac:dyDescent="0.25">
      <c r="B22" s="2" t="s">
        <v>67</v>
      </c>
    </row>
    <row r="23" spans="1:12" x14ac:dyDescent="0.25">
      <c r="B23" s="2" t="s">
        <v>68</v>
      </c>
    </row>
    <row r="24" spans="1:12" x14ac:dyDescent="0.25">
      <c r="B24" s="2" t="s">
        <v>69</v>
      </c>
    </row>
    <row r="25" spans="1:12" x14ac:dyDescent="0.25">
      <c r="A25" s="3" t="s">
        <v>43</v>
      </c>
      <c r="B25" s="2" t="s">
        <v>70</v>
      </c>
      <c r="C25" s="2"/>
      <c r="D25" s="2"/>
      <c r="E25" s="2"/>
      <c r="F25" s="2"/>
      <c r="G25" s="2"/>
      <c r="H25" s="2"/>
      <c r="I25" s="2"/>
      <c r="J25" s="2"/>
      <c r="K25" s="7"/>
      <c r="L25" s="7"/>
    </row>
    <row r="26" spans="1:12" x14ac:dyDescent="0.25">
      <c r="A26" s="3" t="s">
        <v>44</v>
      </c>
      <c r="B26" s="46" t="s">
        <v>116</v>
      </c>
      <c r="C26" s="2"/>
      <c r="D26" s="2"/>
      <c r="E26" s="2"/>
      <c r="F26" s="2"/>
      <c r="G26" s="2"/>
      <c r="H26" s="2"/>
      <c r="I26" s="2"/>
      <c r="J26" s="2"/>
      <c r="K26" s="7"/>
      <c r="L26" s="7"/>
    </row>
    <row r="27" spans="1:12" x14ac:dyDescent="0.25">
      <c r="A27" s="3"/>
      <c r="B27" s="2" t="s">
        <v>72</v>
      </c>
      <c r="C27" s="2"/>
      <c r="D27" s="2"/>
      <c r="E27" s="2"/>
      <c r="F27" s="2"/>
      <c r="G27" s="2"/>
      <c r="H27" s="2"/>
      <c r="I27" s="2"/>
      <c r="J27" s="2"/>
      <c r="K27" s="7"/>
      <c r="L27" s="7"/>
    </row>
    <row r="28" spans="1:12" x14ac:dyDescent="0.25">
      <c r="A28" s="3"/>
      <c r="B28" s="2"/>
      <c r="C28" s="2"/>
      <c r="D28" s="2"/>
      <c r="E28" s="2"/>
      <c r="F28" s="2"/>
      <c r="G28" s="2"/>
      <c r="H28" s="2"/>
      <c r="I28" s="2"/>
      <c r="J28" s="2"/>
      <c r="K28" s="7"/>
      <c r="L28" s="7"/>
    </row>
    <row r="29" spans="1:12" x14ac:dyDescent="0.25">
      <c r="A29" s="3"/>
      <c r="B29" s="2" t="s">
        <v>74</v>
      </c>
      <c r="C29" s="2"/>
      <c r="D29" s="2"/>
      <c r="E29" s="2"/>
      <c r="F29" s="2"/>
      <c r="G29" s="2"/>
      <c r="H29" s="2"/>
      <c r="I29" s="2"/>
      <c r="J29" s="2"/>
      <c r="K29" s="7"/>
      <c r="L29" s="7"/>
    </row>
    <row r="30" spans="1:12" x14ac:dyDescent="0.25">
      <c r="A30" s="3"/>
      <c r="B30" s="2" t="s">
        <v>44</v>
      </c>
      <c r="C30" s="2"/>
      <c r="D30" s="2"/>
      <c r="E30" s="2"/>
      <c r="F30" s="2"/>
      <c r="G30" s="2"/>
      <c r="H30" s="2"/>
      <c r="I30" s="2"/>
      <c r="J30" s="2"/>
      <c r="K30" s="7"/>
      <c r="L30" s="7"/>
    </row>
    <row r="31" spans="1:12" x14ac:dyDescent="0.25">
      <c r="A31" s="3"/>
      <c r="B31" s="2"/>
      <c r="C31" s="46"/>
      <c r="D31" s="46"/>
      <c r="E31" s="46"/>
      <c r="F31" s="2"/>
      <c r="G31" s="2"/>
      <c r="H31" s="2"/>
      <c r="I31" s="2"/>
      <c r="J31" s="2"/>
      <c r="K31" s="7"/>
      <c r="L31" s="7"/>
    </row>
    <row r="32" spans="1:12" x14ac:dyDescent="0.25">
      <c r="A32" s="3"/>
      <c r="B32" s="2" t="s">
        <v>73</v>
      </c>
      <c r="C32" s="2"/>
      <c r="D32" s="2"/>
      <c r="E32" s="2"/>
      <c r="F32" s="2"/>
      <c r="G32" s="2"/>
      <c r="H32" s="2"/>
      <c r="I32" s="2"/>
      <c r="J32" s="2"/>
      <c r="K32" s="7"/>
      <c r="L32" s="7"/>
    </row>
    <row r="33" spans="1:12" x14ac:dyDescent="0.25">
      <c r="A33" s="3"/>
      <c r="B33" s="2" t="s">
        <v>63</v>
      </c>
      <c r="C33" s="2"/>
      <c r="D33" s="2"/>
      <c r="E33" s="2"/>
      <c r="F33" s="2"/>
      <c r="G33" s="2"/>
      <c r="H33" s="2"/>
      <c r="I33" s="2"/>
      <c r="J33" s="2"/>
      <c r="K33" s="7"/>
      <c r="L33" s="7"/>
    </row>
    <row r="34" spans="1:12" x14ac:dyDescent="0.25">
      <c r="A34" s="3"/>
      <c r="C34" s="2"/>
      <c r="D34" s="2"/>
      <c r="E34" s="2"/>
      <c r="F34" s="2"/>
      <c r="G34" s="2"/>
      <c r="H34" s="2"/>
      <c r="I34" s="2"/>
      <c r="J34" s="2"/>
      <c r="K34" s="7"/>
      <c r="L34" s="7"/>
    </row>
    <row r="35" spans="1:12" x14ac:dyDescent="0.25">
      <c r="A35" s="3"/>
      <c r="B35" s="1" t="s">
        <v>45</v>
      </c>
      <c r="C35" s="2"/>
      <c r="D35" s="2"/>
      <c r="E35" s="2"/>
      <c r="F35" s="2"/>
      <c r="G35" s="2"/>
      <c r="H35" s="2"/>
      <c r="I35" s="2"/>
      <c r="J35" s="2"/>
      <c r="K35" s="7"/>
      <c r="L35" s="7"/>
    </row>
    <row r="36" spans="1:12" x14ac:dyDescent="0.25">
      <c r="B36" s="1" t="s">
        <v>46</v>
      </c>
      <c r="C36" s="2"/>
      <c r="D36" s="2"/>
      <c r="E36" s="2"/>
      <c r="F36" s="2"/>
      <c r="G36" s="2"/>
      <c r="H36" s="2"/>
      <c r="I36" s="2"/>
      <c r="J36" s="2"/>
      <c r="K36" s="7"/>
      <c r="L36" s="7"/>
    </row>
    <row r="37" spans="1:12" x14ac:dyDescent="0.25">
      <c r="B37" s="1" t="s">
        <v>47</v>
      </c>
      <c r="C37" s="2"/>
      <c r="D37" s="2"/>
      <c r="E37" s="2"/>
      <c r="F37" s="2"/>
      <c r="G37" s="2"/>
      <c r="H37" s="2"/>
      <c r="I37" s="2"/>
      <c r="J37" s="2"/>
      <c r="K37" s="7"/>
      <c r="L37" s="7"/>
    </row>
    <row r="38" spans="1:12" x14ac:dyDescent="0.25">
      <c r="C38" s="2"/>
      <c r="D38" s="2"/>
      <c r="E38" s="2"/>
      <c r="F38" s="2"/>
      <c r="G38" s="2"/>
      <c r="H38" s="2"/>
      <c r="I38" s="2"/>
      <c r="J38" s="2"/>
      <c r="K38" s="7"/>
      <c r="L38" s="7"/>
    </row>
    <row r="39" spans="1:12" ht="16.149999999999999" customHeight="1" x14ac:dyDescent="0.25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topLeftCell="A4" zoomScale="90" zoomScaleNormal="90" workbookViewId="0">
      <selection activeCell="A41" sqref="A41"/>
    </sheetView>
  </sheetViews>
  <sheetFormatPr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10" t="s">
        <v>0</v>
      </c>
    </row>
    <row r="2" spans="1:14" ht="14.25" customHeight="1" x14ac:dyDescent="0.25"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ht="14.25" customHeight="1" x14ac:dyDescent="0.25">
      <c r="A3" s="12" t="s">
        <v>111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4.25" customHeight="1" x14ac:dyDescent="0.25">
      <c r="A4" s="11" t="s">
        <v>112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 ht="14.25" customHeight="1" x14ac:dyDescent="0.25"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14.25" customHeight="1" x14ac:dyDescent="0.25">
      <c r="A6" s="12" t="s">
        <v>110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14.25" customHeight="1" x14ac:dyDescent="0.25">
      <c r="A7" s="11" t="s">
        <v>102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 ht="14.25" customHeight="1" x14ac:dyDescent="0.25">
      <c r="A8" s="11" t="s">
        <v>90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ht="14.25" customHeight="1" x14ac:dyDescent="0.25">
      <c r="A9" s="13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 ht="14.25" customHeight="1" x14ac:dyDescent="0.25">
      <c r="A10" s="14" t="s">
        <v>80</v>
      </c>
      <c r="B10" s="15" t="s">
        <v>81</v>
      </c>
      <c r="C10" s="16" t="s">
        <v>82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ht="14.25" customHeight="1" x14ac:dyDescent="0.25">
      <c r="A11" s="17" t="s">
        <v>97</v>
      </c>
      <c r="B11" s="11" t="s">
        <v>98</v>
      </c>
      <c r="C11" s="18" t="s">
        <v>101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ht="14.25" customHeight="1" x14ac:dyDescent="0.25">
      <c r="A12" s="19" t="s">
        <v>83</v>
      </c>
      <c r="B12" s="20" t="s">
        <v>95</v>
      </c>
      <c r="C12" s="21" t="s">
        <v>99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14.25" customHeight="1" x14ac:dyDescent="0.25">
      <c r="A13" s="19" t="s">
        <v>84</v>
      </c>
      <c r="B13" s="20" t="s">
        <v>95</v>
      </c>
      <c r="C13" s="21" t="s">
        <v>99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4" ht="14.25" customHeight="1" x14ac:dyDescent="0.25">
      <c r="A14" s="19" t="s">
        <v>86</v>
      </c>
      <c r="B14" s="20" t="s">
        <v>95</v>
      </c>
      <c r="C14" s="21" t="s">
        <v>99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ht="14.25" customHeight="1" x14ac:dyDescent="0.25">
      <c r="A15" s="19" t="s">
        <v>87</v>
      </c>
      <c r="B15" s="20" t="s">
        <v>95</v>
      </c>
      <c r="C15" s="21" t="s">
        <v>99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4" ht="14.25" customHeight="1" x14ac:dyDescent="0.25">
      <c r="A16" s="19" t="s">
        <v>88</v>
      </c>
      <c r="B16" s="20" t="s">
        <v>95</v>
      </c>
      <c r="C16" s="21" t="s">
        <v>99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14" ht="14.25" customHeight="1" x14ac:dyDescent="0.25">
      <c r="A17" s="22" t="s">
        <v>85</v>
      </c>
      <c r="B17" s="23" t="s">
        <v>96</v>
      </c>
      <c r="C17" s="24" t="s">
        <v>100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4" ht="14.25" customHeight="1" x14ac:dyDescent="0.25">
      <c r="A18" s="22" t="s">
        <v>89</v>
      </c>
      <c r="B18" s="23" t="s">
        <v>96</v>
      </c>
      <c r="C18" s="24" t="s">
        <v>100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spans="1:14" ht="14.25" customHeight="1" x14ac:dyDescent="0.25">
      <c r="A19" s="22" t="s">
        <v>91</v>
      </c>
      <c r="B19" s="23" t="s">
        <v>96</v>
      </c>
      <c r="C19" s="24" t="s">
        <v>100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 spans="1:14" ht="14.25" customHeight="1" x14ac:dyDescent="0.25">
      <c r="A20" s="22" t="s">
        <v>92</v>
      </c>
      <c r="B20" s="23" t="s">
        <v>96</v>
      </c>
      <c r="C20" s="24" t="s">
        <v>100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ht="14.25" customHeight="1" x14ac:dyDescent="0.25">
      <c r="A21" s="22" t="s">
        <v>93</v>
      </c>
      <c r="B21" s="23" t="s">
        <v>96</v>
      </c>
      <c r="C21" s="24" t="s">
        <v>100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4" ht="14.25" customHeight="1" x14ac:dyDescent="0.25">
      <c r="A22" s="22" t="s">
        <v>107</v>
      </c>
      <c r="B22" s="23" t="s">
        <v>96</v>
      </c>
      <c r="C22" s="24" t="s">
        <v>100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3" spans="1:14" ht="14.25" customHeight="1" x14ac:dyDescent="0.25">
      <c r="A23" s="22" t="s">
        <v>108</v>
      </c>
      <c r="B23" s="23" t="s">
        <v>96</v>
      </c>
      <c r="C23" s="24" t="s">
        <v>100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ht="14.25" customHeight="1" x14ac:dyDescent="0.25">
      <c r="A24" s="25" t="s">
        <v>94</v>
      </c>
      <c r="B24" s="26" t="s">
        <v>96</v>
      </c>
      <c r="C24" s="27" t="s">
        <v>100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1:14" ht="14.25" customHeight="1" x14ac:dyDescent="0.25">
      <c r="B25" s="11"/>
      <c r="C25" s="28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spans="1:14" x14ac:dyDescent="0.25">
      <c r="A26" s="11"/>
    </row>
    <row r="27" spans="1:14" x14ac:dyDescent="0.25">
      <c r="A27" s="12" t="s">
        <v>1</v>
      </c>
    </row>
    <row r="28" spans="1:14" x14ac:dyDescent="0.25">
      <c r="A28" s="11" t="s">
        <v>2</v>
      </c>
    </row>
    <row r="29" spans="1:14" x14ac:dyDescent="0.25">
      <c r="A29" s="11" t="s">
        <v>113</v>
      </c>
    </row>
    <row r="30" spans="1:14" x14ac:dyDescent="0.25">
      <c r="A30" s="11"/>
    </row>
    <row r="31" spans="1:14" ht="130.69999999999999" customHeight="1" x14ac:dyDescent="0.25">
      <c r="A31" s="11"/>
    </row>
    <row r="32" spans="1:14" ht="38.25" customHeight="1" x14ac:dyDescent="0.25">
      <c r="A32" s="13"/>
    </row>
    <row r="33" spans="1:7" x14ac:dyDescent="0.25">
      <c r="A33" s="13"/>
    </row>
    <row r="34" spans="1:7" x14ac:dyDescent="0.25">
      <c r="A34" s="29" t="s">
        <v>106</v>
      </c>
    </row>
    <row r="35" spans="1:7" x14ac:dyDescent="0.25">
      <c r="A35" t="s">
        <v>109</v>
      </c>
    </row>
    <row r="37" spans="1:7" x14ac:dyDescent="0.25">
      <c r="A37" s="29" t="s">
        <v>3</v>
      </c>
    </row>
    <row r="38" spans="1:7" x14ac:dyDescent="0.25">
      <c r="A38" t="s">
        <v>104</v>
      </c>
    </row>
    <row r="40" spans="1:7" x14ac:dyDescent="0.25">
      <c r="A40" s="12" t="s">
        <v>4</v>
      </c>
    </row>
    <row r="41" spans="1:7" x14ac:dyDescent="0.25">
      <c r="A41" s="11" t="s">
        <v>105</v>
      </c>
    </row>
    <row r="42" spans="1:7" x14ac:dyDescent="0.25">
      <c r="A42" s="30" t="s">
        <v>65</v>
      </c>
    </row>
    <row r="43" spans="1:7" x14ac:dyDescent="0.25">
      <c r="B43" s="13"/>
      <c r="C43" s="13"/>
      <c r="D43" s="13"/>
      <c r="E43" s="13"/>
      <c r="F43" s="13"/>
      <c r="G43" s="13"/>
    </row>
    <row r="44" spans="1:7" x14ac:dyDescent="0.25">
      <c r="A44" s="31"/>
      <c r="B44" s="13"/>
      <c r="C44" s="13"/>
      <c r="D44" s="13"/>
      <c r="E44" s="13"/>
      <c r="F44" s="13"/>
      <c r="G44" s="13"/>
    </row>
    <row r="45" spans="1:7" x14ac:dyDescent="0.25">
      <c r="B45" s="13"/>
      <c r="C45" s="13"/>
      <c r="D45" s="13"/>
      <c r="E45" s="13"/>
      <c r="F45" s="13"/>
      <c r="G45" s="13"/>
    </row>
    <row r="46" spans="1:7" x14ac:dyDescent="0.25">
      <c r="A46" s="13"/>
      <c r="B46" s="13"/>
      <c r="C46" s="13"/>
      <c r="D46" s="13"/>
      <c r="E46" s="13"/>
      <c r="F46" s="13"/>
      <c r="G46" s="13"/>
    </row>
    <row r="47" spans="1:7" x14ac:dyDescent="0.25">
      <c r="A47" s="13"/>
      <c r="B47" s="13"/>
      <c r="C47" s="13"/>
      <c r="D47" s="13"/>
      <c r="E47" s="13"/>
      <c r="F47" s="13"/>
      <c r="G47" s="13"/>
    </row>
    <row r="48" spans="1:7" x14ac:dyDescent="0.25">
      <c r="A48" s="13"/>
      <c r="B48" s="13"/>
      <c r="C48" s="13"/>
      <c r="D48" s="13"/>
      <c r="E48" s="13"/>
      <c r="F48" s="13"/>
      <c r="G48" s="13"/>
    </row>
    <row r="49" spans="1:7" x14ac:dyDescent="0.25">
      <c r="A49" s="13"/>
      <c r="B49" s="13"/>
      <c r="C49" s="13"/>
      <c r="D49" s="13"/>
      <c r="E49" s="13"/>
      <c r="F49" s="13"/>
      <c r="G49" s="13"/>
    </row>
    <row r="50" spans="1:7" x14ac:dyDescent="0.25">
      <c r="A50" s="13"/>
      <c r="B50" s="13"/>
      <c r="C50" s="13"/>
      <c r="D50" s="13"/>
      <c r="E50" s="13"/>
      <c r="F50" s="13"/>
      <c r="G50" s="13"/>
    </row>
    <row r="51" spans="1:7" x14ac:dyDescent="0.25">
      <c r="A51" s="13"/>
      <c r="B51" s="13"/>
      <c r="C51" s="13"/>
      <c r="D51" s="13"/>
      <c r="E51" s="13"/>
      <c r="F51" s="13"/>
      <c r="G51" s="13"/>
    </row>
    <row r="52" spans="1:7" x14ac:dyDescent="0.25">
      <c r="A52" s="13"/>
      <c r="B52" s="13"/>
      <c r="C52" s="13"/>
      <c r="D52" s="13"/>
      <c r="E52" s="13"/>
      <c r="F52" s="13"/>
      <c r="G52" s="13"/>
    </row>
    <row r="53" spans="1:7" x14ac:dyDescent="0.25">
      <c r="A53" s="13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59" orientation="landscape" r:id="rId2"/>
  <ignoredErrors>
    <ignoredError sqref="C11:C24" numberStoredAsText="1"/>
  </ignoredError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15OPMSMT0001-28-321248</_dlc_DocId>
    <_dlc_DocIdUrl xmlns="0104a4cd-1400-468e-be1b-c7aad71d7d5a">
      <Url>https://op.msmt.cz/_layouts/15/DocIdRedir.aspx?ID=15OPMSMT0001-28-321248</Url>
      <Description>15OPMSMT0001-28-321248</Description>
    </_dlc_DocIdUrl>
  </documentManagement>
</p:properties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0104a4cd-1400-468e-be1b-c7aad71d7d5a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MŠ</vt:lpstr>
      <vt:lpstr>ZŠ</vt:lpstr>
      <vt:lpstr>zajmové, neformalní, cel</vt:lpstr>
      <vt:lpstr>Pokyny, info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User</cp:lastModifiedBy>
  <cp:revision/>
  <cp:lastPrinted>2023-08-29T09:38:43Z</cp:lastPrinted>
  <dcterms:created xsi:type="dcterms:W3CDTF">2020-07-22T07:46:04Z</dcterms:created>
  <dcterms:modified xsi:type="dcterms:W3CDTF">2023-08-30T12:51:03Z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59f6c392-b2ac-4188-9320-4940fae26e94</vt:lpwstr>
  </property>
</Properties>
</file>