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gitapospisilova/Downloads/"/>
    </mc:Choice>
  </mc:AlternateContent>
  <xr:revisionPtr revIDLastSave="0" documentId="13_ncr:1_{3EE2A517-953D-1B41-B8B1-1A47E1731B21}" xr6:coauthVersionLast="47" xr6:coauthVersionMax="47" xr10:uidLastSave="{00000000-0000-0000-0000-000000000000}"/>
  <bookViews>
    <workbookView xWindow="-2440" yWindow="-19620" windowWidth="28800" windowHeight="16620" xr2:uid="{A562723A-8F78-824A-B168-F11056BD0961}"/>
  </bookViews>
  <sheets>
    <sheet name="Pokyny,info" sheetId="2" r:id="rId1"/>
    <sheet name="MŠ" sheetId="3" r:id="rId2"/>
    <sheet name="ZŠ" sheetId="1" r:id="rId3"/>
    <sheet name="zajmové, neformalní, cel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4" l="1"/>
  <c r="M27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14" i="1"/>
  <c r="M6" i="1"/>
  <c r="M7" i="1"/>
  <c r="M8" i="1"/>
  <c r="M9" i="1"/>
  <c r="M10" i="1"/>
  <c r="M11" i="1"/>
  <c r="M12" i="1"/>
  <c r="M13" i="1"/>
  <c r="M5" i="1"/>
</calcChain>
</file>

<file path=xl/sharedStrings.xml><?xml version="1.0" encoding="utf-8"?>
<sst xmlns="http://schemas.openxmlformats.org/spreadsheetml/2006/main" count="963" uniqueCount="359">
  <si>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</si>
  <si>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</si>
  <si>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</si>
  <si>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</si>
  <si>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</si>
  <si>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</si>
  <si>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</si>
  <si>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</si>
  <si>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2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</si>
  <si>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</si>
  <si>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2"/>
        <color rgb="FFFF0000"/>
        <rFont val="Calibri"/>
        <family val="2"/>
        <scheme val="minor"/>
      </rPr>
      <t xml:space="preserve"> </t>
    </r>
    <r>
      <rPr>
        <vertAlign val="superscript"/>
        <sz val="12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</si>
  <si>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</si>
  <si>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</si>
  <si>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</si>
  <si>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</si>
  <si>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</si>
  <si>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</si>
  <si>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</si>
  <si>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způsobilé výdaje </t>
    </r>
    <r>
      <rPr>
        <sz val="12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</si>
  <si>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</si>
  <si>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</si>
  <si>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</si>
  <si>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</si>
  <si>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</si>
  <si>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</si>
  <si>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</si>
  <si>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</si>
  <si>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</si>
  <si>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</si>
  <si>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</si>
  <si>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</si>
  <si>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</si>
  <si>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scheme val="minor"/>
      </rPr>
      <t>5)</t>
    </r>
    <r>
      <rPr>
        <sz val="12"/>
        <color theme="1"/>
        <rFont val="Calibri"/>
        <family val="2"/>
        <scheme val="minor"/>
      </rPr>
      <t xml:space="preserve">
</t>
    </r>
  </si>
  <si>
    <t>Základní škola a Mateřská škola Kněževes, okres Rakovník</t>
  </si>
  <si>
    <t>Městys Kněževes</t>
  </si>
  <si>
    <t>600055914</t>
  </si>
  <si>
    <t>Bezbariérová škola</t>
  </si>
  <si>
    <t>Středočeský kraj</t>
  </si>
  <si>
    <t>Rakovník</t>
  </si>
  <si>
    <t>Kněževes</t>
  </si>
  <si>
    <t>Montáž schodišťových plošin</t>
  </si>
  <si>
    <t>připravuje se PD</t>
  </si>
  <si>
    <t>Renovace podlah v učebnách</t>
  </si>
  <si>
    <t>Oprava a renovace parketových podlah</t>
  </si>
  <si>
    <t>x</t>
  </si>
  <si>
    <t>Multimediální a jazyková učebna</t>
  </si>
  <si>
    <t>Zřízení a vybavení odborné učebny</t>
  </si>
  <si>
    <t>Přírodovědná učebna</t>
  </si>
  <si>
    <t>Polytechnická učebna</t>
  </si>
  <si>
    <t>Svět technických a robotických činností</t>
  </si>
  <si>
    <t>Rekonstrukce hygienických zařízení</t>
  </si>
  <si>
    <t>Rekonstrukce toalet, rozvodů vody a odpadů</t>
  </si>
  <si>
    <t>Školní poradenské pracoviště</t>
  </si>
  <si>
    <t>Vybudování zázemí pro školní poradenské pracoviště</t>
  </si>
  <si>
    <t>Bezpečný vstup</t>
  </si>
  <si>
    <t>Bezpečnostní zařízení, oprava vstupních prostor</t>
  </si>
  <si>
    <t>2. ZŠ Rakovník</t>
  </si>
  <si>
    <t>Město Rakovník</t>
  </si>
  <si>
    <t>Kapacita 2. ZŠ Rakovník</t>
  </si>
  <si>
    <t>rekonstrukce šaten, vestavba do dvora školy</t>
  </si>
  <si>
    <t>připravena studie</t>
  </si>
  <si>
    <t>Nová škola</t>
  </si>
  <si>
    <t>renovace interiéru</t>
  </si>
  <si>
    <t>Rekonstrukce a modernizace cvičné kuchyně</t>
  </si>
  <si>
    <t>Rekonstrukce a modernizace dílen</t>
  </si>
  <si>
    <t>Základní škola a Mateřská škola Čistá, okres Rakovník</t>
  </si>
  <si>
    <t>Obec Čistá</t>
  </si>
  <si>
    <t>Venkovní učebna</t>
  </si>
  <si>
    <t>Čistá</t>
  </si>
  <si>
    <t>Výstavba venkovní učebny, která bude sloužit nejen ke vzdělávání dětí a žáků, ale i k dalším ativitám.</t>
  </si>
  <si>
    <t>Základní škola a Mateřská škola Šanov, okres Rakovník</t>
  </si>
  <si>
    <t>Obec Šanov</t>
  </si>
  <si>
    <t>Moderní škola-konektivita školy, elektronické zabezpečení školy</t>
  </si>
  <si>
    <t>Šanov</t>
  </si>
  <si>
    <t xml:space="preserve">     x</t>
  </si>
  <si>
    <t xml:space="preserve">       x</t>
  </si>
  <si>
    <t xml:space="preserve">      x</t>
  </si>
  <si>
    <t xml:space="preserve">        x</t>
  </si>
  <si>
    <t>Rekonstrukce školní jídelny a kuchyně</t>
  </si>
  <si>
    <t>Zájmové vzdělávání</t>
  </si>
  <si>
    <t xml:space="preserve">           x</t>
  </si>
  <si>
    <t xml:space="preserve">          x</t>
  </si>
  <si>
    <t>Polytechnické vzdělávání- rekonstrukce a vybyavení dílen</t>
  </si>
  <si>
    <t xml:space="preserve">          x   </t>
  </si>
  <si>
    <t>Obnova sportovní infrastruktury, obnova školní tělocvičny, chodeb a šaten</t>
  </si>
  <si>
    <t>Další profesní rozvoj PP-zahraniční mobility učitelů</t>
  </si>
  <si>
    <t>Zvýšení kvality a dostupnosti infrastruktury pro vzdělávání</t>
  </si>
  <si>
    <t xml:space="preserve">         x</t>
  </si>
  <si>
    <t>Zajištění bezbariérovosti školy</t>
  </si>
  <si>
    <t xml:space="preserve">    </t>
  </si>
  <si>
    <t>Základní škola a mateřská škola Řevničov</t>
  </si>
  <si>
    <t>Obec Řevničov</t>
  </si>
  <si>
    <t>ZŠ Řevničov - zvyšování úrovně vzdělávání</t>
  </si>
  <si>
    <t>Řevničov</t>
  </si>
  <si>
    <t>zvyšování úrovně vzdělávání</t>
  </si>
  <si>
    <t>Základní škola a Mateřská škola V Zahrádkách, Roztoky</t>
  </si>
  <si>
    <t>Obec Roztoky</t>
  </si>
  <si>
    <t>Venkovní dřevěná učebna</t>
  </si>
  <si>
    <t>Roztoky u Křivoklátu</t>
  </si>
  <si>
    <t>Zhotovení dřevěné venkovní učebny na zahradě školy</t>
  </si>
  <si>
    <t>Základní škola Mutějovice, okres Rakovník</t>
  </si>
  <si>
    <t>Obec Mutějovice</t>
  </si>
  <si>
    <t>Zajištění stravování dětí v ZŠ a MŠ</t>
  </si>
  <si>
    <t>Mutějovice</t>
  </si>
  <si>
    <t>Rekonstrukce školní kuchyně</t>
  </si>
  <si>
    <t>Zvýšení bezpečnosti areálu ZŠ a MŠ</t>
  </si>
  <si>
    <t>Oprava komunikací pro pěší</t>
  </si>
  <si>
    <t>Podpora aktivit ZŠ a MŠ</t>
  </si>
  <si>
    <t>Mobilita-zakoupení mikrobusu</t>
  </si>
  <si>
    <t>Víceúčelové sportovní hřiště v areálu školy ZŠ Mutějovice</t>
  </si>
  <si>
    <t>Vybudování sportoviště</t>
  </si>
  <si>
    <t>Vybudování venkovní učebny</t>
  </si>
  <si>
    <t>Odstranění vlhkosti základního zdiva</t>
  </si>
  <si>
    <t>Zamezení průniku vlhkosti</t>
  </si>
  <si>
    <t>Základní škola a mateřská škola Krušovice, okres Rakovník</t>
  </si>
  <si>
    <t>obec Krušovice</t>
  </si>
  <si>
    <t>71000534</t>
  </si>
  <si>
    <t>Tvoříme společný svět</t>
  </si>
  <si>
    <t>Krušovice</t>
  </si>
  <si>
    <t>Modernizace výukových pomůcek pro rozvoj manuální zručnosti, podpora zájmu žáků o činnostní učení prostřednictvím kroužku vaření apod.; pořízení SW a HW pro podporu robotiky a 3D tisku mimo jiné v rámci mimoškolní aktivity</t>
  </si>
  <si>
    <t>ne</t>
  </si>
  <si>
    <t>Svět v zahradě</t>
  </si>
  <si>
    <t>Přívod vody na školní zahradu, vybavení zahradními a enviromentálními prvky</t>
  </si>
  <si>
    <t>Cvičení je učení</t>
  </si>
  <si>
    <t>Renovace podlahové krytiny v tělocvičně, vybudování úložných prostor v tělocvičně pro cvičební nářadí a náčiní, využívané zároveň pro mimoškolní aktivity; obnova náčiní a nářadí</t>
  </si>
  <si>
    <t>1. základní škola, Rakovník, Martinovského 153</t>
  </si>
  <si>
    <t>Modernizace 1. ZŠ včetně půdní vestavby, zkvalitnění infrastruktury školy a zlepšení výkových podmínek</t>
  </si>
  <si>
    <t>Předmětem a hlavním cílem projektu je vybudování odborných učeben. Díky projektu dojde k modernizaci stávajících učeben a vzniku nových učeben v podkrovní části budovy školy pro výuku fyziky, zeměpisu, ICT, chemie, přírodopisu, matematiky a cizích jazyků. Zajištěn bude bezbariérový přístup prostřednictvím výtahu. V podkroví školy bude vybudováno bezbariérové WC. Pro maximální využití moderních technologií ve výuce bude v rámci projektu zajištěno připojení k internetu.</t>
  </si>
  <si>
    <t>hotová studie, připravuje se projekt</t>
  </si>
  <si>
    <t>Modernizace cvičné kuchyně</t>
  </si>
  <si>
    <t>Rekonstrukce hygienického zázemí školy, rozvodů vody a odpadů</t>
  </si>
  <si>
    <t>Úpravy dokončení dvora</t>
  </si>
  <si>
    <t>zpevněné plochy, přístřešek k Omáčkovně</t>
  </si>
  <si>
    <t>Rekonstrukce objektu školních dílen</t>
  </si>
  <si>
    <t>výměna střešní krytiny, fasáda a rekonstrukce chodníku</t>
  </si>
  <si>
    <t>připravuje  se PD</t>
  </si>
  <si>
    <t>Základní škola a Mateřská škola Lubná, okres Rakovník</t>
  </si>
  <si>
    <t>Obec Lubná</t>
  </si>
  <si>
    <t>Rekonstrukce učeben pracovních činností ZŠ Lubná</t>
  </si>
  <si>
    <t>Lubná</t>
  </si>
  <si>
    <t>Rekonstrukce učeben pracovních činností, výmalba, podlahy, dveře, nábytek, tabule , osvětlení, pomůcky</t>
  </si>
  <si>
    <t>Školní sportoviště ZŠ Lubná(doplnění)</t>
  </si>
  <si>
    <t>Rekonstrukce venkovních tělocvičných prvků, rozběhová dráha a doskočiště, prvky pro výuku TV venku (wourkoutové hřiště)</t>
  </si>
  <si>
    <t>Revitalizace školní zahrady ZŠ Lubná</t>
  </si>
  <si>
    <t>Rekonstrukce školní zahrady pro enviromentální výuku a výuku pracovních činností, záhony, venkovní třída, výsadba</t>
  </si>
  <si>
    <t>Rekonstrukce tělocvičny ZŠ Lubná</t>
  </si>
  <si>
    <t>Rekonstrukce tělocvičny, sportovní povrch, osvětlení, odhlučnění, osvětlení včetně přívodu a hyg. zázemí (šatny, sprchy, WC)</t>
  </si>
  <si>
    <t>Rekonstrukce kmenových tříd ZŠ Lubná</t>
  </si>
  <si>
    <t>Rekonstrukce kmenových tříd - tabule/zobrazovací zařízení</t>
  </si>
  <si>
    <t>Rekonstrukce plynové kotelny ZŠ Lubná</t>
  </si>
  <si>
    <t>Rekonstrukce plynové kotelny, plynový kotel, čerpadla, ovádání, armatury, zabezpečení</t>
  </si>
  <si>
    <t>Rekonstrukce osvětlení ZŠ Lubná</t>
  </si>
  <si>
    <t>Rekonstrukce původního osvětlení objektu za nová úsporná svítidla</t>
  </si>
  <si>
    <t>Podpora IT výuky ZŠ Lubná</t>
  </si>
  <si>
    <t>Vybavení školy pro soudobou výuku IT</t>
  </si>
  <si>
    <t>Základní škola a mateřská škola Jesenice, okres Rakovník</t>
  </si>
  <si>
    <t>obec Jesenice</t>
  </si>
  <si>
    <t>Pohybem ke zdraví</t>
  </si>
  <si>
    <t>Jesenice</t>
  </si>
  <si>
    <t>úprava hřiště</t>
  </si>
  <si>
    <t>podpora kroužků</t>
  </si>
  <si>
    <t>Pomůcky nám pomáhají</t>
  </si>
  <si>
    <t>nákup pomůcek</t>
  </si>
  <si>
    <t>Čtenářské dílny</t>
  </si>
  <si>
    <t>nákup knih</t>
  </si>
  <si>
    <t>Technické činnosti a robotika</t>
  </si>
  <si>
    <t>podpora robotiky</t>
  </si>
  <si>
    <t>Ochrana přírody</t>
  </si>
  <si>
    <t>ČR</t>
  </si>
  <si>
    <t>pobyt ve střediscích ekologické výchovy</t>
  </si>
  <si>
    <t>Jazykový zahraniční pobyt</t>
  </si>
  <si>
    <t>Velká Británie, Německo</t>
  </si>
  <si>
    <t>zdokonalení v jazyku</t>
  </si>
  <si>
    <t>Školní stravování</t>
  </si>
  <si>
    <t>nákup vybavení ŠJ</t>
  </si>
  <si>
    <t>Základní škola Mateřská škola Pavlíkov, okres Rakovník</t>
  </si>
  <si>
    <t>Městys Pavlíkov</t>
  </si>
  <si>
    <t>Revitalizace školní zahrady - víceúčelové hřiště pro ZŠ a MŠ</t>
  </si>
  <si>
    <t>Pavlíkov</t>
  </si>
  <si>
    <t>Revitalizace školní zahrady - víceúčelové hřiště</t>
  </si>
  <si>
    <t>příprava na PD</t>
  </si>
  <si>
    <t>Zateplení fasády objektu pro ZŠ a MŠ</t>
  </si>
  <si>
    <t>Zateplení fasády objektu</t>
  </si>
  <si>
    <t>Rekonstrukce dvorního traktu pro ZŠ a MŠ</t>
  </si>
  <si>
    <t>Rekonstrukce dvorního traktu</t>
  </si>
  <si>
    <t>zpracovaná PD</t>
  </si>
  <si>
    <t>Stavební úpravy suterénu školy pro ZŠ a MŠ</t>
  </si>
  <si>
    <t>Stavební úpravy suterénu školy</t>
  </si>
  <si>
    <t>Základní škola a Mateřská škola Hředle, okres Rakovník</t>
  </si>
  <si>
    <t>Obec Hředle</t>
  </si>
  <si>
    <t>Odstranění vlhkosti vnějšího základového zdiva</t>
  </si>
  <si>
    <t>Hředle</t>
  </si>
  <si>
    <t>odvlčení zdiva, injektáž, oprava chodníků</t>
  </si>
  <si>
    <t>ano</t>
  </si>
  <si>
    <t>Odstranění vlhkosti vnitřního základového zdiva</t>
  </si>
  <si>
    <t>oprava izolací omítek, obkladů, podlah</t>
  </si>
  <si>
    <t>Sportoviště ZŠ</t>
  </si>
  <si>
    <t>vybudování mantinelů okolo multifunkčního hřiště</t>
  </si>
  <si>
    <t>Revitalizace školní zahrady</t>
  </si>
  <si>
    <t>vybudování přírodní učebny</t>
  </si>
  <si>
    <t>Modernizace IT</t>
  </si>
  <si>
    <t>obnova a nákup IT vybavení</t>
  </si>
  <si>
    <t>Oprava střechy školy</t>
  </si>
  <si>
    <t>výměna trámů a krytiny střechy</t>
  </si>
  <si>
    <t>3. základní škola, Rakovník</t>
  </si>
  <si>
    <t xml:space="preserve">	47013991</t>
  </si>
  <si>
    <t>Rekonstrukce školního dvora</t>
  </si>
  <si>
    <t>Rekonstrukce školního dvora včetně zeleně, parkování</t>
  </si>
  <si>
    <t>zpracován rozpočet</t>
  </si>
  <si>
    <t>Základní škola Zbečno, okres Rakovník</t>
  </si>
  <si>
    <t>OÚ Zbečno</t>
  </si>
  <si>
    <t>ÚT-rekonstrukce topení, rozvody vč. Termohlavic</t>
  </si>
  <si>
    <t>Zbečno</t>
  </si>
  <si>
    <t>červn.2021</t>
  </si>
  <si>
    <t>zpracovaná PD, výběr dodavatele</t>
  </si>
  <si>
    <t>není potřeba</t>
  </si>
  <si>
    <t>ZT - Rekonstrukce vodovodních rozvodů vč.sanity</t>
  </si>
  <si>
    <t>-</t>
  </si>
  <si>
    <t>Renovace oplocení a oprava oplocení šk. pozemků</t>
  </si>
  <si>
    <t>Obnova a modernizace vybavení šk. kuchyně</t>
  </si>
  <si>
    <t>Rekonstrukce střechy a vestavba podkrovních prostor</t>
  </si>
  <si>
    <t>rozpracovaná PD</t>
  </si>
  <si>
    <t>SŠ, ZŠ a MŠ Rakovník, p.o.</t>
  </si>
  <si>
    <t>Osvětlení v budově školy</t>
  </si>
  <si>
    <t xml:space="preserve">Osvětlení v budově školy </t>
  </si>
  <si>
    <t>Vybavení počítačové učebny</t>
  </si>
  <si>
    <t xml:space="preserve">Digitální učebna </t>
  </si>
  <si>
    <t>Digitální učebna</t>
  </si>
  <si>
    <t>Modernizace počítačové sítě školy</t>
  </si>
  <si>
    <t xml:space="preserve">Vybavení hardware, nákup interaktivních tabulí a displejů </t>
  </si>
  <si>
    <t xml:space="preserve">Vybavení herdware, nákup interaktivních tabulí a displejů </t>
  </si>
  <si>
    <t>Nákup svozového automobilu školy</t>
  </si>
  <si>
    <t xml:space="preserve">Úprava a dokončení školní zahrady a relaxační zóny školy </t>
  </si>
  <si>
    <t>Kompenzační a rehabilitační pomůcky</t>
  </si>
  <si>
    <t>Pozn.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</si>
  <si>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</si>
  <si>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</si>
  <si>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</si>
  <si>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</si>
  <si>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</si>
  <si>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</si>
  <si>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</si>
  <si>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</si>
  <si>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</si>
  <si>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</si>
  <si>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</si>
  <si>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</si>
  <si>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</si>
  <si>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</si>
  <si>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</si>
  <si>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</si>
  <si>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</si>
  <si>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</si>
  <si>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</si>
  <si>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</si>
  <si>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</si>
  <si>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</si>
  <si>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</si>
  <si>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</si>
  <si>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</si>
  <si>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</si>
  <si>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</si>
  <si>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</si>
  <si>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</si>
  <si>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</si>
  <si>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</si>
  <si>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</si>
  <si>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</si>
  <si>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</si>
  <si>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</si>
  <si>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</si>
  <si>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</si>
  <si>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</si>
  <si>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</si>
  <si>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V Parku Rakovník</t>
  </si>
  <si>
    <t>Revitalizace venkovního prostoru</t>
  </si>
  <si>
    <t>Revitalizace komunikací v areálu, doplnění venkovních hracích prvků, přístřešek</t>
  </si>
  <si>
    <t>připrava projektu</t>
  </si>
  <si>
    <t>Mateřská škola Průběžná Rakovník</t>
  </si>
  <si>
    <t>00875457</t>
  </si>
  <si>
    <t>Rekonstrukce technického pavilonu MŠ Průběžná Rakovník</t>
  </si>
  <si>
    <t>Rekonstrukce technického pavilonu k volnočasovému využití</t>
  </si>
  <si>
    <t>projektová dokumentace</t>
  </si>
  <si>
    <t>Mateřská škola "Dubínek" v Kroučové, příspěvková organizace</t>
  </si>
  <si>
    <t>obec Kroučová</t>
  </si>
  <si>
    <t>04356764</t>
  </si>
  <si>
    <t>"Škola blíž přírodě"</t>
  </si>
  <si>
    <t>Kroučová</t>
  </si>
  <si>
    <t>Venkovní učebna s bočním zastřešením a vybavením</t>
  </si>
  <si>
    <t>rozšíření</t>
  </si>
  <si>
    <t>návrh projektu</t>
  </si>
  <si>
    <t>Rozšíření zázemí MŠ</t>
  </si>
  <si>
    <t>Přístavba předšatny -  se sušením</t>
  </si>
  <si>
    <t>rozšíření zázemí</t>
  </si>
  <si>
    <t>Fotovaltaická elektrárna na střeše MŠ</t>
  </si>
  <si>
    <t>úspora energií</t>
  </si>
  <si>
    <t>1. mateřská škola Rakovník</t>
  </si>
  <si>
    <t>město Rakovník</t>
  </si>
  <si>
    <t>Revitalizace bezpečná zahrada</t>
  </si>
  <si>
    <t>Revitalizace školní zahrady, zřízení herních ploch pro děti</t>
  </si>
  <si>
    <t>Základní škola a Mateřská škola Senomaty</t>
  </si>
  <si>
    <t>Městys Senomaty</t>
  </si>
  <si>
    <t>MŠ 107518376        ŠJ 102762414</t>
  </si>
  <si>
    <t>Rekonstrukce budovy MŠ a školní jídelny</t>
  </si>
  <si>
    <t>Senomaty</t>
  </si>
  <si>
    <t>Rekonstrukce MŠ a školní jídelny</t>
  </si>
  <si>
    <t>příprava PD</t>
  </si>
  <si>
    <t>ZŠ a MŠ Pavlíkov, okres Rakovník</t>
  </si>
  <si>
    <t>Stavební úpravy suterénu pro ZŠ MŠ Pavlíkov</t>
  </si>
  <si>
    <t>Rekonstrukce dvorního traktu pro ZŠ MŠ Pavlíkov</t>
  </si>
  <si>
    <t>Zateplení fasády objektu pro ZŠ MŠ Pavlíkov</t>
  </si>
  <si>
    <t>Revitalizace školní zahrady - víceúčelové hřiště pro MŠ ZŠ</t>
  </si>
  <si>
    <t>Revitalizace školní zahrady - Herní prvky pro MŠ</t>
  </si>
  <si>
    <t>Herní prvky pro školní zahradu MŠ Lubná</t>
  </si>
  <si>
    <t>Vybavení zahrady MŠ novými hracími prvky podporujícími zdravý rozvoj dětí</t>
  </si>
  <si>
    <t xml:space="preserve">Přístavba MŠ </t>
  </si>
  <si>
    <t>Přístavbou budovy dojde k vybudování nové školní kuchyně a jídelny a také jedné učebny MŠ pro zvýšení kapacity.</t>
  </si>
  <si>
    <t>Rekonstrukce školní kuchyně MŠ</t>
  </si>
  <si>
    <t>Rekonstrukce školní kuchyně, rozvody, povrch, spotřebiče, osvětlení, nábytek a vybavení</t>
  </si>
  <si>
    <t>Rekonstrukce rozvodů vody a odpadů MŠ Lubná</t>
  </si>
  <si>
    <t>Rekonstrukce rozvodů vody a odpadu v suterénu a přízemí budovy</t>
  </si>
  <si>
    <t>Moderní školka</t>
  </si>
  <si>
    <t>interaktivní displeje a další digitální technologie</t>
  </si>
  <si>
    <t>Vybavení MŠ nábytkem a pomůckami</t>
  </si>
  <si>
    <t>nákup nábytku a pomůcek</t>
  </si>
  <si>
    <t>Přístavba  MŠ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</si>
  <si>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</si>
  <si>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</si>
  <si>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</si>
  <si>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</si>
  <si>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</si>
  <si>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</si>
  <si>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</si>
  <si>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</si>
  <si>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</si>
  <si>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</si>
  <si>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</si>
  <si>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</si>
  <si>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</si>
  <si>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</si>
  <si>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</si>
  <si>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</si>
  <si>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</si>
  <si>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</si>
  <si>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Akademie techniky 4.0</t>
  </si>
  <si>
    <t>Technikum Academy, z.s.</t>
  </si>
  <si>
    <t>05935750</t>
  </si>
  <si>
    <t>Komunitní zahrada Poznání</t>
  </si>
  <si>
    <r>
      <t xml:space="preserve">Účelem je vybudování </t>
    </r>
    <r>
      <rPr>
        <b/>
        <sz val="11"/>
        <color theme="1"/>
        <rFont val="Calibri"/>
        <family val="2"/>
        <charset val="238"/>
        <scheme val="minor"/>
      </rPr>
      <t>nové komunitní zahrady Poznání</t>
    </r>
    <r>
      <rPr>
        <sz val="12"/>
        <color theme="1"/>
        <rFont val="Calibri"/>
        <family val="2"/>
        <charset val="238"/>
        <scheme val="minor"/>
      </rPr>
      <t xml:space="preserve">  v areálu NO CČSH v ulici Havlíčkova 2753 v Rakovníku, kde současné sídlí Akademie techniky 4.0, jejíž vybudování byla podpořeno dotaci z IROP v programovém odbobí 2014 - 2020. Cílem je a) propojení volnočasových aktivit seniorů, občanů a mládeže v Rakovníku a okolí, b) vytvoření společenského centra pro koncerty a přednášky pod širým nebem a vybudování rukodělných dílniček včetně dílny keramické. Součástí bude také zimní zahrada jako celoroční pobytové místo c) děti, žáci, studenti, senioři, občané ZTP budou spolupracovat s místní organizací tělesně postižených občanů a rodilou mluvčí pro výuku AJ.</t>
    </r>
  </si>
  <si>
    <t>9/2021</t>
  </si>
  <si>
    <t>6/2023</t>
  </si>
  <si>
    <t>X</t>
  </si>
  <si>
    <t>Zpracovaná PD, projektový záměr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</si>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</sst>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.yyyy"/>
    <numFmt numFmtId="165" formatCode="m/yyyy"/>
    <numFmt numFmtId="166" formatCode="#,##0.00\ &quot;Kč&quot;"/>
  </numFmts>
  <fonts count="45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3" fillId="0" borderId="0"/>
    <xf numFmtId="0" fontId="27" fillId="0" borderId="0" applyNumberFormat="0" applyFill="0" applyBorder="0" applyAlignment="0" applyProtection="0"/>
  </cellStyleXfs>
  <cellXfs count="68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0" fillId="2" borderId="0" xfId="0" applyFill="1"/>
    <xf numFmtId="0" fontId="0" fillId="0" borderId="85" xfId="0" applyBorder="1"/>
    <xf numFmtId="0" fontId="0" fillId="0" borderId="86" xfId="0" applyBorder="1"/>
    <xf numFmtId="0" fontId="0" fillId="0" borderId="106" xfId="0" applyBorder="1"/>
    <xf numFmtId="0" fontId="8" fillId="0" borderId="2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66" fontId="12" fillId="3" borderId="8" xfId="0" applyNumberFormat="1" applyFont="1" applyFill="1" applyBorder="1" applyAlignment="1">
      <alignment horizontal="center" vertical="center"/>
    </xf>
    <xf numFmtId="166" fontId="12" fillId="3" borderId="11" xfId="0" applyNumberFormat="1" applyFont="1" applyFill="1" applyBorder="1" applyAlignment="1">
      <alignment horizontal="center" vertical="center"/>
    </xf>
    <xf numFmtId="166" fontId="12" fillId="3" borderId="16" xfId="0" applyNumberFormat="1" applyFont="1" applyFill="1" applyBorder="1" applyAlignment="1">
      <alignment horizontal="center" vertical="center"/>
    </xf>
    <xf numFmtId="166" fontId="12" fillId="3" borderId="49" xfId="0" applyNumberFormat="1" applyFont="1" applyFill="1" applyBorder="1" applyAlignment="1">
      <alignment horizontal="center" vertical="center"/>
    </xf>
    <xf numFmtId="166" fontId="12" fillId="3" borderId="19" xfId="0" applyNumberFormat="1" applyFont="1" applyFill="1" applyBorder="1" applyAlignment="1">
      <alignment horizontal="center" vertical="center"/>
    </xf>
    <xf numFmtId="166" fontId="12" fillId="3" borderId="26" xfId="0" applyNumberFormat="1" applyFont="1" applyFill="1" applyBorder="1" applyAlignment="1">
      <alignment horizontal="center" vertical="center"/>
    </xf>
    <xf numFmtId="166" fontId="12" fillId="0" borderId="68" xfId="0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166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166" fontId="12" fillId="0" borderId="16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1" xfId="0" applyFont="1" applyBorder="1" applyAlignment="1">
      <alignment vertical="center"/>
    </xf>
    <xf numFmtId="0" fontId="12" fillId="0" borderId="41" xfId="0" applyFont="1" applyBorder="1" applyAlignment="1">
      <alignment horizontal="left" vertical="center"/>
    </xf>
    <xf numFmtId="166" fontId="12" fillId="0" borderId="26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6" fontId="12" fillId="0" borderId="39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166" fontId="12" fillId="0" borderId="20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/>
    </xf>
    <xf numFmtId="166" fontId="12" fillId="0" borderId="33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63" xfId="0" applyFont="1" applyBorder="1" applyAlignment="1">
      <alignment horizontal="left" vertical="center" wrapText="1"/>
    </xf>
    <xf numFmtId="0" fontId="12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vertical="center"/>
    </xf>
    <xf numFmtId="16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2" fillId="0" borderId="49" xfId="0" applyFont="1" applyBorder="1" applyAlignment="1">
      <alignment horizontal="left" vertical="center"/>
    </xf>
    <xf numFmtId="166" fontId="12" fillId="0" borderId="48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/>
    </xf>
    <xf numFmtId="166" fontId="12" fillId="0" borderId="23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166" fontId="12" fillId="0" borderId="42" xfId="0" applyNumberFormat="1" applyFont="1" applyBorder="1" applyAlignment="1">
      <alignment horizontal="center" vertical="center"/>
    </xf>
    <xf numFmtId="17" fontId="12" fillId="0" borderId="20" xfId="0" applyNumberFormat="1" applyFont="1" applyBorder="1" applyAlignment="1">
      <alignment horizontal="center" vertical="center"/>
    </xf>
    <xf numFmtId="17" fontId="12" fillId="0" borderId="21" xfId="0" applyNumberFormat="1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4" fillId="0" borderId="114" xfId="0" applyFont="1" applyBorder="1" applyAlignment="1">
      <alignment vertical="center"/>
    </xf>
    <xf numFmtId="166" fontId="12" fillId="0" borderId="38" xfId="0" applyNumberFormat="1" applyFont="1" applyBorder="1" applyAlignment="1">
      <alignment horizontal="center" vertical="center"/>
    </xf>
    <xf numFmtId="17" fontId="12" fillId="0" borderId="38" xfId="0" applyNumberFormat="1" applyFont="1" applyBorder="1" applyAlignment="1">
      <alignment horizontal="center" vertical="center"/>
    </xf>
    <xf numFmtId="17" fontId="12" fillId="0" borderId="100" xfId="0" applyNumberFormat="1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2" fillId="0" borderId="29" xfId="0" applyFont="1" applyBorder="1" applyAlignment="1">
      <alignment vertical="center"/>
    </xf>
    <xf numFmtId="0" fontId="14" fillId="0" borderId="29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 wrapText="1"/>
    </xf>
    <xf numFmtId="166" fontId="14" fillId="0" borderId="108" xfId="0" applyNumberFormat="1" applyFont="1" applyBorder="1" applyAlignment="1">
      <alignment horizontal="center" vertical="center"/>
    </xf>
    <xf numFmtId="164" fontId="14" fillId="0" borderId="55" xfId="0" applyNumberFormat="1" applyFont="1" applyBorder="1" applyAlignment="1">
      <alignment horizontal="center" vertical="center"/>
    </xf>
    <xf numFmtId="164" fontId="14" fillId="0" borderId="62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/>
    </xf>
    <xf numFmtId="0" fontId="12" fillId="0" borderId="94" xfId="0" applyFont="1" applyBorder="1" applyAlignment="1">
      <alignment vertical="center"/>
    </xf>
    <xf numFmtId="0" fontId="12" fillId="0" borderId="94" xfId="0" applyFont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12" fillId="0" borderId="67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/>
    </xf>
    <xf numFmtId="0" fontId="12" fillId="0" borderId="91" xfId="0" applyFont="1" applyBorder="1" applyAlignment="1">
      <alignment vertical="center"/>
    </xf>
    <xf numFmtId="0" fontId="12" fillId="0" borderId="53" xfId="0" applyFont="1" applyBorder="1" applyAlignment="1">
      <alignment horizontal="left" vertical="center" wrapText="1"/>
    </xf>
    <xf numFmtId="166" fontId="12" fillId="0" borderId="64" xfId="0" applyNumberFormat="1" applyFont="1" applyBorder="1" applyAlignment="1">
      <alignment horizontal="center" vertical="center"/>
    </xf>
    <xf numFmtId="165" fontId="12" fillId="0" borderId="64" xfId="0" applyNumberFormat="1" applyFont="1" applyBorder="1" applyAlignment="1">
      <alignment horizontal="center" vertical="center"/>
    </xf>
    <xf numFmtId="165" fontId="12" fillId="0" borderId="66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84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12" fillId="0" borderId="89" xfId="0" applyFont="1" applyBorder="1" applyAlignment="1">
      <alignment vertical="center"/>
    </xf>
    <xf numFmtId="0" fontId="12" fillId="0" borderId="75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 wrapText="1"/>
    </xf>
    <xf numFmtId="165" fontId="12" fillId="0" borderId="68" xfId="0" applyNumberFormat="1" applyFont="1" applyBorder="1" applyAlignment="1">
      <alignment horizontal="center" vertical="center"/>
    </xf>
    <xf numFmtId="165" fontId="12" fillId="0" borderId="70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89" xfId="0" applyFont="1" applyBorder="1" applyAlignment="1">
      <alignment horizontal="left" vertical="center"/>
    </xf>
    <xf numFmtId="0" fontId="12" fillId="0" borderId="71" xfId="0" applyFont="1" applyBorder="1" applyAlignment="1">
      <alignment vertical="center"/>
    </xf>
    <xf numFmtId="0" fontId="12" fillId="0" borderId="90" xfId="0" applyFont="1" applyBorder="1" applyAlignment="1">
      <alignment horizontal="left" vertical="center"/>
    </xf>
    <xf numFmtId="0" fontId="12" fillId="0" borderId="93" xfId="0" applyFont="1" applyBorder="1" applyAlignment="1">
      <alignment horizontal="center" vertical="center"/>
    </xf>
    <xf numFmtId="0" fontId="12" fillId="0" borderId="75" xfId="0" applyFont="1" applyBorder="1" applyAlignment="1">
      <alignment vertical="center"/>
    </xf>
    <xf numFmtId="0" fontId="12" fillId="0" borderId="75" xfId="0" applyFont="1" applyBorder="1" applyAlignment="1">
      <alignment horizontal="left" vertical="center" wrapText="1"/>
    </xf>
    <xf numFmtId="166" fontId="12" fillId="0" borderId="72" xfId="0" applyNumberFormat="1" applyFont="1" applyBorder="1" applyAlignment="1">
      <alignment horizontal="center" vertical="center"/>
    </xf>
    <xf numFmtId="165" fontId="12" fillId="0" borderId="72" xfId="0" applyNumberFormat="1" applyFont="1" applyBorder="1" applyAlignment="1">
      <alignment horizontal="center" vertical="center"/>
    </xf>
    <xf numFmtId="165" fontId="12" fillId="0" borderId="74" xfId="0" applyNumberFormat="1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83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58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/>
    </xf>
    <xf numFmtId="166" fontId="12" fillId="0" borderId="59" xfId="0" applyNumberFormat="1" applyFont="1" applyBorder="1" applyAlignment="1">
      <alignment horizontal="center" vertical="center"/>
    </xf>
    <xf numFmtId="165" fontId="12" fillId="0" borderId="59" xfId="0" applyNumberFormat="1" applyFont="1" applyBorder="1" applyAlignment="1">
      <alignment horizontal="center" vertical="center"/>
    </xf>
    <xf numFmtId="165" fontId="12" fillId="0" borderId="57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166" fontId="12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8" xfId="0" applyFont="1" applyBorder="1" applyAlignment="1">
      <alignment horizontal="left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66" fontId="12" fillId="0" borderId="48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12" fillId="0" borderId="29" xfId="0" applyFont="1" applyBorder="1" applyAlignment="1">
      <alignment horizontal="left"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horizontal="left" vertical="center" wrapText="1"/>
    </xf>
    <xf numFmtId="166" fontId="12" fillId="0" borderId="50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17" fontId="12" fillId="0" borderId="1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01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0" fillId="3" borderId="14" xfId="0" applyFill="1" applyBorder="1"/>
    <xf numFmtId="0" fontId="0" fillId="3" borderId="4" xfId="0" applyFill="1" applyBorder="1"/>
    <xf numFmtId="166" fontId="22" fillId="3" borderId="16" xfId="0" applyNumberFormat="1" applyFont="1" applyFill="1" applyBorder="1" applyAlignment="1">
      <alignment horizontal="center"/>
    </xf>
    <xf numFmtId="166" fontId="22" fillId="3" borderId="8" xfId="0" applyNumberFormat="1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6" fontId="22" fillId="3" borderId="109" xfId="0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/>
    </xf>
    <xf numFmtId="0" fontId="0" fillId="3" borderId="100" xfId="0" applyFill="1" applyBorder="1"/>
    <xf numFmtId="0" fontId="0" fillId="3" borderId="18" xfId="0" applyFill="1" applyBorder="1"/>
    <xf numFmtId="0" fontId="0" fillId="3" borderId="25" xfId="0" applyFill="1" applyBorder="1"/>
    <xf numFmtId="166" fontId="22" fillId="3" borderId="38" xfId="0" applyNumberFormat="1" applyFont="1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12" fillId="3" borderId="41" xfId="0" applyFont="1" applyFill="1" applyBorder="1" applyAlignment="1">
      <alignment horizontal="left" vertical="center" wrapText="1"/>
    </xf>
    <xf numFmtId="0" fontId="12" fillId="3" borderId="115" xfId="0" applyFont="1" applyFill="1" applyBorder="1" applyAlignment="1">
      <alignment horizontal="left" vertical="center"/>
    </xf>
    <xf numFmtId="0" fontId="12" fillId="3" borderId="116" xfId="0" applyFont="1" applyFill="1" applyBorder="1" applyAlignment="1">
      <alignment vertical="center"/>
    </xf>
    <xf numFmtId="0" fontId="12" fillId="3" borderId="116" xfId="0" applyFont="1" applyFill="1" applyBorder="1" applyAlignment="1">
      <alignment horizontal="left" vertical="center"/>
    </xf>
    <xf numFmtId="166" fontId="12" fillId="3" borderId="116" xfId="0" applyNumberFormat="1" applyFont="1" applyFill="1" applyBorder="1" applyAlignment="1">
      <alignment horizontal="center" vertical="center"/>
    </xf>
    <xf numFmtId="0" fontId="12" fillId="3" borderId="109" xfId="0" applyFont="1" applyFill="1" applyBorder="1" applyAlignment="1">
      <alignment horizontal="center" vertical="center"/>
    </xf>
    <xf numFmtId="0" fontId="12" fillId="3" borderId="100" xfId="0" applyFont="1" applyFill="1" applyBorder="1" applyAlignment="1">
      <alignment horizontal="center" vertical="center"/>
    </xf>
    <xf numFmtId="0" fontId="0" fillId="3" borderId="115" xfId="0" applyFill="1" applyBorder="1" applyAlignment="1">
      <alignment horizontal="center" vertical="center"/>
    </xf>
    <xf numFmtId="0" fontId="0" fillId="3" borderId="117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22" fillId="3" borderId="4" xfId="0" applyFont="1" applyFill="1" applyBorder="1"/>
    <xf numFmtId="0" fontId="22" fillId="3" borderId="14" xfId="0" applyFont="1" applyFill="1" applyBorder="1"/>
    <xf numFmtId="0" fontId="22" fillId="3" borderId="18" xfId="0" applyFont="1" applyFill="1" applyBorder="1"/>
    <xf numFmtId="0" fontId="22" fillId="3" borderId="41" xfId="0" applyFont="1" applyFill="1" applyBorder="1"/>
    <xf numFmtId="166" fontId="12" fillId="3" borderId="21" xfId="0" applyNumberFormat="1" applyFont="1" applyFill="1" applyBorder="1" applyAlignment="1">
      <alignment horizontal="center" vertical="center"/>
    </xf>
    <xf numFmtId="166" fontId="12" fillId="3" borderId="103" xfId="0" applyNumberFormat="1" applyFont="1" applyFill="1" applyBorder="1" applyAlignment="1">
      <alignment horizontal="center" vertical="center"/>
    </xf>
    <xf numFmtId="166" fontId="12" fillId="3" borderId="104" xfId="0" applyNumberFormat="1" applyFont="1" applyFill="1" applyBorder="1" applyAlignment="1">
      <alignment horizontal="center" vertical="center"/>
    </xf>
    <xf numFmtId="166" fontId="12" fillId="3" borderId="10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4" fillId="0" borderId="0" xfId="1" applyFont="1"/>
    <xf numFmtId="0" fontId="23" fillId="0" borderId="0" xfId="1"/>
    <xf numFmtId="0" fontId="25" fillId="0" borderId="0" xfId="1" applyFont="1"/>
    <xf numFmtId="0" fontId="4" fillId="0" borderId="0" xfId="1" applyFont="1"/>
    <xf numFmtId="0" fontId="5" fillId="0" borderId="0" xfId="1" applyFont="1"/>
    <xf numFmtId="0" fontId="26" fillId="0" borderId="0" xfId="1" applyFont="1"/>
    <xf numFmtId="0" fontId="28" fillId="0" borderId="0" xfId="2" applyFont="1"/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166" fontId="0" fillId="3" borderId="8" xfId="0" applyNumberFormat="1" applyFill="1" applyBorder="1" applyAlignment="1">
      <alignment vertical="center"/>
    </xf>
    <xf numFmtId="166" fontId="0" fillId="3" borderId="11" xfId="0" applyNumberForma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166" fontId="0" fillId="0" borderId="8" xfId="0" applyNumberFormat="1" applyBorder="1" applyAlignment="1">
      <alignment horizontal="right" vertical="center"/>
    </xf>
    <xf numFmtId="17" fontId="0" fillId="0" borderId="8" xfId="0" applyNumberForma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horizontal="left" vertical="center"/>
    </xf>
    <xf numFmtId="166" fontId="0" fillId="0" borderId="16" xfId="0" applyNumberFormat="1" applyBorder="1" applyAlignment="1">
      <alignment horizontal="right" vertical="center"/>
    </xf>
    <xf numFmtId="166" fontId="0" fillId="3" borderId="19" xfId="0" applyNumberForma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horizontal="left" vertical="center" wrapText="1"/>
    </xf>
    <xf numFmtId="166" fontId="0" fillId="3" borderId="21" xfId="0" applyNumberForma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166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3" xfId="0" applyBorder="1" applyAlignment="1">
      <alignment horizontal="center" vertical="center"/>
    </xf>
    <xf numFmtId="0" fontId="0" fillId="3" borderId="4" xfId="0" applyFill="1" applyBorder="1" applyAlignment="1">
      <alignment vertical="center" wrapText="1"/>
    </xf>
    <xf numFmtId="0" fontId="0" fillId="3" borderId="103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03" xfId="0" applyFill="1" applyBorder="1" applyAlignment="1">
      <alignment horizontal="center" vertical="center"/>
    </xf>
    <xf numFmtId="0" fontId="0" fillId="3" borderId="36" xfId="0" applyFill="1" applyBorder="1" applyAlignment="1">
      <alignment vertical="center" wrapText="1"/>
    </xf>
    <xf numFmtId="0" fontId="0" fillId="3" borderId="3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166" fontId="0" fillId="3" borderId="42" xfId="0" applyNumberFormat="1" applyFill="1" applyBorder="1" applyAlignment="1">
      <alignment vertical="center"/>
    </xf>
    <xf numFmtId="0" fontId="0" fillId="3" borderId="45" xfId="0" applyFill="1" applyBorder="1" applyAlignment="1">
      <alignment horizontal="center" vertical="center"/>
    </xf>
    <xf numFmtId="0" fontId="0" fillId="3" borderId="42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24" xfId="0" applyFill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166" fontId="0" fillId="3" borderId="23" xfId="0" applyNumberFormat="1" applyFill="1" applyBorder="1" applyAlignment="1">
      <alignment vertical="center"/>
    </xf>
    <xf numFmtId="0" fontId="0" fillId="3" borderId="42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5" xfId="0" applyFill="1" applyBorder="1" applyAlignment="1">
      <alignment vertical="center"/>
    </xf>
    <xf numFmtId="0" fontId="0" fillId="3" borderId="49" xfId="0" applyFill="1" applyBorder="1" applyAlignment="1">
      <alignment horizontal="center" vertical="center"/>
    </xf>
    <xf numFmtId="0" fontId="0" fillId="0" borderId="120" xfId="0" applyBorder="1" applyAlignment="1">
      <alignment horizontal="left" vertical="center" wrapText="1"/>
    </xf>
    <xf numFmtId="0" fontId="0" fillId="0" borderId="120" xfId="0" applyBorder="1" applyAlignment="1">
      <alignment horizontal="left" vertical="center"/>
    </xf>
    <xf numFmtId="17" fontId="0" fillId="0" borderId="16" xfId="0" applyNumberFormat="1" applyBorder="1" applyAlignment="1">
      <alignment horizontal="center" vertical="center"/>
    </xf>
    <xf numFmtId="17" fontId="0" fillId="3" borderId="121" xfId="0" applyNumberFormat="1" applyFill="1" applyBorder="1" applyAlignment="1">
      <alignment horizontal="center" vertical="center"/>
    </xf>
    <xf numFmtId="0" fontId="0" fillId="0" borderId="122" xfId="0" applyBorder="1" applyAlignment="1">
      <alignment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8" fillId="0" borderId="124" xfId="0" applyFont="1" applyBorder="1" applyAlignment="1">
      <alignment horizontal="left" vertical="center" wrapText="1"/>
    </xf>
    <xf numFmtId="0" fontId="8" fillId="0" borderId="124" xfId="0" applyFont="1" applyBorder="1" applyAlignment="1">
      <alignment horizontal="left" vertical="center"/>
    </xf>
    <xf numFmtId="166" fontId="8" fillId="0" borderId="64" xfId="0" applyNumberFormat="1" applyFont="1" applyBorder="1" applyAlignment="1">
      <alignment horizontal="right" vertical="center"/>
    </xf>
    <xf numFmtId="166" fontId="0" fillId="3" borderId="104" xfId="0" applyNumberFormat="1" applyFill="1" applyBorder="1" applyAlignment="1">
      <alignment horizontal="center" vertical="center"/>
    </xf>
    <xf numFmtId="165" fontId="8" fillId="0" borderId="64" xfId="0" applyNumberFormat="1" applyFont="1" applyBorder="1" applyAlignment="1">
      <alignment horizontal="center" vertical="center"/>
    </xf>
    <xf numFmtId="165" fontId="8" fillId="0" borderId="66" xfId="0" applyNumberFormat="1" applyFont="1" applyBorder="1" applyAlignment="1">
      <alignment horizontal="center" vertical="center"/>
    </xf>
    <xf numFmtId="0" fontId="37" fillId="0" borderId="64" xfId="0" applyFont="1" applyBorder="1" applyAlignment="1">
      <alignment vertical="center"/>
    </xf>
    <xf numFmtId="0" fontId="37" fillId="0" borderId="66" xfId="0" applyFont="1" applyBorder="1" applyAlignment="1">
      <alignment horizontal="center" vertical="center"/>
    </xf>
    <xf numFmtId="0" fontId="37" fillId="0" borderId="125" xfId="0" applyFont="1" applyBorder="1" applyAlignment="1">
      <alignment horizontal="center" vertical="center"/>
    </xf>
    <xf numFmtId="0" fontId="37" fillId="0" borderId="126" xfId="0" applyFont="1" applyBorder="1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0" fontId="8" fillId="3" borderId="47" xfId="0" applyFont="1" applyFill="1" applyBorder="1" applyAlignment="1">
      <alignment horizontal="left" vertical="center" wrapText="1"/>
    </xf>
    <xf numFmtId="0" fontId="8" fillId="3" borderId="9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 wrapText="1"/>
    </xf>
    <xf numFmtId="166" fontId="8" fillId="3" borderId="128" xfId="0" applyNumberFormat="1" applyFont="1" applyFill="1" applyBorder="1" applyAlignment="1">
      <alignment horizontal="right" vertical="center"/>
    </xf>
    <xf numFmtId="166" fontId="0" fillId="3" borderId="105" xfId="0" applyNumberFormat="1" applyFill="1" applyBorder="1" applyAlignment="1">
      <alignment horizontal="center" vertical="center"/>
    </xf>
    <xf numFmtId="49" fontId="8" fillId="3" borderId="93" xfId="0" applyNumberFormat="1" applyFont="1" applyFill="1" applyBorder="1" applyAlignment="1">
      <alignment horizontal="center" vertical="center"/>
    </xf>
    <xf numFmtId="0" fontId="8" fillId="3" borderId="129" xfId="0" applyFont="1" applyFill="1" applyBorder="1" applyAlignment="1">
      <alignment horizontal="center" vertical="center"/>
    </xf>
    <xf numFmtId="0" fontId="37" fillId="3" borderId="93" xfId="0" applyFont="1" applyFill="1" applyBorder="1" applyAlignment="1">
      <alignment horizontal="center" vertical="center"/>
    </xf>
    <xf numFmtId="0" fontId="37" fillId="3" borderId="129" xfId="0" applyFont="1" applyFill="1" applyBorder="1" applyAlignment="1">
      <alignment horizontal="center" vertical="center"/>
    </xf>
    <xf numFmtId="0" fontId="37" fillId="3" borderId="130" xfId="0" applyFont="1" applyFill="1" applyBorder="1" applyAlignment="1">
      <alignment horizontal="center" vertical="center" wrapText="1"/>
    </xf>
    <xf numFmtId="0" fontId="37" fillId="3" borderId="131" xfId="0" applyFont="1" applyFill="1" applyBorder="1" applyAlignment="1">
      <alignment horizontal="center" vertical="center"/>
    </xf>
    <xf numFmtId="0" fontId="8" fillId="0" borderId="89" xfId="0" applyFont="1" applyBorder="1" applyAlignment="1">
      <alignment horizontal="left" vertical="center" wrapText="1"/>
    </xf>
    <xf numFmtId="0" fontId="8" fillId="0" borderId="110" xfId="0" applyFont="1" applyBorder="1" applyAlignment="1">
      <alignment horizontal="left" vertical="center"/>
    </xf>
    <xf numFmtId="0" fontId="8" fillId="0" borderId="98" xfId="0" applyFont="1" applyBorder="1" applyAlignment="1">
      <alignment horizontal="left" vertical="center"/>
    </xf>
    <xf numFmtId="166" fontId="8" fillId="0" borderId="68" xfId="0" applyNumberFormat="1" applyFont="1" applyBorder="1" applyAlignment="1">
      <alignment horizontal="right" vertical="center"/>
    </xf>
    <xf numFmtId="166" fontId="0" fillId="3" borderId="132" xfId="0" applyNumberFormat="1" applyFill="1" applyBorder="1" applyAlignment="1">
      <alignment horizontal="center" vertical="center"/>
    </xf>
    <xf numFmtId="165" fontId="8" fillId="0" borderId="68" xfId="0" applyNumberFormat="1" applyFont="1" applyBorder="1" applyAlignment="1">
      <alignment horizontal="center" vertical="center"/>
    </xf>
    <xf numFmtId="165" fontId="8" fillId="0" borderId="70" xfId="0" applyNumberFormat="1" applyFont="1" applyBorder="1" applyAlignment="1">
      <alignment horizontal="center" vertical="center"/>
    </xf>
    <xf numFmtId="0" fontId="37" fillId="0" borderId="68" xfId="0" applyFont="1" applyBorder="1" applyAlignment="1">
      <alignment vertical="center"/>
    </xf>
    <xf numFmtId="0" fontId="37" fillId="0" borderId="70" xfId="0" applyFont="1" applyBorder="1" applyAlignment="1">
      <alignment horizontal="center" vertical="center"/>
    </xf>
    <xf numFmtId="0" fontId="37" fillId="0" borderId="133" xfId="0" applyFont="1" applyBorder="1" applyAlignment="1">
      <alignment horizontal="center" vertical="center"/>
    </xf>
    <xf numFmtId="0" fontId="37" fillId="0" borderId="134" xfId="0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0" fontId="8" fillId="0" borderId="89" xfId="0" applyFont="1" applyBorder="1" applyAlignment="1">
      <alignment horizontal="left" vertical="center"/>
    </xf>
    <xf numFmtId="0" fontId="8" fillId="0" borderId="135" xfId="0" applyFont="1" applyBorder="1" applyAlignment="1">
      <alignment horizontal="left" vertical="center"/>
    </xf>
    <xf numFmtId="166" fontId="8" fillId="0" borderId="59" xfId="0" applyNumberFormat="1" applyFont="1" applyBorder="1" applyAlignment="1">
      <alignment horizontal="right" vertical="center"/>
    </xf>
    <xf numFmtId="165" fontId="8" fillId="0" borderId="59" xfId="0" applyNumberFormat="1" applyFont="1" applyBorder="1" applyAlignment="1">
      <alignment horizontal="center" vertical="center"/>
    </xf>
    <xf numFmtId="165" fontId="8" fillId="0" borderId="57" xfId="0" applyNumberFormat="1" applyFont="1" applyBorder="1" applyAlignment="1">
      <alignment horizontal="center" vertical="center"/>
    </xf>
    <xf numFmtId="0" fontId="37" fillId="0" borderId="59" xfId="0" applyFont="1" applyBorder="1" applyAlignment="1">
      <alignment vertical="center"/>
    </xf>
    <xf numFmtId="0" fontId="37" fillId="0" borderId="57" xfId="0" applyFont="1" applyBorder="1" applyAlignment="1">
      <alignment horizontal="center" vertical="center"/>
    </xf>
    <xf numFmtId="0" fontId="37" fillId="0" borderId="136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166" fontId="0" fillId="0" borderId="20" xfId="0" applyNumberFormat="1" applyBorder="1" applyAlignment="1">
      <alignment horizontal="right" vertical="center"/>
    </xf>
    <xf numFmtId="0" fontId="0" fillId="0" borderId="100" xfId="0" applyBorder="1" applyAlignment="1">
      <alignment horizontal="center" vertical="center"/>
    </xf>
    <xf numFmtId="0" fontId="0" fillId="3" borderId="25" xfId="0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166" fontId="0" fillId="0" borderId="26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38" fillId="0" borderId="69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/>
    </xf>
    <xf numFmtId="49" fontId="9" fillId="0" borderId="114" xfId="0" applyNumberFormat="1" applyFont="1" applyBorder="1" applyAlignment="1">
      <alignment horizontal="center" vertical="center"/>
    </xf>
    <xf numFmtId="0" fontId="9" fillId="0" borderId="139" xfId="0" applyFont="1" applyBorder="1" applyAlignment="1">
      <alignment vertical="center"/>
    </xf>
    <xf numFmtId="0" fontId="7" fillId="0" borderId="139" xfId="0" applyFont="1" applyBorder="1" applyAlignment="1">
      <alignment horizontal="left" vertical="center"/>
    </xf>
    <xf numFmtId="0" fontId="8" fillId="0" borderId="139" xfId="0" applyFont="1" applyBorder="1" applyAlignment="1">
      <alignment horizontal="left" vertical="center"/>
    </xf>
    <xf numFmtId="0" fontId="9" fillId="0" borderId="139" xfId="0" applyFont="1" applyBorder="1" applyAlignment="1">
      <alignment horizontal="left" vertical="center"/>
    </xf>
    <xf numFmtId="0" fontId="9" fillId="0" borderId="139" xfId="0" applyFont="1" applyBorder="1" applyAlignment="1">
      <alignment horizontal="left" vertical="center" wrapText="1"/>
    </xf>
    <xf numFmtId="166" fontId="9" fillId="0" borderId="140" xfId="0" applyNumberFormat="1" applyFont="1" applyBorder="1" applyAlignment="1">
      <alignment horizontal="right" vertical="center"/>
    </xf>
    <xf numFmtId="164" fontId="9" fillId="0" borderId="141" xfId="0" applyNumberFormat="1" applyFont="1" applyBorder="1" applyAlignment="1">
      <alignment horizontal="center" vertical="center"/>
    </xf>
    <xf numFmtId="164" fontId="9" fillId="0" borderId="142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166" fontId="0" fillId="0" borderId="48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  <xf numFmtId="0" fontId="0" fillId="0" borderId="143" xfId="0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166" fontId="0" fillId="3" borderId="28" xfId="0" applyNumberFormat="1" applyFill="1" applyBorder="1" applyAlignment="1">
      <alignment horizontal="center" vertical="center"/>
    </xf>
    <xf numFmtId="0" fontId="39" fillId="0" borderId="0" xfId="0" applyFont="1"/>
    <xf numFmtId="0" fontId="42" fillId="2" borderId="26" xfId="0" applyFont="1" applyFill="1" applyBorder="1" applyAlignment="1">
      <alignment horizontal="center" vertical="center" wrapText="1"/>
    </xf>
    <xf numFmtId="0" fontId="42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42" fillId="2" borderId="3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63" xfId="0" applyBorder="1" applyAlignment="1">
      <alignment vertical="center" wrapText="1"/>
    </xf>
    <xf numFmtId="0" fontId="0" fillId="0" borderId="63" xfId="0" applyBorder="1" applyAlignment="1">
      <alignment wrapText="1"/>
    </xf>
    <xf numFmtId="166" fontId="0" fillId="0" borderId="63" xfId="0" applyNumberFormat="1" applyBorder="1" applyAlignment="1">
      <alignment horizontal="center" vertical="center" wrapText="1"/>
    </xf>
    <xf numFmtId="166" fontId="0" fillId="3" borderId="63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/>
    <xf numFmtId="0" fontId="43" fillId="0" borderId="0" xfId="0" applyFont="1"/>
    <xf numFmtId="0" fontId="44" fillId="0" borderId="0" xfId="0" applyFont="1"/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35" fillId="0" borderId="76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6" fillId="0" borderId="78" xfId="0" applyFont="1" applyBorder="1" applyAlignment="1">
      <alignment horizontal="center" vertical="center"/>
    </xf>
    <xf numFmtId="0" fontId="36" fillId="0" borderId="55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127" xfId="0" applyFont="1" applyBorder="1" applyAlignment="1">
      <alignment horizontal="center" vertical="center"/>
    </xf>
    <xf numFmtId="0" fontId="36" fillId="0" borderId="8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30" fillId="0" borderId="118" xfId="0" applyFont="1" applyBorder="1" applyAlignment="1">
      <alignment horizontal="center"/>
    </xf>
    <xf numFmtId="0" fontId="30" fillId="0" borderId="96" xfId="0" applyFont="1" applyBorder="1" applyAlignment="1">
      <alignment horizontal="center"/>
    </xf>
    <xf numFmtId="0" fontId="30" fillId="0" borderId="119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49" fontId="12" fillId="0" borderId="45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42" fillId="2" borderId="118" xfId="0" applyFont="1" applyFill="1" applyBorder="1" applyAlignment="1">
      <alignment horizontal="center" vertical="center" wrapText="1"/>
    </xf>
    <xf numFmtId="0" fontId="42" fillId="2" borderId="96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2" borderId="144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/>
    </xf>
    <xf numFmtId="0" fontId="1" fillId="0" borderId="96" xfId="0" applyFont="1" applyBorder="1" applyAlignment="1">
      <alignment horizontal="center"/>
    </xf>
    <xf numFmtId="0" fontId="1" fillId="0" borderId="119" xfId="0" applyFont="1" applyBorder="1" applyAlignment="1">
      <alignment horizontal="center"/>
    </xf>
    <xf numFmtId="0" fontId="2" fillId="2" borderId="8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3">
    <cellStyle name="Hypertextový odkaz 2" xfId="2" xr:uid="{FF036977-5C61-C940-B763-CD9847D37290}"/>
    <cellStyle name="Normální" xfId="0" builtinId="0"/>
    <cellStyle name="Normální 2" xfId="1" xr:uid="{20ADA468-47B4-B24E-83BD-3D0942588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DFD2D53-08C2-5A46-83AB-8C46C11AB737}"/>
            </a:ext>
          </a:extLst>
        </xdr:cNvPr>
        <xdr:cNvSpPr txBox="1"/>
      </xdr:nvSpPr>
      <xdr:spPr>
        <a:xfrm>
          <a:off x="28575" y="1285875"/>
          <a:ext cx="11255375" cy="212932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53F3-B432-D947-B529-781F084865FA}">
  <dimension ref="A1:A19"/>
  <sheetViews>
    <sheetView tabSelected="1" workbookViewId="0">
      <selection activeCell="D24" sqref="D24"/>
    </sheetView>
  </sheetViews>
  <sheetFormatPr baseColWidth="10" defaultColWidth="8.83203125" defaultRowHeight="15" x14ac:dyDescent="0.2"/>
  <cols>
    <col min="1" max="16384" width="8.83203125" style="309"/>
  </cols>
  <sheetData>
    <row r="1" spans="1:1" ht="21" x14ac:dyDescent="0.25">
      <c r="A1" s="308" t="s">
        <v>254</v>
      </c>
    </row>
    <row r="2" spans="1:1" ht="21" x14ac:dyDescent="0.25">
      <c r="A2" s="308"/>
    </row>
    <row r="3" spans="1:1" x14ac:dyDescent="0.2">
      <c r="A3" s="310" t="s">
        <v>255</v>
      </c>
    </row>
    <row r="4" spans="1:1" x14ac:dyDescent="0.2">
      <c r="A4" s="311" t="s">
        <v>256</v>
      </c>
    </row>
    <row r="5" spans="1:1" x14ac:dyDescent="0.2">
      <c r="A5" s="311" t="s">
        <v>257</v>
      </c>
    </row>
    <row r="6" spans="1:1" x14ac:dyDescent="0.2">
      <c r="A6" s="311"/>
    </row>
    <row r="7" spans="1:1" x14ac:dyDescent="0.2">
      <c r="A7" s="311"/>
    </row>
    <row r="8" spans="1:1" x14ac:dyDescent="0.2">
      <c r="A8" s="312"/>
    </row>
    <row r="9" spans="1:1" x14ac:dyDescent="0.2">
      <c r="A9" s="312"/>
    </row>
    <row r="10" spans="1:1" x14ac:dyDescent="0.2">
      <c r="A10" s="313" t="s">
        <v>258</v>
      </c>
    </row>
    <row r="11" spans="1:1" x14ac:dyDescent="0.2">
      <c r="A11" s="309" t="s">
        <v>259</v>
      </c>
    </row>
    <row r="12" spans="1:1" x14ac:dyDescent="0.2">
      <c r="A12" s="309" t="s">
        <v>260</v>
      </c>
    </row>
    <row r="14" spans="1:1" x14ac:dyDescent="0.2">
      <c r="A14" s="313" t="s">
        <v>261</v>
      </c>
    </row>
    <row r="15" spans="1:1" x14ac:dyDescent="0.2">
      <c r="A15" s="309" t="s">
        <v>262</v>
      </c>
    </row>
    <row r="17" spans="1:1" x14ac:dyDescent="0.2">
      <c r="A17" s="310" t="s">
        <v>263</v>
      </c>
    </row>
    <row r="18" spans="1:1" x14ac:dyDescent="0.2">
      <c r="A18" s="311" t="s">
        <v>264</v>
      </c>
    </row>
    <row r="19" spans="1:1" x14ac:dyDescent="0.2">
      <c r="A19" s="314" t="s">
        <v>265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613F8D31-4882-A647-A024-F8126938FB93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224E-41D7-D14F-BF98-91D21E3F72E2}">
  <dimension ref="A1:T40"/>
  <sheetViews>
    <sheetView zoomScale="60" workbookViewId="0">
      <selection activeCell="K6" sqref="K6"/>
    </sheetView>
  </sheetViews>
  <sheetFormatPr baseColWidth="10" defaultColWidth="9.33203125" defaultRowHeight="16" x14ac:dyDescent="0.2"/>
  <cols>
    <col min="1" max="1" width="7.33203125" customWidth="1"/>
    <col min="2" max="2" width="33.83203125" customWidth="1"/>
    <col min="3" max="3" width="15.1640625" customWidth="1"/>
    <col min="4" max="4" width="12.6640625" customWidth="1"/>
    <col min="5" max="5" width="15.83203125" customWidth="1"/>
    <col min="6" max="6" width="11.6640625" customWidth="1"/>
    <col min="7" max="7" width="30.5" customWidth="1"/>
    <col min="8" max="8" width="15.1640625" customWidth="1"/>
    <col min="9" max="9" width="10" customWidth="1"/>
    <col min="10" max="10" width="9.83203125" customWidth="1"/>
    <col min="11" max="11" width="45" customWidth="1"/>
    <col min="12" max="12" width="21.33203125" customWidth="1"/>
    <col min="13" max="13" width="25" customWidth="1"/>
    <col min="14" max="14" width="8.33203125" customWidth="1"/>
    <col min="15" max="15" width="9.1640625" customWidth="1"/>
    <col min="16" max="16" width="14.5" customWidth="1"/>
    <col min="17" max="17" width="11.83203125" customWidth="1"/>
    <col min="18" max="18" width="17.5" customWidth="1"/>
    <col min="19" max="19" width="7.6640625" customWidth="1"/>
  </cols>
  <sheetData>
    <row r="1" spans="1:19" ht="20" thickBot="1" x14ac:dyDescent="0.3">
      <c r="A1" s="525" t="s">
        <v>266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7"/>
    </row>
    <row r="2" spans="1:19" ht="27.25" customHeight="1" x14ac:dyDescent="0.2">
      <c r="A2" s="528" t="s">
        <v>1</v>
      </c>
      <c r="B2" s="530" t="s">
        <v>2</v>
      </c>
      <c r="C2" s="531"/>
      <c r="D2" s="531"/>
      <c r="E2" s="531"/>
      <c r="F2" s="532"/>
      <c r="G2" s="528" t="s">
        <v>3</v>
      </c>
      <c r="H2" s="533" t="s">
        <v>267</v>
      </c>
      <c r="I2" s="535" t="s">
        <v>5</v>
      </c>
      <c r="J2" s="528" t="s">
        <v>6</v>
      </c>
      <c r="K2" s="528" t="s">
        <v>7</v>
      </c>
      <c r="L2" s="537" t="s">
        <v>268</v>
      </c>
      <c r="M2" s="538"/>
      <c r="N2" s="519" t="s">
        <v>269</v>
      </c>
      <c r="O2" s="520"/>
      <c r="P2" s="517" t="s">
        <v>270</v>
      </c>
      <c r="Q2" s="518"/>
      <c r="R2" s="519" t="s">
        <v>11</v>
      </c>
      <c r="S2" s="520"/>
    </row>
    <row r="3" spans="1:19" ht="108" thickBot="1" x14ac:dyDescent="0.25">
      <c r="A3" s="529"/>
      <c r="B3" s="315" t="s">
        <v>12</v>
      </c>
      <c r="C3" s="316" t="s">
        <v>13</v>
      </c>
      <c r="D3" s="316" t="s">
        <v>14</v>
      </c>
      <c r="E3" s="316" t="s">
        <v>15</v>
      </c>
      <c r="F3" s="317" t="s">
        <v>16</v>
      </c>
      <c r="G3" s="529"/>
      <c r="H3" s="534"/>
      <c r="I3" s="536"/>
      <c r="J3" s="529"/>
      <c r="K3" s="529"/>
      <c r="L3" s="318" t="s">
        <v>17</v>
      </c>
      <c r="M3" s="319" t="s">
        <v>271</v>
      </c>
      <c r="N3" s="320" t="s">
        <v>19</v>
      </c>
      <c r="O3" s="321" t="s">
        <v>20</v>
      </c>
      <c r="P3" s="322" t="s">
        <v>272</v>
      </c>
      <c r="Q3" s="323" t="s">
        <v>273</v>
      </c>
      <c r="R3" s="320" t="s">
        <v>27</v>
      </c>
      <c r="S3" s="324" t="s">
        <v>28</v>
      </c>
    </row>
    <row r="4" spans="1:19" ht="35" thickBot="1" x14ac:dyDescent="0.25">
      <c r="A4" s="325">
        <v>1</v>
      </c>
      <c r="B4" s="326" t="s">
        <v>274</v>
      </c>
      <c r="C4" s="327" t="s">
        <v>57</v>
      </c>
      <c r="D4" s="327">
        <v>47020342</v>
      </c>
      <c r="E4" s="327">
        <v>107518261</v>
      </c>
      <c r="F4" s="328">
        <v>600055426</v>
      </c>
      <c r="G4" s="329" t="s">
        <v>275</v>
      </c>
      <c r="H4" s="330" t="s">
        <v>37</v>
      </c>
      <c r="I4" s="331" t="s">
        <v>38</v>
      </c>
      <c r="J4" s="330" t="s">
        <v>38</v>
      </c>
      <c r="K4" s="332" t="s">
        <v>276</v>
      </c>
      <c r="L4" s="333">
        <v>4000000</v>
      </c>
      <c r="M4" s="334">
        <f>L4*0.7</f>
        <v>2800000</v>
      </c>
      <c r="N4" s="335">
        <v>2022</v>
      </c>
      <c r="O4" s="336">
        <v>2022</v>
      </c>
      <c r="P4" s="335"/>
      <c r="Q4" s="337" t="s">
        <v>44</v>
      </c>
      <c r="R4" s="338" t="s">
        <v>277</v>
      </c>
      <c r="S4" s="339" t="s">
        <v>120</v>
      </c>
    </row>
    <row r="5" spans="1:19" ht="35" thickBot="1" x14ac:dyDescent="0.25">
      <c r="A5" s="111">
        <v>2</v>
      </c>
      <c r="B5" s="340" t="s">
        <v>278</v>
      </c>
      <c r="C5" s="341" t="s">
        <v>57</v>
      </c>
      <c r="D5" s="342" t="s">
        <v>279</v>
      </c>
      <c r="E5" s="341">
        <v>107518520</v>
      </c>
      <c r="F5" s="343">
        <v>600055612</v>
      </c>
      <c r="G5" s="344" t="s">
        <v>280</v>
      </c>
      <c r="H5" s="345" t="s">
        <v>37</v>
      </c>
      <c r="I5" s="345" t="s">
        <v>38</v>
      </c>
      <c r="J5" s="345" t="s">
        <v>38</v>
      </c>
      <c r="K5" s="344" t="s">
        <v>281</v>
      </c>
      <c r="L5" s="346">
        <v>2000000</v>
      </c>
      <c r="M5" s="334">
        <f t="shared" ref="M5:M27" si="0">L5*0.7</f>
        <v>1400000</v>
      </c>
      <c r="N5" s="347">
        <v>44713</v>
      </c>
      <c r="O5" s="348">
        <v>44805</v>
      </c>
      <c r="P5" s="349"/>
      <c r="Q5" s="45"/>
      <c r="R5" s="227" t="s">
        <v>282</v>
      </c>
      <c r="S5" s="256" t="s">
        <v>120</v>
      </c>
    </row>
    <row r="6" spans="1:19" ht="38" customHeight="1" x14ac:dyDescent="0.2">
      <c r="A6" s="494">
        <v>3</v>
      </c>
      <c r="B6" s="521" t="s">
        <v>283</v>
      </c>
      <c r="C6" s="500" t="s">
        <v>284</v>
      </c>
      <c r="D6" s="522" t="s">
        <v>285</v>
      </c>
      <c r="E6" s="500">
        <v>181070553</v>
      </c>
      <c r="F6" s="503">
        <v>691008329</v>
      </c>
      <c r="G6" s="345" t="s">
        <v>286</v>
      </c>
      <c r="H6" s="345" t="s">
        <v>37</v>
      </c>
      <c r="I6" s="345" t="s">
        <v>38</v>
      </c>
      <c r="J6" s="345" t="s">
        <v>287</v>
      </c>
      <c r="K6" s="345" t="s">
        <v>288</v>
      </c>
      <c r="L6" s="346">
        <v>3000000</v>
      </c>
      <c r="M6" s="334">
        <f t="shared" si="0"/>
        <v>2100000</v>
      </c>
      <c r="N6" s="43">
        <v>2022</v>
      </c>
      <c r="O6" s="45">
        <v>2023</v>
      </c>
      <c r="P6" s="349" t="s">
        <v>289</v>
      </c>
      <c r="Q6" s="45"/>
      <c r="R6" s="43" t="s">
        <v>290</v>
      </c>
      <c r="S6" s="256" t="s">
        <v>120</v>
      </c>
    </row>
    <row r="7" spans="1:19" ht="35" customHeight="1" x14ac:dyDescent="0.2">
      <c r="A7" s="495"/>
      <c r="B7" s="506"/>
      <c r="C7" s="501"/>
      <c r="D7" s="523"/>
      <c r="E7" s="501"/>
      <c r="F7" s="504"/>
      <c r="G7" s="350" t="s">
        <v>291</v>
      </c>
      <c r="H7" s="350" t="s">
        <v>37</v>
      </c>
      <c r="I7" s="350" t="s">
        <v>38</v>
      </c>
      <c r="J7" s="350" t="s">
        <v>287</v>
      </c>
      <c r="K7" s="350" t="s">
        <v>292</v>
      </c>
      <c r="L7" s="351">
        <v>2500000</v>
      </c>
      <c r="M7" s="352">
        <f t="shared" si="0"/>
        <v>1750000</v>
      </c>
      <c r="N7" s="51">
        <v>2022</v>
      </c>
      <c r="O7" s="53">
        <v>2023</v>
      </c>
      <c r="P7" s="353" t="s">
        <v>293</v>
      </c>
      <c r="Q7" s="53" t="s">
        <v>193</v>
      </c>
      <c r="R7" s="51" t="s">
        <v>290</v>
      </c>
      <c r="S7" s="125" t="s">
        <v>120</v>
      </c>
    </row>
    <row r="8" spans="1:19" ht="35" thickBot="1" x14ac:dyDescent="0.25">
      <c r="A8" s="496"/>
      <c r="B8" s="507"/>
      <c r="C8" s="502"/>
      <c r="D8" s="524"/>
      <c r="E8" s="502"/>
      <c r="F8" s="505"/>
      <c r="G8" s="354" t="s">
        <v>294</v>
      </c>
      <c r="H8" s="350" t="s">
        <v>37</v>
      </c>
      <c r="I8" s="350" t="s">
        <v>38</v>
      </c>
      <c r="J8" s="350" t="s">
        <v>287</v>
      </c>
      <c r="K8" s="350" t="s">
        <v>294</v>
      </c>
      <c r="L8" s="351">
        <v>500000</v>
      </c>
      <c r="M8" s="355">
        <f t="shared" si="0"/>
        <v>350000</v>
      </c>
      <c r="N8" s="51">
        <v>2023</v>
      </c>
      <c r="O8" s="53">
        <v>2024</v>
      </c>
      <c r="P8" s="353" t="s">
        <v>295</v>
      </c>
      <c r="Q8" s="53"/>
      <c r="R8" s="51"/>
      <c r="S8" s="125" t="s">
        <v>120</v>
      </c>
    </row>
    <row r="9" spans="1:19" ht="35" thickBot="1" x14ac:dyDescent="0.25">
      <c r="A9" s="111">
        <v>5</v>
      </c>
      <c r="B9" s="356" t="s">
        <v>296</v>
      </c>
      <c r="C9" s="44" t="s">
        <v>297</v>
      </c>
      <c r="D9" s="44">
        <v>47019581</v>
      </c>
      <c r="E9" s="44">
        <v>107518317</v>
      </c>
      <c r="F9" s="45">
        <v>600055469</v>
      </c>
      <c r="G9" s="344" t="s">
        <v>298</v>
      </c>
      <c r="H9" s="345" t="s">
        <v>37</v>
      </c>
      <c r="I9" s="345" t="s">
        <v>38</v>
      </c>
      <c r="J9" s="345" t="s">
        <v>38</v>
      </c>
      <c r="K9" s="344" t="s">
        <v>299</v>
      </c>
      <c r="L9" s="346">
        <v>500000</v>
      </c>
      <c r="M9" s="334">
        <f t="shared" si="0"/>
        <v>350000</v>
      </c>
      <c r="N9" s="347">
        <v>44682</v>
      </c>
      <c r="O9" s="348">
        <v>44805</v>
      </c>
      <c r="P9" s="349"/>
      <c r="Q9" s="45"/>
      <c r="R9" s="108"/>
      <c r="S9" s="256"/>
    </row>
    <row r="10" spans="1:19" ht="35" thickBot="1" x14ac:dyDescent="0.25">
      <c r="A10" s="111">
        <v>6</v>
      </c>
      <c r="B10" s="307" t="s">
        <v>300</v>
      </c>
      <c r="C10" s="341" t="s">
        <v>301</v>
      </c>
      <c r="D10" s="341">
        <v>47014318</v>
      </c>
      <c r="E10" s="228" t="s">
        <v>302</v>
      </c>
      <c r="F10" s="343">
        <v>600055701</v>
      </c>
      <c r="G10" s="357" t="s">
        <v>303</v>
      </c>
      <c r="H10" s="358" t="s">
        <v>37</v>
      </c>
      <c r="I10" s="358" t="s">
        <v>38</v>
      </c>
      <c r="J10" s="358" t="s">
        <v>304</v>
      </c>
      <c r="K10" s="358" t="s">
        <v>305</v>
      </c>
      <c r="L10" s="359">
        <v>6000000</v>
      </c>
      <c r="M10" s="334">
        <f t="shared" si="0"/>
        <v>4200000</v>
      </c>
      <c r="N10" s="360">
        <v>2022</v>
      </c>
      <c r="O10" s="343">
        <v>2023</v>
      </c>
      <c r="P10" s="361"/>
      <c r="Q10" s="362"/>
      <c r="R10" s="360" t="s">
        <v>306</v>
      </c>
      <c r="S10" s="363" t="s">
        <v>120</v>
      </c>
    </row>
    <row r="11" spans="1:19" ht="34" x14ac:dyDescent="0.2">
      <c r="A11" s="494">
        <v>7</v>
      </c>
      <c r="B11" s="497" t="s">
        <v>307</v>
      </c>
      <c r="C11" s="500" t="s">
        <v>176</v>
      </c>
      <c r="D11" s="500">
        <v>71006583</v>
      </c>
      <c r="E11" s="500">
        <v>600055736</v>
      </c>
      <c r="F11" s="503">
        <v>150050682</v>
      </c>
      <c r="G11" s="364" t="s">
        <v>308</v>
      </c>
      <c r="H11" s="365" t="s">
        <v>37</v>
      </c>
      <c r="I11" s="366" t="s">
        <v>38</v>
      </c>
      <c r="J11" s="366" t="s">
        <v>178</v>
      </c>
      <c r="K11" s="366" t="s">
        <v>308</v>
      </c>
      <c r="L11" s="333">
        <v>1500000</v>
      </c>
      <c r="M11" s="334">
        <f t="shared" si="0"/>
        <v>1050000</v>
      </c>
      <c r="N11" s="279">
        <v>2023</v>
      </c>
      <c r="O11" s="367">
        <v>2024</v>
      </c>
      <c r="P11" s="368"/>
      <c r="Q11" s="369"/>
      <c r="R11" s="279" t="s">
        <v>185</v>
      </c>
      <c r="S11" s="370" t="s">
        <v>120</v>
      </c>
    </row>
    <row r="12" spans="1:19" ht="34" x14ac:dyDescent="0.2">
      <c r="A12" s="495"/>
      <c r="B12" s="498"/>
      <c r="C12" s="501"/>
      <c r="D12" s="501"/>
      <c r="E12" s="501"/>
      <c r="F12" s="504"/>
      <c r="G12" s="371" t="s">
        <v>309</v>
      </c>
      <c r="H12" s="372" t="s">
        <v>37</v>
      </c>
      <c r="I12" s="373" t="s">
        <v>38</v>
      </c>
      <c r="J12" s="372" t="s">
        <v>178</v>
      </c>
      <c r="K12" s="373" t="s">
        <v>309</v>
      </c>
      <c r="L12" s="374">
        <v>800000</v>
      </c>
      <c r="M12" s="352">
        <f t="shared" si="0"/>
        <v>560000</v>
      </c>
      <c r="N12" s="277">
        <v>2023</v>
      </c>
      <c r="O12" s="375">
        <v>2024</v>
      </c>
      <c r="P12" s="376"/>
      <c r="Q12" s="377"/>
      <c r="R12" s="285" t="s">
        <v>185</v>
      </c>
      <c r="S12" s="378" t="s">
        <v>120</v>
      </c>
    </row>
    <row r="13" spans="1:19" ht="34" x14ac:dyDescent="0.2">
      <c r="A13" s="495"/>
      <c r="B13" s="498"/>
      <c r="C13" s="501"/>
      <c r="D13" s="501"/>
      <c r="E13" s="501"/>
      <c r="F13" s="504"/>
      <c r="G13" s="371" t="s">
        <v>310</v>
      </c>
      <c r="H13" s="373" t="s">
        <v>37</v>
      </c>
      <c r="I13" s="373" t="s">
        <v>38</v>
      </c>
      <c r="J13" s="373" t="s">
        <v>178</v>
      </c>
      <c r="K13" s="379" t="s">
        <v>310</v>
      </c>
      <c r="L13" s="380">
        <v>4500000</v>
      </c>
      <c r="M13" s="352">
        <f t="shared" si="0"/>
        <v>3150000</v>
      </c>
      <c r="N13" s="381">
        <v>2024</v>
      </c>
      <c r="O13" s="275">
        <v>2025</v>
      </c>
      <c r="P13" s="382"/>
      <c r="Q13" s="383"/>
      <c r="R13" s="285" t="s">
        <v>180</v>
      </c>
      <c r="S13" s="275" t="s">
        <v>120</v>
      </c>
    </row>
    <row r="14" spans="1:19" ht="34" x14ac:dyDescent="0.2">
      <c r="A14" s="495"/>
      <c r="B14" s="498"/>
      <c r="C14" s="501"/>
      <c r="D14" s="501"/>
      <c r="E14" s="501"/>
      <c r="F14" s="504"/>
      <c r="G14" s="371" t="s">
        <v>311</v>
      </c>
      <c r="H14" s="379" t="s">
        <v>37</v>
      </c>
      <c r="I14" s="372" t="s">
        <v>38</v>
      </c>
      <c r="J14" s="379" t="s">
        <v>178</v>
      </c>
      <c r="K14" s="371" t="s">
        <v>311</v>
      </c>
      <c r="L14" s="380">
        <v>2200000</v>
      </c>
      <c r="M14" s="352">
        <f t="shared" si="0"/>
        <v>1540000</v>
      </c>
      <c r="N14" s="384">
        <v>2023</v>
      </c>
      <c r="O14" s="375">
        <v>2024</v>
      </c>
      <c r="P14" s="376"/>
      <c r="Q14" s="385"/>
      <c r="R14" s="381" t="s">
        <v>180</v>
      </c>
      <c r="S14" s="386" t="s">
        <v>120</v>
      </c>
    </row>
    <row r="15" spans="1:19" ht="35" thickBot="1" x14ac:dyDescent="0.25">
      <c r="A15" s="496"/>
      <c r="B15" s="499"/>
      <c r="C15" s="502"/>
      <c r="D15" s="502"/>
      <c r="E15" s="502"/>
      <c r="F15" s="505"/>
      <c r="G15" s="387" t="s">
        <v>312</v>
      </c>
      <c r="H15" s="388" t="s">
        <v>37</v>
      </c>
      <c r="I15" s="388" t="s">
        <v>38</v>
      </c>
      <c r="J15" s="388" t="s">
        <v>178</v>
      </c>
      <c r="K15" s="388" t="s">
        <v>312</v>
      </c>
      <c r="L15" s="351">
        <v>1650000</v>
      </c>
      <c r="M15" s="355">
        <f t="shared" si="0"/>
        <v>1155000</v>
      </c>
      <c r="N15" s="389">
        <v>44713</v>
      </c>
      <c r="O15" s="390">
        <v>45261</v>
      </c>
      <c r="P15" s="391"/>
      <c r="Q15" s="392"/>
      <c r="R15" s="393" t="s">
        <v>185</v>
      </c>
      <c r="S15" s="394" t="s">
        <v>193</v>
      </c>
    </row>
    <row r="16" spans="1:19" ht="34" x14ac:dyDescent="0.2">
      <c r="A16" s="494">
        <v>8</v>
      </c>
      <c r="B16" s="510" t="s">
        <v>136</v>
      </c>
      <c r="C16" s="512" t="s">
        <v>137</v>
      </c>
      <c r="D16" s="512">
        <v>47013532</v>
      </c>
      <c r="E16" s="512">
        <v>107518112</v>
      </c>
      <c r="F16" s="514">
        <v>600055892</v>
      </c>
      <c r="G16" s="395" t="s">
        <v>313</v>
      </c>
      <c r="H16" s="396" t="s">
        <v>37</v>
      </c>
      <c r="I16" s="396" t="s">
        <v>38</v>
      </c>
      <c r="J16" s="396" t="s">
        <v>139</v>
      </c>
      <c r="K16" s="395" t="s">
        <v>314</v>
      </c>
      <c r="L16" s="397">
        <v>400000</v>
      </c>
      <c r="M16" s="398">
        <f t="shared" si="0"/>
        <v>280000</v>
      </c>
      <c r="N16" s="399">
        <v>44197</v>
      </c>
      <c r="O16" s="400">
        <v>45992</v>
      </c>
      <c r="P16" s="401"/>
      <c r="Q16" s="402"/>
      <c r="R16" s="403"/>
      <c r="S16" s="404"/>
    </row>
    <row r="17" spans="1:20" ht="51" x14ac:dyDescent="0.2">
      <c r="A17" s="495"/>
      <c r="B17" s="510"/>
      <c r="C17" s="512"/>
      <c r="D17" s="512"/>
      <c r="E17" s="512"/>
      <c r="F17" s="515"/>
      <c r="G17" s="405" t="s">
        <v>315</v>
      </c>
      <c r="H17" s="406" t="s">
        <v>37</v>
      </c>
      <c r="I17" s="407" t="s">
        <v>38</v>
      </c>
      <c r="J17" s="408" t="s">
        <v>139</v>
      </c>
      <c r="K17" s="409" t="s">
        <v>316</v>
      </c>
      <c r="L17" s="410">
        <v>12000000</v>
      </c>
      <c r="M17" s="411">
        <f t="shared" si="0"/>
        <v>8400000</v>
      </c>
      <c r="N17" s="412">
        <v>2022</v>
      </c>
      <c r="O17" s="413">
        <v>2025</v>
      </c>
      <c r="P17" s="414" t="s">
        <v>44</v>
      </c>
      <c r="Q17" s="415" t="s">
        <v>44</v>
      </c>
      <c r="R17" s="416" t="s">
        <v>282</v>
      </c>
      <c r="S17" s="417" t="s">
        <v>120</v>
      </c>
    </row>
    <row r="18" spans="1:20" ht="34" x14ac:dyDescent="0.2">
      <c r="A18" s="495"/>
      <c r="B18" s="510"/>
      <c r="C18" s="512"/>
      <c r="D18" s="512"/>
      <c r="E18" s="512"/>
      <c r="F18" s="514"/>
      <c r="G18" s="418" t="s">
        <v>317</v>
      </c>
      <c r="H18" s="419" t="s">
        <v>37</v>
      </c>
      <c r="I18" s="420" t="s">
        <v>38</v>
      </c>
      <c r="J18" s="420" t="s">
        <v>139</v>
      </c>
      <c r="K18" s="418" t="s">
        <v>318</v>
      </c>
      <c r="L18" s="421">
        <v>1000000</v>
      </c>
      <c r="M18" s="422">
        <f t="shared" si="0"/>
        <v>700000</v>
      </c>
      <c r="N18" s="423">
        <v>44197</v>
      </c>
      <c r="O18" s="424">
        <v>45992</v>
      </c>
      <c r="P18" s="425"/>
      <c r="Q18" s="426"/>
      <c r="R18" s="427"/>
      <c r="S18" s="428"/>
    </row>
    <row r="19" spans="1:20" ht="35" thickBot="1" x14ac:dyDescent="0.25">
      <c r="A19" s="496"/>
      <c r="B19" s="511"/>
      <c r="C19" s="513"/>
      <c r="D19" s="513"/>
      <c r="E19" s="513"/>
      <c r="F19" s="516"/>
      <c r="G19" s="429" t="s">
        <v>319</v>
      </c>
      <c r="H19" s="430" t="s">
        <v>37</v>
      </c>
      <c r="I19" s="431" t="s">
        <v>38</v>
      </c>
      <c r="J19" s="431" t="s">
        <v>139</v>
      </c>
      <c r="K19" s="429" t="s">
        <v>320</v>
      </c>
      <c r="L19" s="432">
        <v>600000</v>
      </c>
      <c r="M19" s="355">
        <f t="shared" si="0"/>
        <v>420000</v>
      </c>
      <c r="N19" s="433">
        <v>44562</v>
      </c>
      <c r="O19" s="434">
        <v>45992</v>
      </c>
      <c r="P19" s="435"/>
      <c r="Q19" s="436"/>
      <c r="R19" s="437"/>
      <c r="S19" s="438"/>
    </row>
    <row r="20" spans="1:20" ht="35" customHeight="1" x14ac:dyDescent="0.2">
      <c r="A20" s="494">
        <v>9</v>
      </c>
      <c r="B20" s="506" t="s">
        <v>155</v>
      </c>
      <c r="C20" s="501" t="s">
        <v>156</v>
      </c>
      <c r="D20" s="501">
        <v>63804395</v>
      </c>
      <c r="E20" s="500">
        <v>107518023</v>
      </c>
      <c r="F20" s="508">
        <v>600055761</v>
      </c>
      <c r="G20" s="439" t="s">
        <v>321</v>
      </c>
      <c r="H20" s="345" t="s">
        <v>37</v>
      </c>
      <c r="I20" s="345" t="s">
        <v>38</v>
      </c>
      <c r="J20" s="345" t="s">
        <v>158</v>
      </c>
      <c r="K20" s="345" t="s">
        <v>322</v>
      </c>
      <c r="L20" s="440">
        <v>1000000</v>
      </c>
      <c r="M20" s="334">
        <f t="shared" si="0"/>
        <v>700000</v>
      </c>
      <c r="N20" s="91">
        <v>2022</v>
      </c>
      <c r="O20" s="93">
        <v>2025</v>
      </c>
      <c r="P20" s="167"/>
      <c r="Q20" s="93"/>
      <c r="R20" s="43" t="s">
        <v>120</v>
      </c>
      <c r="S20" s="441" t="s">
        <v>120</v>
      </c>
    </row>
    <row r="21" spans="1:20" ht="35" thickBot="1" x14ac:dyDescent="0.25">
      <c r="A21" s="495"/>
      <c r="B21" s="507"/>
      <c r="C21" s="502"/>
      <c r="D21" s="502"/>
      <c r="E21" s="502"/>
      <c r="F21" s="509"/>
      <c r="G21" s="442" t="s">
        <v>323</v>
      </c>
      <c r="H21" s="443" t="s">
        <v>37</v>
      </c>
      <c r="I21" s="443" t="s">
        <v>38</v>
      </c>
      <c r="J21" s="443" t="s">
        <v>158</v>
      </c>
      <c r="K21" s="443" t="s">
        <v>324</v>
      </c>
      <c r="L21" s="444">
        <v>2000000</v>
      </c>
      <c r="M21" s="355">
        <f t="shared" si="0"/>
        <v>1400000</v>
      </c>
      <c r="N21" s="77">
        <v>2021</v>
      </c>
      <c r="O21" s="79">
        <v>2023</v>
      </c>
      <c r="P21" s="445"/>
      <c r="Q21" s="79"/>
      <c r="R21" s="77" t="s">
        <v>120</v>
      </c>
      <c r="S21" s="128" t="s">
        <v>120</v>
      </c>
    </row>
    <row r="22" spans="1:20" ht="35" thickBot="1" x14ac:dyDescent="0.25">
      <c r="A22" s="111">
        <v>10</v>
      </c>
      <c r="B22" s="446" t="s">
        <v>114</v>
      </c>
      <c r="C22" s="447" t="s">
        <v>115</v>
      </c>
      <c r="D22" s="448" t="s">
        <v>116</v>
      </c>
      <c r="E22" s="193">
        <v>107518091</v>
      </c>
      <c r="F22" s="447">
        <v>600055663</v>
      </c>
      <c r="G22" s="449" t="s">
        <v>121</v>
      </c>
      <c r="H22" s="450" t="s">
        <v>37</v>
      </c>
      <c r="I22" s="451" t="s">
        <v>38</v>
      </c>
      <c r="J22" s="452" t="s">
        <v>118</v>
      </c>
      <c r="K22" s="453" t="s">
        <v>122</v>
      </c>
      <c r="L22" s="454">
        <v>200000</v>
      </c>
      <c r="M22" s="334">
        <f t="shared" si="0"/>
        <v>140000</v>
      </c>
      <c r="N22" s="455">
        <v>44562</v>
      </c>
      <c r="O22" s="456">
        <v>45627</v>
      </c>
      <c r="P22" s="457"/>
      <c r="Q22" s="110"/>
      <c r="R22" s="108"/>
      <c r="S22" s="458"/>
    </row>
    <row r="23" spans="1:20" ht="35" thickBot="1" x14ac:dyDescent="0.25">
      <c r="A23" s="111">
        <v>11</v>
      </c>
      <c r="B23" s="307" t="s">
        <v>65</v>
      </c>
      <c r="C23" s="459" t="s">
        <v>66</v>
      </c>
      <c r="D23" s="459">
        <v>47018747</v>
      </c>
      <c r="E23" s="459">
        <v>10751518546</v>
      </c>
      <c r="F23" s="460">
        <v>600055752</v>
      </c>
      <c r="G23" s="358" t="s">
        <v>67</v>
      </c>
      <c r="H23" s="461" t="s">
        <v>37</v>
      </c>
      <c r="I23" s="461" t="s">
        <v>38</v>
      </c>
      <c r="J23" s="461" t="s">
        <v>68</v>
      </c>
      <c r="K23" s="462" t="s">
        <v>69</v>
      </c>
      <c r="L23" s="463">
        <v>2000000</v>
      </c>
      <c r="M23" s="334">
        <f t="shared" si="0"/>
        <v>1400000</v>
      </c>
      <c r="N23" s="464">
        <v>2021</v>
      </c>
      <c r="O23" s="118">
        <v>2023</v>
      </c>
      <c r="P23" s="465"/>
      <c r="Q23" s="118"/>
      <c r="R23" s="464"/>
      <c r="S23" s="120"/>
      <c r="T23" s="6"/>
    </row>
    <row r="24" spans="1:20" ht="17" thickBot="1" x14ac:dyDescent="0.25">
      <c r="A24" s="111">
        <v>12</v>
      </c>
      <c r="B24" s="466" t="s">
        <v>209</v>
      </c>
      <c r="C24" s="109" t="s">
        <v>210</v>
      </c>
      <c r="D24" s="109">
        <v>70988200</v>
      </c>
      <c r="E24" s="109">
        <v>102586985</v>
      </c>
      <c r="F24" s="110">
        <v>600055728</v>
      </c>
      <c r="G24" s="467" t="s">
        <v>325</v>
      </c>
      <c r="H24" s="467" t="s">
        <v>37</v>
      </c>
      <c r="I24" s="467" t="s">
        <v>38</v>
      </c>
      <c r="J24" s="467" t="s">
        <v>212</v>
      </c>
      <c r="K24" s="467" t="s">
        <v>325</v>
      </c>
      <c r="L24" s="468">
        <v>2400000</v>
      </c>
      <c r="M24" s="334">
        <f t="shared" si="0"/>
        <v>1680000</v>
      </c>
      <c r="N24" s="108">
        <v>2022</v>
      </c>
      <c r="O24" s="110">
        <v>2027</v>
      </c>
      <c r="P24" s="457"/>
      <c r="Q24" s="110"/>
      <c r="R24" s="469"/>
      <c r="S24" s="110" t="s">
        <v>120</v>
      </c>
      <c r="T24" s="6"/>
    </row>
    <row r="25" spans="1:20" ht="17" x14ac:dyDescent="0.2">
      <c r="A25" s="494">
        <v>13</v>
      </c>
      <c r="B25" s="497" t="s">
        <v>222</v>
      </c>
      <c r="C25" s="500" t="s">
        <v>37</v>
      </c>
      <c r="D25" s="500">
        <v>47019727</v>
      </c>
      <c r="E25" s="500">
        <v>102638381</v>
      </c>
      <c r="F25" s="503">
        <v>600022188</v>
      </c>
      <c r="G25" s="470" t="s">
        <v>231</v>
      </c>
      <c r="H25" s="350" t="s">
        <v>37</v>
      </c>
      <c r="I25" s="350" t="s">
        <v>38</v>
      </c>
      <c r="J25" s="350" t="s">
        <v>38</v>
      </c>
      <c r="K25" s="354" t="s">
        <v>231</v>
      </c>
      <c r="L25" s="351">
        <v>1500000</v>
      </c>
      <c r="M25" s="334">
        <f t="shared" si="0"/>
        <v>1050000</v>
      </c>
      <c r="N25" s="54">
        <v>2021</v>
      </c>
      <c r="O25" s="54">
        <v>2025</v>
      </c>
      <c r="P25" s="167"/>
      <c r="Q25" s="93"/>
      <c r="R25" s="91"/>
      <c r="S25" s="441"/>
    </row>
    <row r="26" spans="1:20" ht="34" x14ac:dyDescent="0.2">
      <c r="A26" s="495"/>
      <c r="B26" s="498"/>
      <c r="C26" s="501"/>
      <c r="D26" s="501"/>
      <c r="E26" s="501"/>
      <c r="F26" s="504"/>
      <c r="G26" s="470" t="s">
        <v>232</v>
      </c>
      <c r="H26" s="350" t="s">
        <v>37</v>
      </c>
      <c r="I26" s="350" t="s">
        <v>38</v>
      </c>
      <c r="J26" s="350" t="s">
        <v>38</v>
      </c>
      <c r="K26" s="354" t="s">
        <v>232</v>
      </c>
      <c r="L26" s="463">
        <v>2000000</v>
      </c>
      <c r="M26" s="352">
        <f t="shared" si="0"/>
        <v>1400000</v>
      </c>
      <c r="N26" s="54">
        <v>2021</v>
      </c>
      <c r="O26" s="54">
        <v>2025</v>
      </c>
      <c r="P26" s="353"/>
      <c r="Q26" s="53"/>
      <c r="R26" s="51"/>
      <c r="S26" s="125"/>
    </row>
    <row r="27" spans="1:20" ht="35" thickBot="1" x14ac:dyDescent="0.25">
      <c r="A27" s="496"/>
      <c r="B27" s="499"/>
      <c r="C27" s="502"/>
      <c r="D27" s="502"/>
      <c r="E27" s="502"/>
      <c r="F27" s="505"/>
      <c r="G27" s="471" t="s">
        <v>233</v>
      </c>
      <c r="H27" s="472" t="s">
        <v>37</v>
      </c>
      <c r="I27" s="472" t="s">
        <v>38</v>
      </c>
      <c r="J27" s="472" t="s">
        <v>38</v>
      </c>
      <c r="K27" s="473" t="s">
        <v>233</v>
      </c>
      <c r="L27" s="444">
        <v>400000</v>
      </c>
      <c r="M27" s="474">
        <f t="shared" si="0"/>
        <v>280000</v>
      </c>
      <c r="N27" s="80">
        <v>2021</v>
      </c>
      <c r="O27" s="80">
        <v>2025</v>
      </c>
      <c r="P27" s="445"/>
      <c r="Q27" s="79"/>
      <c r="R27" s="77"/>
      <c r="S27" s="128"/>
    </row>
    <row r="32" spans="1:20" x14ac:dyDescent="0.2">
      <c r="A32" t="s">
        <v>234</v>
      </c>
    </row>
    <row r="33" spans="1:1" x14ac:dyDescent="0.2">
      <c r="A33" t="s">
        <v>236</v>
      </c>
    </row>
    <row r="34" spans="1:1" x14ac:dyDescent="0.2">
      <c r="A34" t="s">
        <v>237</v>
      </c>
    </row>
    <row r="36" spans="1:1" x14ac:dyDescent="0.2">
      <c r="A36" t="s">
        <v>326</v>
      </c>
    </row>
    <row r="38" spans="1:1" s="475" customFormat="1" ht="15" x14ac:dyDescent="0.2">
      <c r="A38" s="2" t="s">
        <v>327</v>
      </c>
    </row>
    <row r="40" spans="1:1" x14ac:dyDescent="0.2">
      <c r="A40" s="2" t="s">
        <v>328</v>
      </c>
    </row>
  </sheetData>
  <mergeCells count="4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6:A8"/>
    <mergeCell ref="B6:B8"/>
    <mergeCell ref="C6:C8"/>
    <mergeCell ref="D6:D8"/>
    <mergeCell ref="E6:E8"/>
    <mergeCell ref="F6:F8"/>
    <mergeCell ref="F16:F19"/>
    <mergeCell ref="A11:A15"/>
    <mergeCell ref="B11:B15"/>
    <mergeCell ref="C11:C15"/>
    <mergeCell ref="D11:D15"/>
    <mergeCell ref="E11:E15"/>
    <mergeCell ref="F11:F15"/>
    <mergeCell ref="A16:A19"/>
    <mergeCell ref="B16:B19"/>
    <mergeCell ref="C16:C19"/>
    <mergeCell ref="D16:D19"/>
    <mergeCell ref="E16:E19"/>
    <mergeCell ref="F25:F27"/>
    <mergeCell ref="A20:A21"/>
    <mergeCell ref="B20:B21"/>
    <mergeCell ref="C20:C21"/>
    <mergeCell ref="D20:D21"/>
    <mergeCell ref="E20:E21"/>
    <mergeCell ref="F20:F21"/>
    <mergeCell ref="A25:A27"/>
    <mergeCell ref="B25:B27"/>
    <mergeCell ref="C25:C27"/>
    <mergeCell ref="D25:D27"/>
    <mergeCell ref="E25:E2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244A-047C-DC4F-A150-79A226B62869}">
  <sheetPr>
    <pageSetUpPr fitToPage="1"/>
  </sheetPr>
  <dimension ref="A1:AA117"/>
  <sheetViews>
    <sheetView topLeftCell="F7" zoomScale="75" zoomScaleNormal="44" workbookViewId="0">
      <selection activeCell="L18" sqref="L18"/>
    </sheetView>
  </sheetViews>
  <sheetFormatPr baseColWidth="10" defaultColWidth="9.33203125" defaultRowHeight="16" x14ac:dyDescent="0.2"/>
  <cols>
    <col min="1" max="1" width="6.5" customWidth="1"/>
    <col min="2" max="2" width="27.6640625" customWidth="1"/>
    <col min="3" max="3" width="22" customWidth="1"/>
    <col min="4" max="4" width="13.6640625" customWidth="1"/>
    <col min="5" max="5" width="14.1640625" customWidth="1"/>
    <col min="6" max="6" width="23.6640625" customWidth="1"/>
    <col min="7" max="7" width="60.83203125" customWidth="1"/>
    <col min="8" max="8" width="18" customWidth="1"/>
    <col min="9" max="9" width="13" customWidth="1"/>
    <col min="10" max="10" width="19.5" customWidth="1"/>
    <col min="11" max="11" width="61.33203125" customWidth="1"/>
    <col min="12" max="12" width="20.5" customWidth="1"/>
    <col min="13" max="13" width="22.33203125" customWidth="1"/>
    <col min="14" max="14" width="17.6640625" customWidth="1"/>
    <col min="15" max="15" width="20.33203125" customWidth="1"/>
    <col min="16" max="16" width="8.5" customWidth="1"/>
    <col min="17" max="19" width="10.5" customWidth="1"/>
    <col min="20" max="21" width="13.5" customWidth="1"/>
    <col min="22" max="23" width="14" customWidth="1"/>
    <col min="24" max="24" width="12.33203125" customWidth="1"/>
    <col min="25" max="25" width="28" customWidth="1"/>
    <col min="26" max="26" width="14.33203125" customWidth="1"/>
  </cols>
  <sheetData>
    <row r="1" spans="1:26" ht="20" thickBot="1" x14ac:dyDescent="0.3">
      <c r="A1" s="591" t="s">
        <v>0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3"/>
    </row>
    <row r="2" spans="1:26" ht="20" thickBot="1" x14ac:dyDescent="0.25">
      <c r="A2" s="594" t="s">
        <v>1</v>
      </c>
      <c r="B2" s="597" t="s">
        <v>2</v>
      </c>
      <c r="C2" s="598"/>
      <c r="D2" s="598"/>
      <c r="E2" s="598"/>
      <c r="F2" s="599"/>
      <c r="G2" s="600" t="s">
        <v>3</v>
      </c>
      <c r="H2" s="603" t="s">
        <v>4</v>
      </c>
      <c r="I2" s="606" t="s">
        <v>5</v>
      </c>
      <c r="J2" s="609" t="s">
        <v>6</v>
      </c>
      <c r="K2" s="612" t="s">
        <v>7</v>
      </c>
      <c r="L2" s="615" t="s">
        <v>8</v>
      </c>
      <c r="M2" s="616"/>
      <c r="N2" s="617" t="s">
        <v>9</v>
      </c>
      <c r="O2" s="618"/>
      <c r="P2" s="521" t="s">
        <v>10</v>
      </c>
      <c r="Q2" s="619"/>
      <c r="R2" s="619"/>
      <c r="S2" s="619"/>
      <c r="T2" s="619"/>
      <c r="U2" s="619"/>
      <c r="V2" s="619"/>
      <c r="W2" s="620"/>
      <c r="X2" s="620"/>
      <c r="Y2" s="621" t="s">
        <v>11</v>
      </c>
      <c r="Z2" s="622"/>
    </row>
    <row r="3" spans="1:26" ht="15" customHeight="1" x14ac:dyDescent="0.2">
      <c r="A3" s="595"/>
      <c r="B3" s="600" t="s">
        <v>12</v>
      </c>
      <c r="C3" s="623" t="s">
        <v>13</v>
      </c>
      <c r="D3" s="623" t="s">
        <v>14</v>
      </c>
      <c r="E3" s="623" t="s">
        <v>15</v>
      </c>
      <c r="F3" s="580" t="s">
        <v>16</v>
      </c>
      <c r="G3" s="601"/>
      <c r="H3" s="604"/>
      <c r="I3" s="607"/>
      <c r="J3" s="610"/>
      <c r="K3" s="613"/>
      <c r="L3" s="582" t="s">
        <v>17</v>
      </c>
      <c r="M3" s="584" t="s">
        <v>18</v>
      </c>
      <c r="N3" s="585" t="s">
        <v>19</v>
      </c>
      <c r="O3" s="571" t="s">
        <v>20</v>
      </c>
      <c r="P3" s="573" t="s">
        <v>21</v>
      </c>
      <c r="Q3" s="574"/>
      <c r="R3" s="574"/>
      <c r="S3" s="575"/>
      <c r="T3" s="576" t="s">
        <v>22</v>
      </c>
      <c r="U3" s="578" t="s">
        <v>23</v>
      </c>
      <c r="V3" s="578" t="s">
        <v>24</v>
      </c>
      <c r="W3" s="576" t="s">
        <v>25</v>
      </c>
      <c r="X3" s="586" t="s">
        <v>26</v>
      </c>
      <c r="Y3" s="625" t="s">
        <v>27</v>
      </c>
      <c r="Z3" s="569" t="s">
        <v>28</v>
      </c>
    </row>
    <row r="4" spans="1:26" ht="83" customHeight="1" thickBot="1" x14ac:dyDescent="0.25">
      <c r="A4" s="596"/>
      <c r="B4" s="602"/>
      <c r="C4" s="624"/>
      <c r="D4" s="624"/>
      <c r="E4" s="624"/>
      <c r="F4" s="581"/>
      <c r="G4" s="602"/>
      <c r="H4" s="605"/>
      <c r="I4" s="608"/>
      <c r="J4" s="611"/>
      <c r="K4" s="614"/>
      <c r="L4" s="583"/>
      <c r="M4" s="572"/>
      <c r="N4" s="583"/>
      <c r="O4" s="572"/>
      <c r="P4" s="24" t="s">
        <v>29</v>
      </c>
      <c r="Q4" s="8" t="s">
        <v>30</v>
      </c>
      <c r="R4" s="8" t="s">
        <v>31</v>
      </c>
      <c r="S4" s="25" t="s">
        <v>32</v>
      </c>
      <c r="T4" s="577"/>
      <c r="U4" s="579"/>
      <c r="V4" s="579"/>
      <c r="W4" s="577"/>
      <c r="X4" s="587"/>
      <c r="Y4" s="626"/>
      <c r="Z4" s="570"/>
    </row>
    <row r="5" spans="1:26" ht="30" customHeight="1" x14ac:dyDescent="0.2">
      <c r="A5" s="494">
        <v>1</v>
      </c>
      <c r="B5" s="539" t="s">
        <v>33</v>
      </c>
      <c r="C5" s="542" t="s">
        <v>34</v>
      </c>
      <c r="D5" s="552">
        <v>71007229</v>
      </c>
      <c r="E5" s="552">
        <v>102602069</v>
      </c>
      <c r="F5" s="588" t="s">
        <v>35</v>
      </c>
      <c r="G5" s="38" t="s">
        <v>36</v>
      </c>
      <c r="H5" s="38" t="s">
        <v>37</v>
      </c>
      <c r="I5" s="39" t="s">
        <v>38</v>
      </c>
      <c r="J5" s="38" t="s">
        <v>39</v>
      </c>
      <c r="K5" s="22" t="s">
        <v>40</v>
      </c>
      <c r="L5" s="26">
        <v>3000000</v>
      </c>
      <c r="M5" s="27">
        <f>L5*0.7</f>
        <v>2100000</v>
      </c>
      <c r="N5" s="33">
        <v>2022</v>
      </c>
      <c r="O5" s="42">
        <v>2025</v>
      </c>
      <c r="P5" s="43"/>
      <c r="Q5" s="44"/>
      <c r="R5" s="44"/>
      <c r="S5" s="45"/>
      <c r="T5" s="46"/>
      <c r="U5" s="46"/>
      <c r="V5" s="46"/>
      <c r="W5" s="46"/>
      <c r="X5" s="46"/>
      <c r="Y5" s="41" t="s">
        <v>41</v>
      </c>
      <c r="Z5" s="42"/>
    </row>
    <row r="6" spans="1:26" ht="24" customHeight="1" x14ac:dyDescent="0.2">
      <c r="A6" s="495"/>
      <c r="B6" s="540"/>
      <c r="C6" s="543"/>
      <c r="D6" s="553"/>
      <c r="E6" s="553"/>
      <c r="F6" s="589"/>
      <c r="G6" s="21" t="s">
        <v>42</v>
      </c>
      <c r="H6" s="47" t="s">
        <v>37</v>
      </c>
      <c r="I6" s="48" t="s">
        <v>38</v>
      </c>
      <c r="J6" s="47" t="s">
        <v>39</v>
      </c>
      <c r="K6" s="21" t="s">
        <v>43</v>
      </c>
      <c r="L6" s="28">
        <v>5000000</v>
      </c>
      <c r="M6" s="30">
        <f t="shared" ref="M6:M13" si="0">L6*0.7</f>
        <v>3500000</v>
      </c>
      <c r="N6" s="34">
        <v>2022</v>
      </c>
      <c r="O6" s="50">
        <v>2025</v>
      </c>
      <c r="P6" s="51" t="s">
        <v>44</v>
      </c>
      <c r="Q6" s="52" t="s">
        <v>44</v>
      </c>
      <c r="R6" s="52" t="s">
        <v>44</v>
      </c>
      <c r="S6" s="53" t="s">
        <v>44</v>
      </c>
      <c r="T6" s="54"/>
      <c r="U6" s="54"/>
      <c r="V6" s="54" t="s">
        <v>44</v>
      </c>
      <c r="W6" s="54" t="s">
        <v>44</v>
      </c>
      <c r="X6" s="54"/>
      <c r="Y6" s="55" t="s">
        <v>41</v>
      </c>
      <c r="Z6" s="50"/>
    </row>
    <row r="7" spans="1:26" ht="26" customHeight="1" x14ac:dyDescent="0.2">
      <c r="A7" s="495"/>
      <c r="B7" s="540"/>
      <c r="C7" s="543"/>
      <c r="D7" s="553"/>
      <c r="E7" s="553"/>
      <c r="F7" s="589"/>
      <c r="G7" s="21" t="s">
        <v>45</v>
      </c>
      <c r="H7" s="47" t="s">
        <v>37</v>
      </c>
      <c r="I7" s="48" t="s">
        <v>38</v>
      </c>
      <c r="J7" s="47" t="s">
        <v>39</v>
      </c>
      <c r="K7" s="21" t="s">
        <v>46</v>
      </c>
      <c r="L7" s="28">
        <v>5000000</v>
      </c>
      <c r="M7" s="30">
        <f t="shared" si="0"/>
        <v>3500000</v>
      </c>
      <c r="N7" s="55">
        <v>2022</v>
      </c>
      <c r="O7" s="50">
        <v>2027</v>
      </c>
      <c r="P7" s="51" t="s">
        <v>44</v>
      </c>
      <c r="Q7" s="52"/>
      <c r="R7" s="52"/>
      <c r="S7" s="53" t="s">
        <v>44</v>
      </c>
      <c r="T7" s="54"/>
      <c r="U7" s="54"/>
      <c r="V7" s="54" t="s">
        <v>44</v>
      </c>
      <c r="W7" s="54" t="s">
        <v>44</v>
      </c>
      <c r="X7" s="54"/>
      <c r="Y7" s="56" t="s">
        <v>41</v>
      </c>
      <c r="Z7" s="50"/>
    </row>
    <row r="8" spans="1:26" ht="26" customHeight="1" x14ac:dyDescent="0.2">
      <c r="A8" s="495"/>
      <c r="B8" s="540"/>
      <c r="C8" s="543"/>
      <c r="D8" s="553"/>
      <c r="E8" s="553"/>
      <c r="F8" s="589"/>
      <c r="G8" s="21" t="s">
        <v>47</v>
      </c>
      <c r="H8" s="57" t="s">
        <v>37</v>
      </c>
      <c r="I8" s="48" t="s">
        <v>38</v>
      </c>
      <c r="J8" s="47" t="s">
        <v>39</v>
      </c>
      <c r="K8" s="21" t="s">
        <v>46</v>
      </c>
      <c r="L8" s="28">
        <v>5000000</v>
      </c>
      <c r="M8" s="30">
        <f t="shared" si="0"/>
        <v>3500000</v>
      </c>
      <c r="N8" s="58">
        <v>2022</v>
      </c>
      <c r="O8" s="59">
        <v>2027</v>
      </c>
      <c r="P8" s="60"/>
      <c r="Q8" s="61" t="s">
        <v>44</v>
      </c>
      <c r="R8" s="61"/>
      <c r="S8" s="62"/>
      <c r="T8" s="63"/>
      <c r="U8" s="64"/>
      <c r="V8" s="63" t="s">
        <v>44</v>
      </c>
      <c r="W8" s="64" t="s">
        <v>44</v>
      </c>
      <c r="X8" s="63"/>
      <c r="Y8" s="65" t="s">
        <v>41</v>
      </c>
      <c r="Z8" s="59"/>
    </row>
    <row r="9" spans="1:26" ht="26" customHeight="1" x14ac:dyDescent="0.2">
      <c r="A9" s="495"/>
      <c r="B9" s="540"/>
      <c r="C9" s="543"/>
      <c r="D9" s="553"/>
      <c r="E9" s="553"/>
      <c r="F9" s="589"/>
      <c r="G9" s="21" t="s">
        <v>48</v>
      </c>
      <c r="H9" s="57" t="s">
        <v>37</v>
      </c>
      <c r="I9" s="48" t="s">
        <v>38</v>
      </c>
      <c r="J9" s="47" t="s">
        <v>39</v>
      </c>
      <c r="K9" s="21" t="s">
        <v>46</v>
      </c>
      <c r="L9" s="28">
        <v>5000000</v>
      </c>
      <c r="M9" s="30">
        <f t="shared" si="0"/>
        <v>3500000</v>
      </c>
      <c r="N9" s="66">
        <v>2022</v>
      </c>
      <c r="O9" s="50">
        <v>2027</v>
      </c>
      <c r="P9" s="67"/>
      <c r="Q9" s="52"/>
      <c r="R9" s="52" t="s">
        <v>44</v>
      </c>
      <c r="S9" s="53"/>
      <c r="T9" s="54"/>
      <c r="U9" s="54"/>
      <c r="V9" s="54" t="s">
        <v>44</v>
      </c>
      <c r="W9" s="54" t="s">
        <v>44</v>
      </c>
      <c r="X9" s="54"/>
      <c r="Y9" s="68" t="s">
        <v>41</v>
      </c>
      <c r="Z9" s="50"/>
    </row>
    <row r="10" spans="1:26" ht="25" customHeight="1" x14ac:dyDescent="0.2">
      <c r="A10" s="495"/>
      <c r="B10" s="540"/>
      <c r="C10" s="543"/>
      <c r="D10" s="553"/>
      <c r="E10" s="553"/>
      <c r="F10" s="589"/>
      <c r="G10" s="21" t="s">
        <v>49</v>
      </c>
      <c r="H10" s="57" t="s">
        <v>37</v>
      </c>
      <c r="I10" s="48" t="s">
        <v>38</v>
      </c>
      <c r="J10" s="47" t="s">
        <v>39</v>
      </c>
      <c r="K10" s="21" t="s">
        <v>46</v>
      </c>
      <c r="L10" s="28">
        <v>5000000</v>
      </c>
      <c r="M10" s="30">
        <f t="shared" si="0"/>
        <v>3500000</v>
      </c>
      <c r="N10" s="66">
        <v>2022</v>
      </c>
      <c r="O10" s="50">
        <v>2027</v>
      </c>
      <c r="P10" s="67"/>
      <c r="Q10" s="52"/>
      <c r="R10" s="52" t="s">
        <v>44</v>
      </c>
      <c r="S10" s="53" t="s">
        <v>44</v>
      </c>
      <c r="T10" s="54"/>
      <c r="U10" s="54"/>
      <c r="V10" s="54" t="s">
        <v>44</v>
      </c>
      <c r="W10" s="54" t="s">
        <v>44</v>
      </c>
      <c r="X10" s="54"/>
      <c r="Y10" s="68" t="s">
        <v>41</v>
      </c>
      <c r="Z10" s="50"/>
    </row>
    <row r="11" spans="1:26" ht="34" customHeight="1" x14ac:dyDescent="0.2">
      <c r="A11" s="495"/>
      <c r="B11" s="540"/>
      <c r="C11" s="543"/>
      <c r="D11" s="553"/>
      <c r="E11" s="553"/>
      <c r="F11" s="589"/>
      <c r="G11" s="21" t="s">
        <v>50</v>
      </c>
      <c r="H11" s="57" t="s">
        <v>37</v>
      </c>
      <c r="I11" s="48" t="s">
        <v>38</v>
      </c>
      <c r="J11" s="47" t="s">
        <v>39</v>
      </c>
      <c r="K11" s="21" t="s">
        <v>51</v>
      </c>
      <c r="L11" s="28">
        <v>15000000</v>
      </c>
      <c r="M11" s="30">
        <f t="shared" si="0"/>
        <v>10500000</v>
      </c>
      <c r="N11" s="37">
        <v>2022</v>
      </c>
      <c r="O11" s="50">
        <v>2026</v>
      </c>
      <c r="P11" s="67"/>
      <c r="Q11" s="52"/>
      <c r="R11" s="52"/>
      <c r="S11" s="53"/>
      <c r="T11" s="54"/>
      <c r="U11" s="54"/>
      <c r="V11" s="54" t="s">
        <v>44</v>
      </c>
      <c r="W11" s="54" t="s">
        <v>44</v>
      </c>
      <c r="X11" s="54"/>
      <c r="Y11" s="68" t="s">
        <v>41</v>
      </c>
      <c r="Z11" s="69"/>
    </row>
    <row r="12" spans="1:26" ht="45" customHeight="1" x14ac:dyDescent="0.2">
      <c r="A12" s="495"/>
      <c r="B12" s="540"/>
      <c r="C12" s="543"/>
      <c r="D12" s="553"/>
      <c r="E12" s="553"/>
      <c r="F12" s="589"/>
      <c r="G12" s="21" t="s">
        <v>52</v>
      </c>
      <c r="H12" s="57" t="s">
        <v>37</v>
      </c>
      <c r="I12" s="48" t="s">
        <v>38</v>
      </c>
      <c r="J12" s="47" t="s">
        <v>39</v>
      </c>
      <c r="K12" s="21" t="s">
        <v>53</v>
      </c>
      <c r="L12" s="28">
        <v>3000000</v>
      </c>
      <c r="M12" s="30">
        <f t="shared" si="0"/>
        <v>2100000</v>
      </c>
      <c r="N12" s="37">
        <v>2022</v>
      </c>
      <c r="O12" s="35">
        <v>2026</v>
      </c>
      <c r="P12" s="67"/>
      <c r="Q12" s="52"/>
      <c r="R12" s="52"/>
      <c r="S12" s="53"/>
      <c r="T12" s="54"/>
      <c r="U12" s="54" t="s">
        <v>44</v>
      </c>
      <c r="V12" s="54"/>
      <c r="W12" s="54"/>
      <c r="X12" s="54"/>
      <c r="Y12" s="68" t="s">
        <v>41</v>
      </c>
      <c r="Z12" s="50"/>
    </row>
    <row r="13" spans="1:26" ht="42" customHeight="1" thickBot="1" x14ac:dyDescent="0.25">
      <c r="A13" s="495"/>
      <c r="B13" s="541"/>
      <c r="C13" s="544"/>
      <c r="D13" s="554"/>
      <c r="E13" s="554"/>
      <c r="F13" s="590"/>
      <c r="G13" s="47" t="s">
        <v>54</v>
      </c>
      <c r="H13" s="57" t="s">
        <v>37</v>
      </c>
      <c r="I13" s="70" t="s">
        <v>38</v>
      </c>
      <c r="J13" s="71" t="s">
        <v>39</v>
      </c>
      <c r="K13" s="21" t="s">
        <v>55</v>
      </c>
      <c r="L13" s="31">
        <v>3000000</v>
      </c>
      <c r="M13" s="303">
        <f t="shared" si="0"/>
        <v>2100000</v>
      </c>
      <c r="N13" s="36">
        <v>2022</v>
      </c>
      <c r="O13" s="35">
        <v>2026</v>
      </c>
      <c r="P13" s="67"/>
      <c r="Q13" s="52"/>
      <c r="R13" s="52"/>
      <c r="S13" s="53"/>
      <c r="T13" s="54"/>
      <c r="U13" s="54"/>
      <c r="V13" s="54" t="s">
        <v>44</v>
      </c>
      <c r="W13" s="54" t="s">
        <v>44</v>
      </c>
      <c r="X13" s="54"/>
      <c r="Y13" s="68" t="s">
        <v>41</v>
      </c>
      <c r="Z13" s="50"/>
    </row>
    <row r="14" spans="1:26" ht="81" customHeight="1" x14ac:dyDescent="0.2">
      <c r="A14" s="494">
        <v>2</v>
      </c>
      <c r="B14" s="566" t="s">
        <v>56</v>
      </c>
      <c r="C14" s="542" t="s">
        <v>57</v>
      </c>
      <c r="D14" s="552">
        <v>47016981</v>
      </c>
      <c r="E14" s="552">
        <v>102602263</v>
      </c>
      <c r="F14" s="549">
        <v>600055833</v>
      </c>
      <c r="G14" s="22" t="s">
        <v>58</v>
      </c>
      <c r="H14" s="38" t="s">
        <v>37</v>
      </c>
      <c r="I14" s="39" t="s">
        <v>38</v>
      </c>
      <c r="J14" s="38" t="s">
        <v>38</v>
      </c>
      <c r="K14" s="22" t="s">
        <v>59</v>
      </c>
      <c r="L14" s="40">
        <v>12000000</v>
      </c>
      <c r="M14" s="27">
        <f>L14*0.7</f>
        <v>8400000</v>
      </c>
      <c r="N14" s="41">
        <v>2023</v>
      </c>
      <c r="O14" s="42">
        <v>2023</v>
      </c>
      <c r="P14" s="43"/>
      <c r="Q14" s="44"/>
      <c r="R14" s="44"/>
      <c r="S14" s="45"/>
      <c r="T14" s="46"/>
      <c r="U14" s="46"/>
      <c r="V14" s="46"/>
      <c r="W14" s="46"/>
      <c r="X14" s="46"/>
      <c r="Y14" s="41" t="s">
        <v>60</v>
      </c>
      <c r="Z14" s="42"/>
    </row>
    <row r="15" spans="1:26" ht="32" customHeight="1" x14ac:dyDescent="0.2">
      <c r="A15" s="495"/>
      <c r="B15" s="567"/>
      <c r="C15" s="543"/>
      <c r="D15" s="553"/>
      <c r="E15" s="553"/>
      <c r="F15" s="550"/>
      <c r="G15" s="21" t="s">
        <v>61</v>
      </c>
      <c r="H15" s="47" t="s">
        <v>37</v>
      </c>
      <c r="I15" s="48" t="s">
        <v>38</v>
      </c>
      <c r="J15" s="47" t="s">
        <v>38</v>
      </c>
      <c r="K15" s="47" t="s">
        <v>62</v>
      </c>
      <c r="L15" s="49">
        <v>500000</v>
      </c>
      <c r="M15" s="30">
        <f t="shared" ref="M15:M78" si="1">L15*0.7</f>
        <v>350000</v>
      </c>
      <c r="N15" s="55">
        <v>2022</v>
      </c>
      <c r="O15" s="50">
        <v>2022</v>
      </c>
      <c r="P15" s="51"/>
      <c r="Q15" s="52"/>
      <c r="R15" s="52"/>
      <c r="S15" s="53"/>
      <c r="T15" s="54"/>
      <c r="U15" s="54"/>
      <c r="V15" s="54"/>
      <c r="W15" s="54"/>
      <c r="X15" s="54"/>
      <c r="Y15" s="55"/>
      <c r="Z15" s="50"/>
    </row>
    <row r="16" spans="1:26" ht="56" customHeight="1" x14ac:dyDescent="0.2">
      <c r="A16" s="495"/>
      <c r="B16" s="567"/>
      <c r="C16" s="543"/>
      <c r="D16" s="553"/>
      <c r="E16" s="553"/>
      <c r="F16" s="550"/>
      <c r="G16" s="21" t="s">
        <v>63</v>
      </c>
      <c r="H16" s="47" t="s">
        <v>37</v>
      </c>
      <c r="I16" s="48" t="s">
        <v>38</v>
      </c>
      <c r="J16" s="47" t="s">
        <v>38</v>
      </c>
      <c r="K16" s="21" t="s">
        <v>63</v>
      </c>
      <c r="L16" s="49">
        <v>5000000</v>
      </c>
      <c r="M16" s="30">
        <f t="shared" si="1"/>
        <v>3500000</v>
      </c>
      <c r="N16" s="55">
        <v>2024</v>
      </c>
      <c r="O16" s="50">
        <v>2024</v>
      </c>
      <c r="P16" s="51"/>
      <c r="Q16" s="52"/>
      <c r="R16" s="52" t="s">
        <v>44</v>
      </c>
      <c r="S16" s="53"/>
      <c r="T16" s="54"/>
      <c r="U16" s="54"/>
      <c r="V16" s="54"/>
      <c r="W16" s="54"/>
      <c r="X16" s="54"/>
      <c r="Y16" s="55"/>
      <c r="Z16" s="50"/>
    </row>
    <row r="17" spans="1:26" ht="39" customHeight="1" thickBot="1" x14ac:dyDescent="0.25">
      <c r="A17" s="496"/>
      <c r="B17" s="568"/>
      <c r="C17" s="544"/>
      <c r="D17" s="554"/>
      <c r="E17" s="554"/>
      <c r="F17" s="551"/>
      <c r="G17" s="23" t="s">
        <v>64</v>
      </c>
      <c r="H17" s="73" t="s">
        <v>37</v>
      </c>
      <c r="I17" s="74" t="s">
        <v>38</v>
      </c>
      <c r="J17" s="73" t="s">
        <v>38</v>
      </c>
      <c r="K17" s="23" t="s">
        <v>64</v>
      </c>
      <c r="L17" s="72">
        <v>7000000</v>
      </c>
      <c r="M17" s="29">
        <f t="shared" si="1"/>
        <v>4900000</v>
      </c>
      <c r="N17" s="75">
        <v>2024</v>
      </c>
      <c r="O17" s="76">
        <v>2024</v>
      </c>
      <c r="P17" s="77"/>
      <c r="Q17" s="78"/>
      <c r="R17" s="78" t="s">
        <v>44</v>
      </c>
      <c r="S17" s="79"/>
      <c r="T17" s="80"/>
      <c r="U17" s="80"/>
      <c r="V17" s="80"/>
      <c r="W17" s="80"/>
      <c r="X17" s="80"/>
      <c r="Y17" s="75"/>
      <c r="Z17" s="76"/>
    </row>
    <row r="18" spans="1:26" ht="61" thickBot="1" x14ac:dyDescent="0.25">
      <c r="A18" s="111">
        <v>3</v>
      </c>
      <c r="B18" s="9" t="s">
        <v>65</v>
      </c>
      <c r="C18" s="10" t="s">
        <v>66</v>
      </c>
      <c r="D18" s="10">
        <v>47018747</v>
      </c>
      <c r="E18" s="10">
        <v>102602042</v>
      </c>
      <c r="F18" s="11">
        <v>600055752</v>
      </c>
      <c r="G18" s="38" t="s">
        <v>67</v>
      </c>
      <c r="H18" s="38" t="s">
        <v>37</v>
      </c>
      <c r="I18" s="39" t="s">
        <v>38</v>
      </c>
      <c r="J18" s="38" t="s">
        <v>68</v>
      </c>
      <c r="K18" s="22" t="s">
        <v>69</v>
      </c>
      <c r="L18" s="81">
        <v>2000000</v>
      </c>
      <c r="M18" s="304">
        <f t="shared" si="1"/>
        <v>1400000</v>
      </c>
      <c r="N18" s="82">
        <v>2021</v>
      </c>
      <c r="O18" s="59">
        <v>2023</v>
      </c>
      <c r="P18" s="43" t="s">
        <v>44</v>
      </c>
      <c r="Q18" s="44" t="s">
        <v>44</v>
      </c>
      <c r="R18" s="44" t="s">
        <v>44</v>
      </c>
      <c r="S18" s="45" t="s">
        <v>44</v>
      </c>
      <c r="T18" s="46"/>
      <c r="U18" s="46"/>
      <c r="V18" s="46" t="s">
        <v>44</v>
      </c>
      <c r="W18" s="46" t="s">
        <v>44</v>
      </c>
      <c r="X18" s="46"/>
      <c r="Y18" s="41"/>
      <c r="Z18" s="42"/>
    </row>
    <row r="19" spans="1:26" ht="69" customHeight="1" x14ac:dyDescent="0.2">
      <c r="A19" s="495">
        <v>4</v>
      </c>
      <c r="B19" s="539" t="s">
        <v>70</v>
      </c>
      <c r="C19" s="552" t="s">
        <v>71</v>
      </c>
      <c r="D19" s="552">
        <v>47017961</v>
      </c>
      <c r="E19" s="552">
        <v>102602395</v>
      </c>
      <c r="F19" s="549">
        <v>600055876</v>
      </c>
      <c r="G19" s="22" t="s">
        <v>72</v>
      </c>
      <c r="H19" s="83" t="s">
        <v>37</v>
      </c>
      <c r="I19" s="84" t="s">
        <v>38</v>
      </c>
      <c r="J19" s="38" t="s">
        <v>73</v>
      </c>
      <c r="K19" s="22" t="s">
        <v>72</v>
      </c>
      <c r="L19" s="40">
        <v>35000000</v>
      </c>
      <c r="M19" s="27">
        <f t="shared" si="1"/>
        <v>24500000</v>
      </c>
      <c r="N19" s="41">
        <v>2021</v>
      </c>
      <c r="O19" s="42">
        <v>2027</v>
      </c>
      <c r="P19" s="43" t="s">
        <v>74</v>
      </c>
      <c r="Q19" s="44" t="s">
        <v>75</v>
      </c>
      <c r="R19" s="44" t="s">
        <v>76</v>
      </c>
      <c r="S19" s="45" t="s">
        <v>76</v>
      </c>
      <c r="T19" s="46"/>
      <c r="U19" s="46"/>
      <c r="V19" s="46"/>
      <c r="W19" s="46"/>
      <c r="X19" s="46" t="s">
        <v>77</v>
      </c>
      <c r="Y19" s="41"/>
      <c r="Z19" s="85" t="s">
        <v>77</v>
      </c>
    </row>
    <row r="20" spans="1:26" ht="20" x14ac:dyDescent="0.2">
      <c r="A20" s="495"/>
      <c r="B20" s="540"/>
      <c r="C20" s="553"/>
      <c r="D20" s="553"/>
      <c r="E20" s="553"/>
      <c r="F20" s="550"/>
      <c r="G20" s="21" t="s">
        <v>78</v>
      </c>
      <c r="H20" s="47" t="s">
        <v>37</v>
      </c>
      <c r="I20" s="48" t="s">
        <v>38</v>
      </c>
      <c r="J20" s="71" t="s">
        <v>73</v>
      </c>
      <c r="K20" s="21" t="s">
        <v>78</v>
      </c>
      <c r="L20" s="49">
        <v>9000000</v>
      </c>
      <c r="M20" s="30">
        <f t="shared" si="1"/>
        <v>6300000</v>
      </c>
      <c r="N20" s="55">
        <v>2021</v>
      </c>
      <c r="O20" s="50">
        <v>2027</v>
      </c>
      <c r="P20" s="51"/>
      <c r="Q20" s="52"/>
      <c r="R20" s="52"/>
      <c r="S20" s="53"/>
      <c r="T20" s="54"/>
      <c r="U20" s="54"/>
      <c r="V20" s="54"/>
      <c r="W20" s="54"/>
      <c r="X20" s="54"/>
      <c r="Y20" s="55"/>
      <c r="Z20" s="50"/>
    </row>
    <row r="21" spans="1:26" ht="20" x14ac:dyDescent="0.2">
      <c r="A21" s="495"/>
      <c r="B21" s="540"/>
      <c r="C21" s="553"/>
      <c r="D21" s="553"/>
      <c r="E21" s="553"/>
      <c r="F21" s="550"/>
      <c r="G21" s="21" t="s">
        <v>79</v>
      </c>
      <c r="H21" s="47" t="s">
        <v>37</v>
      </c>
      <c r="I21" s="86" t="s">
        <v>38</v>
      </c>
      <c r="J21" s="71" t="s">
        <v>73</v>
      </c>
      <c r="K21" s="21" t="s">
        <v>79</v>
      </c>
      <c r="L21" s="49">
        <v>6000000</v>
      </c>
      <c r="M21" s="30">
        <f t="shared" si="1"/>
        <v>4200000</v>
      </c>
      <c r="N21" s="55">
        <v>2021</v>
      </c>
      <c r="O21" s="50">
        <v>2027</v>
      </c>
      <c r="P21" s="51" t="s">
        <v>74</v>
      </c>
      <c r="Q21" s="52" t="s">
        <v>75</v>
      </c>
      <c r="R21" s="52" t="s">
        <v>75</v>
      </c>
      <c r="S21" s="53" t="s">
        <v>75</v>
      </c>
      <c r="T21" s="54"/>
      <c r="U21" s="54"/>
      <c r="V21" s="54" t="s">
        <v>80</v>
      </c>
      <c r="W21" s="54" t="s">
        <v>81</v>
      </c>
      <c r="X21" s="54" t="s">
        <v>77</v>
      </c>
      <c r="Y21" s="55"/>
      <c r="Z21" s="50"/>
    </row>
    <row r="22" spans="1:26" ht="20" x14ac:dyDescent="0.2">
      <c r="A22" s="495"/>
      <c r="B22" s="540"/>
      <c r="C22" s="553"/>
      <c r="D22" s="553"/>
      <c r="E22" s="553"/>
      <c r="F22" s="550"/>
      <c r="G22" s="21" t="s">
        <v>82</v>
      </c>
      <c r="H22" s="71" t="s">
        <v>37</v>
      </c>
      <c r="I22" s="87" t="s">
        <v>38</v>
      </c>
      <c r="J22" s="71" t="s">
        <v>73</v>
      </c>
      <c r="K22" s="21" t="s">
        <v>82</v>
      </c>
      <c r="L22" s="88">
        <v>3000000</v>
      </c>
      <c r="M22" s="30">
        <f t="shared" si="1"/>
        <v>2100000</v>
      </c>
      <c r="N22" s="89">
        <v>2021</v>
      </c>
      <c r="O22" s="90">
        <v>2027</v>
      </c>
      <c r="P22" s="91" t="s">
        <v>74</v>
      </c>
      <c r="Q22" s="92" t="s">
        <v>75</v>
      </c>
      <c r="R22" s="92" t="s">
        <v>75</v>
      </c>
      <c r="S22" s="93" t="s">
        <v>75</v>
      </c>
      <c r="T22" s="54"/>
      <c r="U22" s="54"/>
      <c r="V22" s="54" t="s">
        <v>80</v>
      </c>
      <c r="W22" s="54" t="s">
        <v>83</v>
      </c>
      <c r="X22" s="54" t="s">
        <v>77</v>
      </c>
      <c r="Y22" s="55"/>
      <c r="Z22" s="50"/>
    </row>
    <row r="23" spans="1:26" ht="40" x14ac:dyDescent="0.2">
      <c r="A23" s="495"/>
      <c r="B23" s="540"/>
      <c r="C23" s="553"/>
      <c r="D23" s="553"/>
      <c r="E23" s="553"/>
      <c r="F23" s="550"/>
      <c r="G23" s="94" t="s">
        <v>84</v>
      </c>
      <c r="H23" s="95" t="s">
        <v>37</v>
      </c>
      <c r="I23" s="87" t="s">
        <v>38</v>
      </c>
      <c r="J23" s="71" t="s">
        <v>73</v>
      </c>
      <c r="K23" s="94" t="s">
        <v>84</v>
      </c>
      <c r="L23" s="88">
        <v>1000000</v>
      </c>
      <c r="M23" s="30">
        <f t="shared" si="1"/>
        <v>700000</v>
      </c>
      <c r="N23" s="89">
        <v>2021</v>
      </c>
      <c r="O23" s="90">
        <v>2027</v>
      </c>
      <c r="P23" s="91" t="s">
        <v>74</v>
      </c>
      <c r="Q23" s="92" t="s">
        <v>75</v>
      </c>
      <c r="R23" s="92"/>
      <c r="S23" s="93"/>
      <c r="T23" s="54"/>
      <c r="U23" s="54"/>
      <c r="V23" s="54" t="s">
        <v>80</v>
      </c>
      <c r="W23" s="54" t="s">
        <v>81</v>
      </c>
      <c r="X23" s="54" t="s">
        <v>77</v>
      </c>
      <c r="Y23" s="55"/>
      <c r="Z23" s="50"/>
    </row>
    <row r="24" spans="1:26" ht="20" x14ac:dyDescent="0.2">
      <c r="A24" s="495"/>
      <c r="B24" s="540"/>
      <c r="C24" s="553"/>
      <c r="D24" s="553"/>
      <c r="E24" s="553"/>
      <c r="F24" s="550"/>
      <c r="G24" s="21" t="s">
        <v>85</v>
      </c>
      <c r="H24" s="47" t="s">
        <v>37</v>
      </c>
      <c r="I24" s="48" t="s">
        <v>38</v>
      </c>
      <c r="J24" s="71" t="s">
        <v>73</v>
      </c>
      <c r="K24" s="21" t="s">
        <v>85</v>
      </c>
      <c r="L24" s="88">
        <v>600000</v>
      </c>
      <c r="M24" s="30">
        <f t="shared" si="1"/>
        <v>420000</v>
      </c>
      <c r="N24" s="89">
        <v>2021</v>
      </c>
      <c r="O24" s="90">
        <v>2027</v>
      </c>
      <c r="P24" s="91" t="s">
        <v>74</v>
      </c>
      <c r="Q24" s="92" t="s">
        <v>75</v>
      </c>
      <c r="R24" s="92" t="s">
        <v>75</v>
      </c>
      <c r="S24" s="93" t="s">
        <v>75</v>
      </c>
      <c r="T24" s="54"/>
      <c r="U24" s="54"/>
      <c r="V24" s="54"/>
      <c r="W24" s="54"/>
      <c r="X24" s="54"/>
      <c r="Y24" s="55"/>
      <c r="Z24" s="50"/>
    </row>
    <row r="25" spans="1:26" ht="20" x14ac:dyDescent="0.2">
      <c r="A25" s="495"/>
      <c r="B25" s="540"/>
      <c r="C25" s="553"/>
      <c r="D25" s="553"/>
      <c r="E25" s="553"/>
      <c r="F25" s="550"/>
      <c r="G25" s="94" t="s">
        <v>86</v>
      </c>
      <c r="H25" s="47" t="s">
        <v>37</v>
      </c>
      <c r="I25" s="86" t="s">
        <v>38</v>
      </c>
      <c r="J25" s="71" t="s">
        <v>73</v>
      </c>
      <c r="K25" s="94" t="s">
        <v>86</v>
      </c>
      <c r="L25" s="88">
        <v>5706000</v>
      </c>
      <c r="M25" s="30">
        <f t="shared" si="1"/>
        <v>3994199.9999999995</v>
      </c>
      <c r="N25" s="89">
        <v>2021</v>
      </c>
      <c r="O25" s="90">
        <v>2027</v>
      </c>
      <c r="P25" s="91" t="s">
        <v>75</v>
      </c>
      <c r="Q25" s="92" t="s">
        <v>75</v>
      </c>
      <c r="R25" s="92" t="s">
        <v>75</v>
      </c>
      <c r="S25" s="93" t="s">
        <v>75</v>
      </c>
      <c r="T25" s="54"/>
      <c r="U25" s="54"/>
      <c r="V25" s="54"/>
      <c r="W25" s="54"/>
      <c r="X25" s="54" t="s">
        <v>87</v>
      </c>
      <c r="Y25" s="55"/>
      <c r="Z25" s="50"/>
    </row>
    <row r="26" spans="1:26" ht="31" customHeight="1" thickBot="1" x14ac:dyDescent="0.25">
      <c r="A26" s="495"/>
      <c r="B26" s="565"/>
      <c r="C26" s="554"/>
      <c r="D26" s="554"/>
      <c r="E26" s="554"/>
      <c r="F26" s="551"/>
      <c r="G26" s="23" t="s">
        <v>88</v>
      </c>
      <c r="H26" s="73" t="s">
        <v>37</v>
      </c>
      <c r="I26" s="74" t="s">
        <v>38</v>
      </c>
      <c r="J26" s="71" t="s">
        <v>73</v>
      </c>
      <c r="K26" s="23" t="s">
        <v>88</v>
      </c>
      <c r="L26" s="96">
        <v>500000</v>
      </c>
      <c r="M26" s="29">
        <f t="shared" si="1"/>
        <v>350000</v>
      </c>
      <c r="N26" s="97">
        <v>2021</v>
      </c>
      <c r="O26" s="98">
        <v>2027</v>
      </c>
      <c r="P26" s="99"/>
      <c r="Q26" s="100"/>
      <c r="R26" s="100"/>
      <c r="S26" s="101"/>
      <c r="T26" s="102"/>
      <c r="U26" s="102"/>
      <c r="V26" s="102"/>
      <c r="W26" s="102" t="s">
        <v>89</v>
      </c>
      <c r="X26" s="102" t="s">
        <v>87</v>
      </c>
      <c r="Y26" s="97"/>
      <c r="Z26" s="98"/>
    </row>
    <row r="27" spans="1:26" ht="48" customHeight="1" thickBot="1" x14ac:dyDescent="0.25">
      <c r="A27" s="111">
        <v>5</v>
      </c>
      <c r="B27" s="12" t="s">
        <v>90</v>
      </c>
      <c r="C27" s="20" t="s">
        <v>91</v>
      </c>
      <c r="D27" s="13">
        <v>71294252</v>
      </c>
      <c r="E27" s="13">
        <v>181075521</v>
      </c>
      <c r="F27" s="14">
        <v>691008841</v>
      </c>
      <c r="G27" s="103" t="s">
        <v>92</v>
      </c>
      <c r="H27" s="104" t="s">
        <v>37</v>
      </c>
      <c r="I27" s="105" t="s">
        <v>38</v>
      </c>
      <c r="J27" s="104" t="s">
        <v>93</v>
      </c>
      <c r="K27" s="103" t="s">
        <v>94</v>
      </c>
      <c r="L27" s="106">
        <v>9500000</v>
      </c>
      <c r="M27" s="304">
        <f t="shared" si="1"/>
        <v>6650000</v>
      </c>
      <c r="N27" s="107">
        <v>2022</v>
      </c>
      <c r="O27" s="14">
        <v>2025</v>
      </c>
      <c r="P27" s="108" t="s">
        <v>44</v>
      </c>
      <c r="Q27" s="109" t="s">
        <v>44</v>
      </c>
      <c r="R27" s="109" t="s">
        <v>44</v>
      </c>
      <c r="S27" s="110" t="s">
        <v>44</v>
      </c>
      <c r="T27" s="111"/>
      <c r="U27" s="111"/>
      <c r="V27" s="111"/>
      <c r="W27" s="111"/>
      <c r="X27" s="111"/>
      <c r="Y27" s="107"/>
      <c r="Z27" s="14"/>
    </row>
    <row r="28" spans="1:26" ht="59" customHeight="1" thickBot="1" x14ac:dyDescent="0.25">
      <c r="A28" s="171">
        <v>6</v>
      </c>
      <c r="B28" s="15" t="s">
        <v>95</v>
      </c>
      <c r="C28" s="16" t="s">
        <v>96</v>
      </c>
      <c r="D28" s="16">
        <v>70988196</v>
      </c>
      <c r="E28" s="16">
        <v>102638331</v>
      </c>
      <c r="F28" s="17">
        <v>600055884</v>
      </c>
      <c r="G28" s="95" t="s">
        <v>97</v>
      </c>
      <c r="H28" s="112" t="s">
        <v>37</v>
      </c>
      <c r="I28" s="86" t="s">
        <v>38</v>
      </c>
      <c r="J28" s="95" t="s">
        <v>98</v>
      </c>
      <c r="K28" s="94" t="s">
        <v>99</v>
      </c>
      <c r="L28" s="113">
        <v>130000</v>
      </c>
      <c r="M28" s="304">
        <f t="shared" si="1"/>
        <v>91000</v>
      </c>
      <c r="N28" s="114">
        <v>2022</v>
      </c>
      <c r="O28" s="115">
        <v>2023</v>
      </c>
      <c r="P28" s="116"/>
      <c r="Q28" s="117" t="s">
        <v>44</v>
      </c>
      <c r="R28" s="117" t="s">
        <v>44</v>
      </c>
      <c r="S28" s="118"/>
      <c r="T28" s="119"/>
      <c r="U28" s="120"/>
      <c r="V28" s="119" t="s">
        <v>44</v>
      </c>
      <c r="W28" s="119"/>
      <c r="X28" s="119"/>
      <c r="Y28" s="121"/>
      <c r="Z28" s="115"/>
    </row>
    <row r="29" spans="1:26" ht="35" customHeight="1" x14ac:dyDescent="0.2">
      <c r="A29" s="494">
        <v>7</v>
      </c>
      <c r="B29" s="539" t="s">
        <v>100</v>
      </c>
      <c r="C29" s="542" t="s">
        <v>101</v>
      </c>
      <c r="D29" s="552">
        <v>47013656</v>
      </c>
      <c r="E29" s="552">
        <v>102602166</v>
      </c>
      <c r="F29" s="549">
        <v>600055825</v>
      </c>
      <c r="G29" s="22" t="s">
        <v>102</v>
      </c>
      <c r="H29" s="38" t="s">
        <v>37</v>
      </c>
      <c r="I29" s="39" t="s">
        <v>38</v>
      </c>
      <c r="J29" s="38" t="s">
        <v>103</v>
      </c>
      <c r="K29" s="22" t="s">
        <v>104</v>
      </c>
      <c r="L29" s="40">
        <v>2280000</v>
      </c>
      <c r="M29" s="27">
        <f t="shared" si="1"/>
        <v>1596000</v>
      </c>
      <c r="N29" s="41">
        <v>2022</v>
      </c>
      <c r="O29" s="42">
        <v>2024</v>
      </c>
      <c r="P29" s="43"/>
      <c r="Q29" s="44"/>
      <c r="R29" s="44"/>
      <c r="S29" s="45"/>
      <c r="T29" s="46"/>
      <c r="U29" s="46"/>
      <c r="V29" s="46"/>
      <c r="W29" s="46"/>
      <c r="X29" s="46"/>
      <c r="Y29" s="41"/>
      <c r="Z29" s="42"/>
    </row>
    <row r="30" spans="1:26" ht="35" customHeight="1" x14ac:dyDescent="0.2">
      <c r="A30" s="495"/>
      <c r="B30" s="540"/>
      <c r="C30" s="543"/>
      <c r="D30" s="553"/>
      <c r="E30" s="553"/>
      <c r="F30" s="550"/>
      <c r="G30" s="47" t="s">
        <v>105</v>
      </c>
      <c r="H30" s="47" t="s">
        <v>37</v>
      </c>
      <c r="I30" s="48" t="s">
        <v>38</v>
      </c>
      <c r="J30" s="47" t="s">
        <v>103</v>
      </c>
      <c r="K30" s="21" t="s">
        <v>106</v>
      </c>
      <c r="L30" s="49">
        <v>600000</v>
      </c>
      <c r="M30" s="30">
        <f t="shared" si="1"/>
        <v>420000</v>
      </c>
      <c r="N30" s="55">
        <v>2022</v>
      </c>
      <c r="O30" s="50">
        <v>2025</v>
      </c>
      <c r="P30" s="51"/>
      <c r="Q30" s="52"/>
      <c r="R30" s="52"/>
      <c r="S30" s="53"/>
      <c r="T30" s="54"/>
      <c r="U30" s="54"/>
      <c r="V30" s="54"/>
      <c r="W30" s="54"/>
      <c r="X30" s="54"/>
      <c r="Y30" s="55"/>
      <c r="Z30" s="50"/>
    </row>
    <row r="31" spans="1:26" ht="40" customHeight="1" x14ac:dyDescent="0.2">
      <c r="A31" s="495"/>
      <c r="B31" s="540"/>
      <c r="C31" s="543"/>
      <c r="D31" s="553"/>
      <c r="E31" s="553"/>
      <c r="F31" s="550"/>
      <c r="G31" s="47" t="s">
        <v>107</v>
      </c>
      <c r="H31" s="47" t="s">
        <v>37</v>
      </c>
      <c r="I31" s="48" t="s">
        <v>38</v>
      </c>
      <c r="J31" s="47" t="s">
        <v>103</v>
      </c>
      <c r="K31" s="21" t="s">
        <v>108</v>
      </c>
      <c r="L31" s="49">
        <v>1300000</v>
      </c>
      <c r="M31" s="30">
        <f t="shared" si="1"/>
        <v>910000</v>
      </c>
      <c r="N31" s="55">
        <v>2023</v>
      </c>
      <c r="O31" s="50">
        <v>2023</v>
      </c>
      <c r="P31" s="51"/>
      <c r="Q31" s="52"/>
      <c r="R31" s="52"/>
      <c r="S31" s="53"/>
      <c r="T31" s="54"/>
      <c r="U31" s="54"/>
      <c r="V31" s="54"/>
      <c r="W31" s="54"/>
      <c r="X31" s="54"/>
      <c r="Y31" s="55"/>
      <c r="Z31" s="50"/>
    </row>
    <row r="32" spans="1:26" ht="43" customHeight="1" x14ac:dyDescent="0.2">
      <c r="A32" s="495"/>
      <c r="B32" s="540"/>
      <c r="C32" s="543"/>
      <c r="D32" s="553"/>
      <c r="E32" s="553"/>
      <c r="F32" s="550"/>
      <c r="G32" s="122" t="s">
        <v>109</v>
      </c>
      <c r="H32" s="123" t="s">
        <v>37</v>
      </c>
      <c r="I32" s="87" t="s">
        <v>38</v>
      </c>
      <c r="J32" s="47" t="s">
        <v>103</v>
      </c>
      <c r="K32" s="122" t="s">
        <v>110</v>
      </c>
      <c r="L32" s="124">
        <v>1000000</v>
      </c>
      <c r="M32" s="30">
        <f t="shared" si="1"/>
        <v>700000</v>
      </c>
      <c r="N32" s="82">
        <v>2022</v>
      </c>
      <c r="O32" s="59">
        <v>2023</v>
      </c>
      <c r="P32" s="51"/>
      <c r="Q32" s="52"/>
      <c r="R32" s="52"/>
      <c r="S32" s="53"/>
      <c r="T32" s="54"/>
      <c r="U32" s="54"/>
      <c r="V32" s="54"/>
      <c r="W32" s="54"/>
      <c r="X32" s="54"/>
      <c r="Y32" s="55"/>
      <c r="Z32" s="50"/>
    </row>
    <row r="33" spans="1:27" ht="39" customHeight="1" x14ac:dyDescent="0.2">
      <c r="A33" s="495"/>
      <c r="B33" s="540"/>
      <c r="C33" s="543"/>
      <c r="D33" s="553"/>
      <c r="E33" s="553"/>
      <c r="F33" s="550"/>
      <c r="G33" s="123" t="s">
        <v>67</v>
      </c>
      <c r="H33" s="123" t="s">
        <v>37</v>
      </c>
      <c r="I33" s="48" t="s">
        <v>38</v>
      </c>
      <c r="J33" s="95" t="s">
        <v>103</v>
      </c>
      <c r="K33" s="21" t="s">
        <v>111</v>
      </c>
      <c r="L33" s="49">
        <v>360000</v>
      </c>
      <c r="M33" s="30">
        <f t="shared" si="1"/>
        <v>251999.99999999997</v>
      </c>
      <c r="N33" s="82">
        <v>2022</v>
      </c>
      <c r="O33" s="59">
        <v>2023</v>
      </c>
      <c r="P33" s="51"/>
      <c r="Q33" s="52" t="s">
        <v>44</v>
      </c>
      <c r="R33" s="67"/>
      <c r="S33" s="53"/>
      <c r="T33" s="54"/>
      <c r="U33" s="54"/>
      <c r="V33" s="54"/>
      <c r="W33" s="125"/>
      <c r="X33" s="54"/>
      <c r="Y33" s="55"/>
      <c r="Z33" s="126"/>
    </row>
    <row r="34" spans="1:27" ht="43" customHeight="1" thickBot="1" x14ac:dyDescent="0.25">
      <c r="A34" s="496"/>
      <c r="B34" s="541"/>
      <c r="C34" s="544"/>
      <c r="D34" s="554"/>
      <c r="E34" s="554"/>
      <c r="F34" s="551"/>
      <c r="G34" s="73" t="s">
        <v>112</v>
      </c>
      <c r="H34" s="73" t="s">
        <v>37</v>
      </c>
      <c r="I34" s="74" t="s">
        <v>38</v>
      </c>
      <c r="J34" s="73" t="s">
        <v>103</v>
      </c>
      <c r="K34" s="23" t="s">
        <v>113</v>
      </c>
      <c r="L34" s="96">
        <v>3000000</v>
      </c>
      <c r="M34" s="29">
        <f t="shared" si="1"/>
        <v>2100000</v>
      </c>
      <c r="N34" s="75">
        <v>2023</v>
      </c>
      <c r="O34" s="76">
        <v>2027</v>
      </c>
      <c r="P34" s="77"/>
      <c r="Q34" s="78"/>
      <c r="R34" s="127"/>
      <c r="S34" s="79"/>
      <c r="T34" s="80"/>
      <c r="U34" s="80"/>
      <c r="V34" s="80"/>
      <c r="W34" s="128"/>
      <c r="X34" s="80"/>
      <c r="Y34" s="75"/>
      <c r="Z34" s="129"/>
    </row>
    <row r="35" spans="1:27" ht="104" customHeight="1" x14ac:dyDescent="0.2">
      <c r="A35" s="494">
        <v>8</v>
      </c>
      <c r="B35" s="627" t="s">
        <v>114</v>
      </c>
      <c r="C35" s="630" t="s">
        <v>115</v>
      </c>
      <c r="D35" s="633" t="s">
        <v>116</v>
      </c>
      <c r="E35" s="558">
        <v>102586896</v>
      </c>
      <c r="F35" s="636">
        <v>600055663</v>
      </c>
      <c r="G35" s="71" t="s">
        <v>117</v>
      </c>
      <c r="H35" s="71" t="s">
        <v>37</v>
      </c>
      <c r="I35" s="70" t="s">
        <v>38</v>
      </c>
      <c r="J35" s="71" t="s">
        <v>118</v>
      </c>
      <c r="K35" s="130" t="s">
        <v>119</v>
      </c>
      <c r="L35" s="131">
        <v>400000</v>
      </c>
      <c r="M35" s="27">
        <f t="shared" si="1"/>
        <v>280000</v>
      </c>
      <c r="N35" s="132">
        <v>44562</v>
      </c>
      <c r="O35" s="133">
        <v>45992</v>
      </c>
      <c r="P35" s="91" t="s">
        <v>44</v>
      </c>
      <c r="Q35" s="45"/>
      <c r="R35" s="134" t="s">
        <v>44</v>
      </c>
      <c r="S35" s="45" t="s">
        <v>44</v>
      </c>
      <c r="T35" s="135"/>
      <c r="U35" s="136"/>
      <c r="V35" s="136" t="s">
        <v>44</v>
      </c>
      <c r="W35" s="136" t="s">
        <v>44</v>
      </c>
      <c r="X35" s="136" t="s">
        <v>44</v>
      </c>
      <c r="Y35" s="137"/>
      <c r="Z35" s="138" t="s">
        <v>120</v>
      </c>
    </row>
    <row r="36" spans="1:27" ht="104" customHeight="1" x14ac:dyDescent="0.2">
      <c r="A36" s="495"/>
      <c r="B36" s="628"/>
      <c r="C36" s="631"/>
      <c r="D36" s="634"/>
      <c r="E36" s="559"/>
      <c r="F36" s="637"/>
      <c r="G36" s="139" t="s">
        <v>121</v>
      </c>
      <c r="H36" s="71" t="s">
        <v>37</v>
      </c>
      <c r="I36" s="70" t="s">
        <v>38</v>
      </c>
      <c r="J36" s="71" t="s">
        <v>118</v>
      </c>
      <c r="K36" s="21" t="s">
        <v>122</v>
      </c>
      <c r="L36" s="140">
        <v>200000</v>
      </c>
      <c r="M36" s="30">
        <f t="shared" si="1"/>
        <v>140000</v>
      </c>
      <c r="N36" s="141">
        <v>44562</v>
      </c>
      <c r="O36" s="142">
        <v>45627</v>
      </c>
      <c r="P36" s="51"/>
      <c r="Q36" s="53" t="s">
        <v>44</v>
      </c>
      <c r="R36" s="67" t="s">
        <v>44</v>
      </c>
      <c r="S36" s="143"/>
      <c r="T36" s="144"/>
      <c r="U36" s="144"/>
      <c r="V36" s="144" t="s">
        <v>44</v>
      </c>
      <c r="W36" s="144"/>
      <c r="X36" s="144"/>
      <c r="Y36" s="145"/>
      <c r="Z36" s="146" t="s">
        <v>120</v>
      </c>
    </row>
    <row r="37" spans="1:27" ht="130" customHeight="1" thickBot="1" x14ac:dyDescent="0.25">
      <c r="A37" s="496"/>
      <c r="B37" s="629"/>
      <c r="C37" s="632"/>
      <c r="D37" s="635"/>
      <c r="E37" s="560"/>
      <c r="F37" s="638"/>
      <c r="G37" s="147" t="s">
        <v>123</v>
      </c>
      <c r="H37" s="148" t="s">
        <v>37</v>
      </c>
      <c r="I37" s="149" t="s">
        <v>38</v>
      </c>
      <c r="J37" s="150" t="s">
        <v>118</v>
      </c>
      <c r="K37" s="151" t="s">
        <v>124</v>
      </c>
      <c r="L37" s="152">
        <v>250000</v>
      </c>
      <c r="M37" s="29">
        <f t="shared" si="1"/>
        <v>175000</v>
      </c>
      <c r="N37" s="153">
        <v>44440</v>
      </c>
      <c r="O37" s="154">
        <v>45627</v>
      </c>
      <c r="P37" s="155"/>
      <c r="Q37" s="156"/>
      <c r="R37" s="157"/>
      <c r="S37" s="157"/>
      <c r="T37" s="158" t="s">
        <v>44</v>
      </c>
      <c r="U37" s="158"/>
      <c r="V37" s="158" t="s">
        <v>44</v>
      </c>
      <c r="W37" s="158"/>
      <c r="X37" s="158"/>
      <c r="Y37" s="159"/>
      <c r="Z37" s="160" t="s">
        <v>120</v>
      </c>
    </row>
    <row r="38" spans="1:27" ht="222" customHeight="1" x14ac:dyDescent="0.2">
      <c r="A38" s="495">
        <v>9</v>
      </c>
      <c r="B38" s="539" t="s">
        <v>125</v>
      </c>
      <c r="C38" s="542" t="s">
        <v>57</v>
      </c>
      <c r="D38" s="552">
        <v>47016973</v>
      </c>
      <c r="E38" s="552">
        <v>102602239</v>
      </c>
      <c r="F38" s="549">
        <v>600055922</v>
      </c>
      <c r="G38" s="22" t="s">
        <v>126</v>
      </c>
      <c r="H38" s="38" t="s">
        <v>37</v>
      </c>
      <c r="I38" s="39" t="s">
        <v>38</v>
      </c>
      <c r="J38" s="38" t="s">
        <v>38</v>
      </c>
      <c r="K38" s="22" t="s">
        <v>127</v>
      </c>
      <c r="L38" s="26">
        <v>60000000</v>
      </c>
      <c r="M38" s="27">
        <f t="shared" si="1"/>
        <v>42000000</v>
      </c>
      <c r="N38" s="41">
        <v>2022</v>
      </c>
      <c r="O38" s="42">
        <v>2025</v>
      </c>
      <c r="P38" s="43" t="s">
        <v>44</v>
      </c>
      <c r="Q38" s="44" t="s">
        <v>44</v>
      </c>
      <c r="R38" s="44" t="s">
        <v>44</v>
      </c>
      <c r="S38" s="45" t="s">
        <v>44</v>
      </c>
      <c r="T38" s="46"/>
      <c r="U38" s="46"/>
      <c r="V38" s="46"/>
      <c r="W38" s="46"/>
      <c r="X38" s="46" t="s">
        <v>44</v>
      </c>
      <c r="Y38" s="161" t="s">
        <v>128</v>
      </c>
      <c r="Z38" s="42" t="s">
        <v>120</v>
      </c>
    </row>
    <row r="39" spans="1:27" ht="60" customHeight="1" x14ac:dyDescent="0.2">
      <c r="A39" s="495"/>
      <c r="B39" s="540"/>
      <c r="C39" s="543"/>
      <c r="D39" s="553"/>
      <c r="E39" s="553"/>
      <c r="F39" s="550"/>
      <c r="G39" s="286" t="s">
        <v>129</v>
      </c>
      <c r="H39" s="287" t="s">
        <v>37</v>
      </c>
      <c r="I39" s="288" t="s">
        <v>38</v>
      </c>
      <c r="J39" s="289" t="s">
        <v>38</v>
      </c>
      <c r="K39" s="286" t="s">
        <v>129</v>
      </c>
      <c r="L39" s="290">
        <v>400000</v>
      </c>
      <c r="M39" s="30">
        <f t="shared" si="1"/>
        <v>280000</v>
      </c>
      <c r="N39" s="291">
        <v>2022</v>
      </c>
      <c r="O39" s="292">
        <v>2025</v>
      </c>
      <c r="P39" s="285"/>
      <c r="Q39" s="293"/>
      <c r="R39" s="294" t="s">
        <v>44</v>
      </c>
      <c r="S39" s="294"/>
      <c r="T39" s="295"/>
      <c r="U39" s="295"/>
      <c r="V39" s="293"/>
      <c r="W39" s="295"/>
      <c r="X39" s="295"/>
      <c r="Y39" s="296"/>
      <c r="Z39" s="292"/>
    </row>
    <row r="40" spans="1:27" ht="60" customHeight="1" x14ac:dyDescent="0.2">
      <c r="A40" s="495"/>
      <c r="B40" s="540"/>
      <c r="C40" s="543"/>
      <c r="D40" s="553"/>
      <c r="E40" s="553"/>
      <c r="F40" s="550"/>
      <c r="G40" s="286" t="s">
        <v>130</v>
      </c>
      <c r="H40" s="287" t="s">
        <v>37</v>
      </c>
      <c r="I40" s="288" t="s">
        <v>38</v>
      </c>
      <c r="J40" s="289" t="s">
        <v>38</v>
      </c>
      <c r="K40" s="286" t="s">
        <v>130</v>
      </c>
      <c r="L40" s="290">
        <v>1500000</v>
      </c>
      <c r="M40" s="30">
        <f t="shared" si="1"/>
        <v>1050000</v>
      </c>
      <c r="N40" s="291">
        <v>2022</v>
      </c>
      <c r="O40" s="292">
        <v>2025</v>
      </c>
      <c r="P40" s="285"/>
      <c r="Q40" s="293"/>
      <c r="R40" s="294"/>
      <c r="S40" s="294"/>
      <c r="T40" s="295"/>
      <c r="U40" s="295"/>
      <c r="V40" s="293"/>
      <c r="W40" s="295"/>
      <c r="X40" s="295"/>
      <c r="Y40" s="296"/>
      <c r="Z40" s="292"/>
    </row>
    <row r="41" spans="1:27" ht="49" customHeight="1" x14ac:dyDescent="0.2">
      <c r="A41" s="495"/>
      <c r="B41" s="540"/>
      <c r="C41" s="543"/>
      <c r="D41" s="553"/>
      <c r="E41" s="553"/>
      <c r="F41" s="550"/>
      <c r="G41" s="21" t="s">
        <v>131</v>
      </c>
      <c r="H41" s="162" t="s">
        <v>37</v>
      </c>
      <c r="I41" s="163" t="s">
        <v>38</v>
      </c>
      <c r="J41" s="164" t="s">
        <v>38</v>
      </c>
      <c r="K41" s="21" t="s">
        <v>132</v>
      </c>
      <c r="L41" s="49">
        <v>2000000</v>
      </c>
      <c r="M41" s="30">
        <f t="shared" si="1"/>
        <v>1400000</v>
      </c>
      <c r="N41" s="55">
        <v>2022</v>
      </c>
      <c r="O41" s="126">
        <v>2024</v>
      </c>
      <c r="P41" s="51"/>
      <c r="Q41" s="165"/>
      <c r="R41" s="166"/>
      <c r="S41" s="166"/>
      <c r="T41" s="54"/>
      <c r="U41" s="54"/>
      <c r="V41" s="165" t="s">
        <v>44</v>
      </c>
      <c r="W41" s="54" t="s">
        <v>44</v>
      </c>
      <c r="X41" s="54"/>
      <c r="Y41" s="56" t="s">
        <v>41</v>
      </c>
      <c r="Z41" s="126"/>
      <c r="AA41" s="6"/>
    </row>
    <row r="42" spans="1:27" ht="64" customHeight="1" thickBot="1" x14ac:dyDescent="0.25">
      <c r="A42" s="496"/>
      <c r="B42" s="541"/>
      <c r="C42" s="544"/>
      <c r="D42" s="639"/>
      <c r="E42" s="639"/>
      <c r="F42" s="640"/>
      <c r="G42" s="71" t="s">
        <v>133</v>
      </c>
      <c r="H42" s="71" t="s">
        <v>37</v>
      </c>
      <c r="I42" s="70" t="s">
        <v>38</v>
      </c>
      <c r="J42" s="71" t="s">
        <v>38</v>
      </c>
      <c r="K42" s="94" t="s">
        <v>134</v>
      </c>
      <c r="L42" s="88">
        <v>3000000</v>
      </c>
      <c r="M42" s="29">
        <f t="shared" si="1"/>
        <v>2100000</v>
      </c>
      <c r="N42" s="132">
        <v>44743</v>
      </c>
      <c r="O42" s="133">
        <v>44805</v>
      </c>
      <c r="P42" s="167"/>
      <c r="Q42" s="168"/>
      <c r="R42" s="92" t="s">
        <v>44</v>
      </c>
      <c r="S42" s="169"/>
      <c r="T42" s="170"/>
      <c r="U42" s="170"/>
      <c r="V42" s="171"/>
      <c r="W42" s="171" t="s">
        <v>44</v>
      </c>
      <c r="X42" s="170"/>
      <c r="Y42" s="89" t="s">
        <v>135</v>
      </c>
      <c r="Z42" s="90" t="s">
        <v>120</v>
      </c>
      <c r="AA42" s="5"/>
    </row>
    <row r="43" spans="1:27" ht="40" x14ac:dyDescent="0.2">
      <c r="A43" s="494">
        <v>10</v>
      </c>
      <c r="B43" s="555" t="s">
        <v>136</v>
      </c>
      <c r="C43" s="558" t="s">
        <v>137</v>
      </c>
      <c r="D43" s="561">
        <v>47013532</v>
      </c>
      <c r="E43" s="561">
        <v>102638349</v>
      </c>
      <c r="F43" s="562">
        <v>600055892</v>
      </c>
      <c r="G43" s="172" t="s">
        <v>138</v>
      </c>
      <c r="H43" s="173" t="s">
        <v>37</v>
      </c>
      <c r="I43" s="174" t="s">
        <v>38</v>
      </c>
      <c r="J43" s="173" t="s">
        <v>139</v>
      </c>
      <c r="K43" s="175" t="s">
        <v>140</v>
      </c>
      <c r="L43" s="176">
        <v>1000000</v>
      </c>
      <c r="M43" s="305">
        <f t="shared" si="1"/>
        <v>700000</v>
      </c>
      <c r="N43" s="177">
        <v>44197</v>
      </c>
      <c r="O43" s="178">
        <v>45261</v>
      </c>
      <c r="P43" s="179"/>
      <c r="Q43" s="180"/>
      <c r="R43" s="180" t="s">
        <v>44</v>
      </c>
      <c r="S43" s="181" t="s">
        <v>44</v>
      </c>
      <c r="T43" s="182"/>
      <c r="U43" s="182"/>
      <c r="V43" s="182"/>
      <c r="W43" s="182"/>
      <c r="X43" s="182"/>
      <c r="Y43" s="183"/>
      <c r="Z43" s="184"/>
    </row>
    <row r="44" spans="1:27" ht="54" customHeight="1" x14ac:dyDescent="0.2">
      <c r="A44" s="495"/>
      <c r="B44" s="556"/>
      <c r="C44" s="559"/>
      <c r="D44" s="559"/>
      <c r="E44" s="559"/>
      <c r="F44" s="563"/>
      <c r="G44" s="185" t="s">
        <v>141</v>
      </c>
      <c r="H44" s="186" t="s">
        <v>37</v>
      </c>
      <c r="I44" s="187" t="s">
        <v>38</v>
      </c>
      <c r="J44" s="188" t="s">
        <v>139</v>
      </c>
      <c r="K44" s="189" t="s">
        <v>142</v>
      </c>
      <c r="L44" s="32">
        <v>800000</v>
      </c>
      <c r="M44" s="306">
        <f t="shared" si="1"/>
        <v>560000</v>
      </c>
      <c r="N44" s="190">
        <v>44197</v>
      </c>
      <c r="O44" s="191">
        <v>45627</v>
      </c>
      <c r="P44" s="192"/>
      <c r="Q44" s="193"/>
      <c r="R44" s="193"/>
      <c r="S44" s="194"/>
      <c r="T44" s="195"/>
      <c r="U44" s="195"/>
      <c r="V44" s="195"/>
      <c r="W44" s="195"/>
      <c r="X44" s="195"/>
      <c r="Y44" s="196"/>
      <c r="Z44" s="197"/>
    </row>
    <row r="45" spans="1:27" ht="58" customHeight="1" x14ac:dyDescent="0.2">
      <c r="A45" s="495"/>
      <c r="B45" s="556"/>
      <c r="C45" s="559"/>
      <c r="D45" s="559"/>
      <c r="E45" s="559"/>
      <c r="F45" s="563"/>
      <c r="G45" s="198" t="s">
        <v>143</v>
      </c>
      <c r="H45" s="186" t="s">
        <v>37</v>
      </c>
      <c r="I45" s="199" t="s">
        <v>38</v>
      </c>
      <c r="J45" s="200" t="s">
        <v>139</v>
      </c>
      <c r="K45" s="189" t="s">
        <v>144</v>
      </c>
      <c r="L45" s="32">
        <v>400000</v>
      </c>
      <c r="M45" s="306">
        <f t="shared" si="1"/>
        <v>280000</v>
      </c>
      <c r="N45" s="190">
        <v>44562</v>
      </c>
      <c r="O45" s="191">
        <v>45992</v>
      </c>
      <c r="P45" s="192"/>
      <c r="Q45" s="193" t="s">
        <v>44</v>
      </c>
      <c r="R45" s="193"/>
      <c r="S45" s="194"/>
      <c r="T45" s="195"/>
      <c r="U45" s="195"/>
      <c r="V45" s="195"/>
      <c r="W45" s="195"/>
      <c r="X45" s="195"/>
      <c r="Y45" s="201"/>
      <c r="Z45" s="197"/>
    </row>
    <row r="46" spans="1:27" ht="57" customHeight="1" x14ac:dyDescent="0.2">
      <c r="A46" s="495"/>
      <c r="B46" s="556"/>
      <c r="C46" s="559"/>
      <c r="D46" s="559"/>
      <c r="E46" s="559"/>
      <c r="F46" s="563"/>
      <c r="G46" s="188" t="s">
        <v>145</v>
      </c>
      <c r="H46" s="188" t="s">
        <v>37</v>
      </c>
      <c r="I46" s="202" t="s">
        <v>38</v>
      </c>
      <c r="J46" s="188" t="s">
        <v>139</v>
      </c>
      <c r="K46" s="203" t="s">
        <v>146</v>
      </c>
      <c r="L46" s="204">
        <v>3000000</v>
      </c>
      <c r="M46" s="306">
        <f t="shared" si="1"/>
        <v>2100000</v>
      </c>
      <c r="N46" s="205">
        <v>44197</v>
      </c>
      <c r="O46" s="206">
        <v>45992</v>
      </c>
      <c r="P46" s="207"/>
      <c r="Q46" s="208"/>
      <c r="R46" s="208"/>
      <c r="S46" s="209"/>
      <c r="T46" s="210"/>
      <c r="U46" s="210"/>
      <c r="V46" s="210"/>
      <c r="W46" s="210"/>
      <c r="X46" s="210"/>
      <c r="Y46" s="211"/>
      <c r="Z46" s="212"/>
    </row>
    <row r="47" spans="1:27" ht="36" customHeight="1" x14ac:dyDescent="0.2">
      <c r="A47" s="495"/>
      <c r="B47" s="556"/>
      <c r="C47" s="559"/>
      <c r="D47" s="559"/>
      <c r="E47" s="559"/>
      <c r="F47" s="563"/>
      <c r="G47" s="188" t="s">
        <v>147</v>
      </c>
      <c r="H47" s="188" t="s">
        <v>37</v>
      </c>
      <c r="I47" s="202" t="s">
        <v>38</v>
      </c>
      <c r="J47" s="188" t="s">
        <v>139</v>
      </c>
      <c r="K47" s="203" t="s">
        <v>148</v>
      </c>
      <c r="L47" s="204">
        <v>1900000</v>
      </c>
      <c r="M47" s="306">
        <f t="shared" si="1"/>
        <v>1330000</v>
      </c>
      <c r="N47" s="205">
        <v>44197</v>
      </c>
      <c r="O47" s="206">
        <v>45261</v>
      </c>
      <c r="P47" s="207"/>
      <c r="Q47" s="208"/>
      <c r="R47" s="208"/>
      <c r="S47" s="209"/>
      <c r="T47" s="210"/>
      <c r="U47" s="210"/>
      <c r="V47" s="210"/>
      <c r="W47" s="210"/>
      <c r="X47" s="210"/>
      <c r="Y47" s="211"/>
      <c r="Z47" s="212"/>
    </row>
    <row r="48" spans="1:27" ht="55" customHeight="1" x14ac:dyDescent="0.2">
      <c r="A48" s="495"/>
      <c r="B48" s="556"/>
      <c r="C48" s="559"/>
      <c r="D48" s="559"/>
      <c r="E48" s="559"/>
      <c r="F48" s="563"/>
      <c r="G48" s="188" t="s">
        <v>149</v>
      </c>
      <c r="H48" s="188" t="s">
        <v>37</v>
      </c>
      <c r="I48" s="202" t="s">
        <v>38</v>
      </c>
      <c r="J48" s="188" t="s">
        <v>139</v>
      </c>
      <c r="K48" s="203" t="s">
        <v>150</v>
      </c>
      <c r="L48" s="204">
        <v>1500000</v>
      </c>
      <c r="M48" s="306">
        <f t="shared" si="1"/>
        <v>1050000</v>
      </c>
      <c r="N48" s="205">
        <v>44197</v>
      </c>
      <c r="O48" s="206">
        <v>45627</v>
      </c>
      <c r="P48" s="207"/>
      <c r="Q48" s="208"/>
      <c r="R48" s="208"/>
      <c r="S48" s="209"/>
      <c r="T48" s="210"/>
      <c r="U48" s="210"/>
      <c r="V48" s="210"/>
      <c r="W48" s="210"/>
      <c r="X48" s="210"/>
      <c r="Y48" s="211"/>
      <c r="Z48" s="212"/>
    </row>
    <row r="49" spans="1:26" ht="43" customHeight="1" x14ac:dyDescent="0.2">
      <c r="A49" s="495"/>
      <c r="B49" s="556"/>
      <c r="C49" s="559"/>
      <c r="D49" s="559"/>
      <c r="E49" s="559"/>
      <c r="F49" s="563"/>
      <c r="G49" s="185" t="s">
        <v>151</v>
      </c>
      <c r="H49" s="188" t="s">
        <v>37</v>
      </c>
      <c r="I49" s="202" t="s">
        <v>38</v>
      </c>
      <c r="J49" s="188" t="s">
        <v>139</v>
      </c>
      <c r="K49" s="203" t="s">
        <v>152</v>
      </c>
      <c r="L49" s="204">
        <v>500000</v>
      </c>
      <c r="M49" s="306">
        <f t="shared" si="1"/>
        <v>350000</v>
      </c>
      <c r="N49" s="205">
        <v>44197</v>
      </c>
      <c r="O49" s="206">
        <v>45992</v>
      </c>
      <c r="P49" s="207"/>
      <c r="Q49" s="208"/>
      <c r="R49" s="208"/>
      <c r="S49" s="209"/>
      <c r="T49" s="210"/>
      <c r="U49" s="210"/>
      <c r="V49" s="210"/>
      <c r="W49" s="210"/>
      <c r="X49" s="210"/>
      <c r="Y49" s="211"/>
      <c r="Z49" s="212"/>
    </row>
    <row r="50" spans="1:26" ht="31" customHeight="1" thickBot="1" x14ac:dyDescent="0.25">
      <c r="A50" s="496"/>
      <c r="B50" s="557"/>
      <c r="C50" s="560"/>
      <c r="D50" s="559"/>
      <c r="E50" s="560"/>
      <c r="F50" s="564"/>
      <c r="G50" s="213" t="s">
        <v>153</v>
      </c>
      <c r="H50" s="214" t="s">
        <v>37</v>
      </c>
      <c r="I50" s="215" t="s">
        <v>38</v>
      </c>
      <c r="J50" s="214" t="s">
        <v>139</v>
      </c>
      <c r="K50" s="216" t="s">
        <v>154</v>
      </c>
      <c r="L50" s="217">
        <v>500000</v>
      </c>
      <c r="M50" s="29">
        <f t="shared" si="1"/>
        <v>350000</v>
      </c>
      <c r="N50" s="218">
        <v>44562</v>
      </c>
      <c r="O50" s="219">
        <v>45992</v>
      </c>
      <c r="P50" s="220"/>
      <c r="Q50" s="221"/>
      <c r="R50" s="221" t="s">
        <v>44</v>
      </c>
      <c r="S50" s="222" t="s">
        <v>44</v>
      </c>
      <c r="T50" s="158"/>
      <c r="U50" s="158"/>
      <c r="V50" s="158"/>
      <c r="W50" s="158"/>
      <c r="X50" s="158"/>
      <c r="Y50" s="159"/>
      <c r="Z50" s="223"/>
    </row>
    <row r="51" spans="1:26" ht="35" customHeight="1" x14ac:dyDescent="0.2">
      <c r="A51" s="494">
        <v>11</v>
      </c>
      <c r="B51" s="539" t="s">
        <v>155</v>
      </c>
      <c r="C51" s="552" t="s">
        <v>156</v>
      </c>
      <c r="D51" s="552">
        <v>63804395</v>
      </c>
      <c r="E51" s="552">
        <v>102602051</v>
      </c>
      <c r="F51" s="549">
        <v>600055761</v>
      </c>
      <c r="G51" s="38" t="s">
        <v>157</v>
      </c>
      <c r="H51" s="38" t="s">
        <v>37</v>
      </c>
      <c r="I51" s="39" t="s">
        <v>38</v>
      </c>
      <c r="J51" s="38" t="s">
        <v>158</v>
      </c>
      <c r="K51" s="38" t="s">
        <v>159</v>
      </c>
      <c r="L51" s="40">
        <v>1500000</v>
      </c>
      <c r="M51" s="27">
        <f t="shared" si="1"/>
        <v>1050000</v>
      </c>
      <c r="N51" s="41">
        <v>2022</v>
      </c>
      <c r="O51" s="42">
        <v>2025</v>
      </c>
      <c r="P51" s="43"/>
      <c r="Q51" s="44"/>
      <c r="R51" s="44"/>
      <c r="S51" s="45"/>
      <c r="T51" s="46"/>
      <c r="U51" s="46"/>
      <c r="V51" s="46"/>
      <c r="W51" s="46"/>
      <c r="X51" s="46"/>
      <c r="Y51" s="41"/>
      <c r="Z51" s="42" t="s">
        <v>120</v>
      </c>
    </row>
    <row r="52" spans="1:26" ht="26" customHeight="1" x14ac:dyDescent="0.2">
      <c r="A52" s="495"/>
      <c r="B52" s="540"/>
      <c r="C52" s="553"/>
      <c r="D52" s="553"/>
      <c r="E52" s="553"/>
      <c r="F52" s="550"/>
      <c r="G52" s="47" t="s">
        <v>79</v>
      </c>
      <c r="H52" s="47" t="s">
        <v>37</v>
      </c>
      <c r="I52" s="48" t="s">
        <v>38</v>
      </c>
      <c r="J52" s="47" t="s">
        <v>158</v>
      </c>
      <c r="K52" s="47" t="s">
        <v>160</v>
      </c>
      <c r="L52" s="49">
        <v>1000000</v>
      </c>
      <c r="M52" s="30">
        <f t="shared" si="1"/>
        <v>700000</v>
      </c>
      <c r="N52" s="55">
        <v>2022</v>
      </c>
      <c r="O52" s="50">
        <v>2025</v>
      </c>
      <c r="P52" s="51" t="s">
        <v>44</v>
      </c>
      <c r="Q52" s="52" t="s">
        <v>44</v>
      </c>
      <c r="R52" s="52" t="s">
        <v>44</v>
      </c>
      <c r="S52" s="53" t="s">
        <v>44</v>
      </c>
      <c r="T52" s="54"/>
      <c r="U52" s="54"/>
      <c r="V52" s="54"/>
      <c r="W52" s="54"/>
      <c r="X52" s="54"/>
      <c r="Y52" s="55"/>
      <c r="Z52" s="50" t="s">
        <v>120</v>
      </c>
    </row>
    <row r="53" spans="1:26" ht="25" customHeight="1" x14ac:dyDescent="0.2">
      <c r="A53" s="495"/>
      <c r="B53" s="540"/>
      <c r="C53" s="553"/>
      <c r="D53" s="553"/>
      <c r="E53" s="553"/>
      <c r="F53" s="550"/>
      <c r="G53" s="47" t="s">
        <v>161</v>
      </c>
      <c r="H53" s="47" t="s">
        <v>37</v>
      </c>
      <c r="I53" s="48" t="s">
        <v>38</v>
      </c>
      <c r="J53" s="47" t="s">
        <v>158</v>
      </c>
      <c r="K53" s="47" t="s">
        <v>162</v>
      </c>
      <c r="L53" s="49">
        <v>3000000</v>
      </c>
      <c r="M53" s="30">
        <f t="shared" si="1"/>
        <v>2100000</v>
      </c>
      <c r="N53" s="55">
        <v>2022</v>
      </c>
      <c r="O53" s="50">
        <v>2025</v>
      </c>
      <c r="P53" s="51" t="s">
        <v>44</v>
      </c>
      <c r="Q53" s="52" t="s">
        <v>44</v>
      </c>
      <c r="R53" s="52" t="s">
        <v>44</v>
      </c>
      <c r="S53" s="53" t="s">
        <v>44</v>
      </c>
      <c r="T53" s="54"/>
      <c r="U53" s="54"/>
      <c r="V53" s="54"/>
      <c r="W53" s="54"/>
      <c r="X53" s="54"/>
      <c r="Y53" s="55"/>
      <c r="Z53" s="50" t="s">
        <v>120</v>
      </c>
    </row>
    <row r="54" spans="1:26" ht="24" customHeight="1" x14ac:dyDescent="0.2">
      <c r="A54" s="495"/>
      <c r="B54" s="540"/>
      <c r="C54" s="553"/>
      <c r="D54" s="553"/>
      <c r="E54" s="553"/>
      <c r="F54" s="550"/>
      <c r="G54" s="123" t="s">
        <v>163</v>
      </c>
      <c r="H54" s="47" t="s">
        <v>37</v>
      </c>
      <c r="I54" s="48" t="s">
        <v>38</v>
      </c>
      <c r="J54" s="47" t="s">
        <v>158</v>
      </c>
      <c r="K54" s="123" t="s">
        <v>164</v>
      </c>
      <c r="L54" s="124">
        <v>300000</v>
      </c>
      <c r="M54" s="30">
        <f t="shared" si="1"/>
        <v>210000</v>
      </c>
      <c r="N54" s="55">
        <v>2022</v>
      </c>
      <c r="O54" s="50">
        <v>2025</v>
      </c>
      <c r="P54" s="60" t="s">
        <v>44</v>
      </c>
      <c r="Q54" s="61" t="s">
        <v>44</v>
      </c>
      <c r="R54" s="61" t="s">
        <v>44</v>
      </c>
      <c r="S54" s="62"/>
      <c r="T54" s="64"/>
      <c r="U54" s="64"/>
      <c r="V54" s="64"/>
      <c r="W54" s="64"/>
      <c r="X54" s="64"/>
      <c r="Y54" s="82"/>
      <c r="Z54" s="59" t="s">
        <v>120</v>
      </c>
    </row>
    <row r="55" spans="1:26" ht="25" customHeight="1" x14ac:dyDescent="0.2">
      <c r="A55" s="495"/>
      <c r="B55" s="540"/>
      <c r="C55" s="553"/>
      <c r="D55" s="553"/>
      <c r="E55" s="553"/>
      <c r="F55" s="550"/>
      <c r="G55" s="123" t="s">
        <v>165</v>
      </c>
      <c r="H55" s="47" t="s">
        <v>37</v>
      </c>
      <c r="I55" s="48" t="s">
        <v>38</v>
      </c>
      <c r="J55" s="47" t="s">
        <v>158</v>
      </c>
      <c r="K55" s="123" t="s">
        <v>166</v>
      </c>
      <c r="L55" s="124">
        <v>4000000</v>
      </c>
      <c r="M55" s="30">
        <f t="shared" si="1"/>
        <v>2800000</v>
      </c>
      <c r="N55" s="55">
        <v>2022</v>
      </c>
      <c r="O55" s="50">
        <v>2027</v>
      </c>
      <c r="P55" s="60" t="s">
        <v>44</v>
      </c>
      <c r="Q55" s="61" t="s">
        <v>44</v>
      </c>
      <c r="R55" s="61" t="s">
        <v>44</v>
      </c>
      <c r="S55" s="62"/>
      <c r="T55" s="64"/>
      <c r="U55" s="64"/>
      <c r="V55" s="64"/>
      <c r="W55" s="64"/>
      <c r="X55" s="64"/>
      <c r="Y55" s="82"/>
      <c r="Z55" s="59" t="s">
        <v>120</v>
      </c>
    </row>
    <row r="56" spans="1:26" ht="27" customHeight="1" x14ac:dyDescent="0.2">
      <c r="A56" s="495"/>
      <c r="B56" s="540"/>
      <c r="C56" s="553"/>
      <c r="D56" s="553"/>
      <c r="E56" s="553"/>
      <c r="F56" s="550"/>
      <c r="G56" s="123" t="s">
        <v>167</v>
      </c>
      <c r="H56" s="47" t="s">
        <v>37</v>
      </c>
      <c r="I56" s="48" t="s">
        <v>38</v>
      </c>
      <c r="J56" s="47" t="s">
        <v>168</v>
      </c>
      <c r="K56" s="123" t="s">
        <v>169</v>
      </c>
      <c r="L56" s="124">
        <v>300000</v>
      </c>
      <c r="M56" s="30">
        <f t="shared" si="1"/>
        <v>210000</v>
      </c>
      <c r="N56" s="55">
        <v>2022</v>
      </c>
      <c r="O56" s="50">
        <v>2027</v>
      </c>
      <c r="P56" s="60"/>
      <c r="Q56" s="61" t="s">
        <v>44</v>
      </c>
      <c r="R56" s="61" t="s">
        <v>44</v>
      </c>
      <c r="S56" s="62"/>
      <c r="T56" s="64"/>
      <c r="U56" s="64"/>
      <c r="V56" s="64"/>
      <c r="W56" s="64"/>
      <c r="X56" s="64"/>
      <c r="Y56" s="82"/>
      <c r="Z56" s="59" t="s">
        <v>120</v>
      </c>
    </row>
    <row r="57" spans="1:26" ht="36" customHeight="1" x14ac:dyDescent="0.2">
      <c r="A57" s="495"/>
      <c r="B57" s="540"/>
      <c r="C57" s="553"/>
      <c r="D57" s="553"/>
      <c r="E57" s="553"/>
      <c r="F57" s="550"/>
      <c r="G57" s="123" t="s">
        <v>170</v>
      </c>
      <c r="H57" s="47" t="s">
        <v>37</v>
      </c>
      <c r="I57" s="48" t="s">
        <v>38</v>
      </c>
      <c r="J57" s="21" t="s">
        <v>171</v>
      </c>
      <c r="K57" s="123" t="s">
        <v>172</v>
      </c>
      <c r="L57" s="124">
        <v>500000</v>
      </c>
      <c r="M57" s="30">
        <f t="shared" si="1"/>
        <v>350000</v>
      </c>
      <c r="N57" s="55">
        <v>2022</v>
      </c>
      <c r="O57" s="50">
        <v>2027</v>
      </c>
      <c r="P57" s="60" t="s">
        <v>44</v>
      </c>
      <c r="Q57" s="61"/>
      <c r="R57" s="61"/>
      <c r="S57" s="62"/>
      <c r="T57" s="64"/>
      <c r="U57" s="64"/>
      <c r="V57" s="64"/>
      <c r="W57" s="64"/>
      <c r="X57" s="64"/>
      <c r="Y57" s="82"/>
      <c r="Z57" s="59" t="s">
        <v>120</v>
      </c>
    </row>
    <row r="58" spans="1:26" ht="27" customHeight="1" thickBot="1" x14ac:dyDescent="0.25">
      <c r="A58" s="496"/>
      <c r="B58" s="541"/>
      <c r="C58" s="554"/>
      <c r="D58" s="554"/>
      <c r="E58" s="554"/>
      <c r="F58" s="551"/>
      <c r="G58" s="73" t="s">
        <v>173</v>
      </c>
      <c r="H58" s="73" t="s">
        <v>37</v>
      </c>
      <c r="I58" s="149" t="s">
        <v>38</v>
      </c>
      <c r="J58" s="73" t="s">
        <v>158</v>
      </c>
      <c r="K58" s="73" t="s">
        <v>174</v>
      </c>
      <c r="L58" s="72">
        <v>500000</v>
      </c>
      <c r="M58" s="29">
        <f t="shared" si="1"/>
        <v>350000</v>
      </c>
      <c r="N58" s="75">
        <v>2022</v>
      </c>
      <c r="O58" s="76">
        <v>2027</v>
      </c>
      <c r="P58" s="77"/>
      <c r="Q58" s="78"/>
      <c r="R58" s="78"/>
      <c r="S58" s="79"/>
      <c r="T58" s="80"/>
      <c r="U58" s="80"/>
      <c r="V58" s="80"/>
      <c r="W58" s="80"/>
      <c r="X58" s="80"/>
      <c r="Y58" s="75"/>
      <c r="Z58" s="76" t="s">
        <v>120</v>
      </c>
    </row>
    <row r="59" spans="1:26" ht="27" customHeight="1" x14ac:dyDescent="0.25">
      <c r="A59" s="494">
        <v>12</v>
      </c>
      <c r="B59" s="539" t="s">
        <v>175</v>
      </c>
      <c r="C59" s="552" t="s">
        <v>176</v>
      </c>
      <c r="D59" s="552">
        <v>71006583</v>
      </c>
      <c r="E59" s="552">
        <v>102602018</v>
      </c>
      <c r="F59" s="549">
        <v>600055736</v>
      </c>
      <c r="G59" s="299" t="s">
        <v>177</v>
      </c>
      <c r="H59" s="299" t="s">
        <v>37</v>
      </c>
      <c r="I59" s="299" t="s">
        <v>38</v>
      </c>
      <c r="J59" s="299" t="s">
        <v>178</v>
      </c>
      <c r="K59" s="299" t="s">
        <v>179</v>
      </c>
      <c r="L59" s="263">
        <v>2200000</v>
      </c>
      <c r="M59" s="27">
        <f t="shared" si="1"/>
        <v>1540000</v>
      </c>
      <c r="N59" s="33">
        <v>2023</v>
      </c>
      <c r="O59" s="265">
        <v>2024</v>
      </c>
      <c r="P59" s="279"/>
      <c r="Q59" s="267"/>
      <c r="R59" s="267"/>
      <c r="S59" s="268"/>
      <c r="T59" s="269"/>
      <c r="U59" s="269"/>
      <c r="V59" s="269"/>
      <c r="W59" s="269"/>
      <c r="X59" s="269"/>
      <c r="Y59" s="261" t="s">
        <v>180</v>
      </c>
      <c r="Z59" s="261" t="s">
        <v>120</v>
      </c>
    </row>
    <row r="60" spans="1:26" ht="27" customHeight="1" x14ac:dyDescent="0.25">
      <c r="A60" s="495"/>
      <c r="B60" s="540"/>
      <c r="C60" s="553"/>
      <c r="D60" s="553"/>
      <c r="E60" s="553"/>
      <c r="F60" s="550"/>
      <c r="G60" s="300" t="s">
        <v>181</v>
      </c>
      <c r="H60" s="301" t="s">
        <v>37</v>
      </c>
      <c r="I60" s="300" t="s">
        <v>38</v>
      </c>
      <c r="J60" s="300" t="s">
        <v>178</v>
      </c>
      <c r="K60" s="300" t="s">
        <v>182</v>
      </c>
      <c r="L60" s="278">
        <v>4500000</v>
      </c>
      <c r="M60" s="30">
        <f t="shared" si="1"/>
        <v>3150000</v>
      </c>
      <c r="N60" s="36">
        <v>2024</v>
      </c>
      <c r="O60" s="280">
        <v>2025</v>
      </c>
      <c r="P60" s="285"/>
      <c r="Q60" s="274"/>
      <c r="R60" s="274"/>
      <c r="S60" s="275"/>
      <c r="T60" s="276"/>
      <c r="U60" s="276"/>
      <c r="V60" s="276"/>
      <c r="W60" s="276"/>
      <c r="X60" s="276"/>
      <c r="Y60" s="260" t="s">
        <v>180</v>
      </c>
      <c r="Z60" s="281" t="s">
        <v>120</v>
      </c>
    </row>
    <row r="61" spans="1:26" ht="27" customHeight="1" x14ac:dyDescent="0.25">
      <c r="A61" s="495"/>
      <c r="B61" s="540"/>
      <c r="C61" s="553"/>
      <c r="D61" s="553"/>
      <c r="E61" s="553"/>
      <c r="F61" s="550"/>
      <c r="G61" s="300" t="s">
        <v>183</v>
      </c>
      <c r="H61" s="300" t="s">
        <v>37</v>
      </c>
      <c r="I61" s="300" t="s">
        <v>38</v>
      </c>
      <c r="J61" s="300" t="s">
        <v>178</v>
      </c>
      <c r="K61" s="302" t="s">
        <v>184</v>
      </c>
      <c r="L61" s="284">
        <v>800000</v>
      </c>
      <c r="M61" s="30">
        <f t="shared" si="1"/>
        <v>560000</v>
      </c>
      <c r="N61" s="36">
        <v>2023</v>
      </c>
      <c r="O61" s="264">
        <v>2024</v>
      </c>
      <c r="P61" s="277"/>
      <c r="Q61" s="274"/>
      <c r="R61" s="274"/>
      <c r="S61" s="275"/>
      <c r="T61" s="276"/>
      <c r="U61" s="276"/>
      <c r="V61" s="276"/>
      <c r="W61" s="276"/>
      <c r="X61" s="276"/>
      <c r="Y61" s="260" t="s">
        <v>185</v>
      </c>
      <c r="Z61" s="282" t="s">
        <v>120</v>
      </c>
    </row>
    <row r="62" spans="1:26" ht="27" customHeight="1" thickBot="1" x14ac:dyDescent="0.3">
      <c r="A62" s="496"/>
      <c r="B62" s="541"/>
      <c r="C62" s="554"/>
      <c r="D62" s="554"/>
      <c r="E62" s="554"/>
      <c r="F62" s="551"/>
      <c r="G62" s="300" t="s">
        <v>186</v>
      </c>
      <c r="H62" s="302" t="s">
        <v>37</v>
      </c>
      <c r="I62" s="302" t="s">
        <v>38</v>
      </c>
      <c r="J62" s="302" t="s">
        <v>178</v>
      </c>
      <c r="K62" s="300" t="s">
        <v>187</v>
      </c>
      <c r="L62" s="262">
        <v>1500000</v>
      </c>
      <c r="M62" s="29">
        <f t="shared" si="1"/>
        <v>1050000</v>
      </c>
      <c r="N62" s="266">
        <v>2023</v>
      </c>
      <c r="O62" s="264">
        <v>2024</v>
      </c>
      <c r="P62" s="270"/>
      <c r="Q62" s="271"/>
      <c r="R62" s="271"/>
      <c r="S62" s="272"/>
      <c r="T62" s="273"/>
      <c r="U62" s="273"/>
      <c r="V62" s="273"/>
      <c r="W62" s="273"/>
      <c r="X62" s="273"/>
      <c r="Y62" s="283" t="s">
        <v>185</v>
      </c>
      <c r="Z62" s="282" t="s">
        <v>120</v>
      </c>
    </row>
    <row r="63" spans="1:26" ht="34" customHeight="1" x14ac:dyDescent="0.2">
      <c r="A63" s="494">
        <v>13</v>
      </c>
      <c r="B63" s="539" t="s">
        <v>188</v>
      </c>
      <c r="C63" s="542" t="s">
        <v>189</v>
      </c>
      <c r="D63" s="542">
        <v>71006524</v>
      </c>
      <c r="E63" s="542">
        <v>102586870</v>
      </c>
      <c r="F63" s="545">
        <v>600055906</v>
      </c>
      <c r="G63" s="22" t="s">
        <v>190</v>
      </c>
      <c r="H63" s="22" t="s">
        <v>37</v>
      </c>
      <c r="I63" s="224" t="s">
        <v>38</v>
      </c>
      <c r="J63" s="22" t="s">
        <v>191</v>
      </c>
      <c r="K63" s="225" t="s">
        <v>192</v>
      </c>
      <c r="L63" s="226">
        <v>4000000</v>
      </c>
      <c r="M63" s="27">
        <f t="shared" si="1"/>
        <v>2800000</v>
      </c>
      <c r="N63" s="161">
        <v>2021</v>
      </c>
      <c r="O63" s="11">
        <v>2022</v>
      </c>
      <c r="P63" s="227"/>
      <c r="Q63" s="228"/>
      <c r="R63" s="228"/>
      <c r="S63" s="229"/>
      <c r="T63" s="230"/>
      <c r="U63" s="230"/>
      <c r="V63" s="230"/>
      <c r="W63" s="230"/>
      <c r="X63" s="230"/>
      <c r="Y63" s="161" t="s">
        <v>185</v>
      </c>
      <c r="Z63" s="11" t="s">
        <v>193</v>
      </c>
    </row>
    <row r="64" spans="1:26" ht="41" customHeight="1" x14ac:dyDescent="0.2">
      <c r="A64" s="495"/>
      <c r="B64" s="540"/>
      <c r="C64" s="543"/>
      <c r="D64" s="543"/>
      <c r="E64" s="543"/>
      <c r="F64" s="546"/>
      <c r="G64" s="21" t="s">
        <v>194</v>
      </c>
      <c r="H64" s="21" t="s">
        <v>37</v>
      </c>
      <c r="I64" s="231" t="s">
        <v>38</v>
      </c>
      <c r="J64" s="21" t="s">
        <v>191</v>
      </c>
      <c r="K64" s="232" t="s">
        <v>195</v>
      </c>
      <c r="L64" s="233">
        <v>2000000</v>
      </c>
      <c r="M64" s="30">
        <f t="shared" si="1"/>
        <v>1400000</v>
      </c>
      <c r="N64" s="56">
        <v>2022</v>
      </c>
      <c r="O64" s="69">
        <v>2023</v>
      </c>
      <c r="P64" s="234"/>
      <c r="Q64" s="235"/>
      <c r="R64" s="235"/>
      <c r="S64" s="236"/>
      <c r="T64" s="237"/>
      <c r="U64" s="237"/>
      <c r="V64" s="237"/>
      <c r="W64" s="237"/>
      <c r="X64" s="237"/>
      <c r="Y64" s="56"/>
      <c r="Z64" s="69" t="s">
        <v>120</v>
      </c>
    </row>
    <row r="65" spans="1:26" ht="31" customHeight="1" x14ac:dyDescent="0.2">
      <c r="A65" s="495"/>
      <c r="B65" s="540"/>
      <c r="C65" s="543"/>
      <c r="D65" s="543"/>
      <c r="E65" s="543"/>
      <c r="F65" s="547"/>
      <c r="G65" s="21" t="s">
        <v>196</v>
      </c>
      <c r="H65" s="21" t="s">
        <v>37</v>
      </c>
      <c r="I65" s="231" t="s">
        <v>38</v>
      </c>
      <c r="J65" s="21" t="s">
        <v>191</v>
      </c>
      <c r="K65" s="232" t="s">
        <v>197</v>
      </c>
      <c r="L65" s="233">
        <v>2000000</v>
      </c>
      <c r="M65" s="30">
        <f t="shared" si="1"/>
        <v>1400000</v>
      </c>
      <c r="N65" s="56">
        <v>2022</v>
      </c>
      <c r="O65" s="69">
        <v>2027</v>
      </c>
      <c r="P65" s="234"/>
      <c r="Q65" s="235"/>
      <c r="R65" s="235"/>
      <c r="S65" s="236"/>
      <c r="T65" s="237"/>
      <c r="U65" s="237"/>
      <c r="V65" s="237"/>
      <c r="W65" s="237"/>
      <c r="X65" s="237"/>
      <c r="Y65" s="56"/>
      <c r="Z65" s="69" t="s">
        <v>120</v>
      </c>
    </row>
    <row r="66" spans="1:26" ht="32" customHeight="1" x14ac:dyDescent="0.2">
      <c r="A66" s="495"/>
      <c r="B66" s="540"/>
      <c r="C66" s="543"/>
      <c r="D66" s="543"/>
      <c r="E66" s="543"/>
      <c r="F66" s="547"/>
      <c r="G66" s="21" t="s">
        <v>198</v>
      </c>
      <c r="H66" s="21" t="s">
        <v>37</v>
      </c>
      <c r="I66" s="231" t="s">
        <v>38</v>
      </c>
      <c r="J66" s="21" t="s">
        <v>191</v>
      </c>
      <c r="K66" s="21" t="s">
        <v>199</v>
      </c>
      <c r="L66" s="233">
        <v>1000000</v>
      </c>
      <c r="M66" s="30">
        <f t="shared" si="1"/>
        <v>700000</v>
      </c>
      <c r="N66" s="56">
        <v>2022</v>
      </c>
      <c r="O66" s="69">
        <v>2027</v>
      </c>
      <c r="P66" s="238"/>
      <c r="Q66" s="239" t="s">
        <v>44</v>
      </c>
      <c r="R66" s="239"/>
      <c r="S66" s="240"/>
      <c r="T66" s="241"/>
      <c r="U66" s="241"/>
      <c r="V66" s="241"/>
      <c r="W66" s="241" t="s">
        <v>44</v>
      </c>
      <c r="X66" s="241"/>
      <c r="Y66" s="242"/>
      <c r="Z66" s="243" t="s">
        <v>120</v>
      </c>
    </row>
    <row r="67" spans="1:26" ht="31" customHeight="1" x14ac:dyDescent="0.2">
      <c r="A67" s="495"/>
      <c r="B67" s="540"/>
      <c r="C67" s="543"/>
      <c r="D67" s="543"/>
      <c r="E67" s="543"/>
      <c r="F67" s="546"/>
      <c r="G67" s="21" t="s">
        <v>200</v>
      </c>
      <c r="H67" s="21" t="s">
        <v>37</v>
      </c>
      <c r="I67" s="231" t="s">
        <v>38</v>
      </c>
      <c r="J67" s="94" t="s">
        <v>191</v>
      </c>
      <c r="K67" s="94" t="s">
        <v>201</v>
      </c>
      <c r="L67" s="244">
        <v>800000</v>
      </c>
      <c r="M67" s="30">
        <f t="shared" si="1"/>
        <v>560000</v>
      </c>
      <c r="N67" s="245">
        <v>2022</v>
      </c>
      <c r="O67" s="246">
        <v>2027</v>
      </c>
      <c r="P67" s="247" t="s">
        <v>44</v>
      </c>
      <c r="Q67" s="61" t="s">
        <v>44</v>
      </c>
      <c r="R67" s="61"/>
      <c r="S67" s="62" t="s">
        <v>44</v>
      </c>
      <c r="T67" s="64"/>
      <c r="U67" s="64"/>
      <c r="V67" s="64"/>
      <c r="W67" s="64"/>
      <c r="X67" s="64" t="s">
        <v>44</v>
      </c>
      <c r="Y67" s="58"/>
      <c r="Z67" s="59" t="s">
        <v>120</v>
      </c>
    </row>
    <row r="68" spans="1:26" ht="35" customHeight="1" thickBot="1" x14ac:dyDescent="0.25">
      <c r="A68" s="496"/>
      <c r="B68" s="541"/>
      <c r="C68" s="544"/>
      <c r="D68" s="544"/>
      <c r="E68" s="544"/>
      <c r="F68" s="548"/>
      <c r="G68" s="248" t="s">
        <v>202</v>
      </c>
      <c r="H68" s="248" t="s">
        <v>37</v>
      </c>
      <c r="I68" s="249" t="s">
        <v>38</v>
      </c>
      <c r="J68" s="250" t="s">
        <v>191</v>
      </c>
      <c r="K68" s="23" t="s">
        <v>203</v>
      </c>
      <c r="L68" s="251">
        <v>2000000</v>
      </c>
      <c r="M68" s="29">
        <f t="shared" si="1"/>
        <v>1400000</v>
      </c>
      <c r="N68" s="252">
        <v>2023</v>
      </c>
      <c r="O68" s="76">
        <v>2027</v>
      </c>
      <c r="P68" s="127"/>
      <c r="Q68" s="78"/>
      <c r="R68" s="78"/>
      <c r="S68" s="79"/>
      <c r="T68" s="80"/>
      <c r="U68" s="80"/>
      <c r="V68" s="80"/>
      <c r="W68" s="80"/>
      <c r="X68" s="80"/>
      <c r="Y68" s="252"/>
      <c r="Z68" s="76" t="s">
        <v>120</v>
      </c>
    </row>
    <row r="69" spans="1:26" ht="45" customHeight="1" thickBot="1" x14ac:dyDescent="0.25">
      <c r="A69" s="111">
        <v>14</v>
      </c>
      <c r="B69" s="18" t="s">
        <v>204</v>
      </c>
      <c r="C69" s="20" t="s">
        <v>57</v>
      </c>
      <c r="D69" s="19" t="s">
        <v>205</v>
      </c>
      <c r="E69" s="13">
        <v>102602310</v>
      </c>
      <c r="F69" s="19">
        <v>600055841</v>
      </c>
      <c r="G69" s="104" t="s">
        <v>206</v>
      </c>
      <c r="H69" s="104" t="s">
        <v>37</v>
      </c>
      <c r="I69" s="105" t="s">
        <v>38</v>
      </c>
      <c r="J69" s="104" t="s">
        <v>38</v>
      </c>
      <c r="K69" s="297" t="s">
        <v>207</v>
      </c>
      <c r="L69" s="106">
        <v>1000000</v>
      </c>
      <c r="M69" s="304">
        <f t="shared" si="1"/>
        <v>700000</v>
      </c>
      <c r="N69" s="107">
        <v>2022</v>
      </c>
      <c r="O69" s="14">
        <v>2023</v>
      </c>
      <c r="P69" s="108"/>
      <c r="Q69" s="109"/>
      <c r="R69" s="109"/>
      <c r="S69" s="110"/>
      <c r="T69" s="111"/>
      <c r="U69" s="111"/>
      <c r="V69" s="111" t="s">
        <v>44</v>
      </c>
      <c r="W69" s="111" t="s">
        <v>44</v>
      </c>
      <c r="X69" s="111"/>
      <c r="Y69" s="298" t="s">
        <v>208</v>
      </c>
      <c r="Z69" s="14" t="s">
        <v>120</v>
      </c>
    </row>
    <row r="70" spans="1:26" ht="60" customHeight="1" x14ac:dyDescent="0.2">
      <c r="A70" s="494">
        <v>15</v>
      </c>
      <c r="B70" s="539" t="s">
        <v>209</v>
      </c>
      <c r="C70" s="552" t="s">
        <v>210</v>
      </c>
      <c r="D70" s="552">
        <v>70988200</v>
      </c>
      <c r="E70" s="552">
        <v>102586985</v>
      </c>
      <c r="F70" s="653">
        <v>600055728</v>
      </c>
      <c r="G70" s="22" t="s">
        <v>211</v>
      </c>
      <c r="H70" s="38" t="s">
        <v>37</v>
      </c>
      <c r="I70" s="39" t="s">
        <v>38</v>
      </c>
      <c r="J70" s="38" t="s">
        <v>212</v>
      </c>
      <c r="K70" s="38" t="s">
        <v>211</v>
      </c>
      <c r="L70" s="40">
        <v>620000</v>
      </c>
      <c r="M70" s="27">
        <f t="shared" si="1"/>
        <v>434000</v>
      </c>
      <c r="N70" s="41" t="s">
        <v>213</v>
      </c>
      <c r="O70" s="253">
        <v>44409</v>
      </c>
      <c r="P70" s="43"/>
      <c r="Q70" s="44"/>
      <c r="R70" s="44"/>
      <c r="S70" s="45"/>
      <c r="T70" s="46"/>
      <c r="U70" s="46"/>
      <c r="V70" s="46"/>
      <c r="W70" s="46"/>
      <c r="X70" s="46"/>
      <c r="Y70" s="161" t="s">
        <v>214</v>
      </c>
      <c r="Z70" s="42" t="s">
        <v>215</v>
      </c>
    </row>
    <row r="71" spans="1:26" ht="45" customHeight="1" x14ac:dyDescent="0.2">
      <c r="A71" s="495"/>
      <c r="B71" s="540"/>
      <c r="C71" s="553"/>
      <c r="D71" s="553"/>
      <c r="E71" s="553"/>
      <c r="F71" s="654"/>
      <c r="G71" s="21" t="s">
        <v>216</v>
      </c>
      <c r="H71" s="47" t="s">
        <v>37</v>
      </c>
      <c r="I71" s="48" t="s">
        <v>38</v>
      </c>
      <c r="J71" s="47" t="s">
        <v>212</v>
      </c>
      <c r="K71" s="47" t="s">
        <v>216</v>
      </c>
      <c r="L71" s="49">
        <v>360000</v>
      </c>
      <c r="M71" s="30">
        <f t="shared" si="1"/>
        <v>251999.99999999997</v>
      </c>
      <c r="N71" s="55">
        <v>2022</v>
      </c>
      <c r="O71" s="50">
        <v>2022</v>
      </c>
      <c r="P71" s="67"/>
      <c r="Q71" s="52"/>
      <c r="R71" s="52"/>
      <c r="S71" s="53"/>
      <c r="T71" s="54"/>
      <c r="U71" s="54"/>
      <c r="V71" s="54"/>
      <c r="W71" s="54"/>
      <c r="X71" s="54"/>
      <c r="Y71" s="55" t="s">
        <v>217</v>
      </c>
      <c r="Z71" s="50" t="s">
        <v>215</v>
      </c>
    </row>
    <row r="72" spans="1:26" ht="52" customHeight="1" x14ac:dyDescent="0.2">
      <c r="A72" s="495"/>
      <c r="B72" s="540"/>
      <c r="C72" s="553"/>
      <c r="D72" s="553"/>
      <c r="E72" s="553"/>
      <c r="F72" s="654"/>
      <c r="G72" s="21" t="s">
        <v>218</v>
      </c>
      <c r="H72" s="57" t="s">
        <v>37</v>
      </c>
      <c r="I72" s="48" t="s">
        <v>38</v>
      </c>
      <c r="J72" s="47" t="s">
        <v>212</v>
      </c>
      <c r="K72" s="47" t="s">
        <v>218</v>
      </c>
      <c r="L72" s="49">
        <v>95000</v>
      </c>
      <c r="M72" s="30">
        <f t="shared" si="1"/>
        <v>66500</v>
      </c>
      <c r="N72" s="66">
        <v>2021</v>
      </c>
      <c r="O72" s="50">
        <v>2022</v>
      </c>
      <c r="P72" s="67"/>
      <c r="Q72" s="52"/>
      <c r="R72" s="52"/>
      <c r="S72" s="53"/>
      <c r="T72" s="54"/>
      <c r="U72" s="54"/>
      <c r="V72" s="125"/>
      <c r="W72" s="54"/>
      <c r="X72" s="54"/>
      <c r="Y72" s="55" t="s">
        <v>217</v>
      </c>
      <c r="Z72" s="50" t="s">
        <v>215</v>
      </c>
    </row>
    <row r="73" spans="1:26" ht="28" customHeight="1" x14ac:dyDescent="0.2">
      <c r="A73" s="495"/>
      <c r="B73" s="540"/>
      <c r="C73" s="553"/>
      <c r="D73" s="553"/>
      <c r="E73" s="553"/>
      <c r="F73" s="654"/>
      <c r="G73" s="21" t="s">
        <v>219</v>
      </c>
      <c r="H73" s="47" t="s">
        <v>37</v>
      </c>
      <c r="I73" s="48" t="s">
        <v>38</v>
      </c>
      <c r="J73" s="47" t="s">
        <v>212</v>
      </c>
      <c r="K73" s="47" t="s">
        <v>219</v>
      </c>
      <c r="L73" s="140">
        <v>420000</v>
      </c>
      <c r="M73" s="30">
        <f t="shared" si="1"/>
        <v>294000</v>
      </c>
      <c r="N73" s="66">
        <v>2021</v>
      </c>
      <c r="O73" s="50">
        <v>2022</v>
      </c>
      <c r="P73" s="67"/>
      <c r="Q73" s="52"/>
      <c r="R73" s="52"/>
      <c r="S73" s="53"/>
      <c r="T73" s="54"/>
      <c r="U73" s="54"/>
      <c r="V73" s="54"/>
      <c r="W73" s="54"/>
      <c r="X73" s="54"/>
      <c r="Y73" s="66"/>
      <c r="Z73" s="50" t="s">
        <v>215</v>
      </c>
    </row>
    <row r="74" spans="1:26" ht="55" customHeight="1" x14ac:dyDescent="0.2">
      <c r="A74" s="495"/>
      <c r="B74" s="540"/>
      <c r="C74" s="553"/>
      <c r="D74" s="553"/>
      <c r="E74" s="553"/>
      <c r="F74" s="654"/>
      <c r="G74" s="47" t="s">
        <v>220</v>
      </c>
      <c r="H74" s="47" t="s">
        <v>37</v>
      </c>
      <c r="I74" s="48" t="s">
        <v>38</v>
      </c>
      <c r="J74" s="47" t="s">
        <v>212</v>
      </c>
      <c r="K74" s="21" t="s">
        <v>220</v>
      </c>
      <c r="L74" s="140">
        <v>3500000</v>
      </c>
      <c r="M74" s="30">
        <f t="shared" si="1"/>
        <v>2450000</v>
      </c>
      <c r="N74" s="66">
        <v>2022</v>
      </c>
      <c r="O74" s="50">
        <v>2023</v>
      </c>
      <c r="P74" s="67"/>
      <c r="Q74" s="52"/>
      <c r="R74" s="52"/>
      <c r="S74" s="53"/>
      <c r="T74" s="54"/>
      <c r="U74" s="54"/>
      <c r="V74" s="54"/>
      <c r="W74" s="54"/>
      <c r="X74" s="54"/>
      <c r="Y74" s="66" t="s">
        <v>221</v>
      </c>
      <c r="Z74" s="50" t="s">
        <v>120</v>
      </c>
    </row>
    <row r="75" spans="1:26" ht="41" customHeight="1" thickBot="1" x14ac:dyDescent="0.25">
      <c r="A75" s="495"/>
      <c r="B75" s="540"/>
      <c r="C75" s="553"/>
      <c r="D75" s="553"/>
      <c r="E75" s="553"/>
      <c r="F75" s="654"/>
      <c r="G75" s="123" t="s">
        <v>67</v>
      </c>
      <c r="H75" s="123" t="s">
        <v>37</v>
      </c>
      <c r="I75" s="87" t="s">
        <v>38</v>
      </c>
      <c r="J75" s="123" t="s">
        <v>212</v>
      </c>
      <c r="K75" s="123" t="s">
        <v>67</v>
      </c>
      <c r="L75" s="124">
        <v>150000</v>
      </c>
      <c r="M75" s="29">
        <f t="shared" si="1"/>
        <v>105000</v>
      </c>
      <c r="N75" s="58">
        <v>2022</v>
      </c>
      <c r="O75" s="59">
        <v>2023</v>
      </c>
      <c r="P75" s="247"/>
      <c r="Q75" s="61"/>
      <c r="R75" s="61"/>
      <c r="S75" s="62"/>
      <c r="T75" s="64"/>
      <c r="U75" s="64"/>
      <c r="V75" s="64"/>
      <c r="W75" s="64"/>
      <c r="X75" s="64"/>
      <c r="Y75" s="58" t="s">
        <v>217</v>
      </c>
      <c r="Z75" s="59" t="s">
        <v>120</v>
      </c>
    </row>
    <row r="76" spans="1:26" ht="29" customHeight="1" x14ac:dyDescent="0.2">
      <c r="A76" s="494">
        <v>16</v>
      </c>
      <c r="B76" s="641" t="s">
        <v>222</v>
      </c>
      <c r="C76" s="644" t="s">
        <v>37</v>
      </c>
      <c r="D76" s="647">
        <v>47019727</v>
      </c>
      <c r="E76" s="644">
        <v>102602433</v>
      </c>
      <c r="F76" s="650">
        <v>600022188</v>
      </c>
      <c r="G76" s="38" t="s">
        <v>223</v>
      </c>
      <c r="H76" s="38" t="s">
        <v>37</v>
      </c>
      <c r="I76" s="38" t="s">
        <v>38</v>
      </c>
      <c r="J76" s="38" t="s">
        <v>38</v>
      </c>
      <c r="K76" s="38" t="s">
        <v>224</v>
      </c>
      <c r="L76" s="40">
        <v>500000</v>
      </c>
      <c r="M76" s="27">
        <f t="shared" si="1"/>
        <v>350000</v>
      </c>
      <c r="N76" s="41">
        <v>2021</v>
      </c>
      <c r="O76" s="254">
        <v>2025</v>
      </c>
      <c r="P76" s="255"/>
      <c r="Q76" s="44"/>
      <c r="R76" s="255"/>
      <c r="S76" s="256"/>
      <c r="T76" s="46"/>
      <c r="U76" s="256"/>
      <c r="V76" s="46"/>
      <c r="W76" s="256"/>
      <c r="X76" s="46"/>
      <c r="Y76" s="257"/>
      <c r="Z76" s="42"/>
    </row>
    <row r="77" spans="1:26" ht="33" customHeight="1" x14ac:dyDescent="0.2">
      <c r="A77" s="495"/>
      <c r="B77" s="642"/>
      <c r="C77" s="645"/>
      <c r="D77" s="648"/>
      <c r="E77" s="645"/>
      <c r="F77" s="651"/>
      <c r="G77" s="21" t="s">
        <v>225</v>
      </c>
      <c r="H77" s="47" t="s">
        <v>37</v>
      </c>
      <c r="I77" s="47" t="s">
        <v>38</v>
      </c>
      <c r="J77" s="47" t="s">
        <v>38</v>
      </c>
      <c r="K77" s="47" t="s">
        <v>225</v>
      </c>
      <c r="L77" s="49">
        <v>700000</v>
      </c>
      <c r="M77" s="30">
        <f t="shared" si="1"/>
        <v>489999.99999999994</v>
      </c>
      <c r="N77" s="55">
        <v>2021</v>
      </c>
      <c r="O77" s="126">
        <v>2025</v>
      </c>
      <c r="P77" s="67"/>
      <c r="Q77" s="52"/>
      <c r="R77" s="67"/>
      <c r="S77" s="125" t="s">
        <v>44</v>
      </c>
      <c r="T77" s="54"/>
      <c r="U77" s="125"/>
      <c r="V77" s="54"/>
      <c r="W77" s="125"/>
      <c r="X77" s="54"/>
      <c r="Y77" s="68"/>
      <c r="Z77" s="50"/>
    </row>
    <row r="78" spans="1:26" ht="29" customHeight="1" x14ac:dyDescent="0.2">
      <c r="A78" s="495"/>
      <c r="B78" s="642"/>
      <c r="C78" s="645"/>
      <c r="D78" s="648"/>
      <c r="E78" s="645"/>
      <c r="F78" s="651"/>
      <c r="G78" s="47" t="s">
        <v>226</v>
      </c>
      <c r="H78" s="47" t="s">
        <v>37</v>
      </c>
      <c r="I78" s="47" t="s">
        <v>38</v>
      </c>
      <c r="J78" s="47" t="s">
        <v>38</v>
      </c>
      <c r="K78" s="47" t="s">
        <v>227</v>
      </c>
      <c r="L78" s="49">
        <v>350000</v>
      </c>
      <c r="M78" s="30">
        <f t="shared" si="1"/>
        <v>244999.99999999997</v>
      </c>
      <c r="N78" s="55">
        <v>2021</v>
      </c>
      <c r="O78" s="126">
        <v>2025</v>
      </c>
      <c r="P78" s="67"/>
      <c r="Q78" s="52"/>
      <c r="R78" s="67"/>
      <c r="S78" s="125" t="s">
        <v>44</v>
      </c>
      <c r="T78" s="54"/>
      <c r="U78" s="125"/>
      <c r="V78" s="54"/>
      <c r="W78" s="125"/>
      <c r="X78" s="54"/>
      <c r="Y78" s="68"/>
      <c r="Z78" s="50"/>
    </row>
    <row r="79" spans="1:26" ht="38" customHeight="1" x14ac:dyDescent="0.2">
      <c r="A79" s="495"/>
      <c r="B79" s="642"/>
      <c r="C79" s="645"/>
      <c r="D79" s="648"/>
      <c r="E79" s="645"/>
      <c r="F79" s="651"/>
      <c r="G79" s="21" t="s">
        <v>228</v>
      </c>
      <c r="H79" s="47" t="s">
        <v>37</v>
      </c>
      <c r="I79" s="47" t="s">
        <v>38</v>
      </c>
      <c r="J79" s="47" t="s">
        <v>38</v>
      </c>
      <c r="K79" s="47" t="s">
        <v>228</v>
      </c>
      <c r="L79" s="49">
        <v>1000000</v>
      </c>
      <c r="M79" s="30">
        <f t="shared" ref="M79:M83" si="2">L79*0.7</f>
        <v>700000</v>
      </c>
      <c r="N79" s="55">
        <v>2021</v>
      </c>
      <c r="O79" s="126">
        <v>2025</v>
      </c>
      <c r="P79" s="67"/>
      <c r="Q79" s="52"/>
      <c r="R79" s="67"/>
      <c r="S79" s="125" t="s">
        <v>44</v>
      </c>
      <c r="T79" s="54"/>
      <c r="U79" s="125"/>
      <c r="V79" s="54"/>
      <c r="W79" s="125"/>
      <c r="X79" s="54"/>
      <c r="Y79" s="68"/>
      <c r="Z79" s="50"/>
    </row>
    <row r="80" spans="1:26" ht="20" x14ac:dyDescent="0.2">
      <c r="A80" s="495"/>
      <c r="B80" s="642"/>
      <c r="C80" s="645"/>
      <c r="D80" s="648"/>
      <c r="E80" s="645"/>
      <c r="F80" s="651"/>
      <c r="G80" s="21" t="s">
        <v>229</v>
      </c>
      <c r="H80" s="47" t="s">
        <v>37</v>
      </c>
      <c r="I80" s="47" t="s">
        <v>38</v>
      </c>
      <c r="J80" s="47" t="s">
        <v>38</v>
      </c>
      <c r="K80" s="21" t="s">
        <v>230</v>
      </c>
      <c r="L80" s="49">
        <v>900000</v>
      </c>
      <c r="M80" s="30">
        <f t="shared" si="2"/>
        <v>630000</v>
      </c>
      <c r="N80" s="55">
        <v>2021</v>
      </c>
      <c r="O80" s="126">
        <v>2025</v>
      </c>
      <c r="P80" s="67"/>
      <c r="Q80" s="52"/>
      <c r="R80" s="67"/>
      <c r="S80" s="125" t="s">
        <v>44</v>
      </c>
      <c r="T80" s="54"/>
      <c r="U80" s="125"/>
      <c r="V80" s="54"/>
      <c r="W80" s="125"/>
      <c r="X80" s="54"/>
      <c r="Y80" s="68"/>
      <c r="Z80" s="50"/>
    </row>
    <row r="81" spans="1:26" ht="35" customHeight="1" x14ac:dyDescent="0.2">
      <c r="A81" s="495"/>
      <c r="B81" s="642"/>
      <c r="C81" s="645"/>
      <c r="D81" s="648"/>
      <c r="E81" s="645"/>
      <c r="F81" s="651"/>
      <c r="G81" s="21" t="s">
        <v>231</v>
      </c>
      <c r="H81" s="47" t="s">
        <v>37</v>
      </c>
      <c r="I81" s="47" t="s">
        <v>38</v>
      </c>
      <c r="J81" s="47" t="s">
        <v>38</v>
      </c>
      <c r="K81" s="21" t="s">
        <v>231</v>
      </c>
      <c r="L81" s="49">
        <v>1500000</v>
      </c>
      <c r="M81" s="30">
        <f t="shared" si="2"/>
        <v>1050000</v>
      </c>
      <c r="N81" s="55">
        <v>2021</v>
      </c>
      <c r="O81" s="126">
        <v>2025</v>
      </c>
      <c r="P81" s="67"/>
      <c r="Q81" s="52"/>
      <c r="R81" s="67"/>
      <c r="S81" s="125"/>
      <c r="T81" s="54"/>
      <c r="U81" s="125"/>
      <c r="V81" s="54"/>
      <c r="W81" s="125"/>
      <c r="X81" s="54"/>
      <c r="Y81" s="68"/>
      <c r="Z81" s="50"/>
    </row>
    <row r="82" spans="1:26" ht="20" x14ac:dyDescent="0.2">
      <c r="A82" s="495"/>
      <c r="B82" s="642"/>
      <c r="C82" s="645"/>
      <c r="D82" s="648"/>
      <c r="E82" s="645"/>
      <c r="F82" s="651"/>
      <c r="G82" s="21" t="s">
        <v>232</v>
      </c>
      <c r="H82" s="47" t="s">
        <v>37</v>
      </c>
      <c r="I82" s="47" t="s">
        <v>38</v>
      </c>
      <c r="J82" s="47" t="s">
        <v>38</v>
      </c>
      <c r="K82" s="21" t="s">
        <v>232</v>
      </c>
      <c r="L82" s="113">
        <v>2000000</v>
      </c>
      <c r="M82" s="30">
        <f t="shared" si="2"/>
        <v>1400000</v>
      </c>
      <c r="N82" s="55">
        <v>2021</v>
      </c>
      <c r="O82" s="126">
        <v>2025</v>
      </c>
      <c r="P82" s="116"/>
      <c r="Q82" s="117"/>
      <c r="R82" s="116"/>
      <c r="S82" s="120"/>
      <c r="T82" s="119"/>
      <c r="U82" s="120"/>
      <c r="V82" s="119" t="s">
        <v>44</v>
      </c>
      <c r="W82" s="120" t="s">
        <v>44</v>
      </c>
      <c r="X82" s="119"/>
      <c r="Y82" s="121"/>
      <c r="Z82" s="258"/>
    </row>
    <row r="83" spans="1:26" ht="35" customHeight="1" thickBot="1" x14ac:dyDescent="0.25">
      <c r="A83" s="496"/>
      <c r="B83" s="643"/>
      <c r="C83" s="646"/>
      <c r="D83" s="649"/>
      <c r="E83" s="646"/>
      <c r="F83" s="652"/>
      <c r="G83" s="23" t="s">
        <v>233</v>
      </c>
      <c r="H83" s="73" t="s">
        <v>37</v>
      </c>
      <c r="I83" s="73" t="s">
        <v>38</v>
      </c>
      <c r="J83" s="73" t="s">
        <v>38</v>
      </c>
      <c r="K83" s="23" t="s">
        <v>233</v>
      </c>
      <c r="L83" s="72">
        <v>400000</v>
      </c>
      <c r="M83" s="29">
        <f t="shared" si="2"/>
        <v>280000</v>
      </c>
      <c r="N83" s="75">
        <v>2021</v>
      </c>
      <c r="O83" s="129">
        <v>2025</v>
      </c>
      <c r="P83" s="127"/>
      <c r="Q83" s="78"/>
      <c r="R83" s="78"/>
      <c r="S83" s="79"/>
      <c r="T83" s="80"/>
      <c r="U83" s="128"/>
      <c r="V83" s="80"/>
      <c r="W83" s="80"/>
      <c r="X83" s="80"/>
      <c r="Y83" s="259"/>
      <c r="Z83" s="76"/>
    </row>
    <row r="84" spans="1:26" x14ac:dyDescent="0.2">
      <c r="M84" s="7"/>
    </row>
    <row r="88" spans="1:26" x14ac:dyDescent="0.2">
      <c r="A88" t="s">
        <v>234</v>
      </c>
    </row>
    <row r="89" spans="1:26" x14ac:dyDescent="0.2">
      <c r="A89" s="1" t="s">
        <v>235</v>
      </c>
    </row>
    <row r="90" spans="1:26" x14ac:dyDescent="0.2">
      <c r="A90" t="s">
        <v>236</v>
      </c>
    </row>
    <row r="91" spans="1:26" x14ac:dyDescent="0.2">
      <c r="A91" t="s">
        <v>237</v>
      </c>
    </row>
    <row r="93" spans="1:26" x14ac:dyDescent="0.2">
      <c r="A93" t="s">
        <v>238</v>
      </c>
    </row>
    <row r="95" spans="1:26" x14ac:dyDescent="0.2">
      <c r="A95" s="2" t="s">
        <v>239</v>
      </c>
      <c r="B95" s="2"/>
      <c r="C95" s="2"/>
      <c r="D95" s="2"/>
      <c r="E95" s="2"/>
      <c r="F95" s="2"/>
      <c r="G95" s="2"/>
      <c r="H95" s="2"/>
    </row>
    <row r="96" spans="1:26" x14ac:dyDescent="0.2">
      <c r="A96" s="2" t="s">
        <v>240</v>
      </c>
      <c r="B96" s="2"/>
      <c r="C96" s="2"/>
      <c r="D96" s="2"/>
      <c r="E96" s="2"/>
      <c r="F96" s="2"/>
      <c r="G96" s="2"/>
      <c r="H96" s="2"/>
    </row>
    <row r="97" spans="1:8" x14ac:dyDescent="0.2">
      <c r="A97" s="2" t="s">
        <v>241</v>
      </c>
      <c r="B97" s="2"/>
      <c r="C97" s="2"/>
      <c r="D97" s="2"/>
      <c r="E97" s="2"/>
      <c r="F97" s="2"/>
      <c r="G97" s="2"/>
      <c r="H97" s="2"/>
    </row>
    <row r="98" spans="1:8" x14ac:dyDescent="0.2">
      <c r="A98" s="2" t="s">
        <v>242</v>
      </c>
      <c r="B98" s="2"/>
      <c r="C98" s="2"/>
      <c r="D98" s="2"/>
      <c r="E98" s="2"/>
      <c r="F98" s="2"/>
      <c r="G98" s="2"/>
      <c r="H98" s="2"/>
    </row>
    <row r="99" spans="1:8" x14ac:dyDescent="0.2">
      <c r="A99" s="2" t="s">
        <v>243</v>
      </c>
      <c r="B99" s="2"/>
      <c r="C99" s="2"/>
      <c r="D99" s="2"/>
      <c r="E99" s="2"/>
      <c r="F99" s="2"/>
      <c r="G99" s="2"/>
      <c r="H99" s="2"/>
    </row>
    <row r="100" spans="1:8" x14ac:dyDescent="0.2">
      <c r="A100" s="2" t="s">
        <v>244</v>
      </c>
      <c r="B100" s="2"/>
      <c r="C100" s="2"/>
      <c r="D100" s="2"/>
      <c r="E100" s="2"/>
      <c r="F100" s="2"/>
      <c r="G100" s="2"/>
      <c r="H100" s="2"/>
    </row>
    <row r="101" spans="1:8" x14ac:dyDescent="0.2">
      <c r="A101" s="2" t="s">
        <v>245</v>
      </c>
      <c r="B101" s="2"/>
      <c r="C101" s="2"/>
      <c r="D101" s="2"/>
      <c r="E101" s="2"/>
      <c r="F101" s="2"/>
      <c r="G101" s="2"/>
      <c r="H101" s="2"/>
    </row>
    <row r="102" spans="1:8" x14ac:dyDescent="0.2">
      <c r="A102" s="3" t="s">
        <v>246</v>
      </c>
      <c r="B102" s="3"/>
      <c r="C102" s="3"/>
      <c r="D102" s="3"/>
      <c r="E102" s="3"/>
    </row>
    <row r="103" spans="1:8" x14ac:dyDescent="0.2">
      <c r="A103" s="2" t="s">
        <v>247</v>
      </c>
      <c r="B103" s="2"/>
      <c r="C103" s="2"/>
      <c r="D103" s="2"/>
      <c r="E103" s="2"/>
      <c r="F103" s="2"/>
    </row>
    <row r="104" spans="1:8" x14ac:dyDescent="0.2">
      <c r="A104" s="2" t="s">
        <v>248</v>
      </c>
      <c r="B104" s="2"/>
      <c r="C104" s="2"/>
      <c r="D104" s="2"/>
      <c r="E104" s="2"/>
      <c r="F104" s="2"/>
    </row>
    <row r="105" spans="1:8" x14ac:dyDescent="0.2">
      <c r="A105" s="2"/>
      <c r="B105" s="2"/>
      <c r="C105" s="2"/>
      <c r="D105" s="2"/>
      <c r="E105" s="2"/>
      <c r="F105" s="2"/>
    </row>
    <row r="106" spans="1:8" x14ac:dyDescent="0.2">
      <c r="A106" s="2" t="s">
        <v>249</v>
      </c>
      <c r="B106" s="2"/>
      <c r="C106" s="2"/>
      <c r="D106" s="2"/>
      <c r="E106" s="2"/>
      <c r="F106" s="2"/>
    </row>
    <row r="107" spans="1:8" x14ac:dyDescent="0.2">
      <c r="A107" s="2" t="s">
        <v>250</v>
      </c>
      <c r="B107" s="2"/>
      <c r="C107" s="2"/>
      <c r="D107" s="2"/>
      <c r="E107" s="2"/>
      <c r="F107" s="2"/>
    </row>
    <row r="109" spans="1:8" x14ac:dyDescent="0.2">
      <c r="A109" t="s">
        <v>251</v>
      </c>
    </row>
    <row r="110" spans="1:8" x14ac:dyDescent="0.2">
      <c r="A110" s="2" t="s">
        <v>252</v>
      </c>
    </row>
    <row r="111" spans="1:8" x14ac:dyDescent="0.2">
      <c r="A111" t="s">
        <v>253</v>
      </c>
    </row>
    <row r="113" spans="1:9" s="2" customFormat="1" ht="15" x14ac:dyDescent="0.2"/>
    <row r="114" spans="1:9" s="2" customFormat="1" ht="15" x14ac:dyDescent="0.2"/>
    <row r="115" spans="1:9" x14ac:dyDescent="0.2">
      <c r="A115" s="3"/>
    </row>
    <row r="117" spans="1:9" s="4" customFormat="1" x14ac:dyDescent="0.2">
      <c r="A117" s="2"/>
      <c r="B117" s="2"/>
      <c r="C117" s="2"/>
      <c r="D117" s="2"/>
      <c r="E117" s="2"/>
      <c r="F117" s="2"/>
      <c r="G117" s="2"/>
      <c r="H117" s="2"/>
      <c r="I117"/>
    </row>
  </sheetData>
  <mergeCells count="101">
    <mergeCell ref="A76:A83"/>
    <mergeCell ref="A43:A50"/>
    <mergeCell ref="A51:A58"/>
    <mergeCell ref="A59:A62"/>
    <mergeCell ref="A63:A68"/>
    <mergeCell ref="A70:A75"/>
    <mergeCell ref="A14:A17"/>
    <mergeCell ref="A19:A26"/>
    <mergeCell ref="A29:A34"/>
    <mergeCell ref="A35:A37"/>
    <mergeCell ref="A38:A42"/>
    <mergeCell ref="B76:B83"/>
    <mergeCell ref="C76:C83"/>
    <mergeCell ref="D76:D83"/>
    <mergeCell ref="E76:E83"/>
    <mergeCell ref="F76:F83"/>
    <mergeCell ref="B70:B75"/>
    <mergeCell ref="C70:C75"/>
    <mergeCell ref="D70:D75"/>
    <mergeCell ref="E70:E75"/>
    <mergeCell ref="F70:F75"/>
    <mergeCell ref="B38:B42"/>
    <mergeCell ref="C38:C42"/>
    <mergeCell ref="D38:D42"/>
    <mergeCell ref="E38:E42"/>
    <mergeCell ref="F38:F42"/>
    <mergeCell ref="B51:B58"/>
    <mergeCell ref="C51:C58"/>
    <mergeCell ref="D51:D58"/>
    <mergeCell ref="E51:E58"/>
    <mergeCell ref="F51:F58"/>
    <mergeCell ref="B35:B37"/>
    <mergeCell ref="C35:C37"/>
    <mergeCell ref="D35:D37"/>
    <mergeCell ref="E35:E37"/>
    <mergeCell ref="F35:F37"/>
    <mergeCell ref="B29:B34"/>
    <mergeCell ref="C29:C34"/>
    <mergeCell ref="D29:D34"/>
    <mergeCell ref="E29:E34"/>
    <mergeCell ref="F29:F34"/>
    <mergeCell ref="E5:E13"/>
    <mergeCell ref="F5:F13"/>
    <mergeCell ref="C14:C17"/>
    <mergeCell ref="D14:D17"/>
    <mergeCell ref="E14:E17"/>
    <mergeCell ref="F14:F17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B5:B13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B63:B68"/>
    <mergeCell ref="C63:C68"/>
    <mergeCell ref="D63:D68"/>
    <mergeCell ref="E63:E68"/>
    <mergeCell ref="F63:F68"/>
    <mergeCell ref="F59:F62"/>
    <mergeCell ref="A5:A13"/>
    <mergeCell ref="B59:B62"/>
    <mergeCell ref="C59:C62"/>
    <mergeCell ref="D59:D62"/>
    <mergeCell ref="E59:E62"/>
    <mergeCell ref="B43:B50"/>
    <mergeCell ref="C43:C50"/>
    <mergeCell ref="D43:D50"/>
    <mergeCell ref="E43:E50"/>
    <mergeCell ref="F43:F50"/>
    <mergeCell ref="B19:B26"/>
    <mergeCell ref="C19:C26"/>
    <mergeCell ref="D19:D26"/>
    <mergeCell ref="E19:E26"/>
    <mergeCell ref="F19:F26"/>
    <mergeCell ref="B14:B17"/>
    <mergeCell ref="C5:C13"/>
    <mergeCell ref="D5:D13"/>
  </mergeCells>
  <pageMargins left="0.25" right="0.25" top="0.75" bottom="0.75" header="0.3" footer="0.3"/>
  <pageSetup paperSize="9" scale="25" fitToHeight="100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86CB-B7D3-2E4E-AD19-A864FBC3EBC0}">
  <dimension ref="A1:T31"/>
  <sheetViews>
    <sheetView topLeftCell="B1" zoomScale="83" workbookViewId="0">
      <selection activeCell="I15" sqref="I15"/>
    </sheetView>
  </sheetViews>
  <sheetFormatPr baseColWidth="10" defaultColWidth="8.6640625" defaultRowHeight="16" x14ac:dyDescent="0.2"/>
  <cols>
    <col min="1" max="1" width="14.33203125" hidden="1" customWidth="1"/>
    <col min="2" max="2" width="7.33203125" customWidth="1"/>
    <col min="3" max="3" width="18.33203125" customWidth="1"/>
    <col min="4" max="4" width="19.8320312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44.83203125" customWidth="1"/>
    <col min="11" max="11" width="17" customWidth="1"/>
    <col min="12" max="12" width="15" customWidth="1"/>
    <col min="13" max="13" width="9" customWidth="1"/>
    <col min="15" max="18" width="11.1640625" customWidth="1"/>
    <col min="19" max="20" width="10.5" customWidth="1"/>
  </cols>
  <sheetData>
    <row r="1" spans="1:20" ht="20" thickBot="1" x14ac:dyDescent="0.3">
      <c r="A1" s="673" t="s">
        <v>329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5"/>
    </row>
    <row r="2" spans="1:20" ht="17" thickBot="1" x14ac:dyDescent="0.25">
      <c r="A2" s="530" t="s">
        <v>330</v>
      </c>
      <c r="B2" s="528" t="s">
        <v>1</v>
      </c>
      <c r="C2" s="679" t="s">
        <v>331</v>
      </c>
      <c r="D2" s="680"/>
      <c r="E2" s="680"/>
      <c r="F2" s="681" t="s">
        <v>3</v>
      </c>
      <c r="G2" s="684" t="s">
        <v>4</v>
      </c>
      <c r="H2" s="535" t="s">
        <v>5</v>
      </c>
      <c r="I2" s="533" t="s">
        <v>6</v>
      </c>
      <c r="J2" s="681" t="s">
        <v>332</v>
      </c>
      <c r="K2" s="537" t="s">
        <v>333</v>
      </c>
      <c r="L2" s="538"/>
      <c r="M2" s="661" t="s">
        <v>269</v>
      </c>
      <c r="N2" s="662"/>
      <c r="O2" s="663" t="s">
        <v>334</v>
      </c>
      <c r="P2" s="664"/>
      <c r="Q2" s="664"/>
      <c r="R2" s="664"/>
      <c r="S2" s="661" t="s">
        <v>11</v>
      </c>
      <c r="T2" s="662"/>
    </row>
    <row r="3" spans="1:20" ht="17" thickBot="1" x14ac:dyDescent="0.25">
      <c r="A3" s="676"/>
      <c r="B3" s="678"/>
      <c r="C3" s="665" t="s">
        <v>335</v>
      </c>
      <c r="D3" s="667" t="s">
        <v>336</v>
      </c>
      <c r="E3" s="667" t="s">
        <v>337</v>
      </c>
      <c r="F3" s="682"/>
      <c r="G3" s="685"/>
      <c r="H3" s="687"/>
      <c r="I3" s="688"/>
      <c r="J3" s="682"/>
      <c r="K3" s="669" t="s">
        <v>338</v>
      </c>
      <c r="L3" s="669" t="s">
        <v>339</v>
      </c>
      <c r="M3" s="669" t="s">
        <v>19</v>
      </c>
      <c r="N3" s="671" t="s">
        <v>20</v>
      </c>
      <c r="O3" s="655" t="s">
        <v>21</v>
      </c>
      <c r="P3" s="656"/>
      <c r="Q3" s="656"/>
      <c r="R3" s="656"/>
      <c r="S3" s="657" t="s">
        <v>340</v>
      </c>
      <c r="T3" s="659" t="s">
        <v>28</v>
      </c>
    </row>
    <row r="4" spans="1:20" ht="65" thickBot="1" x14ac:dyDescent="0.25">
      <c r="A4" s="677"/>
      <c r="B4" s="529"/>
      <c r="C4" s="666"/>
      <c r="D4" s="668"/>
      <c r="E4" s="668"/>
      <c r="F4" s="683"/>
      <c r="G4" s="686"/>
      <c r="H4" s="536"/>
      <c r="I4" s="534"/>
      <c r="J4" s="683"/>
      <c r="K4" s="670"/>
      <c r="L4" s="670"/>
      <c r="M4" s="670"/>
      <c r="N4" s="672"/>
      <c r="O4" s="476" t="s">
        <v>29</v>
      </c>
      <c r="P4" s="477" t="s">
        <v>341</v>
      </c>
      <c r="Q4" s="478" t="s">
        <v>342</v>
      </c>
      <c r="R4" s="479" t="s">
        <v>343</v>
      </c>
      <c r="S4" s="658"/>
      <c r="T4" s="660"/>
    </row>
    <row r="5" spans="1:20" ht="239" thickBot="1" x14ac:dyDescent="0.25">
      <c r="A5">
        <v>1</v>
      </c>
      <c r="B5" s="111">
        <v>1</v>
      </c>
      <c r="C5" s="480" t="s">
        <v>344</v>
      </c>
      <c r="D5" s="481" t="s">
        <v>345</v>
      </c>
      <c r="E5" s="482" t="s">
        <v>346</v>
      </c>
      <c r="F5" s="483" t="s">
        <v>347</v>
      </c>
      <c r="G5" s="483" t="s">
        <v>37</v>
      </c>
      <c r="H5" s="483" t="s">
        <v>38</v>
      </c>
      <c r="I5" s="483" t="s">
        <v>38</v>
      </c>
      <c r="J5" s="484" t="s">
        <v>348</v>
      </c>
      <c r="K5" s="485">
        <v>3605800</v>
      </c>
      <c r="L5" s="486">
        <f>K5*0.7</f>
        <v>2524060</v>
      </c>
      <c r="M5" s="482" t="s">
        <v>349</v>
      </c>
      <c r="N5" s="482" t="s">
        <v>350</v>
      </c>
      <c r="O5" s="487" t="s">
        <v>351</v>
      </c>
      <c r="P5" s="488" t="s">
        <v>351</v>
      </c>
      <c r="Q5" s="488" t="s">
        <v>351</v>
      </c>
      <c r="R5" s="489" t="s">
        <v>351</v>
      </c>
      <c r="S5" s="480" t="s">
        <v>352</v>
      </c>
      <c r="T5" s="489" t="s">
        <v>120</v>
      </c>
    </row>
    <row r="6" spans="1:20" x14ac:dyDescent="0.2">
      <c r="B6" s="490"/>
    </row>
    <row r="7" spans="1:20" x14ac:dyDescent="0.2">
      <c r="A7" t="s">
        <v>353</v>
      </c>
    </row>
    <row r="8" spans="1:20" ht="19" x14ac:dyDescent="0.25">
      <c r="B8" s="491" t="s">
        <v>354</v>
      </c>
    </row>
    <row r="9" spans="1:20" s="491" customFormat="1" ht="19" x14ac:dyDescent="0.25">
      <c r="B9" s="491" t="s">
        <v>355</v>
      </c>
    </row>
    <row r="10" spans="1:20" s="491" customFormat="1" ht="19" x14ac:dyDescent="0.25">
      <c r="B10" s="491" t="s">
        <v>236</v>
      </c>
    </row>
    <row r="11" spans="1:20" s="491" customFormat="1" ht="19" x14ac:dyDescent="0.25">
      <c r="B11" s="491" t="s">
        <v>237</v>
      </c>
    </row>
    <row r="12" spans="1:20" s="491" customFormat="1" ht="19" x14ac:dyDescent="0.25"/>
    <row r="13" spans="1:20" s="491" customFormat="1" ht="19" x14ac:dyDescent="0.25">
      <c r="B13" s="491" t="s">
        <v>238</v>
      </c>
    </row>
    <row r="14" spans="1:20" s="491" customFormat="1" ht="19" x14ac:dyDescent="0.25"/>
    <row r="15" spans="1:20" s="491" customFormat="1" ht="19" x14ac:dyDescent="0.25">
      <c r="A15" s="492" t="s">
        <v>356</v>
      </c>
      <c r="B15" s="493" t="s">
        <v>357</v>
      </c>
      <c r="C15" s="493"/>
      <c r="D15" s="493"/>
      <c r="E15" s="493"/>
      <c r="F15" s="493"/>
      <c r="G15" s="493"/>
      <c r="H15" s="493"/>
      <c r="I15" s="493"/>
      <c r="J15" s="493"/>
      <c r="K15" s="493"/>
      <c r="L15" s="493"/>
    </row>
    <row r="16" spans="1:20" s="491" customFormat="1" ht="19" x14ac:dyDescent="0.25">
      <c r="A16" s="492" t="s">
        <v>248</v>
      </c>
      <c r="B16" s="493" t="s">
        <v>240</v>
      </c>
      <c r="C16" s="493"/>
      <c r="D16" s="493"/>
      <c r="E16" s="493"/>
      <c r="F16" s="493"/>
      <c r="G16" s="493"/>
      <c r="H16" s="493"/>
      <c r="I16" s="493"/>
      <c r="J16" s="493"/>
      <c r="K16" s="493"/>
      <c r="L16" s="493"/>
    </row>
    <row r="17" spans="1:12" s="491" customFormat="1" ht="19" x14ac:dyDescent="0.25">
      <c r="A17" s="492"/>
      <c r="B17" s="493" t="s">
        <v>241</v>
      </c>
      <c r="C17" s="493"/>
      <c r="D17" s="493"/>
      <c r="E17" s="493"/>
      <c r="F17" s="493"/>
      <c r="G17" s="493"/>
      <c r="H17" s="493"/>
      <c r="I17" s="493"/>
      <c r="J17" s="493"/>
      <c r="K17" s="493"/>
      <c r="L17" s="493"/>
    </row>
    <row r="18" spans="1:12" s="491" customFormat="1" ht="19" x14ac:dyDescent="0.25">
      <c r="A18" s="492"/>
      <c r="B18" s="493" t="s">
        <v>242</v>
      </c>
      <c r="C18" s="493"/>
      <c r="D18" s="493"/>
      <c r="E18" s="493"/>
      <c r="F18" s="493"/>
      <c r="G18" s="493"/>
      <c r="H18" s="493"/>
      <c r="I18" s="493"/>
      <c r="J18" s="493"/>
      <c r="K18" s="493"/>
      <c r="L18" s="493"/>
    </row>
    <row r="19" spans="1:12" s="491" customFormat="1" ht="19" x14ac:dyDescent="0.25">
      <c r="A19" s="492"/>
      <c r="B19" s="493" t="s">
        <v>243</v>
      </c>
      <c r="C19" s="493"/>
      <c r="D19" s="493"/>
      <c r="E19" s="493"/>
      <c r="F19" s="493"/>
      <c r="G19" s="493"/>
      <c r="H19" s="493"/>
      <c r="I19" s="493"/>
      <c r="J19" s="493"/>
      <c r="K19" s="493"/>
      <c r="L19" s="493"/>
    </row>
    <row r="20" spans="1:12" s="491" customFormat="1" ht="19" x14ac:dyDescent="0.25">
      <c r="A20" s="492"/>
      <c r="B20" s="493" t="s">
        <v>244</v>
      </c>
      <c r="C20" s="493"/>
      <c r="D20" s="493"/>
      <c r="E20" s="493"/>
      <c r="F20" s="493"/>
      <c r="G20" s="493"/>
      <c r="H20" s="493"/>
      <c r="I20" s="493"/>
      <c r="J20" s="493"/>
      <c r="K20" s="493"/>
      <c r="L20" s="493"/>
    </row>
    <row r="21" spans="1:12" s="491" customFormat="1" ht="19" x14ac:dyDescent="0.25">
      <c r="A21" s="492"/>
      <c r="B21" s="493" t="s">
        <v>245</v>
      </c>
      <c r="C21" s="493"/>
      <c r="D21" s="493"/>
      <c r="E21" s="493"/>
      <c r="F21" s="493"/>
      <c r="G21" s="493"/>
      <c r="H21" s="493"/>
      <c r="I21" s="493"/>
      <c r="J21" s="493"/>
      <c r="K21" s="493"/>
      <c r="L21" s="493"/>
    </row>
    <row r="22" spans="1:12" s="491" customFormat="1" ht="19" x14ac:dyDescent="0.25">
      <c r="A22" s="492"/>
      <c r="B22" s="493"/>
      <c r="C22" s="493"/>
      <c r="D22" s="493"/>
      <c r="E22" s="493"/>
      <c r="F22" s="493"/>
      <c r="G22" s="493"/>
      <c r="H22" s="493"/>
      <c r="I22" s="493"/>
      <c r="J22" s="493"/>
      <c r="K22" s="493"/>
      <c r="L22" s="493"/>
    </row>
    <row r="23" spans="1:12" s="491" customFormat="1" ht="19" x14ac:dyDescent="0.25">
      <c r="A23" s="492"/>
      <c r="B23" s="493" t="s">
        <v>358</v>
      </c>
      <c r="C23" s="493"/>
      <c r="D23" s="493"/>
      <c r="E23" s="493"/>
      <c r="F23" s="493"/>
      <c r="G23" s="493"/>
      <c r="H23" s="493"/>
      <c r="I23" s="493"/>
      <c r="J23" s="493"/>
      <c r="K23" s="493"/>
      <c r="L23" s="493"/>
    </row>
    <row r="24" spans="1:12" s="491" customFormat="1" ht="19" x14ac:dyDescent="0.25">
      <c r="A24" s="492"/>
      <c r="B24" s="493" t="s">
        <v>248</v>
      </c>
      <c r="C24" s="493"/>
      <c r="D24" s="493"/>
      <c r="E24" s="493"/>
      <c r="F24" s="493"/>
      <c r="G24" s="493"/>
      <c r="H24" s="493"/>
      <c r="I24" s="493"/>
      <c r="J24" s="493"/>
      <c r="K24" s="493"/>
      <c r="L24" s="493"/>
    </row>
    <row r="25" spans="1:12" s="491" customFormat="1" ht="19" x14ac:dyDescent="0.25">
      <c r="B25" s="493"/>
      <c r="C25" s="493"/>
      <c r="D25" s="493"/>
      <c r="E25" s="493"/>
      <c r="F25" s="493"/>
      <c r="G25" s="493"/>
      <c r="H25" s="493"/>
      <c r="I25" s="493"/>
      <c r="J25" s="493"/>
      <c r="K25" s="493"/>
      <c r="L25" s="493"/>
    </row>
    <row r="26" spans="1:12" s="491" customFormat="1" ht="19" x14ac:dyDescent="0.25">
      <c r="B26" s="493" t="s">
        <v>249</v>
      </c>
      <c r="C26" s="493"/>
      <c r="D26" s="493"/>
      <c r="E26" s="493"/>
      <c r="F26" s="493"/>
      <c r="G26" s="493"/>
      <c r="H26" s="493"/>
      <c r="I26" s="493"/>
      <c r="J26" s="493"/>
      <c r="K26" s="493"/>
      <c r="L26" s="493"/>
    </row>
    <row r="27" spans="1:12" s="491" customFormat="1" ht="19" x14ac:dyDescent="0.25">
      <c r="B27" s="493" t="s">
        <v>250</v>
      </c>
      <c r="C27" s="493"/>
      <c r="D27" s="493"/>
      <c r="E27" s="493"/>
      <c r="F27" s="493"/>
      <c r="G27" s="493"/>
      <c r="H27" s="493"/>
      <c r="I27" s="493"/>
      <c r="J27" s="493"/>
      <c r="K27" s="493"/>
      <c r="L27" s="493"/>
    </row>
    <row r="28" spans="1:12" s="491" customFormat="1" ht="19" x14ac:dyDescent="0.25"/>
    <row r="29" spans="1:12" s="491" customFormat="1" ht="19" x14ac:dyDescent="0.25">
      <c r="B29" s="491" t="s">
        <v>251</v>
      </c>
    </row>
    <row r="30" spans="1:12" s="491" customFormat="1" ht="19" x14ac:dyDescent="0.25">
      <c r="B30" s="491" t="s">
        <v>252</v>
      </c>
    </row>
    <row r="31" spans="1:12" s="491" customFormat="1" ht="19" x14ac:dyDescent="0.25">
      <c r="B31" s="491" t="s">
        <v>253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C7265FF0886469881B0F79A309B3C" ma:contentTypeVersion="21" ma:contentTypeDescription="Vytvoří nový dokument" ma:contentTypeScope="" ma:versionID="71a23ff86863c589283536a5678140e3">
  <xsd:schema xmlns:xsd="http://www.w3.org/2001/XMLSchema" xmlns:xs="http://www.w3.org/2001/XMLSchema" xmlns:p="http://schemas.microsoft.com/office/2006/metadata/properties" xmlns:ns2="b715b778-279e-420d-8d0a-7b78def4f9ce" xmlns:ns3="11a92c83-794f-4627-a41f-438f0621f053" targetNamespace="http://schemas.microsoft.com/office/2006/metadata/properties" ma:root="true" ma:fieldsID="539241e0807d802d1ebb129ca64e6507" ns2:_="" ns3:_="">
    <xsd:import namespace="b715b778-279e-420d-8d0a-7b78def4f9ce"/>
    <xsd:import namespace="11a92c83-794f-4627-a41f-438f0621f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Datum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5b778-279e-420d-8d0a-7b78def4f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Datum" ma:index="14" nillable="true" ma:displayName="Datum" ma:format="DateOnly" ma:internalName="Datum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3a56484b-a26b-4e00-921e-6fc0b043d2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92c83-794f-4627-a41f-438f0621f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6759a2-0ad6-4fdc-8cb0-b044d3acbc69}" ma:internalName="TaxCatchAll" ma:showField="CatchAllData" ma:web="11a92c83-794f-4627-a41f-438f0621f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b715b778-279e-420d-8d0a-7b78def4f9ce" xsi:nil="true"/>
    <lcf76f155ced4ddcb4097134ff3c332f xmlns="b715b778-279e-420d-8d0a-7b78def4f9ce">
      <Terms xmlns="http://schemas.microsoft.com/office/infopath/2007/PartnerControls"/>
    </lcf76f155ced4ddcb4097134ff3c332f>
    <TaxCatchAll xmlns="11a92c83-794f-4627-a41f-438f0621f053" xsi:nil="true"/>
  </documentManagement>
</p:properties>
</file>

<file path=customXml/itemProps1.xml><?xml version="1.0" encoding="utf-8"?>
<ds:datastoreItem xmlns:ds="http://schemas.openxmlformats.org/officeDocument/2006/customXml" ds:itemID="{C677EDE7-D787-4F68-B2D5-3149C8D3DF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F7317-EEFA-4794-A861-3796BA66F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5b778-279e-420d-8d0a-7b78def4f9ce"/>
    <ds:schemaRef ds:uri="11a92c83-794f-4627-a41f-438f0621f0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7F776-3B44-42B7-BA34-135B1D22378C}">
  <ds:schemaRefs>
    <ds:schemaRef ds:uri="http://schemas.microsoft.com/office/2006/metadata/properties"/>
    <ds:schemaRef ds:uri="http://schemas.microsoft.com/office/infopath/2007/PartnerControls"/>
    <ds:schemaRef ds:uri="b715b778-279e-420d-8d0a-7b78def4f9ce"/>
    <ds:schemaRef ds:uri="11a92c83-794f-4627-a41f-438f0621f0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Pokyny,info</vt:lpstr>
      <vt:lpstr>MŠ</vt:lpstr>
      <vt:lpstr>ZŠ</vt:lpstr>
      <vt:lpstr>zajmové, neformalní, cel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Brigita Pospíšilová</cp:lastModifiedBy>
  <cp:revision/>
  <dcterms:created xsi:type="dcterms:W3CDTF">2021-05-24T11:54:45Z</dcterms:created>
  <dcterms:modified xsi:type="dcterms:W3CDTF">2022-09-12T13:51:16Z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0x010100481C7265FF0886469881B0F79A309B3C</vt:lpwstr>
  </property>
</Properties>
</file>