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16_MAP III\2021 MAP III\REALIZACE\01_A1_PODAKTIVITY\A1.8 Místní akční plánování\02_Tabulky investičních priorit\01_aktualizované tabulky\"/>
    </mc:Choice>
  </mc:AlternateContent>
  <bookViews>
    <workbookView xWindow="0" yWindow="0" windowWidth="16620" windowHeight="7296" tabRatio="710" activeTab="3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5" i="6" l="1"/>
  <c r="M64" i="6" l="1"/>
  <c r="M63" i="6"/>
  <c r="M62" i="6"/>
  <c r="M61" i="6"/>
  <c r="M60" i="6" l="1"/>
  <c r="M59" i="6"/>
  <c r="M58" i="6"/>
  <c r="M57" i="6"/>
  <c r="M56" i="6"/>
  <c r="M55" i="6"/>
  <c r="M54" i="6"/>
  <c r="M53" i="6" l="1"/>
  <c r="M52" i="6" l="1"/>
  <c r="M51" i="6"/>
  <c r="M50" i="6"/>
  <c r="M49" i="6" l="1"/>
  <c r="M48" i="6"/>
  <c r="M34" i="6" l="1"/>
  <c r="M33" i="6"/>
  <c r="M32" i="6"/>
  <c r="M24" i="7" l="1"/>
  <c r="M23" i="7"/>
  <c r="M22" i="7" l="1"/>
  <c r="M21" i="7" l="1"/>
  <c r="M20" i="7"/>
  <c r="M17" i="7" l="1"/>
  <c r="L14" i="8" l="1"/>
  <c r="L13" i="8"/>
  <c r="L12" i="8"/>
  <c r="L11" i="8"/>
  <c r="L10" i="8"/>
  <c r="L9" i="8"/>
  <c r="L8" i="8"/>
  <c r="L7" i="8"/>
  <c r="L6" i="8"/>
  <c r="L5" i="8"/>
  <c r="M19" i="7"/>
  <c r="M18" i="7"/>
  <c r="M16" i="7"/>
  <c r="M15" i="7"/>
  <c r="M14" i="7"/>
  <c r="M13" i="7"/>
  <c r="M12" i="7"/>
  <c r="M11" i="7"/>
  <c r="M10" i="7"/>
  <c r="M9" i="7"/>
  <c r="M8" i="7"/>
  <c r="M7" i="7"/>
  <c r="M6" i="7"/>
  <c r="M5" i="7"/>
  <c r="M47" i="6"/>
  <c r="M46" i="6"/>
  <c r="M44" i="6"/>
  <c r="M43" i="6"/>
  <c r="M42" i="6"/>
  <c r="M41" i="6"/>
  <c r="M40" i="6"/>
  <c r="M39" i="6"/>
  <c r="M38" i="6"/>
  <c r="M37" i="6"/>
  <c r="M36" i="6"/>
  <c r="M35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</calcChain>
</file>

<file path=xl/sharedStrings.xml><?xml version="1.0" encoding="utf-8"?>
<sst xmlns="http://schemas.openxmlformats.org/spreadsheetml/2006/main" count="983" uniqueCount="345">
  <si>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</si>
  <si>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</si>
  <si>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</si>
  <si>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</si>
  <si>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</si>
  <si>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</si>
  <si>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</si>
  <si>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</si>
  <si>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</si>
  <si>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</si>
  <si>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</si>
  <si>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</si>
  <si>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</si>
  <si>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</si>
  <si>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</si>
  <si>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</si>
  <si>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</si>
  <si>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</si>
  <si>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</si>
  <si>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</si>
  <si>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</si>
  <si>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</si>
  <si>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</si>
  <si>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</si>
  <si>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</si>
  <si>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</si>
  <si>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</si>
  <si>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</si>
  <si>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</si>
  <si>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</si>
  <si>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</si>
  <si>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</si>
  <si>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</si>
  <si>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</si>
  <si>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</si>
  <si>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</si>
  <si>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</si>
  <si>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</si>
  <si>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</si>
  <si>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</si>
  <si>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</si>
  <si>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</si>
  <si>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</si>
  <si>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</si>
  <si>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</si>
  <si>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</si>
  <si>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</si>
  <si>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</si>
  <si>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</si>
  <si>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</si>
  <si>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</si>
  <si>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</si>
  <si>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</si>
  <si>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</si>
  <si>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</si>
  <si>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</si>
  <si>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</si>
  <si>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</si>
  <si>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</si>
  <si>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</si>
  <si>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</si>
  <si>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</si>
  <si>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</si>
  <si>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</si>
  <si>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</si>
  <si>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</si>
  <si>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</si>
  <si>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</si>
  <si>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</si>
  <si>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</si>
  <si>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</si>
  <si>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</si>
  <si>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</si>
  <si>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</si>
  <si>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</si>
  <si>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</si>
  <si>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</si>
  <si>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</si>
  <si>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</si>
  <si>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</si>
  <si>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</si>
  <si>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</si>
  <si>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</si>
  <si>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</si>
  <si>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</si>
  <si>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</si>
  <si>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</si>
  <si>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</si>
  <si>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</si>
  <si>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</si>
  <si>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</si>
  <si>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</si>
  <si>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</si>
  <si>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</si>
  <si>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</si>
  <si>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</si>
  <si>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</si>
  <si>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</si>
  <si>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</si>
  <si>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</si>
  <si>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</si>
  <si>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</si>
  <si>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</si>
  <si>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</si>
  <si>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</si>
  <si>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</si>
  <si>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</si>
  <si>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</si>
  <si>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</si>
  <si>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</si>
  <si>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</si>
  <si>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</si>
  <si>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</si>
  <si>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</si>
  <si>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</si>
  <si>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 xml:space="preserve">1) Uveďte celkové předpokládané náklady na realizaci projektu. </t>
  </si>
  <si>
    <t xml:space="preserve">•           Umění a kultura (pouze obor Výtvarná výchova), </t>
  </si>
  <si>
    <t>Výpočty EFRR v SR MAP jsou orientační a nemají vliv na hodnocení v IROP.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</si>
  <si>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</si>
  <si>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MŠ Chodský Újezd</t>
  </si>
  <si>
    <t>Obec Chodský Újezd</t>
  </si>
  <si>
    <t>Interaktivní tabule</t>
  </si>
  <si>
    <t>Plzeňský kraj</t>
  </si>
  <si>
    <t>Tachov</t>
  </si>
  <si>
    <t>Software pro ICT techniku</t>
  </si>
  <si>
    <t>Chodský Újezd</t>
  </si>
  <si>
    <t>Stavební úpravy a vybavení zahrady</t>
  </si>
  <si>
    <t xml:space="preserve">MŠ Prokopa Velikého </t>
  </si>
  <si>
    <t>Město Tachov</t>
  </si>
  <si>
    <t>Stavební úpravy a vybavení na podporu venkovního prostředí - rekonstrukce zahrady</t>
  </si>
  <si>
    <t>Vybavení tříd pro rozvoj polytechnických dovedností</t>
  </si>
  <si>
    <t>Nákup počítačové techniky</t>
  </si>
  <si>
    <t xml:space="preserve">Nákup počítačové techniky (obnovení vybavení včetně softwaru) </t>
  </si>
  <si>
    <t xml:space="preserve">Zdravé, bezpečné a zábavné učení venku </t>
  </si>
  <si>
    <t>Digitalizace, zavádění nových moderních výukových metod</t>
  </si>
  <si>
    <t xml:space="preserve">Digitalizace, zavádění nových moderních výukových metod (pořízení techniky, pomůcek, programů)  </t>
  </si>
  <si>
    <t>Rekonstrukce vnitřních prostor</t>
  </si>
  <si>
    <t>Rekonstrukce vnitřních prostor, dětských umýváren, nevyhovujících hygienickým a zdravotním požadavkům, jejich vybavení, vybudování sprch pro děti  včetně celkové rekonstrukce rozvodů vody, nové vodoinstalace, nové elektroinstalace, celkové rekonstrukce  odpadů)</t>
  </si>
  <si>
    <t>Modernizace prostředí MŠ</t>
  </si>
  <si>
    <t xml:space="preserve">Modernizace prostředí MŠ-renovace, údržba či výměna podlah a podlahových krytin, obnova zastínění oken v  celé budově  </t>
  </si>
  <si>
    <t>Renovace kamenů v podezdívce původní budovy a kabřincových obkladů, opravy odpadaných podokapních říms, nové okapy, zateplení objektu, nové opláštění - fasáda a úprava zpevněných ploch, rekonstrukce přístupové cesty v areálu</t>
  </si>
  <si>
    <t>Obnova vybavení prádelny</t>
  </si>
  <si>
    <t>Výměna plyn.kotlů, rekonstrukce rozvodů topení, výměna topných těles</t>
  </si>
  <si>
    <t>MŠ Rozvadov</t>
  </si>
  <si>
    <t>Obec Rozvadov</t>
  </si>
  <si>
    <t>Vybavení školní zahrady</t>
  </si>
  <si>
    <t>Rozvadov</t>
  </si>
  <si>
    <t>Herní prvky a oplocení</t>
  </si>
  <si>
    <t>ZŠ a MŠ Hošťka</t>
  </si>
  <si>
    <t>Obec Hošťka</t>
  </si>
  <si>
    <t>Stavební úpravy a rekonstrukce venkovního prostředí, vybavení zahrady</t>
  </si>
  <si>
    <t>Hošťka</t>
  </si>
  <si>
    <t>Rekonstrukce jídelny, jejího zařízení, výměna podlah ve třídách školky</t>
  </si>
  <si>
    <t>Bezpečnostní systém školy</t>
  </si>
  <si>
    <t>Rekonstrukce školy (ložnice MŠ, prostory pro práci s dvouletými dětmi, kabinety pro vyučující)</t>
  </si>
  <si>
    <t>Zateplení budovy</t>
  </si>
  <si>
    <t>Ekologické vytápění</t>
  </si>
  <si>
    <t>MŠ Planá</t>
  </si>
  <si>
    <t>Město Planá</t>
  </si>
  <si>
    <t>Zahrada  Smetanova 620</t>
  </si>
  <si>
    <t>Planá</t>
  </si>
  <si>
    <t>Doplnění herních prvků, realizace sportovního hřiště.  Rekonstrukce přístupových cest v areálu školy,(chodníky)</t>
  </si>
  <si>
    <t>Dovybavení školní kuchyně Smetanova 620</t>
  </si>
  <si>
    <t>Veškeré elektrické stroje a spotřebiče</t>
  </si>
  <si>
    <t>MŠ Pošumavská</t>
  </si>
  <si>
    <t>Nové didaktické pomůcky</t>
  </si>
  <si>
    <t>Obnova počítačového vybavení</t>
  </si>
  <si>
    <t>Audiovizuální technika</t>
  </si>
  <si>
    <t>Přístavba jednoho pavilonu MŠ + parkoviště pro MŠ + dovybavení školní kuchyně</t>
  </si>
  <si>
    <t>X</t>
  </si>
  <si>
    <t>Školní zahrada</t>
  </si>
  <si>
    <t>Dovybavení školní zahrady</t>
  </si>
  <si>
    <t>MŠ Přimda</t>
  </si>
  <si>
    <t>Město Přimda</t>
  </si>
  <si>
    <t>Přimda</t>
  </si>
  <si>
    <t>rekonstrukce sociálního zařízení</t>
  </si>
  <si>
    <t>sociální zázemí</t>
  </si>
  <si>
    <t>MŠ Stadtrodská</t>
  </si>
  <si>
    <t>Hurá na zahradu</t>
  </si>
  <si>
    <t>Předmětem projektu bude rekonstrukce venkovního prostředí včetně oplocení zahrady, stavební úpravy včetně vybudování a úpravy cest, vybudování víceúčelového hřiště s herními prvky.</t>
  </si>
  <si>
    <t>Rekonstrukce prostor školní kuchyně</t>
  </si>
  <si>
    <t xml:space="preserve">Rekonstrukce prostor školní kuchyně, dovybavení dle aktuální potřeby </t>
  </si>
  <si>
    <t>stavební úprava atria -učebna - nyní bez využití</t>
  </si>
  <si>
    <t xml:space="preserve">Učebna pro pohybové a relaxační aktivity </t>
  </si>
  <si>
    <t>MŠ Tyršova</t>
  </si>
  <si>
    <t xml:space="preserve">Rekonstrukce objektu vedoucí k zajištění bezpečnosti a energetickým úsporným opatřením budovy školy </t>
  </si>
  <si>
    <t xml:space="preserve">Bezpečná naučná zahrada </t>
  </si>
  <si>
    <t xml:space="preserve">Modernizace tříd v MŠ pro zkvalitnění vzdělávání ve všech oblastech vývoje dítěte </t>
  </si>
  <si>
    <t>Rekonstrukce kuchyně s vazbou na úsporu energií a kvalitní  nové vybavení.</t>
  </si>
  <si>
    <t>Rekonstrukce kuchyně s vazbou na úsporu energií a vybavením kuchyně novými varnými komponenty, spotřebiči.</t>
  </si>
  <si>
    <t>Rekonstrukce nevyhovujího sociálního zařízení pro děti</t>
  </si>
  <si>
    <t>Mš Sadová</t>
  </si>
  <si>
    <t>Modernizace školní zahrady – Pořízení herních prvků</t>
  </si>
  <si>
    <t>Modernizace plochy před budovou školy se začleněním herních prvků a naučných panelů pro předškolní vzdělávání dětí</t>
  </si>
  <si>
    <t>Stavební úpravy a vybavení venkovních teras ke školní zahradě herními prvky na rozvoj pohybových dovedností dětí a umístění výukových panelů s logopedickými prvky</t>
  </si>
  <si>
    <t xml:space="preserve">Základní škola Bor, okres Tachov, 
příspěvková organizace
</t>
  </si>
  <si>
    <t>Město Bor</t>
  </si>
  <si>
    <t xml:space="preserve">Modernizace odborných učeben základní školy </t>
  </si>
  <si>
    <t>Bor</t>
  </si>
  <si>
    <t>Předmětem projektu je rekonstrukce a modernizace environmentálních učeben, učeben informatiky, robotiky, jazykových učeben včetně souvisejících kabinetů. dále úprava školního pozemku v rámci environmentální výchovy, venkovní environmentální učebna.</t>
  </si>
  <si>
    <t>Základní škola Tachov, Zárečná 1540,
příspěvková organizace</t>
  </si>
  <si>
    <t>Digitalizace výuky na ZŠ</t>
  </si>
  <si>
    <t>Předmětem projektu bude modernizace odborných učeben (učebna robotiky), zajištění konektivity školy k internetu</t>
  </si>
  <si>
    <t>x</t>
  </si>
  <si>
    <t>rozpracovaná PD a Studie proveditelnosti</t>
  </si>
  <si>
    <t>nerelevantní</t>
  </si>
  <si>
    <t xml:space="preserve">Základní škola Tachov, Hornická 1325, 
příspěvková organizace
</t>
  </si>
  <si>
    <t>Předmětem projektu bude modernizace obdorných učeben (jazyková učebna, učebna biologie/přírodních věd a učebna robotiky), zajištění konektivity školy k internetu, rekonstrukce</t>
  </si>
  <si>
    <t>Rozpracovaná PD a Studie proveditelnosti</t>
  </si>
  <si>
    <t>Rekonstrukce oplocení v areálu školy - zvýšení bezpečnosti žáků ZŠ</t>
  </si>
  <si>
    <t>Předmětem projektu bude rekonstrukce oplocení v areálu školy za účelem zvýšení bezpečnosti žáků ZŠ</t>
  </si>
  <si>
    <t xml:space="preserve">Základní škola a Mateřská škola Hošťka
Okres Tachov
</t>
  </si>
  <si>
    <t>Rekonstrukce jídelny, jejího zařízení, výměna podlah ve třídách ZŠ</t>
  </si>
  <si>
    <t>Rekonstrukce školy (kabinety pro vyučující, vybudování prostoru pro školní družinu, šatna pro žáky ZŠ)</t>
  </si>
  <si>
    <t>Rozšíření kapacity (rekonstrukce) školy (kabinety pro vyučující, vybudování prostoru pro školní družinu, šatna pro žáky ZŠ)</t>
  </si>
  <si>
    <t>Rekonstrukce (vybudování) tělocvičny</t>
  </si>
  <si>
    <t xml:space="preserve">Základní škola Přimda, okres Tachov, 
příspěvková organizace
</t>
  </si>
  <si>
    <t>Učíme moderně</t>
  </si>
  <si>
    <t xml:space="preserve">V rámci projektu bude vybudována „třída budoucnosti“ – multifunkční učebna vybavená moderními IT technologiemi. Součástí projektu bude zajištění konektivity internetu v celé budově školy a vybudování nových rozvodů elektřiny.
</t>
  </si>
  <si>
    <t>Buď fit!</t>
  </si>
  <si>
    <t>V areálu školy bude vybudován lehkoatletický sportovní areál.</t>
  </si>
  <si>
    <t xml:space="preserve">Základní škola Planá,
příspěvková organizace,
</t>
  </si>
  <si>
    <t>Rozvoj infrastruktury ZŠ Planá - budova na náměstí</t>
  </si>
  <si>
    <t>Cílem projektu je celkový rozvoj infrastruktury ZŠ Planá v budově Na Náměstí. Daná akce spočívá v modernizaci jak stávajících moderních učeben, tak v nástavbě školy a vytvoření nových prostor. Projekt se rovněž zabývá zázemím pro pedagogické a nepedagogické pracovníky.</t>
  </si>
  <si>
    <t>rozpočet modernizace učeben</t>
  </si>
  <si>
    <t>ne</t>
  </si>
  <si>
    <t>Rozvoj infrastruktury ZŠ Planá - budova Na Valech</t>
  </si>
  <si>
    <t>Cílem projektu je celkový rozvoj infrastruktury ZŠ Planá v budově Na Valech. Daná akce spočívá v modernizaci jak stávajících moderních učeben, tak v nástavbě školy a vytvoření nových prostor. Projekt se rovněž zabývá zázemím pro pedagogické a nepedagogické pracovníky.</t>
  </si>
  <si>
    <t>REVIS</t>
  </si>
  <si>
    <t>Podpora U3V v Tachově</t>
  </si>
  <si>
    <t>Podpora mimoškolní péče o děti v Tachově</t>
  </si>
  <si>
    <t>Podpora dalšího vzdělávání, rekvalifikace</t>
  </si>
  <si>
    <t>Podpora výuky cizích jazyků na ZŠ</t>
  </si>
  <si>
    <t>Podpora volnočasových aktivit</t>
  </si>
  <si>
    <t xml:space="preserve">Podpora volnočasových aktivit </t>
  </si>
  <si>
    <t>Podpora regionální výchovy v ZŠ</t>
  </si>
  <si>
    <t>Podpora celoživotního vzdělávání</t>
  </si>
  <si>
    <t>ZUŠ Tachov</t>
  </si>
  <si>
    <t>Zajištění rozvoje a modernizace výuky v ZUŠ</t>
  </si>
  <si>
    <t>Předmětem projektu bude nákup digitálních technologií  do učeben s využitím v uměleckém vzdělávání, renovace nástrojů, nákup nových nástrojů na výuku pro žáky i vyučující, nákup nových učebních pomůcek, rozvoj a modernizace výuky žáků</t>
  </si>
  <si>
    <t>Péče o budovu školy(zámek)</t>
  </si>
  <si>
    <t>Výměna zárubní a dveří, WC a chodba v přízemí budovy školy</t>
  </si>
  <si>
    <t>Péče o budovu školy  (zámek)                   Plzeňský kraj</t>
  </si>
  <si>
    <t>Oprava, renovace keramické dílny(učebna) -havarijní stav</t>
  </si>
  <si>
    <t>v přípravě</t>
  </si>
  <si>
    <t>zpracovaná PD</t>
  </si>
  <si>
    <t>Nová kuchyň</t>
  </si>
  <si>
    <t>V rámci projektu bude rekonstruována školní kuchyň a zázemí pro zaměstnance</t>
  </si>
  <si>
    <t>ZŠ a MŠ Chodová Planá</t>
  </si>
  <si>
    <t>Městys Chodová Planá</t>
  </si>
  <si>
    <t>Chodová Planá</t>
  </si>
  <si>
    <t>Výstavba objektu ZŠ - optimalizace využití školského areálu</t>
  </si>
  <si>
    <t>Výstavba budovy ZŠ ve stávajícím školském areálu - navýšení kapacit, optimalizace využití a odstranění současné docházkové vzdálenosti mezi stávajícími školskými objeky cca 400m.</t>
  </si>
  <si>
    <t>zajištěný pozemek, zpracovaná podrobná studie, příprava PD ke stavebnímu povolení</t>
  </si>
  <si>
    <t>Rekonstrukce a výstaba zahrady ZŠ ve školském areálu</t>
  </si>
  <si>
    <t>Rekonstrukce  a výstavba enviromentální zahrady přilehlé k nové budově ZŠ ve stávajícím školském areálu</t>
  </si>
  <si>
    <t>zajištěný pozemek, zpracovaná realizační studie</t>
  </si>
  <si>
    <t>ZŠ a MŠ Staré Sedliště, p.o.</t>
  </si>
  <si>
    <t>obec Staré Sedliště</t>
  </si>
  <si>
    <t>Modernizace odborných učeben v ZŠ Staré Sedliště</t>
  </si>
  <si>
    <t>Staré Sedliště</t>
  </si>
  <si>
    <t>VII/2023</t>
  </si>
  <si>
    <t>X/2024</t>
  </si>
  <si>
    <t>ZŠ a MŠ Halže</t>
  </si>
  <si>
    <t>Obec Halže</t>
  </si>
  <si>
    <t>Venkovní učebna</t>
  </si>
  <si>
    <t>Halže</t>
  </si>
  <si>
    <t>oprava venkovního obložení u vchodu do ZŠ</t>
  </si>
  <si>
    <t>Interaktivita</t>
  </si>
  <si>
    <t>pořízení interaktivních tabulí</t>
  </si>
  <si>
    <t>Vytápění budoby</t>
  </si>
  <si>
    <t>1) Uveďte celkové předpokládané náklady na realizaci projektu.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</si>
  <si>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</si>
  <si>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</si>
  <si>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</si>
  <si>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Budova -oprava vodovodních rozvodů-teplá voda</t>
  </si>
  <si>
    <t>Výměna havarijního stavu rozvodů teplé vody</t>
  </si>
  <si>
    <t>Školní kuchyně</t>
  </si>
  <si>
    <t>Dovybavení školní kuchyně v případě navýšení počtu strávníků</t>
  </si>
  <si>
    <t>MŠ Pošumavská Tachov</t>
  </si>
  <si>
    <t>Třída Ježků</t>
  </si>
  <si>
    <t>Rekonstrukce a vybavení třídy</t>
  </si>
  <si>
    <t>MŠ Bor</t>
  </si>
  <si>
    <t>164000259</t>
  </si>
  <si>
    <t>664000240</t>
  </si>
  <si>
    <t>Stavební úpravy zázemí mateřské školy Bor</t>
  </si>
  <si>
    <t>Rekonstrukce kuchyně, kanceláře, zřízení prádelny</t>
  </si>
  <si>
    <t>PD před dokončením</t>
  </si>
  <si>
    <t>výbeřové řízení</t>
  </si>
  <si>
    <t>Střecha pavilon jesle</t>
  </si>
  <si>
    <t>Vchod MŠ</t>
  </si>
  <si>
    <t>Vytápění budovy</t>
  </si>
  <si>
    <t>Propojení vchodů do obou tříd MŠ</t>
  </si>
  <si>
    <t>Oprava střechy na pavilonu jeslí</t>
  </si>
  <si>
    <t>Změna způsobu vytápění budov MŠ</t>
  </si>
  <si>
    <t>Rekonstrukce zahrady MŠ</t>
  </si>
  <si>
    <t>Rekultivace a rekonstrukce zahrady MŠ</t>
  </si>
  <si>
    <t>zpracována realizační studie</t>
  </si>
  <si>
    <t>MŠ Lom u Tachova</t>
  </si>
  <si>
    <t>Obec Lom u Tachova</t>
  </si>
  <si>
    <t>600073602</t>
  </si>
  <si>
    <t>Lom u Tachova</t>
  </si>
  <si>
    <t>Interaktivní tabule včetně příslušenství a SW</t>
  </si>
  <si>
    <t>Vybavení ICT technikou</t>
  </si>
  <si>
    <t>Vybavení školy ICT technikou</t>
  </si>
  <si>
    <t>Didaktické pomůcky</t>
  </si>
  <si>
    <t>Vybavení tříd  novými didaktickými pomůckami</t>
  </si>
  <si>
    <t>Vybavení školní kuchyně</t>
  </si>
  <si>
    <t>Vybavení kuchyně nádobím, spotřebiči a elektrickým zařízením/stroji apod.</t>
  </si>
  <si>
    <t>Obnova vybavení školní prádelny</t>
  </si>
  <si>
    <t>Obnova vybavení prádelny a mandlu</t>
  </si>
  <si>
    <t>MŠ STUDÁNKA</t>
  </si>
  <si>
    <t>Obec Studánka</t>
  </si>
  <si>
    <t>ÚPRAVA STÁVAJÍCÍHO OBJEKTU MŠ</t>
  </si>
  <si>
    <t>Studánka</t>
  </si>
  <si>
    <t>odizolování stávajícího objektu proti vzlínání vlhkosti, zateplení střechy, výměna střešní krytiny, fotovoltaika, přístavba</t>
  </si>
  <si>
    <t>předprojektová příprava</t>
  </si>
  <si>
    <t>Novostavba MŠ</t>
  </si>
  <si>
    <t>novostavba dvoutřídní MŠ vč.kuchyně, parkoviště, příjezdové komunikace, založení zahrady, herních prvků, mobiliáře a venkovních altánů, zpevněných ploch, oplocení</t>
  </si>
  <si>
    <t>ano</t>
  </si>
  <si>
    <t>Oprava venkovních herních prvků a pergoly</t>
  </si>
  <si>
    <t>oprava stávajících herních prvků a pergoly na zahradě MŠ</t>
  </si>
  <si>
    <t>rozpočet odsouhlasený v ZO</t>
  </si>
  <si>
    <t>nevyžaduje</t>
  </si>
  <si>
    <t>MŠ Tisová</t>
  </si>
  <si>
    <t>Obec Ticová</t>
  </si>
  <si>
    <t>107546566</t>
  </si>
  <si>
    <t>600073548</t>
  </si>
  <si>
    <t>107546400</t>
  </si>
  <si>
    <t>600073670</t>
  </si>
  <si>
    <t>Výstavba nové MŠ</t>
  </si>
  <si>
    <t>Tisová</t>
  </si>
  <si>
    <t>x (částečně)</t>
  </si>
  <si>
    <t>x (nedostatky identifikovány revizí a inspekcí ČŠI)</t>
  </si>
  <si>
    <t>PD</t>
  </si>
  <si>
    <t>X/2023</t>
  </si>
  <si>
    <t>XII/2025</t>
  </si>
  <si>
    <t>změna způsobu vytápění budovy ZŠ</t>
  </si>
  <si>
    <r>
      <t xml:space="preserve">Schváleno v Tachově dne 27.2.2023 Řídícím výborem MAP III ORP Tachov.      </t>
    </r>
    <r>
      <rPr>
        <i/>
        <sz val="10"/>
        <color theme="1"/>
        <rFont val="Calibri"/>
        <family val="2"/>
        <charset val="238"/>
        <scheme val="minor"/>
      </rPr>
      <t>Předsedkyně ŘV</t>
    </r>
    <r>
      <rPr>
        <sz val="10"/>
        <color theme="1"/>
        <rFont val="Calibri"/>
        <family val="2"/>
        <charset val="238"/>
        <scheme val="minor"/>
      </rPr>
      <t>: Mgr. Alexandra Hrušková</t>
    </r>
    <r>
      <rPr>
        <i/>
        <sz val="10"/>
        <color theme="1"/>
        <rFont val="Calibri"/>
        <family val="2"/>
        <charset val="238"/>
        <scheme val="minor"/>
      </rPr>
      <t xml:space="preserve">      Podpis:</t>
    </r>
  </si>
  <si>
    <r>
      <t xml:space="preserve">Stavební úpravy a vybavení na podporu venkovního prostředí - rekonstrukce zahrady- vybudování </t>
    </r>
    <r>
      <rPr>
        <b/>
        <strike/>
        <sz val="10"/>
        <color rgb="FFFF0000"/>
        <rFont val="Calibri"/>
        <family val="2"/>
        <charset val="238"/>
        <scheme val="minor"/>
      </rPr>
      <t>víceúčelového hřiště a</t>
    </r>
    <r>
      <rPr>
        <b/>
        <sz val="10"/>
        <rFont val="Calibri"/>
        <family val="2"/>
        <charset val="238"/>
        <scheme val="minor"/>
      </rPr>
      <t xml:space="preserve"> </t>
    </r>
    <r>
      <rPr>
        <b/>
        <sz val="10"/>
        <color rgb="FFFF0000"/>
        <rFont val="Calibri"/>
        <family val="2"/>
        <charset val="238"/>
        <scheme val="minor"/>
      </rPr>
      <t>pořízení</t>
    </r>
    <r>
      <rPr>
        <b/>
        <sz val="10"/>
        <rFont val="Calibri"/>
        <family val="2"/>
        <charset val="238"/>
        <scheme val="minor"/>
      </rPr>
      <t xml:space="preserve"> herních prvků včetně oplocení</t>
    </r>
  </si>
  <si>
    <r>
      <rPr>
        <sz val="10"/>
        <color rgb="FFFF0000"/>
        <rFont val="Calibri"/>
        <family val="2"/>
        <charset val="238"/>
        <scheme val="minor"/>
      </rPr>
      <t>Nová fasáda,</t>
    </r>
    <r>
      <rPr>
        <sz val="10"/>
        <rFont val="Calibri"/>
        <family val="2"/>
        <charset val="238"/>
        <scheme val="minor"/>
      </rPr>
      <t xml:space="preserve"> Zateplení objektu a úprava zpevněných ploch</t>
    </r>
  </si>
  <si>
    <t>Vybavení a modernizace školní kuchyně, vč. úprav instalací</t>
  </si>
  <si>
    <t>výstavba nové dvoutřídní MŠ</t>
  </si>
  <si>
    <r>
      <t xml:space="preserve">Schváleno v Tachově dne 27.2.2023 Řídícím výborem MAP III ORP Tachov.      </t>
    </r>
    <r>
      <rPr>
        <i/>
        <sz val="10"/>
        <rFont val="Calibri"/>
        <family val="2"/>
        <charset val="238"/>
        <scheme val="minor"/>
      </rPr>
      <t>Předsedkyně ŘV</t>
    </r>
    <r>
      <rPr>
        <sz val="10"/>
        <rFont val="Calibri"/>
        <family val="2"/>
        <charset val="238"/>
        <scheme val="minor"/>
      </rPr>
      <t>: Mgr. Alexandra Hrušková</t>
    </r>
    <r>
      <rPr>
        <i/>
        <sz val="10"/>
        <rFont val="Calibri"/>
        <family val="2"/>
        <charset val="238"/>
        <scheme val="minor"/>
      </rPr>
      <t xml:space="preserve">      Podpis:</t>
    </r>
  </si>
  <si>
    <r>
      <t xml:space="preserve">Schváleno v Tachově dne 27.2.2023 Řídícím výborem MAP III ORP Tachov.      </t>
    </r>
    <r>
      <rPr>
        <i/>
        <sz val="11"/>
        <color theme="1"/>
        <rFont val="Calibri"/>
        <family val="2"/>
        <charset val="238"/>
        <scheme val="minor"/>
      </rPr>
      <t>Předsedkyně ŘV</t>
    </r>
    <r>
      <rPr>
        <sz val="11"/>
        <color theme="1"/>
        <rFont val="Calibri"/>
        <family val="2"/>
        <charset val="238"/>
        <scheme val="minor"/>
      </rPr>
      <t>: Mgr. Alexandra Hrušková</t>
    </r>
    <r>
      <rPr>
        <i/>
        <sz val="11"/>
        <color theme="1"/>
        <rFont val="Calibri"/>
        <family val="2"/>
        <charset val="238"/>
        <scheme val="minor"/>
      </rPr>
      <t xml:space="preserve">      Podpis: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</si>
</sst>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rgb="FF3F3F3F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trike/>
      <sz val="10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26" fillId="5" borderId="52" applyNumberFormat="0" applyAlignment="0" applyProtection="0"/>
  </cellStyleXfs>
  <cellXfs count="467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3" fillId="0" borderId="0" xfId="0" applyFont="1"/>
    <xf numFmtId="0" fontId="3" fillId="2" borderId="5" xfId="0" applyFont="1" applyFill="1" applyBorder="1" applyAlignment="1">
      <alignment horizontal="center"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3" fontId="0" fillId="0" borderId="0" xfId="0" applyNumberFormat="1" applyFill="1" applyProtection="1">
      <protection locked="0"/>
    </xf>
    <xf numFmtId="0" fontId="14" fillId="0" borderId="0" xfId="0" applyFont="1" applyFill="1" applyProtection="1"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3" fontId="13" fillId="0" borderId="25" xfId="0" applyNumberFormat="1" applyFont="1" applyBorder="1" applyAlignment="1" applyProtection="1">
      <alignment horizontal="right" vertical="center"/>
      <protection locked="0"/>
    </xf>
    <xf numFmtId="0" fontId="13" fillId="0" borderId="23" xfId="0" applyFont="1" applyBorder="1" applyAlignment="1" applyProtection="1">
      <alignment horizontal="right" vertical="center"/>
      <protection locked="0"/>
    </xf>
    <xf numFmtId="0" fontId="13" fillId="0" borderId="25" xfId="0" applyFont="1" applyBorder="1" applyAlignment="1" applyProtection="1">
      <alignment horizontal="right" vertical="center"/>
      <protection locked="0"/>
    </xf>
    <xf numFmtId="0" fontId="4" fillId="0" borderId="23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21" fillId="0" borderId="31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right" vertical="center"/>
      <protection locked="0"/>
    </xf>
    <xf numFmtId="0" fontId="21" fillId="0" borderId="25" xfId="0" applyFont="1" applyBorder="1" applyAlignment="1" applyProtection="1">
      <alignment horizontal="right" vertical="center"/>
      <protection locked="0"/>
    </xf>
    <xf numFmtId="0" fontId="13" fillId="0" borderId="25" xfId="0" applyFont="1" applyBorder="1" applyAlignment="1" applyProtection="1">
      <alignment horizontal="right" vertical="center" wrapText="1"/>
      <protection locked="0"/>
    </xf>
    <xf numFmtId="0" fontId="4" fillId="2" borderId="23" xfId="0" applyFont="1" applyFill="1" applyBorder="1" applyProtection="1">
      <protection locked="0"/>
    </xf>
    <xf numFmtId="0" fontId="4" fillId="2" borderId="25" xfId="0" applyFont="1" applyFill="1" applyBorder="1" applyProtection="1">
      <protection locked="0"/>
    </xf>
    <xf numFmtId="3" fontId="13" fillId="0" borderId="19" xfId="0" applyNumberFormat="1" applyFont="1" applyFill="1" applyBorder="1" applyAlignment="1" applyProtection="1">
      <alignment horizontal="right" vertical="center"/>
      <protection locked="0"/>
    </xf>
    <xf numFmtId="0" fontId="3" fillId="0" borderId="23" xfId="0" applyFont="1" applyFill="1" applyBorder="1" applyProtection="1">
      <protection locked="0"/>
    </xf>
    <xf numFmtId="0" fontId="3" fillId="0" borderId="25" xfId="0" applyFont="1" applyFill="1" applyBorder="1" applyProtection="1">
      <protection locked="0"/>
    </xf>
    <xf numFmtId="0" fontId="28" fillId="0" borderId="0" xfId="0" applyFont="1" applyFill="1" applyAlignment="1" applyProtection="1">
      <alignment horizontal="center" vertical="center" wrapText="1"/>
      <protection locked="0"/>
    </xf>
    <xf numFmtId="0" fontId="21" fillId="0" borderId="25" xfId="0" applyFont="1" applyBorder="1" applyAlignment="1" applyProtection="1">
      <alignment horizontal="center" vertical="center" wrapText="1"/>
      <protection locked="0"/>
    </xf>
    <xf numFmtId="0" fontId="21" fillId="0" borderId="31" xfId="0" applyFont="1" applyBorder="1" applyAlignment="1" applyProtection="1">
      <alignment horizontal="center" vertical="center" wrapText="1"/>
      <protection locked="0"/>
    </xf>
    <xf numFmtId="3" fontId="21" fillId="0" borderId="23" xfId="0" applyNumberFormat="1" applyFont="1" applyBorder="1" applyAlignment="1" applyProtection="1">
      <alignment horizontal="center" vertical="center" wrapText="1"/>
      <protection locked="0"/>
    </xf>
    <xf numFmtId="3" fontId="21" fillId="0" borderId="25" xfId="0" applyNumberFormat="1" applyFont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3" fontId="13" fillId="0" borderId="23" xfId="0" applyNumberFormat="1" applyFont="1" applyBorder="1" applyAlignment="1" applyProtection="1">
      <alignment horizontal="center" vertical="center" wrapText="1"/>
      <protection locked="0"/>
    </xf>
    <xf numFmtId="3" fontId="13" fillId="0" borderId="25" xfId="0" applyNumberFormat="1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vertical="center" wrapText="1"/>
      <protection locked="0"/>
    </xf>
    <xf numFmtId="0" fontId="21" fillId="0" borderId="24" xfId="0" applyFont="1" applyBorder="1" applyAlignment="1" applyProtection="1">
      <alignment vertical="center"/>
      <protection locked="0"/>
    </xf>
    <xf numFmtId="3" fontId="21" fillId="0" borderId="23" xfId="0" applyNumberFormat="1" applyFont="1" applyBorder="1" applyAlignment="1" applyProtection="1">
      <alignment horizontal="center" vertical="center"/>
      <protection locked="0"/>
    </xf>
    <xf numFmtId="3" fontId="21" fillId="0" borderId="25" xfId="0" applyNumberFormat="1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4" xfId="0" applyNumberFormat="1" applyFont="1" applyBorder="1" applyAlignment="1" applyProtection="1">
      <alignment horizontal="center" vertical="center" wrapText="1"/>
      <protection locked="0"/>
    </xf>
    <xf numFmtId="49" fontId="13" fillId="0" borderId="24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4" fillId="0" borderId="0" xfId="0" applyNumberFormat="1" applyFont="1" applyProtection="1">
      <protection locked="0"/>
    </xf>
    <xf numFmtId="49" fontId="21" fillId="0" borderId="25" xfId="0" applyNumberFormat="1" applyFont="1" applyBorder="1" applyAlignment="1" applyProtection="1">
      <alignment horizontal="center" vertical="center" wrapText="1"/>
      <protection locked="0"/>
    </xf>
    <xf numFmtId="49" fontId="13" fillId="0" borderId="25" xfId="0" applyNumberFormat="1" applyFont="1" applyBorder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13" fillId="0" borderId="24" xfId="0" applyNumberFormat="1" applyFont="1" applyBorder="1" applyAlignment="1" applyProtection="1">
      <alignment horizontal="center" vertical="center"/>
      <protection locked="0"/>
    </xf>
    <xf numFmtId="49" fontId="13" fillId="0" borderId="25" xfId="0" applyNumberFormat="1" applyFont="1" applyBorder="1" applyAlignment="1" applyProtection="1">
      <alignment horizontal="center" vertical="center"/>
      <protection locked="0"/>
    </xf>
    <xf numFmtId="49" fontId="21" fillId="0" borderId="24" xfId="0" applyNumberFormat="1" applyFont="1" applyBorder="1" applyAlignment="1" applyProtection="1">
      <alignment horizontal="center" vertical="center"/>
      <protection locked="0"/>
    </xf>
    <xf numFmtId="49" fontId="21" fillId="0" borderId="25" xfId="0" applyNumberFormat="1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49" fontId="13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3" xfId="0" applyFont="1" applyFill="1" applyBorder="1" applyAlignment="1" applyProtection="1">
      <alignment horizontal="center" vertical="center" wrapText="1"/>
      <protection locked="0"/>
    </xf>
    <xf numFmtId="3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31" xfId="0" applyFont="1" applyFill="1" applyBorder="1" applyAlignment="1" applyProtection="1">
      <alignment horizontal="center" vertical="center" wrapText="1"/>
      <protection locked="0"/>
    </xf>
    <xf numFmtId="0" fontId="8" fillId="3" borderId="31" xfId="0" applyFont="1" applyFill="1" applyBorder="1" applyAlignment="1" applyProtection="1">
      <alignment horizontal="center" vertical="center" wrapText="1"/>
      <protection locked="0"/>
    </xf>
    <xf numFmtId="0" fontId="8" fillId="3" borderId="23" xfId="0" applyFont="1" applyFill="1" applyBorder="1" applyAlignment="1" applyProtection="1">
      <alignment horizontal="center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13" fillId="3" borderId="23" xfId="0" applyFont="1" applyFill="1" applyBorder="1" applyAlignment="1" applyProtection="1">
      <alignment horizontal="center" vertical="center" wrapText="1"/>
      <protection locked="0"/>
    </xf>
    <xf numFmtId="0" fontId="13" fillId="3" borderId="24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14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28" fillId="0" borderId="0" xfId="0" applyFont="1" applyFill="1" applyAlignment="1" applyProtection="1">
      <alignment horizontal="center" vertical="center" wrapText="1"/>
      <protection locked="0"/>
    </xf>
    <xf numFmtId="49" fontId="13" fillId="3" borderId="24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31" xfId="0" applyFont="1" applyFill="1" applyBorder="1" applyAlignment="1" applyProtection="1">
      <alignment horizontal="center" vertical="center"/>
      <protection locked="0"/>
    </xf>
    <xf numFmtId="0" fontId="13" fillId="3" borderId="31" xfId="0" applyFont="1" applyFill="1" applyBorder="1" applyAlignment="1" applyProtection="1">
      <alignment horizontal="center" vertical="center" wrapText="1"/>
      <protection locked="0"/>
    </xf>
    <xf numFmtId="3" fontId="13" fillId="3" borderId="23" xfId="0" applyNumberFormat="1" applyFont="1" applyFill="1" applyBorder="1" applyAlignment="1" applyProtection="1">
      <alignment horizontal="center" vertical="center" wrapText="1"/>
      <protection locked="0"/>
    </xf>
    <xf numFmtId="3" fontId="13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5" xfId="0" applyFont="1" applyFill="1" applyBorder="1" applyAlignment="1" applyProtection="1">
      <alignment horizontal="center"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0" fontId="8" fillId="3" borderId="24" xfId="0" applyFont="1" applyFill="1" applyBorder="1" applyAlignment="1" applyProtection="1">
      <alignment horizontal="center" vertical="center" wrapText="1"/>
      <protection locked="0"/>
    </xf>
    <xf numFmtId="0" fontId="8" fillId="3" borderId="31" xfId="0" applyFont="1" applyFill="1" applyBorder="1" applyAlignment="1">
      <alignment horizontal="center" vertical="center"/>
    </xf>
    <xf numFmtId="3" fontId="8" fillId="3" borderId="23" xfId="0" applyNumberFormat="1" applyFont="1" applyFill="1" applyBorder="1" applyAlignment="1" applyProtection="1">
      <alignment horizontal="center" vertical="center" wrapText="1"/>
      <protection locked="0"/>
    </xf>
    <xf numFmtId="3" fontId="8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3" xfId="0" applyFont="1" applyFill="1" applyBorder="1" applyAlignment="1" applyProtection="1">
      <alignment horizontal="center" vertical="center" wrapText="1"/>
      <protection locked="0"/>
    </xf>
    <xf numFmtId="0" fontId="8" fillId="0" borderId="24" xfId="0" applyFont="1" applyFill="1" applyBorder="1" applyAlignment="1" applyProtection="1">
      <alignment horizontal="center" vertical="center" wrapText="1"/>
      <protection locked="0"/>
    </xf>
    <xf numFmtId="0" fontId="8" fillId="0" borderId="25" xfId="0" applyFont="1" applyFill="1" applyBorder="1" applyAlignment="1" applyProtection="1">
      <alignment horizontal="center" vertical="center" wrapText="1"/>
      <protection locked="0"/>
    </xf>
    <xf numFmtId="0" fontId="8" fillId="0" borderId="31" xfId="0" applyFont="1" applyFill="1" applyBorder="1" applyAlignment="1" applyProtection="1">
      <alignment horizontal="center" vertical="center" wrapText="1"/>
      <protection locked="0"/>
    </xf>
    <xf numFmtId="3" fontId="8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25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23" xfId="0" applyNumberFormat="1" applyFont="1" applyBorder="1" applyAlignment="1" applyProtection="1">
      <alignment horizontal="center" vertical="center" wrapText="1"/>
      <protection locked="0"/>
    </xf>
    <xf numFmtId="3" fontId="8" fillId="0" borderId="25" xfId="0" applyNumberFormat="1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13" fillId="3" borderId="25" xfId="0" applyFont="1" applyFill="1" applyBorder="1" applyAlignment="1" applyProtection="1">
      <alignment horizontal="center" vertical="center" wrapText="1"/>
      <protection locked="0"/>
    </xf>
    <xf numFmtId="3" fontId="13" fillId="3" borderId="23" xfId="0" applyNumberFormat="1" applyFont="1" applyFill="1" applyBorder="1" applyAlignment="1" applyProtection="1">
      <alignment horizontal="center" vertical="center"/>
      <protection locked="0"/>
    </xf>
    <xf numFmtId="3" fontId="13" fillId="3" borderId="25" xfId="0" applyNumberFormat="1" applyFont="1" applyFill="1" applyBorder="1" applyAlignment="1" applyProtection="1">
      <alignment horizontal="center" vertical="center"/>
      <protection locked="0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horizontal="center" vertical="center"/>
      <protection locked="0"/>
    </xf>
    <xf numFmtId="0" fontId="30" fillId="0" borderId="0" xfId="0" applyFont="1" applyProtection="1">
      <protection locked="0"/>
    </xf>
    <xf numFmtId="3" fontId="30" fillId="0" borderId="0" xfId="0" applyNumberFormat="1" applyFont="1" applyProtection="1">
      <protection locked="0"/>
    </xf>
    <xf numFmtId="0" fontId="3" fillId="0" borderId="25" xfId="0" applyFont="1" applyBorder="1" applyProtection="1"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54" xfId="0" applyFont="1" applyFill="1" applyBorder="1" applyAlignment="1" applyProtection="1">
      <alignment vertical="center"/>
      <protection locked="0"/>
    </xf>
    <xf numFmtId="0" fontId="4" fillId="3" borderId="13" xfId="0" applyFont="1" applyFill="1" applyBorder="1" applyAlignment="1" applyProtection="1">
      <alignment vertical="center"/>
      <protection locked="0"/>
    </xf>
    <xf numFmtId="3" fontId="4" fillId="3" borderId="13" xfId="0" applyNumberFormat="1" applyFont="1" applyFill="1" applyBorder="1" applyAlignment="1" applyProtection="1">
      <alignment vertical="center"/>
      <protection locked="0"/>
    </xf>
    <xf numFmtId="3" fontId="13" fillId="3" borderId="13" xfId="0" applyNumberFormat="1" applyFont="1" applyFill="1" applyBorder="1" applyAlignment="1" applyProtection="1">
      <alignment vertical="center"/>
      <protection locked="0"/>
    </xf>
    <xf numFmtId="0" fontId="8" fillId="3" borderId="1" xfId="0" applyFont="1" applyFill="1" applyBorder="1" applyAlignment="1" applyProtection="1">
      <alignment vertical="center"/>
      <protection locked="0"/>
    </xf>
    <xf numFmtId="0" fontId="8" fillId="3" borderId="3" xfId="0" applyFont="1" applyFill="1" applyBorder="1" applyAlignment="1" applyProtection="1">
      <alignment vertical="center"/>
      <protection locked="0"/>
    </xf>
    <xf numFmtId="0" fontId="4" fillId="3" borderId="3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55" xfId="0" applyFill="1" applyBorder="1" applyAlignment="1" applyProtection="1">
      <alignment horizontal="center" vertical="center"/>
      <protection locked="0"/>
    </xf>
    <xf numFmtId="49" fontId="13" fillId="3" borderId="56" xfId="0" applyNumberFormat="1" applyFont="1" applyFill="1" applyBorder="1" applyAlignment="1" applyProtection="1">
      <alignment vertical="center"/>
      <protection locked="0"/>
    </xf>
    <xf numFmtId="49" fontId="13" fillId="3" borderId="57" xfId="0" applyNumberFormat="1" applyFont="1" applyFill="1" applyBorder="1" applyAlignment="1" applyProtection="1">
      <alignment vertical="center"/>
      <protection locked="0"/>
    </xf>
    <xf numFmtId="0" fontId="13" fillId="3" borderId="58" xfId="0" applyFont="1" applyFill="1" applyBorder="1" applyAlignment="1" applyProtection="1">
      <alignment vertical="center"/>
      <protection locked="0"/>
    </xf>
    <xf numFmtId="49" fontId="13" fillId="3" borderId="31" xfId="0" applyNumberFormat="1" applyFont="1" applyFill="1" applyBorder="1" applyAlignment="1" applyProtection="1">
      <alignment vertical="center" wrapText="1"/>
      <protection locked="0"/>
    </xf>
    <xf numFmtId="49" fontId="13" fillId="3" borderId="31" xfId="0" applyNumberFormat="1" applyFont="1" applyFill="1" applyBorder="1" applyAlignment="1" applyProtection="1">
      <alignment vertical="center"/>
      <protection locked="0"/>
    </xf>
    <xf numFmtId="3" fontId="13" fillId="3" borderId="31" xfId="0" applyNumberFormat="1" applyFont="1" applyFill="1" applyBorder="1" applyAlignment="1" applyProtection="1">
      <alignment vertical="center"/>
      <protection locked="0"/>
    </xf>
    <xf numFmtId="0" fontId="8" fillId="3" borderId="23" xfId="0" applyFont="1" applyFill="1" applyBorder="1" applyAlignment="1" applyProtection="1">
      <alignment vertical="center"/>
      <protection locked="0"/>
    </xf>
    <xf numFmtId="0" fontId="8" fillId="3" borderId="25" xfId="0" applyFont="1" applyFill="1" applyBorder="1" applyAlignment="1" applyProtection="1">
      <alignment vertical="center"/>
      <protection locked="0"/>
    </xf>
    <xf numFmtId="0" fontId="13" fillId="3" borderId="23" xfId="0" applyFont="1" applyFill="1" applyBorder="1" applyAlignment="1" applyProtection="1">
      <alignment vertical="center"/>
      <protection locked="0"/>
    </xf>
    <xf numFmtId="0" fontId="13" fillId="3" borderId="24" xfId="0" applyFont="1" applyFill="1" applyBorder="1" applyAlignment="1" applyProtection="1">
      <alignment vertical="center"/>
      <protection locked="0"/>
    </xf>
    <xf numFmtId="0" fontId="13" fillId="3" borderId="25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3" fontId="0" fillId="0" borderId="0" xfId="0" applyNumberFormat="1" applyFill="1" applyBorder="1" applyAlignment="1" applyProtection="1">
      <alignment vertical="center"/>
      <protection locked="0"/>
    </xf>
    <xf numFmtId="49" fontId="13" fillId="3" borderId="23" xfId="0" applyNumberFormat="1" applyFont="1" applyFill="1" applyBorder="1" applyAlignment="1" applyProtection="1">
      <alignment vertical="center"/>
      <protection locked="0"/>
    </xf>
    <xf numFmtId="49" fontId="13" fillId="3" borderId="24" xfId="0" applyNumberFormat="1" applyFont="1" applyFill="1" applyBorder="1" applyAlignment="1" applyProtection="1">
      <alignment vertical="center"/>
      <protection locked="0"/>
    </xf>
    <xf numFmtId="49" fontId="13" fillId="3" borderId="25" xfId="0" applyNumberFormat="1" applyFont="1" applyFill="1" applyBorder="1" applyAlignment="1" applyProtection="1">
      <alignment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49" fontId="13" fillId="3" borderId="59" xfId="0" applyNumberFormat="1" applyFont="1" applyFill="1" applyBorder="1" applyAlignment="1" applyProtection="1">
      <alignment vertical="center"/>
      <protection locked="0"/>
    </xf>
    <xf numFmtId="49" fontId="13" fillId="3" borderId="60" xfId="0" applyNumberFormat="1" applyFont="1" applyFill="1" applyBorder="1" applyAlignment="1" applyProtection="1">
      <alignment vertical="center"/>
      <protection locked="0"/>
    </xf>
    <xf numFmtId="0" fontId="13" fillId="3" borderId="61" xfId="0" applyFont="1" applyFill="1" applyBorder="1" applyAlignment="1" applyProtection="1">
      <alignment vertical="center"/>
      <protection locked="0"/>
    </xf>
    <xf numFmtId="3" fontId="0" fillId="0" borderId="0" xfId="0" applyNumberFormat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0" borderId="49" xfId="0" applyFont="1" applyBorder="1" applyAlignment="1" applyProtection="1">
      <alignment vertical="center" wrapText="1"/>
      <protection locked="0"/>
    </xf>
    <xf numFmtId="0" fontId="4" fillId="0" borderId="31" xfId="0" applyFont="1" applyBorder="1" applyAlignment="1" applyProtection="1">
      <alignment vertical="center" wrapText="1"/>
      <protection locked="0"/>
    </xf>
    <xf numFmtId="0" fontId="4" fillId="0" borderId="31" xfId="0" applyFont="1" applyFill="1" applyBorder="1" applyAlignment="1" applyProtection="1">
      <alignment vertical="center" wrapText="1"/>
      <protection locked="0"/>
    </xf>
    <xf numFmtId="3" fontId="8" fillId="0" borderId="31" xfId="0" applyNumberFormat="1" applyFont="1" applyFill="1" applyBorder="1" applyAlignment="1" applyProtection="1">
      <alignment vertical="center" wrapText="1"/>
      <protection locked="0"/>
    </xf>
    <xf numFmtId="3" fontId="8" fillId="0" borderId="31" xfId="0" applyNumberFormat="1" applyFont="1" applyFill="1" applyBorder="1" applyAlignment="1" applyProtection="1">
      <alignment vertical="center"/>
      <protection locked="0"/>
    </xf>
    <xf numFmtId="0" fontId="4" fillId="0" borderId="25" xfId="0" applyFont="1" applyBorder="1" applyAlignment="1" applyProtection="1">
      <alignment vertical="center" wrapText="1"/>
      <protection locked="0"/>
    </xf>
    <xf numFmtId="0" fontId="8" fillId="0" borderId="23" xfId="0" applyFont="1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29" fillId="0" borderId="23" xfId="3" applyFont="1" applyFill="1" applyBorder="1" applyAlignment="1" applyProtection="1">
      <alignment vertical="center"/>
      <protection locked="0"/>
    </xf>
    <xf numFmtId="0" fontId="29" fillId="0" borderId="24" xfId="3" applyFont="1" applyFill="1" applyBorder="1" applyAlignment="1" applyProtection="1">
      <alignment vertical="center"/>
      <protection locked="0"/>
    </xf>
    <xf numFmtId="0" fontId="29" fillId="0" borderId="49" xfId="3" applyFont="1" applyFill="1" applyBorder="1" applyAlignment="1" applyProtection="1">
      <alignment vertical="center"/>
      <protection locked="0"/>
    </xf>
    <xf numFmtId="0" fontId="29" fillId="0" borderId="31" xfId="3" applyFont="1" applyFill="1" applyBorder="1" applyAlignment="1" applyProtection="1">
      <alignment vertical="center" wrapText="1"/>
      <protection locked="0"/>
    </xf>
    <xf numFmtId="0" fontId="29" fillId="0" borderId="31" xfId="3" applyFont="1" applyFill="1" applyBorder="1" applyAlignment="1" applyProtection="1">
      <alignment vertical="center"/>
      <protection locked="0"/>
    </xf>
    <xf numFmtId="3" fontId="27" fillId="0" borderId="31" xfId="3" applyNumberFormat="1" applyFont="1" applyFill="1" applyBorder="1" applyAlignment="1" applyProtection="1">
      <alignment vertical="center"/>
      <protection locked="0"/>
    </xf>
    <xf numFmtId="3" fontId="27" fillId="0" borderId="31" xfId="0" applyNumberFormat="1" applyFont="1" applyFill="1" applyBorder="1" applyAlignment="1" applyProtection="1">
      <alignment vertical="center"/>
      <protection locked="0"/>
    </xf>
    <xf numFmtId="0" fontId="29" fillId="5" borderId="23" xfId="3" applyFont="1" applyBorder="1" applyAlignment="1" applyProtection="1">
      <alignment vertical="center"/>
      <protection locked="0"/>
    </xf>
    <xf numFmtId="0" fontId="29" fillId="5" borderId="25" xfId="3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27" fillId="0" borderId="23" xfId="0" applyFont="1" applyBorder="1" applyAlignment="1" applyProtection="1">
      <alignment vertical="center"/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34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3" fontId="27" fillId="0" borderId="14" xfId="0" applyNumberFormat="1" applyFont="1" applyBorder="1" applyAlignment="1" applyProtection="1">
      <alignment vertical="center"/>
      <protection locked="0"/>
    </xf>
    <xf numFmtId="3" fontId="27" fillId="2" borderId="14" xfId="0" applyNumberFormat="1" applyFont="1" applyFill="1" applyBorder="1" applyAlignment="1" applyProtection="1">
      <alignment vertical="center"/>
      <protection locked="0"/>
    </xf>
    <xf numFmtId="0" fontId="27" fillId="0" borderId="4" xfId="0" applyFont="1" applyBorder="1" applyAlignment="1" applyProtection="1">
      <alignment vertical="center"/>
      <protection locked="0"/>
    </xf>
    <xf numFmtId="0" fontId="27" fillId="0" borderId="6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3" fontId="21" fillId="0" borderId="25" xfId="0" applyNumberFormat="1" applyFont="1" applyBorder="1" applyAlignment="1" applyProtection="1">
      <alignment horizontal="right" vertical="center"/>
      <protection locked="0"/>
    </xf>
    <xf numFmtId="0" fontId="3" fillId="0" borderId="23" xfId="0" applyFont="1" applyBorder="1" applyProtection="1">
      <protection locked="0"/>
    </xf>
    <xf numFmtId="1" fontId="4" fillId="0" borderId="4" xfId="0" applyNumberFormat="1" applyFont="1" applyBorder="1" applyAlignment="1">
      <alignment vertical="center" wrapText="1"/>
    </xf>
    <xf numFmtId="1" fontId="0" fillId="0" borderId="0" xfId="0" applyNumberFormat="1" applyProtection="1">
      <protection locked="0"/>
    </xf>
    <xf numFmtId="1" fontId="0" fillId="0" borderId="0" xfId="0" applyNumberFormat="1" applyFill="1" applyProtection="1">
      <protection locked="0"/>
    </xf>
    <xf numFmtId="1" fontId="30" fillId="0" borderId="0" xfId="0" applyNumberFormat="1" applyFont="1" applyProtection="1">
      <protection locked="0"/>
    </xf>
    <xf numFmtId="0" fontId="27" fillId="0" borderId="23" xfId="0" applyFont="1" applyBorder="1" applyAlignment="1" applyProtection="1">
      <alignment horizontal="right" vertical="center"/>
      <protection locked="0"/>
    </xf>
    <xf numFmtId="0" fontId="8" fillId="0" borderId="23" xfId="0" applyFont="1" applyBorder="1" applyAlignment="1" applyProtection="1">
      <alignment horizontal="right" vertical="center"/>
      <protection locked="0"/>
    </xf>
    <xf numFmtId="0" fontId="27" fillId="0" borderId="25" xfId="0" applyFont="1" applyBorder="1" applyAlignment="1" applyProtection="1">
      <alignment horizontal="center" vertical="center"/>
      <protection locked="0"/>
    </xf>
    <xf numFmtId="3" fontId="13" fillId="3" borderId="25" xfId="0" applyNumberFormat="1" applyFont="1" applyFill="1" applyBorder="1" applyAlignment="1" applyProtection="1">
      <alignment horizontal="right" vertical="center"/>
      <protection locked="0"/>
    </xf>
    <xf numFmtId="0" fontId="8" fillId="3" borderId="23" xfId="0" applyFont="1" applyFill="1" applyBorder="1" applyAlignment="1" applyProtection="1">
      <alignment horizontal="right" vertical="center"/>
      <protection locked="0"/>
    </xf>
    <xf numFmtId="0" fontId="8" fillId="3" borderId="25" xfId="0" applyFont="1" applyFill="1" applyBorder="1" applyAlignment="1" applyProtection="1">
      <alignment horizontal="right" vertical="center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0" fontId="4" fillId="3" borderId="25" xfId="0" applyFont="1" applyFill="1" applyBorder="1" applyAlignment="1" applyProtection="1">
      <alignment vertical="center"/>
      <protection locked="0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3" fillId="0" borderId="23" xfId="0" applyFont="1" applyBorder="1" applyAlignment="1" applyProtection="1">
      <alignment horizontal="left" vertical="center" wrapText="1"/>
      <protection locked="0"/>
    </xf>
    <xf numFmtId="0" fontId="13" fillId="3" borderId="23" xfId="0" applyFont="1" applyFill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8" fillId="3" borderId="23" xfId="0" applyFont="1" applyFill="1" applyBorder="1" applyAlignment="1" applyProtection="1">
      <alignment horizontal="left" vertical="center" wrapText="1"/>
      <protection locked="0"/>
    </xf>
    <xf numFmtId="0" fontId="8" fillId="0" borderId="23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Fill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13" fillId="3" borderId="24" xfId="0" applyFont="1" applyFill="1" applyBorder="1" applyAlignment="1" applyProtection="1">
      <alignment horizontal="center" vertical="center"/>
      <protection locked="0"/>
    </xf>
    <xf numFmtId="49" fontId="13" fillId="3" borderId="24" xfId="0" applyNumberFormat="1" applyFont="1" applyFill="1" applyBorder="1" applyAlignment="1" applyProtection="1">
      <alignment horizontal="center" vertical="center"/>
      <protection locked="0"/>
    </xf>
    <xf numFmtId="49" fontId="13" fillId="3" borderId="25" xfId="0" applyNumberFormat="1" applyFont="1" applyFill="1" applyBorder="1" applyAlignment="1" applyProtection="1">
      <alignment horizontal="center" vertical="center"/>
      <protection locked="0"/>
    </xf>
    <xf numFmtId="0" fontId="13" fillId="0" borderId="31" xfId="0" applyFont="1" applyFill="1" applyBorder="1" applyAlignment="1" applyProtection="1">
      <alignment horizontal="center" vertical="center"/>
      <protection locked="0"/>
    </xf>
    <xf numFmtId="0" fontId="21" fillId="0" borderId="31" xfId="0" applyFont="1" applyFill="1" applyBorder="1" applyAlignment="1" applyProtection="1">
      <alignment horizontal="center" vertical="center"/>
      <protection locked="0"/>
    </xf>
    <xf numFmtId="0" fontId="13" fillId="0" borderId="24" xfId="0" applyFont="1" applyFill="1" applyBorder="1" applyAlignment="1" applyProtection="1">
      <alignment horizontal="center" vertical="center" wrapText="1"/>
      <protection locked="0"/>
    </xf>
    <xf numFmtId="0" fontId="13" fillId="0" borderId="24" xfId="0" applyFont="1" applyFill="1" applyBorder="1" applyAlignment="1" applyProtection="1">
      <alignment horizontal="center" vertical="center"/>
      <protection locked="0"/>
    </xf>
    <xf numFmtId="49" fontId="13" fillId="0" borderId="24" xfId="0" applyNumberFormat="1" applyFont="1" applyFill="1" applyBorder="1" applyAlignment="1" applyProtection="1">
      <alignment horizontal="center" vertical="center"/>
      <protection locked="0"/>
    </xf>
    <xf numFmtId="49" fontId="13" fillId="0" borderId="25" xfId="0" applyNumberFormat="1" applyFont="1" applyFill="1" applyBorder="1" applyAlignment="1" applyProtection="1">
      <alignment horizontal="center" vertical="center"/>
      <protection locked="0"/>
    </xf>
    <xf numFmtId="0" fontId="13" fillId="0" borderId="31" xfId="0" applyFont="1" applyFill="1" applyBorder="1" applyAlignment="1" applyProtection="1">
      <alignment horizontal="center" vertical="center" wrapText="1" shrinkToFit="1"/>
      <protection locked="0"/>
    </xf>
    <xf numFmtId="0" fontId="13" fillId="0" borderId="3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left" vertical="center" wrapText="1"/>
    </xf>
    <xf numFmtId="0" fontId="13" fillId="0" borderId="23" xfId="0" applyFont="1" applyBorder="1" applyAlignment="1" applyProtection="1">
      <alignment horizontal="left" vertical="center"/>
      <protection locked="0"/>
    </xf>
    <xf numFmtId="0" fontId="21" fillId="0" borderId="23" xfId="0" applyFont="1" applyBorder="1" applyAlignment="1" applyProtection="1">
      <alignment horizontal="left" vertical="center"/>
      <protection locked="0"/>
    </xf>
    <xf numFmtId="0" fontId="13" fillId="0" borderId="23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3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3" borderId="31" xfId="0" applyFont="1" applyFill="1" applyBorder="1" applyAlignment="1" applyProtection="1">
      <alignment horizontal="center" vertical="center"/>
      <protection locked="0"/>
    </xf>
    <xf numFmtId="0" fontId="13" fillId="3" borderId="23" xfId="0" applyFont="1" applyFill="1" applyBorder="1" applyAlignment="1" applyProtection="1">
      <alignment horizontal="right" vertical="center"/>
      <protection locked="0"/>
    </xf>
    <xf numFmtId="0" fontId="13" fillId="3" borderId="25" xfId="0" applyFont="1" applyFill="1" applyBorder="1" applyAlignment="1" applyProtection="1">
      <alignment horizontal="right" vertical="center"/>
      <protection locked="0"/>
    </xf>
    <xf numFmtId="0" fontId="4" fillId="3" borderId="23" xfId="0" applyFont="1" applyFill="1" applyBorder="1" applyProtection="1">
      <protection locked="0"/>
    </xf>
    <xf numFmtId="0" fontId="4" fillId="3" borderId="25" xfId="0" applyFont="1" applyFill="1" applyBorder="1" applyProtection="1">
      <protection locked="0"/>
    </xf>
    <xf numFmtId="3" fontId="8" fillId="0" borderId="25" xfId="0" applyNumberFormat="1" applyFont="1" applyBorder="1" applyAlignment="1" applyProtection="1">
      <alignment horizontal="right" vertical="center"/>
      <protection locked="0"/>
    </xf>
    <xf numFmtId="0" fontId="8" fillId="0" borderId="23" xfId="0" applyFont="1" applyBorder="1" applyAlignment="1" applyProtection="1">
      <alignment horizontal="right" vertical="center" wrapText="1"/>
      <protection locked="0"/>
    </xf>
    <xf numFmtId="0" fontId="8" fillId="0" borderId="24" xfId="0" applyFont="1" applyBorder="1" applyAlignment="1" applyProtection="1">
      <alignment vertical="center" wrapText="1"/>
      <protection locked="0"/>
    </xf>
    <xf numFmtId="0" fontId="8" fillId="0" borderId="25" xfId="0" applyFont="1" applyBorder="1" applyAlignment="1" applyProtection="1">
      <alignment vertical="center" wrapText="1"/>
      <protection locked="0"/>
    </xf>
    <xf numFmtId="0" fontId="8" fillId="0" borderId="31" xfId="0" applyFont="1" applyBorder="1" applyAlignment="1" applyProtection="1">
      <alignment vertical="center" wrapText="1"/>
      <protection locked="0"/>
    </xf>
    <xf numFmtId="0" fontId="8" fillId="0" borderId="25" xfId="0" applyFont="1" applyBorder="1" applyAlignment="1" applyProtection="1">
      <alignment horizontal="right" vertical="center" wrapText="1"/>
      <protection locked="0"/>
    </xf>
    <xf numFmtId="0" fontId="8" fillId="0" borderId="23" xfId="0" applyFont="1" applyBorder="1" applyProtection="1">
      <protection locked="0"/>
    </xf>
    <xf numFmtId="0" fontId="8" fillId="0" borderId="25" xfId="0" applyFont="1" applyBorder="1" applyProtection="1">
      <protection locked="0"/>
    </xf>
    <xf numFmtId="3" fontId="8" fillId="3" borderId="25" xfId="0" applyNumberFormat="1" applyFont="1" applyFill="1" applyBorder="1" applyAlignment="1" applyProtection="1">
      <alignment horizontal="right" vertical="center"/>
      <protection locked="0"/>
    </xf>
    <xf numFmtId="0" fontId="8" fillId="3" borderId="23" xfId="0" applyFont="1" applyFill="1" applyBorder="1" applyProtection="1">
      <protection locked="0"/>
    </xf>
    <xf numFmtId="0" fontId="13" fillId="3" borderId="17" xfId="0" applyFont="1" applyFill="1" applyBorder="1" applyAlignment="1" applyProtection="1">
      <alignment horizontal="left" vertical="center" wrapText="1"/>
      <protection locked="0"/>
    </xf>
    <xf numFmtId="0" fontId="13" fillId="3" borderId="18" xfId="0" applyFont="1" applyFill="1" applyBorder="1" applyAlignment="1" applyProtection="1">
      <alignment horizontal="center" vertical="center" wrapText="1"/>
      <protection locked="0"/>
    </xf>
    <xf numFmtId="0" fontId="13" fillId="3" borderId="18" xfId="0" applyFont="1" applyFill="1" applyBorder="1" applyAlignment="1" applyProtection="1">
      <alignment horizontal="center" vertical="center"/>
      <protection locked="0"/>
    </xf>
    <xf numFmtId="49" fontId="13" fillId="3" borderId="18" xfId="0" applyNumberFormat="1" applyFont="1" applyFill="1" applyBorder="1" applyAlignment="1" applyProtection="1">
      <alignment horizontal="center" vertical="center"/>
      <protection locked="0"/>
    </xf>
    <xf numFmtId="49" fontId="13" fillId="3" borderId="19" xfId="0" applyNumberFormat="1" applyFont="1" applyFill="1" applyBorder="1" applyAlignment="1" applyProtection="1">
      <alignment horizontal="center" vertical="center"/>
      <protection locked="0"/>
    </xf>
    <xf numFmtId="0" fontId="13" fillId="3" borderId="53" xfId="0" applyFont="1" applyFill="1" applyBorder="1" applyAlignment="1" applyProtection="1">
      <alignment horizontal="center" vertical="center" wrapText="1" shrinkToFit="1"/>
      <protection locked="0"/>
    </xf>
    <xf numFmtId="0" fontId="13" fillId="3" borderId="53" xfId="0" applyFont="1" applyFill="1" applyBorder="1" applyAlignment="1" applyProtection="1">
      <alignment horizontal="center" vertical="center"/>
      <protection locked="0"/>
    </xf>
    <xf numFmtId="0" fontId="13" fillId="3" borderId="53" xfId="0" applyFont="1" applyFill="1" applyBorder="1" applyAlignment="1" applyProtection="1">
      <alignment horizontal="center" vertical="center" wrapText="1"/>
      <protection locked="0"/>
    </xf>
    <xf numFmtId="3" fontId="8" fillId="3" borderId="19" xfId="0" applyNumberFormat="1" applyFont="1" applyFill="1" applyBorder="1" applyAlignment="1" applyProtection="1">
      <alignment horizontal="right" vertical="center"/>
      <protection locked="0"/>
    </xf>
    <xf numFmtId="0" fontId="13" fillId="3" borderId="17" xfId="0" applyFont="1" applyFill="1" applyBorder="1" applyAlignment="1" applyProtection="1">
      <alignment horizontal="right" vertical="center"/>
      <protection locked="0"/>
    </xf>
    <xf numFmtId="0" fontId="13" fillId="3" borderId="19" xfId="0" applyFont="1" applyFill="1" applyBorder="1" applyAlignment="1" applyProtection="1">
      <alignment horizontal="right" vertical="center"/>
      <protection locked="0"/>
    </xf>
    <xf numFmtId="0" fontId="4" fillId="3" borderId="17" xfId="0" applyFont="1" applyFill="1" applyBorder="1" applyProtection="1">
      <protection locked="0"/>
    </xf>
    <xf numFmtId="0" fontId="4" fillId="3" borderId="19" xfId="0" applyFont="1" applyFill="1" applyBorder="1" applyProtection="1"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8" fillId="0" borderId="23" xfId="0" applyFont="1" applyFill="1" applyBorder="1" applyAlignment="1" applyProtection="1">
      <alignment horizontal="right" vertical="center"/>
      <protection locked="0"/>
    </xf>
    <xf numFmtId="0" fontId="8" fillId="0" borderId="25" xfId="0" applyFont="1" applyFill="1" applyBorder="1" applyAlignment="1" applyProtection="1">
      <alignment horizontal="right" vertical="center"/>
      <protection locked="0"/>
    </xf>
    <xf numFmtId="0" fontId="4" fillId="0" borderId="6" xfId="0" applyFont="1" applyBorder="1" applyAlignment="1">
      <alignment horizontal="center" vertical="center" wrapText="1"/>
    </xf>
    <xf numFmtId="0" fontId="8" fillId="0" borderId="24" xfId="0" applyFont="1" applyFill="1" applyBorder="1" applyAlignment="1" applyProtection="1">
      <alignment horizontal="center" vertical="center"/>
      <protection locked="0"/>
    </xf>
    <xf numFmtId="49" fontId="8" fillId="0" borderId="24" xfId="0" applyNumberFormat="1" applyFont="1" applyFill="1" applyBorder="1" applyAlignment="1" applyProtection="1">
      <alignment horizontal="center" vertical="center"/>
      <protection locked="0"/>
    </xf>
    <xf numFmtId="49" fontId="8" fillId="0" borderId="25" xfId="0" applyNumberFormat="1" applyFont="1" applyFill="1" applyBorder="1" applyAlignment="1" applyProtection="1">
      <alignment horizontal="center" vertical="center"/>
      <protection locked="0"/>
    </xf>
    <xf numFmtId="0" fontId="8" fillId="0" borderId="31" xfId="0" applyFont="1" applyFill="1" applyBorder="1" applyAlignment="1" applyProtection="1">
      <alignment horizontal="center" vertical="center" wrapText="1" shrinkToFit="1"/>
      <protection locked="0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3" fontId="8" fillId="0" borderId="19" xfId="0" applyNumberFormat="1" applyFont="1" applyFill="1" applyBorder="1" applyAlignment="1" applyProtection="1">
      <alignment horizontal="right" vertical="center"/>
      <protection locked="0"/>
    </xf>
    <xf numFmtId="0" fontId="27" fillId="0" borderId="23" xfId="0" applyFont="1" applyFill="1" applyBorder="1" applyProtection="1">
      <protection locked="0"/>
    </xf>
    <xf numFmtId="0" fontId="27" fillId="0" borderId="25" xfId="0" applyFont="1" applyFill="1" applyBorder="1" applyProtection="1">
      <protection locked="0"/>
    </xf>
    <xf numFmtId="0" fontId="8" fillId="3" borderId="24" xfId="0" applyFont="1" applyFill="1" applyBorder="1" applyAlignment="1" applyProtection="1">
      <alignment horizontal="center" vertical="center"/>
      <protection locked="0"/>
    </xf>
    <xf numFmtId="49" fontId="8" fillId="3" borderId="24" xfId="0" applyNumberFormat="1" applyFont="1" applyFill="1" applyBorder="1" applyAlignment="1" applyProtection="1">
      <alignment horizontal="center" vertical="center"/>
      <protection locked="0"/>
    </xf>
    <xf numFmtId="49" fontId="8" fillId="3" borderId="25" xfId="0" applyNumberFormat="1" applyFont="1" applyFill="1" applyBorder="1" applyAlignment="1" applyProtection="1">
      <alignment horizontal="center" vertical="center"/>
      <protection locked="0"/>
    </xf>
    <xf numFmtId="0" fontId="8" fillId="3" borderId="31" xfId="0" applyFont="1" applyFill="1" applyBorder="1" applyAlignment="1" applyProtection="1">
      <alignment horizontal="center" vertical="center" wrapText="1" shrinkToFit="1"/>
      <protection locked="0"/>
    </xf>
    <xf numFmtId="0" fontId="8" fillId="3" borderId="31" xfId="0" applyFont="1" applyFill="1" applyBorder="1" applyAlignment="1" applyProtection="1">
      <alignment horizontal="center" vertical="center"/>
      <protection locked="0"/>
    </xf>
    <xf numFmtId="0" fontId="27" fillId="3" borderId="23" xfId="0" applyFont="1" applyFill="1" applyBorder="1" applyProtection="1">
      <protection locked="0"/>
    </xf>
    <xf numFmtId="0" fontId="27" fillId="3" borderId="25" xfId="0" applyFont="1" applyFill="1" applyBorder="1" applyProtection="1">
      <protection locked="0"/>
    </xf>
    <xf numFmtId="0" fontId="8" fillId="0" borderId="25" xfId="0" applyFont="1" applyFill="1" applyBorder="1" applyAlignment="1" applyProtection="1">
      <alignment horizontal="center" vertical="center"/>
      <protection locked="0"/>
    </xf>
    <xf numFmtId="0" fontId="8" fillId="3" borderId="25" xfId="0" applyFont="1" applyFill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3" borderId="53" xfId="0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 applyProtection="1">
      <alignment horizontal="center" vertical="center"/>
      <protection locked="0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49" fontId="13" fillId="3" borderId="2" xfId="0" applyNumberFormat="1" applyFont="1" applyFill="1" applyBorder="1" applyAlignment="1" applyProtection="1">
      <alignment horizontal="center" vertical="center"/>
      <protection locked="0"/>
    </xf>
    <xf numFmtId="49" fontId="13" fillId="3" borderId="3" xfId="0" applyNumberFormat="1" applyFont="1" applyFill="1" applyBorder="1" applyAlignment="1" applyProtection="1">
      <alignment horizontal="center" vertical="center"/>
      <protection locked="0"/>
    </xf>
    <xf numFmtId="3" fontId="13" fillId="3" borderId="3" xfId="0" applyNumberFormat="1" applyFont="1" applyFill="1" applyBorder="1" applyAlignment="1" applyProtection="1">
      <alignment horizontal="right" vertical="center"/>
      <protection locked="0"/>
    </xf>
    <xf numFmtId="0" fontId="8" fillId="3" borderId="1" xfId="0" applyFont="1" applyFill="1" applyBorder="1" applyAlignment="1" applyProtection="1">
      <alignment horizontal="right" vertical="center"/>
      <protection locked="0"/>
    </xf>
    <xf numFmtId="0" fontId="13" fillId="3" borderId="3" xfId="0" applyFont="1" applyFill="1" applyBorder="1" applyAlignment="1" applyProtection="1">
      <alignment horizontal="right" vertical="center"/>
      <protection locked="0"/>
    </xf>
    <xf numFmtId="0" fontId="4" fillId="3" borderId="1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34" fillId="0" borderId="23" xfId="0" applyFont="1" applyFill="1" applyBorder="1" applyAlignment="1" applyProtection="1">
      <alignment vertical="center" wrapText="1"/>
      <protection locked="0"/>
    </xf>
    <xf numFmtId="0" fontId="34" fillId="0" borderId="24" xfId="0" applyFont="1" applyFill="1" applyBorder="1" applyAlignment="1" applyProtection="1">
      <alignment vertical="center" wrapText="1"/>
      <protection locked="0"/>
    </xf>
    <xf numFmtId="0" fontId="34" fillId="0" borderId="24" xfId="0" applyFont="1" applyFill="1" applyBorder="1" applyAlignment="1" applyProtection="1">
      <alignment vertical="center"/>
      <protection locked="0"/>
    </xf>
    <xf numFmtId="0" fontId="34" fillId="0" borderId="25" xfId="0" applyFont="1" applyFill="1" applyBorder="1" applyAlignment="1" applyProtection="1">
      <alignment vertical="center"/>
      <protection locked="0"/>
    </xf>
    <xf numFmtId="0" fontId="34" fillId="0" borderId="31" xfId="0" applyFont="1" applyFill="1" applyBorder="1" applyAlignment="1" applyProtection="1">
      <alignment wrapText="1" shrinkToFit="1"/>
      <protection locked="0"/>
    </xf>
    <xf numFmtId="0" fontId="34" fillId="0" borderId="31" xfId="0" applyFont="1" applyFill="1" applyBorder="1" applyProtection="1">
      <protection locked="0"/>
    </xf>
    <xf numFmtId="0" fontId="34" fillId="0" borderId="31" xfId="0" applyFont="1" applyFill="1" applyBorder="1" applyAlignment="1" applyProtection="1">
      <alignment wrapText="1"/>
      <protection locked="0"/>
    </xf>
    <xf numFmtId="3" fontId="34" fillId="0" borderId="23" xfId="0" applyNumberFormat="1" applyFont="1" applyFill="1" applyBorder="1" applyAlignment="1" applyProtection="1">
      <alignment horizontal="right" vertical="center"/>
      <protection locked="0"/>
    </xf>
    <xf numFmtId="3" fontId="34" fillId="0" borderId="19" xfId="0" applyNumberFormat="1" applyFont="1" applyFill="1" applyBorder="1" applyAlignment="1" applyProtection="1">
      <alignment horizontal="right" vertical="center"/>
      <protection locked="0"/>
    </xf>
    <xf numFmtId="0" fontId="34" fillId="0" borderId="23" xfId="0" applyFont="1" applyFill="1" applyBorder="1" applyAlignment="1" applyProtection="1">
      <alignment horizontal="right" vertical="center"/>
      <protection locked="0"/>
    </xf>
    <xf numFmtId="0" fontId="34" fillId="0" borderId="25" xfId="0" applyFont="1" applyFill="1" applyBorder="1" applyAlignment="1" applyProtection="1">
      <alignment horizontal="right" vertical="center"/>
      <protection locked="0"/>
    </xf>
    <xf numFmtId="0" fontId="32" fillId="0" borderId="23" xfId="0" applyFont="1" applyFill="1" applyBorder="1" applyProtection="1">
      <protection locked="0"/>
    </xf>
    <xf numFmtId="0" fontId="32" fillId="0" borderId="25" xfId="0" applyFont="1" applyFill="1" applyBorder="1" applyProtection="1">
      <protection locked="0"/>
    </xf>
    <xf numFmtId="0" fontId="32" fillId="0" borderId="31" xfId="0" applyFont="1" applyFill="1" applyBorder="1" applyProtection="1">
      <protection locked="0"/>
    </xf>
    <xf numFmtId="0" fontId="33" fillId="0" borderId="0" xfId="0" applyFont="1" applyProtection="1"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4" fillId="6" borderId="31" xfId="0" applyFont="1" applyFill="1" applyBorder="1" applyAlignment="1" applyProtection="1">
      <alignment horizontal="center" vertical="center"/>
      <protection locked="0"/>
    </xf>
    <xf numFmtId="0" fontId="34" fillId="7" borderId="23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</cellXfs>
  <cellStyles count="4">
    <cellStyle name="Hypertextový odkaz" xfId="1" builtinId="8"/>
    <cellStyle name="Normální" xfId="0" builtinId="0"/>
    <cellStyle name="Procenta" xfId="2" builtinId="5"/>
    <cellStyle name="Výstup" xfId="3" builtinId="21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zoomScale="90" zoomScaleNormal="90" workbookViewId="0">
      <selection activeCell="A38" sqref="A38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6" t="s">
        <v>0</v>
      </c>
    </row>
    <row r="2" spans="1:14" ht="14.25" customHeight="1" x14ac:dyDescent="0.3"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4.25" customHeight="1" x14ac:dyDescent="0.3">
      <c r="A3" s="8" t="s">
        <v>112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4.25" customHeight="1" x14ac:dyDescent="0.3">
      <c r="A4" s="7" t="s">
        <v>113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4.25" customHeight="1" x14ac:dyDescent="0.3"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4.25" customHeight="1" x14ac:dyDescent="0.3">
      <c r="A6" s="8" t="s">
        <v>111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4.25" customHeight="1" x14ac:dyDescent="0.3">
      <c r="A7" s="7" t="s">
        <v>103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4.25" customHeight="1" x14ac:dyDescent="0.3">
      <c r="A8" s="7" t="s">
        <v>91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14.25" customHeight="1" x14ac:dyDescent="0.3">
      <c r="A9" s="9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ht="14.25" customHeight="1" x14ac:dyDescent="0.3">
      <c r="A10" s="10" t="s">
        <v>81</v>
      </c>
      <c r="B10" s="11" t="s">
        <v>82</v>
      </c>
      <c r="C10" s="12" t="s">
        <v>83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14.25" customHeight="1" x14ac:dyDescent="0.3">
      <c r="A11" s="13" t="s">
        <v>98</v>
      </c>
      <c r="B11" s="7" t="s">
        <v>99</v>
      </c>
      <c r="C11" s="14" t="s">
        <v>102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t="14.25" customHeight="1" x14ac:dyDescent="0.3">
      <c r="A12" s="15" t="s">
        <v>84</v>
      </c>
      <c r="B12" s="16" t="s">
        <v>96</v>
      </c>
      <c r="C12" s="17" t="s">
        <v>100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t="14.25" customHeight="1" x14ac:dyDescent="0.3">
      <c r="A13" s="15" t="s">
        <v>85</v>
      </c>
      <c r="B13" s="16" t="s">
        <v>96</v>
      </c>
      <c r="C13" s="17" t="s">
        <v>100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t="14.25" customHeight="1" x14ac:dyDescent="0.3">
      <c r="A14" s="15" t="s">
        <v>87</v>
      </c>
      <c r="B14" s="16" t="s">
        <v>96</v>
      </c>
      <c r="C14" s="17" t="s">
        <v>100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4.25" customHeight="1" x14ac:dyDescent="0.3">
      <c r="A15" s="15" t="s">
        <v>88</v>
      </c>
      <c r="B15" s="16" t="s">
        <v>96</v>
      </c>
      <c r="C15" s="17" t="s">
        <v>100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4.25" customHeight="1" x14ac:dyDescent="0.3">
      <c r="A16" s="15" t="s">
        <v>89</v>
      </c>
      <c r="B16" s="16" t="s">
        <v>96</v>
      </c>
      <c r="C16" s="17" t="s">
        <v>100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14.25" customHeight="1" x14ac:dyDescent="0.3">
      <c r="A17" s="18" t="s">
        <v>86</v>
      </c>
      <c r="B17" s="19" t="s">
        <v>97</v>
      </c>
      <c r="C17" s="20" t="s">
        <v>101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4.25" customHeight="1" x14ac:dyDescent="0.3">
      <c r="A18" s="18" t="s">
        <v>90</v>
      </c>
      <c r="B18" s="19" t="s">
        <v>97</v>
      </c>
      <c r="C18" s="20" t="s">
        <v>101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4.25" customHeight="1" x14ac:dyDescent="0.3">
      <c r="A19" s="18" t="s">
        <v>92</v>
      </c>
      <c r="B19" s="19" t="s">
        <v>97</v>
      </c>
      <c r="C19" s="20" t="s">
        <v>101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4.25" customHeight="1" x14ac:dyDescent="0.3">
      <c r="A20" s="18" t="s">
        <v>93</v>
      </c>
      <c r="B20" s="19" t="s">
        <v>97</v>
      </c>
      <c r="C20" s="20" t="s">
        <v>101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4.25" customHeight="1" x14ac:dyDescent="0.3">
      <c r="A21" s="18" t="s">
        <v>94</v>
      </c>
      <c r="B21" s="19" t="s">
        <v>97</v>
      </c>
      <c r="C21" s="20" t="s">
        <v>101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4.25" customHeight="1" x14ac:dyDescent="0.3">
      <c r="A22" s="18" t="s">
        <v>108</v>
      </c>
      <c r="B22" s="19" t="s">
        <v>97</v>
      </c>
      <c r="C22" s="20" t="s">
        <v>101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t="14.25" customHeight="1" x14ac:dyDescent="0.3">
      <c r="A23" s="18" t="s">
        <v>109</v>
      </c>
      <c r="B23" s="19" t="s">
        <v>97</v>
      </c>
      <c r="C23" s="20" t="s">
        <v>101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ht="14.25" customHeight="1" x14ac:dyDescent="0.3">
      <c r="A24" s="21" t="s">
        <v>95</v>
      </c>
      <c r="B24" s="22" t="s">
        <v>97</v>
      </c>
      <c r="C24" s="23" t="s">
        <v>101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ht="14.25" customHeight="1" x14ac:dyDescent="0.3">
      <c r="B25" s="7"/>
      <c r="C25" s="24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ht="15" x14ac:dyDescent="0.3">
      <c r="A26" s="7"/>
    </row>
    <row r="27" spans="1:14" x14ac:dyDescent="0.3">
      <c r="A27" s="8" t="s">
        <v>1</v>
      </c>
    </row>
    <row r="28" spans="1:14" x14ac:dyDescent="0.3">
      <c r="A28" s="7" t="s">
        <v>2</v>
      </c>
    </row>
    <row r="29" spans="1:14" x14ac:dyDescent="0.3">
      <c r="A29" s="7" t="s">
        <v>114</v>
      </c>
    </row>
    <row r="30" spans="1:14" x14ac:dyDescent="0.3">
      <c r="A30" s="7"/>
    </row>
    <row r="31" spans="1:14" ht="130.65" customHeight="1" x14ac:dyDescent="0.3">
      <c r="A31" s="7"/>
    </row>
    <row r="32" spans="1:14" ht="38.25" customHeight="1" x14ac:dyDescent="0.3">
      <c r="A32" s="9"/>
    </row>
    <row r="33" spans="1:7" x14ac:dyDescent="0.3">
      <c r="A33" s="9"/>
    </row>
    <row r="34" spans="1:7" x14ac:dyDescent="0.3">
      <c r="A34" s="25" t="s">
        <v>107</v>
      </c>
    </row>
    <row r="35" spans="1:7" x14ac:dyDescent="0.3">
      <c r="A35" t="s">
        <v>110</v>
      </c>
    </row>
    <row r="37" spans="1:7" x14ac:dyDescent="0.3">
      <c r="A37" s="25" t="s">
        <v>3</v>
      </c>
    </row>
    <row r="38" spans="1:7" x14ac:dyDescent="0.3">
      <c r="A38" t="s">
        <v>105</v>
      </c>
    </row>
    <row r="40" spans="1:7" x14ac:dyDescent="0.3">
      <c r="A40" s="8" t="s">
        <v>4</v>
      </c>
    </row>
    <row r="41" spans="1:7" x14ac:dyDescent="0.3">
      <c r="A41" s="7" t="s">
        <v>106</v>
      </c>
    </row>
    <row r="42" spans="1:7" x14ac:dyDescent="0.3">
      <c r="A42" s="26" t="s">
        <v>63</v>
      </c>
    </row>
    <row r="43" spans="1:7" x14ac:dyDescent="0.3">
      <c r="B43" s="9"/>
      <c r="C43" s="9"/>
      <c r="D43" s="9"/>
      <c r="E43" s="9"/>
      <c r="F43" s="9"/>
      <c r="G43" s="9"/>
    </row>
    <row r="44" spans="1:7" x14ac:dyDescent="0.3">
      <c r="A44" s="27"/>
      <c r="B44" s="9"/>
      <c r="C44" s="9"/>
      <c r="D44" s="9"/>
      <c r="E44" s="9"/>
      <c r="F44" s="9"/>
      <c r="G44" s="9"/>
    </row>
    <row r="45" spans="1:7" x14ac:dyDescent="0.3">
      <c r="B45" s="9"/>
      <c r="C45" s="9"/>
      <c r="D45" s="9"/>
      <c r="E45" s="9"/>
      <c r="F45" s="9"/>
      <c r="G45" s="9"/>
    </row>
    <row r="46" spans="1:7" x14ac:dyDescent="0.3">
      <c r="A46" s="9"/>
      <c r="B46" s="9"/>
      <c r="C46" s="9"/>
      <c r="D46" s="9"/>
      <c r="E46" s="9"/>
      <c r="F46" s="9"/>
      <c r="G46" s="9"/>
    </row>
    <row r="47" spans="1:7" x14ac:dyDescent="0.3">
      <c r="A47" s="9"/>
      <c r="B47" s="9"/>
      <c r="C47" s="9"/>
      <c r="D47" s="9"/>
      <c r="E47" s="9"/>
      <c r="F47" s="9"/>
      <c r="G47" s="9"/>
    </row>
    <row r="48" spans="1:7" x14ac:dyDescent="0.3">
      <c r="A48" s="9"/>
      <c r="B48" s="9"/>
      <c r="C48" s="9"/>
      <c r="D48" s="9"/>
      <c r="E48" s="9"/>
      <c r="F48" s="9"/>
      <c r="G48" s="9"/>
    </row>
    <row r="49" spans="1:7" x14ac:dyDescent="0.3">
      <c r="A49" s="9"/>
      <c r="B49" s="9"/>
      <c r="C49" s="9"/>
      <c r="D49" s="9"/>
      <c r="E49" s="9"/>
      <c r="F49" s="9"/>
      <c r="G49" s="9"/>
    </row>
    <row r="50" spans="1:7" x14ac:dyDescent="0.3">
      <c r="A50" s="9"/>
      <c r="B50" s="9"/>
      <c r="C50" s="9"/>
      <c r="D50" s="9"/>
      <c r="E50" s="9"/>
      <c r="F50" s="9"/>
      <c r="G50" s="9"/>
    </row>
    <row r="51" spans="1:7" x14ac:dyDescent="0.3">
      <c r="A51" s="9"/>
      <c r="B51" s="9"/>
      <c r="C51" s="9"/>
      <c r="D51" s="9"/>
      <c r="E51" s="9"/>
      <c r="F51" s="9"/>
      <c r="G51" s="9"/>
    </row>
    <row r="52" spans="1:7" x14ac:dyDescent="0.3">
      <c r="A52" s="9"/>
      <c r="B52" s="9"/>
      <c r="C52" s="9"/>
      <c r="D52" s="9"/>
      <c r="E52" s="9"/>
      <c r="F52" s="9"/>
      <c r="G52" s="9"/>
    </row>
    <row r="53" spans="1:7" x14ac:dyDescent="0.3">
      <c r="A53" s="9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topLeftCell="A47" workbookViewId="0">
      <selection activeCell="H48" sqref="H48"/>
    </sheetView>
  </sheetViews>
  <sheetFormatPr defaultColWidth="9.33203125" defaultRowHeight="14.4" x14ac:dyDescent="0.3"/>
  <cols>
    <col min="1" max="1" width="7.33203125" style="268" customWidth="1"/>
    <col min="2" max="2" width="9.33203125" style="261" customWidth="1"/>
    <col min="3" max="4" width="9.33203125" style="252"/>
    <col min="5" max="6" width="10" style="256" bestFit="1" customWidth="1"/>
    <col min="7" max="7" width="21" style="252" customWidth="1"/>
    <col min="8" max="9" width="12.88671875" style="252" customWidth="1"/>
    <col min="10" max="10" width="11.6640625" style="252" customWidth="1"/>
    <col min="11" max="11" width="42.33203125" style="252" customWidth="1"/>
    <col min="12" max="12" width="13.109375" style="219" customWidth="1"/>
    <col min="13" max="13" width="13.109375" style="3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252" customWidth="1"/>
    <col min="19" max="19" width="9.33203125" style="252"/>
    <col min="20" max="16384" width="9.33203125" style="1"/>
  </cols>
  <sheetData>
    <row r="1" spans="1:19" ht="18.600000000000001" thickBot="1" x14ac:dyDescent="0.4">
      <c r="A1" s="358" t="s">
        <v>5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60"/>
    </row>
    <row r="2" spans="1:19" ht="27.3" customHeight="1" x14ac:dyDescent="0.3">
      <c r="A2" s="361" t="s">
        <v>6</v>
      </c>
      <c r="B2" s="363" t="s">
        <v>7</v>
      </c>
      <c r="C2" s="364"/>
      <c r="D2" s="364"/>
      <c r="E2" s="364"/>
      <c r="F2" s="365"/>
      <c r="G2" s="366" t="s">
        <v>8</v>
      </c>
      <c r="H2" s="370" t="s">
        <v>9</v>
      </c>
      <c r="I2" s="372" t="s">
        <v>62</v>
      </c>
      <c r="J2" s="366" t="s">
        <v>10</v>
      </c>
      <c r="K2" s="366" t="s">
        <v>11</v>
      </c>
      <c r="L2" s="368" t="s">
        <v>12</v>
      </c>
      <c r="M2" s="369"/>
      <c r="N2" s="354" t="s">
        <v>13</v>
      </c>
      <c r="O2" s="355"/>
      <c r="P2" s="356" t="s">
        <v>14</v>
      </c>
      <c r="Q2" s="357"/>
      <c r="R2" s="354" t="s">
        <v>15</v>
      </c>
      <c r="S2" s="355"/>
    </row>
    <row r="3" spans="1:19" ht="111" thickBot="1" x14ac:dyDescent="0.35">
      <c r="A3" s="362"/>
      <c r="B3" s="257" t="s">
        <v>16</v>
      </c>
      <c r="C3" s="28" t="s">
        <v>17</v>
      </c>
      <c r="D3" s="28" t="s">
        <v>18</v>
      </c>
      <c r="E3" s="91" t="s">
        <v>19</v>
      </c>
      <c r="F3" s="92" t="s">
        <v>20</v>
      </c>
      <c r="G3" s="367"/>
      <c r="H3" s="371"/>
      <c r="I3" s="373"/>
      <c r="J3" s="367"/>
      <c r="K3" s="367"/>
      <c r="L3" s="218" t="s">
        <v>21</v>
      </c>
      <c r="M3" s="29" t="s">
        <v>79</v>
      </c>
      <c r="N3" s="30" t="s">
        <v>22</v>
      </c>
      <c r="O3" s="31" t="s">
        <v>23</v>
      </c>
      <c r="P3" s="32" t="s">
        <v>24</v>
      </c>
      <c r="Q3" s="33" t="s">
        <v>25</v>
      </c>
      <c r="R3" s="34" t="s">
        <v>26</v>
      </c>
      <c r="S3" s="304" t="s">
        <v>27</v>
      </c>
    </row>
    <row r="4" spans="1:19" ht="42" thickBot="1" x14ac:dyDescent="0.35">
      <c r="A4" s="328">
        <v>1</v>
      </c>
      <c r="B4" s="230" t="s">
        <v>119</v>
      </c>
      <c r="C4" s="98" t="s">
        <v>120</v>
      </c>
      <c r="D4" s="329">
        <v>75005425</v>
      </c>
      <c r="E4" s="330">
        <v>107546299</v>
      </c>
      <c r="F4" s="331">
        <v>650055446</v>
      </c>
      <c r="G4" s="101" t="s">
        <v>121</v>
      </c>
      <c r="H4" s="328" t="s">
        <v>122</v>
      </c>
      <c r="I4" s="328" t="s">
        <v>123</v>
      </c>
      <c r="J4" s="328" t="s">
        <v>125</v>
      </c>
      <c r="K4" s="101" t="s">
        <v>121</v>
      </c>
      <c r="L4" s="332">
        <v>150000</v>
      </c>
      <c r="M4" s="332">
        <f t="shared" ref="M4:M6" si="0">L4/100*70</f>
        <v>105000</v>
      </c>
      <c r="N4" s="333">
        <v>2023</v>
      </c>
      <c r="O4" s="334">
        <v>2027</v>
      </c>
      <c r="P4" s="335"/>
      <c r="Q4" s="336"/>
      <c r="R4" s="337"/>
      <c r="S4" s="337"/>
    </row>
    <row r="5" spans="1:19" ht="42" thickBot="1" x14ac:dyDescent="0.35">
      <c r="A5" s="122">
        <v>2</v>
      </c>
      <c r="B5" s="232" t="s">
        <v>119</v>
      </c>
      <c r="C5" s="112" t="s">
        <v>120</v>
      </c>
      <c r="D5" s="241">
        <v>75005425</v>
      </c>
      <c r="E5" s="242">
        <v>107546299</v>
      </c>
      <c r="F5" s="243">
        <v>650055446</v>
      </c>
      <c r="G5" s="123" t="s">
        <v>124</v>
      </c>
      <c r="H5" s="122" t="s">
        <v>122</v>
      </c>
      <c r="I5" s="122" t="s">
        <v>123</v>
      </c>
      <c r="J5" s="122" t="s">
        <v>125</v>
      </c>
      <c r="K5" s="123" t="s">
        <v>124</v>
      </c>
      <c r="L5" s="332">
        <v>500000</v>
      </c>
      <c r="M5" s="225">
        <f t="shared" si="0"/>
        <v>350000</v>
      </c>
      <c r="N5" s="226">
        <v>2024</v>
      </c>
      <c r="O5" s="275">
        <v>2027</v>
      </c>
      <c r="P5" s="276"/>
      <c r="Q5" s="277"/>
      <c r="R5" s="273"/>
      <c r="S5" s="273"/>
    </row>
    <row r="6" spans="1:19" ht="41.4" x14ac:dyDescent="0.3">
      <c r="A6" s="122">
        <v>3</v>
      </c>
      <c r="B6" s="232" t="s">
        <v>119</v>
      </c>
      <c r="C6" s="112" t="s">
        <v>120</v>
      </c>
      <c r="D6" s="241">
        <v>75005425</v>
      </c>
      <c r="E6" s="242">
        <v>107546299</v>
      </c>
      <c r="F6" s="243">
        <v>650055446</v>
      </c>
      <c r="G6" s="123" t="s">
        <v>126</v>
      </c>
      <c r="H6" s="122" t="s">
        <v>122</v>
      </c>
      <c r="I6" s="122" t="s">
        <v>123</v>
      </c>
      <c r="J6" s="122" t="s">
        <v>125</v>
      </c>
      <c r="K6" s="123" t="s">
        <v>126</v>
      </c>
      <c r="L6" s="332">
        <v>1000000</v>
      </c>
      <c r="M6" s="225">
        <f t="shared" si="0"/>
        <v>700000</v>
      </c>
      <c r="N6" s="226">
        <v>2024</v>
      </c>
      <c r="O6" s="275">
        <v>2027</v>
      </c>
      <c r="P6" s="276"/>
      <c r="Q6" s="277"/>
      <c r="R6" s="273"/>
      <c r="S6" s="273"/>
    </row>
    <row r="7" spans="1:19" ht="55.2" x14ac:dyDescent="0.3">
      <c r="A7" s="48">
        <v>4</v>
      </c>
      <c r="B7" s="233" t="s">
        <v>127</v>
      </c>
      <c r="C7" s="56" t="s">
        <v>128</v>
      </c>
      <c r="D7" s="57">
        <v>75006880</v>
      </c>
      <c r="E7" s="95">
        <v>107546531</v>
      </c>
      <c r="F7" s="96">
        <v>600073530</v>
      </c>
      <c r="G7" s="70" t="s">
        <v>129</v>
      </c>
      <c r="H7" s="59" t="s">
        <v>122</v>
      </c>
      <c r="I7" s="59" t="s">
        <v>123</v>
      </c>
      <c r="J7" s="59" t="s">
        <v>123</v>
      </c>
      <c r="K7" s="70" t="s">
        <v>339</v>
      </c>
      <c r="L7" s="216">
        <v>3000000</v>
      </c>
      <c r="M7" s="216">
        <f>L7/100*70</f>
        <v>2100000</v>
      </c>
      <c r="N7" s="60">
        <v>2023</v>
      </c>
      <c r="O7" s="61">
        <v>2027</v>
      </c>
      <c r="P7" s="217"/>
      <c r="Q7" s="148"/>
      <c r="R7" s="322"/>
      <c r="S7" s="322"/>
    </row>
    <row r="8" spans="1:19" ht="41.4" x14ac:dyDescent="0.3">
      <c r="A8" s="48">
        <v>5</v>
      </c>
      <c r="B8" s="231" t="s">
        <v>127</v>
      </c>
      <c r="C8" s="46" t="s">
        <v>128</v>
      </c>
      <c r="D8" s="47">
        <v>75006880</v>
      </c>
      <c r="E8" s="93">
        <v>107546531</v>
      </c>
      <c r="F8" s="94">
        <v>600073530</v>
      </c>
      <c r="G8" s="74" t="s">
        <v>130</v>
      </c>
      <c r="H8" s="48" t="s">
        <v>122</v>
      </c>
      <c r="I8" s="48" t="s">
        <v>123</v>
      </c>
      <c r="J8" s="48" t="s">
        <v>123</v>
      </c>
      <c r="K8" s="74" t="s">
        <v>130</v>
      </c>
      <c r="L8" s="49">
        <v>250000</v>
      </c>
      <c r="M8" s="49">
        <f t="shared" ref="M8:M34" si="1">L8/100*70</f>
        <v>175000</v>
      </c>
      <c r="N8" s="50">
        <v>2023</v>
      </c>
      <c r="O8" s="51">
        <v>2027</v>
      </c>
      <c r="P8" s="52"/>
      <c r="Q8" s="53"/>
      <c r="R8" s="271"/>
      <c r="S8" s="271"/>
    </row>
    <row r="9" spans="1:19" ht="41.4" x14ac:dyDescent="0.3">
      <c r="A9" s="48">
        <v>6</v>
      </c>
      <c r="B9" s="231" t="s">
        <v>127</v>
      </c>
      <c r="C9" s="46" t="s">
        <v>128</v>
      </c>
      <c r="D9" s="47">
        <v>75006880</v>
      </c>
      <c r="E9" s="93">
        <v>107546531</v>
      </c>
      <c r="F9" s="94">
        <v>600073530</v>
      </c>
      <c r="G9" s="74" t="s">
        <v>131</v>
      </c>
      <c r="H9" s="48" t="s">
        <v>122</v>
      </c>
      <c r="I9" s="48" t="s">
        <v>123</v>
      </c>
      <c r="J9" s="48" t="s">
        <v>123</v>
      </c>
      <c r="K9" s="74" t="s">
        <v>132</v>
      </c>
      <c r="L9" s="49">
        <v>400000</v>
      </c>
      <c r="M9" s="49">
        <f t="shared" si="1"/>
        <v>280000</v>
      </c>
      <c r="N9" s="50">
        <v>2023</v>
      </c>
      <c r="O9" s="51">
        <v>2027</v>
      </c>
      <c r="P9" s="52"/>
      <c r="Q9" s="53"/>
      <c r="R9" s="271"/>
      <c r="S9" s="271"/>
    </row>
    <row r="10" spans="1:19" ht="41.4" x14ac:dyDescent="0.3">
      <c r="A10" s="48">
        <v>7</v>
      </c>
      <c r="B10" s="231" t="s">
        <v>127</v>
      </c>
      <c r="C10" s="46" t="s">
        <v>128</v>
      </c>
      <c r="D10" s="47">
        <v>75006880</v>
      </c>
      <c r="E10" s="93">
        <v>107546531</v>
      </c>
      <c r="F10" s="94">
        <v>600073530</v>
      </c>
      <c r="G10" s="74" t="s">
        <v>133</v>
      </c>
      <c r="H10" s="48" t="s">
        <v>122</v>
      </c>
      <c r="I10" s="48" t="s">
        <v>123</v>
      </c>
      <c r="J10" s="48" t="s">
        <v>123</v>
      </c>
      <c r="K10" s="74" t="s">
        <v>133</v>
      </c>
      <c r="L10" s="49">
        <v>1000000</v>
      </c>
      <c r="M10" s="49">
        <f t="shared" si="1"/>
        <v>700000</v>
      </c>
      <c r="N10" s="50">
        <v>2023</v>
      </c>
      <c r="O10" s="51">
        <v>2027</v>
      </c>
      <c r="P10" s="52"/>
      <c r="Q10" s="53"/>
      <c r="R10" s="271"/>
      <c r="S10" s="271"/>
    </row>
    <row r="11" spans="1:19" ht="41.4" x14ac:dyDescent="0.3">
      <c r="A11" s="48">
        <v>8</v>
      </c>
      <c r="B11" s="231" t="s">
        <v>127</v>
      </c>
      <c r="C11" s="46" t="s">
        <v>128</v>
      </c>
      <c r="D11" s="47">
        <v>75006880</v>
      </c>
      <c r="E11" s="93">
        <v>107546531</v>
      </c>
      <c r="F11" s="94">
        <v>600073530</v>
      </c>
      <c r="G11" s="74" t="s">
        <v>134</v>
      </c>
      <c r="H11" s="48" t="s">
        <v>122</v>
      </c>
      <c r="I11" s="48" t="s">
        <v>123</v>
      </c>
      <c r="J11" s="48" t="s">
        <v>123</v>
      </c>
      <c r="K11" s="74" t="s">
        <v>135</v>
      </c>
      <c r="L11" s="49">
        <v>700000</v>
      </c>
      <c r="M11" s="49">
        <f t="shared" si="1"/>
        <v>490000</v>
      </c>
      <c r="N11" s="50">
        <v>2023</v>
      </c>
      <c r="O11" s="51">
        <v>2027</v>
      </c>
      <c r="P11" s="52"/>
      <c r="Q11" s="53"/>
      <c r="R11" s="271"/>
      <c r="S11" s="271"/>
    </row>
    <row r="12" spans="1:19" ht="96.6" x14ac:dyDescent="0.3">
      <c r="A12" s="48">
        <v>9</v>
      </c>
      <c r="B12" s="233" t="s">
        <v>127</v>
      </c>
      <c r="C12" s="56" t="s">
        <v>128</v>
      </c>
      <c r="D12" s="57">
        <v>75006880</v>
      </c>
      <c r="E12" s="95">
        <v>107546531</v>
      </c>
      <c r="F12" s="96">
        <v>600073530</v>
      </c>
      <c r="G12" s="70" t="s">
        <v>136</v>
      </c>
      <c r="H12" s="59" t="s">
        <v>122</v>
      </c>
      <c r="I12" s="59" t="s">
        <v>123</v>
      </c>
      <c r="J12" s="59" t="s">
        <v>123</v>
      </c>
      <c r="K12" s="70" t="s">
        <v>137</v>
      </c>
      <c r="L12" s="216">
        <v>2500000</v>
      </c>
      <c r="M12" s="216">
        <f t="shared" si="1"/>
        <v>1750000</v>
      </c>
      <c r="N12" s="222">
        <v>2023</v>
      </c>
      <c r="O12" s="61">
        <v>2027</v>
      </c>
      <c r="P12" s="217"/>
      <c r="Q12" s="224" t="s">
        <v>203</v>
      </c>
      <c r="R12" s="322"/>
      <c r="S12" s="322"/>
    </row>
    <row r="13" spans="1:19" ht="41.4" x14ac:dyDescent="0.3">
      <c r="A13" s="48">
        <v>10</v>
      </c>
      <c r="B13" s="231" t="s">
        <v>127</v>
      </c>
      <c r="C13" s="46" t="s">
        <v>128</v>
      </c>
      <c r="D13" s="47">
        <v>75006880</v>
      </c>
      <c r="E13" s="93">
        <v>107546531</v>
      </c>
      <c r="F13" s="94">
        <v>600073530</v>
      </c>
      <c r="G13" s="74" t="s">
        <v>138</v>
      </c>
      <c r="H13" s="48" t="s">
        <v>122</v>
      </c>
      <c r="I13" s="48" t="s">
        <v>123</v>
      </c>
      <c r="J13" s="48" t="s">
        <v>123</v>
      </c>
      <c r="K13" s="74" t="s">
        <v>139</v>
      </c>
      <c r="L13" s="49">
        <v>1200000</v>
      </c>
      <c r="M13" s="49">
        <f t="shared" si="1"/>
        <v>840000</v>
      </c>
      <c r="N13" s="223">
        <v>2023</v>
      </c>
      <c r="O13" s="51">
        <v>2027</v>
      </c>
      <c r="P13" s="52"/>
      <c r="Q13" s="53"/>
      <c r="R13" s="271"/>
      <c r="S13" s="271"/>
    </row>
    <row r="14" spans="1:19" ht="69" x14ac:dyDescent="0.3">
      <c r="A14" s="48">
        <v>11</v>
      </c>
      <c r="B14" s="231" t="s">
        <v>127</v>
      </c>
      <c r="C14" s="46" t="s">
        <v>128</v>
      </c>
      <c r="D14" s="47">
        <v>75006880</v>
      </c>
      <c r="E14" s="93">
        <v>107546531</v>
      </c>
      <c r="F14" s="94">
        <v>600073530</v>
      </c>
      <c r="G14" s="74" t="s">
        <v>340</v>
      </c>
      <c r="H14" s="48" t="s">
        <v>122</v>
      </c>
      <c r="I14" s="48" t="s">
        <v>123</v>
      </c>
      <c r="J14" s="48" t="s">
        <v>123</v>
      </c>
      <c r="K14" s="74" t="s">
        <v>140</v>
      </c>
      <c r="L14" s="49">
        <v>2500000</v>
      </c>
      <c r="M14" s="49">
        <f t="shared" si="1"/>
        <v>1750000</v>
      </c>
      <c r="N14" s="50">
        <v>2023</v>
      </c>
      <c r="O14" s="51">
        <v>2027</v>
      </c>
      <c r="P14" s="52"/>
      <c r="Q14" s="53"/>
      <c r="R14" s="271"/>
      <c r="S14" s="271"/>
    </row>
    <row r="15" spans="1:19" ht="41.4" x14ac:dyDescent="0.3">
      <c r="A15" s="48">
        <v>12</v>
      </c>
      <c r="B15" s="231" t="s">
        <v>127</v>
      </c>
      <c r="C15" s="46" t="s">
        <v>128</v>
      </c>
      <c r="D15" s="47">
        <v>75006880</v>
      </c>
      <c r="E15" s="93">
        <v>107546531</v>
      </c>
      <c r="F15" s="94">
        <v>600073530</v>
      </c>
      <c r="G15" s="74" t="s">
        <v>141</v>
      </c>
      <c r="H15" s="48" t="s">
        <v>122</v>
      </c>
      <c r="I15" s="48" t="s">
        <v>123</v>
      </c>
      <c r="J15" s="48" t="s">
        <v>123</v>
      </c>
      <c r="K15" s="74" t="s">
        <v>141</v>
      </c>
      <c r="L15" s="49">
        <v>300000</v>
      </c>
      <c r="M15" s="49">
        <f t="shared" si="1"/>
        <v>210000</v>
      </c>
      <c r="N15" s="50">
        <v>2023</v>
      </c>
      <c r="O15" s="51">
        <v>2027</v>
      </c>
      <c r="P15" s="52"/>
      <c r="Q15" s="53"/>
      <c r="R15" s="271"/>
      <c r="S15" s="271"/>
    </row>
    <row r="16" spans="1:19" ht="55.2" x14ac:dyDescent="0.3">
      <c r="A16" s="48">
        <v>13</v>
      </c>
      <c r="B16" s="233" t="s">
        <v>127</v>
      </c>
      <c r="C16" s="56" t="s">
        <v>128</v>
      </c>
      <c r="D16" s="57">
        <v>75006880</v>
      </c>
      <c r="E16" s="95">
        <v>107546531</v>
      </c>
      <c r="F16" s="96">
        <v>600073530</v>
      </c>
      <c r="G16" s="70" t="s">
        <v>142</v>
      </c>
      <c r="H16" s="59" t="s">
        <v>122</v>
      </c>
      <c r="I16" s="59" t="s">
        <v>123</v>
      </c>
      <c r="J16" s="59" t="s">
        <v>123</v>
      </c>
      <c r="K16" s="70" t="s">
        <v>142</v>
      </c>
      <c r="L16" s="216">
        <v>800000</v>
      </c>
      <c r="M16" s="216">
        <f t="shared" si="1"/>
        <v>560000</v>
      </c>
      <c r="N16" s="60">
        <v>2023</v>
      </c>
      <c r="O16" s="61">
        <v>2027</v>
      </c>
      <c r="P16" s="217"/>
      <c r="Q16" s="148"/>
      <c r="R16" s="322"/>
      <c r="S16" s="322"/>
    </row>
    <row r="17" spans="1:19" s="42" customFormat="1" ht="27.6" x14ac:dyDescent="0.3">
      <c r="A17" s="244">
        <v>14</v>
      </c>
      <c r="B17" s="232" t="s">
        <v>143</v>
      </c>
      <c r="C17" s="112" t="s">
        <v>144</v>
      </c>
      <c r="D17" s="241">
        <v>60610328</v>
      </c>
      <c r="E17" s="242">
        <v>107546370</v>
      </c>
      <c r="F17" s="243">
        <v>600073432</v>
      </c>
      <c r="G17" s="123" t="s">
        <v>145</v>
      </c>
      <c r="H17" s="122" t="s">
        <v>122</v>
      </c>
      <c r="I17" s="122" t="s">
        <v>123</v>
      </c>
      <c r="J17" s="122" t="s">
        <v>146</v>
      </c>
      <c r="K17" s="123" t="s">
        <v>147</v>
      </c>
      <c r="L17" s="225">
        <v>1000000</v>
      </c>
      <c r="M17" s="225">
        <f t="shared" si="1"/>
        <v>700000</v>
      </c>
      <c r="N17" s="226">
        <v>2024</v>
      </c>
      <c r="O17" s="227">
        <v>2027</v>
      </c>
      <c r="P17" s="228"/>
      <c r="Q17" s="229"/>
      <c r="R17" s="273"/>
      <c r="S17" s="273"/>
    </row>
    <row r="18" spans="1:19" ht="55.2" x14ac:dyDescent="0.3">
      <c r="A18" s="48">
        <v>15</v>
      </c>
      <c r="B18" s="231" t="s">
        <v>148</v>
      </c>
      <c r="C18" s="46" t="s">
        <v>149</v>
      </c>
      <c r="D18" s="47">
        <v>70995877</v>
      </c>
      <c r="E18" s="93">
        <v>115900268</v>
      </c>
      <c r="F18" s="94">
        <v>600073955</v>
      </c>
      <c r="G18" s="74" t="s">
        <v>150</v>
      </c>
      <c r="H18" s="48" t="s">
        <v>122</v>
      </c>
      <c r="I18" s="48" t="s">
        <v>123</v>
      </c>
      <c r="J18" s="48" t="s">
        <v>151</v>
      </c>
      <c r="K18" s="74" t="s">
        <v>150</v>
      </c>
      <c r="L18" s="49">
        <v>100000</v>
      </c>
      <c r="M18" s="49">
        <f t="shared" si="1"/>
        <v>70000</v>
      </c>
      <c r="N18" s="50">
        <v>2023</v>
      </c>
      <c r="O18" s="51">
        <v>2027</v>
      </c>
      <c r="P18" s="52"/>
      <c r="Q18" s="53"/>
      <c r="R18" s="271"/>
      <c r="S18" s="271"/>
    </row>
    <row r="19" spans="1:19" ht="41.4" x14ac:dyDescent="0.3">
      <c r="A19" s="48">
        <v>16</v>
      </c>
      <c r="B19" s="231" t="s">
        <v>148</v>
      </c>
      <c r="C19" s="46" t="s">
        <v>149</v>
      </c>
      <c r="D19" s="47">
        <v>70995877</v>
      </c>
      <c r="E19" s="93">
        <v>115900268</v>
      </c>
      <c r="F19" s="94">
        <v>600073955</v>
      </c>
      <c r="G19" s="74" t="s">
        <v>152</v>
      </c>
      <c r="H19" s="48" t="s">
        <v>122</v>
      </c>
      <c r="I19" s="48" t="s">
        <v>123</v>
      </c>
      <c r="J19" s="48" t="s">
        <v>151</v>
      </c>
      <c r="K19" s="74" t="s">
        <v>152</v>
      </c>
      <c r="L19" s="49">
        <v>1000000</v>
      </c>
      <c r="M19" s="49">
        <f t="shared" si="1"/>
        <v>700000</v>
      </c>
      <c r="N19" s="50">
        <v>2023</v>
      </c>
      <c r="O19" s="51">
        <v>2027</v>
      </c>
      <c r="P19" s="54"/>
      <c r="Q19" s="53"/>
      <c r="R19" s="271"/>
      <c r="S19" s="271"/>
    </row>
    <row r="20" spans="1:19" ht="27.6" x14ac:dyDescent="0.3">
      <c r="A20" s="48">
        <v>17</v>
      </c>
      <c r="B20" s="231" t="s">
        <v>148</v>
      </c>
      <c r="C20" s="46" t="s">
        <v>149</v>
      </c>
      <c r="D20" s="47">
        <v>70995877</v>
      </c>
      <c r="E20" s="93">
        <v>115900268</v>
      </c>
      <c r="F20" s="94">
        <v>600073955</v>
      </c>
      <c r="G20" s="74" t="s">
        <v>153</v>
      </c>
      <c r="H20" s="48" t="s">
        <v>122</v>
      </c>
      <c r="I20" s="48" t="s">
        <v>123</v>
      </c>
      <c r="J20" s="48" t="s">
        <v>151</v>
      </c>
      <c r="K20" s="74" t="s">
        <v>153</v>
      </c>
      <c r="L20" s="49">
        <v>100000</v>
      </c>
      <c r="M20" s="49">
        <f t="shared" si="1"/>
        <v>70000</v>
      </c>
      <c r="N20" s="50">
        <v>2023</v>
      </c>
      <c r="O20" s="51">
        <v>2027</v>
      </c>
      <c r="P20" s="54"/>
      <c r="Q20" s="53"/>
      <c r="R20" s="271"/>
      <c r="S20" s="271"/>
    </row>
    <row r="21" spans="1:19" ht="69" x14ac:dyDescent="0.3">
      <c r="A21" s="48">
        <v>18</v>
      </c>
      <c r="B21" s="233" t="s">
        <v>148</v>
      </c>
      <c r="C21" s="56" t="s">
        <v>149</v>
      </c>
      <c r="D21" s="57">
        <v>70995877</v>
      </c>
      <c r="E21" s="95">
        <v>115900268</v>
      </c>
      <c r="F21" s="96">
        <v>600073955</v>
      </c>
      <c r="G21" s="70" t="s">
        <v>154</v>
      </c>
      <c r="H21" s="59" t="s">
        <v>122</v>
      </c>
      <c r="I21" s="59" t="s">
        <v>123</v>
      </c>
      <c r="J21" s="59" t="s">
        <v>151</v>
      </c>
      <c r="K21" s="70" t="s">
        <v>154</v>
      </c>
      <c r="L21" s="49">
        <v>3000000</v>
      </c>
      <c r="M21" s="49">
        <f t="shared" si="1"/>
        <v>2100000</v>
      </c>
      <c r="N21" s="60">
        <v>2023</v>
      </c>
      <c r="O21" s="61">
        <v>2027</v>
      </c>
      <c r="P21" s="52"/>
      <c r="Q21" s="53"/>
      <c r="R21" s="271"/>
      <c r="S21" s="271"/>
    </row>
    <row r="22" spans="1:19" ht="24" customHeight="1" x14ac:dyDescent="0.3">
      <c r="A22" s="48">
        <v>19</v>
      </c>
      <c r="B22" s="258" t="s">
        <v>148</v>
      </c>
      <c r="C22" s="47" t="s">
        <v>149</v>
      </c>
      <c r="D22" s="47">
        <v>70995877</v>
      </c>
      <c r="E22" s="93">
        <v>115900268</v>
      </c>
      <c r="F22" s="94">
        <v>600073955</v>
      </c>
      <c r="G22" s="48" t="s">
        <v>155</v>
      </c>
      <c r="H22" s="48" t="s">
        <v>122</v>
      </c>
      <c r="I22" s="48" t="s">
        <v>123</v>
      </c>
      <c r="J22" s="48" t="s">
        <v>151</v>
      </c>
      <c r="K22" s="244" t="s">
        <v>155</v>
      </c>
      <c r="L22" s="49">
        <v>2000000</v>
      </c>
      <c r="M22" s="49">
        <f t="shared" si="1"/>
        <v>1400000</v>
      </c>
      <c r="N22" s="50">
        <v>2023</v>
      </c>
      <c r="O22" s="51">
        <v>2027</v>
      </c>
      <c r="P22" s="52"/>
      <c r="Q22" s="53"/>
      <c r="R22" s="271"/>
      <c r="S22" s="271"/>
    </row>
    <row r="23" spans="1:19" ht="26.25" customHeight="1" x14ac:dyDescent="0.3">
      <c r="A23" s="48">
        <v>20</v>
      </c>
      <c r="B23" s="259" t="s">
        <v>148</v>
      </c>
      <c r="C23" s="57" t="s">
        <v>149</v>
      </c>
      <c r="D23" s="57">
        <v>70995877</v>
      </c>
      <c r="E23" s="95">
        <v>115900268</v>
      </c>
      <c r="F23" s="96">
        <v>600073955</v>
      </c>
      <c r="G23" s="59" t="s">
        <v>156</v>
      </c>
      <c r="H23" s="59" t="s">
        <v>122</v>
      </c>
      <c r="I23" s="59" t="s">
        <v>123</v>
      </c>
      <c r="J23" s="59" t="s">
        <v>151</v>
      </c>
      <c r="K23" s="245" t="s">
        <v>156</v>
      </c>
      <c r="L23" s="49">
        <v>500000</v>
      </c>
      <c r="M23" s="49">
        <f t="shared" si="1"/>
        <v>350000</v>
      </c>
      <c r="N23" s="60">
        <v>2023</v>
      </c>
      <c r="O23" s="61">
        <v>2027</v>
      </c>
      <c r="P23" s="52"/>
      <c r="Q23" s="53"/>
      <c r="R23" s="271"/>
      <c r="S23" s="271"/>
    </row>
    <row r="24" spans="1:19" ht="41.4" x14ac:dyDescent="0.3">
      <c r="A24" s="122">
        <v>21</v>
      </c>
      <c r="B24" s="232" t="s">
        <v>157</v>
      </c>
      <c r="C24" s="112" t="s">
        <v>158</v>
      </c>
      <c r="D24" s="241">
        <v>75005611</v>
      </c>
      <c r="E24" s="242">
        <v>107546337</v>
      </c>
      <c r="F24" s="243">
        <v>600073416</v>
      </c>
      <c r="G24" s="123" t="s">
        <v>159</v>
      </c>
      <c r="H24" s="122" t="s">
        <v>122</v>
      </c>
      <c r="I24" s="122" t="s">
        <v>123</v>
      </c>
      <c r="J24" s="122" t="s">
        <v>160</v>
      </c>
      <c r="K24" s="123" t="s">
        <v>161</v>
      </c>
      <c r="L24" s="225">
        <v>1000000</v>
      </c>
      <c r="M24" s="225">
        <f t="shared" si="1"/>
        <v>700000</v>
      </c>
      <c r="N24" s="274">
        <v>2023</v>
      </c>
      <c r="O24" s="275">
        <v>2027</v>
      </c>
      <c r="P24" s="276"/>
      <c r="Q24" s="277"/>
      <c r="R24" s="273"/>
      <c r="S24" s="273"/>
    </row>
    <row r="25" spans="1:19" ht="27.6" x14ac:dyDescent="0.3">
      <c r="A25" s="122">
        <v>22</v>
      </c>
      <c r="B25" s="232" t="s">
        <v>157</v>
      </c>
      <c r="C25" s="112" t="s">
        <v>158</v>
      </c>
      <c r="D25" s="241">
        <v>75005611</v>
      </c>
      <c r="E25" s="242">
        <v>107546337</v>
      </c>
      <c r="F25" s="243">
        <v>600073416</v>
      </c>
      <c r="G25" s="123" t="s">
        <v>162</v>
      </c>
      <c r="H25" s="122" t="s">
        <v>122</v>
      </c>
      <c r="I25" s="122" t="s">
        <v>123</v>
      </c>
      <c r="J25" s="122" t="s">
        <v>160</v>
      </c>
      <c r="K25" s="123" t="s">
        <v>163</v>
      </c>
      <c r="L25" s="225">
        <v>1000000</v>
      </c>
      <c r="M25" s="225">
        <f t="shared" si="1"/>
        <v>700000</v>
      </c>
      <c r="N25" s="274">
        <v>2023</v>
      </c>
      <c r="O25" s="275">
        <v>2027</v>
      </c>
      <c r="P25" s="276"/>
      <c r="Q25" s="277"/>
      <c r="R25" s="273"/>
      <c r="S25" s="273"/>
    </row>
    <row r="26" spans="1:19" ht="41.4" x14ac:dyDescent="0.3">
      <c r="A26" s="48">
        <v>23</v>
      </c>
      <c r="B26" s="231" t="s">
        <v>164</v>
      </c>
      <c r="C26" s="46" t="s">
        <v>128</v>
      </c>
      <c r="D26" s="46">
        <v>75006847</v>
      </c>
      <c r="E26" s="86">
        <v>107546728</v>
      </c>
      <c r="F26" s="90">
        <v>600073726</v>
      </c>
      <c r="G26" s="74" t="s">
        <v>121</v>
      </c>
      <c r="H26" s="74" t="s">
        <v>122</v>
      </c>
      <c r="I26" s="74" t="s">
        <v>123</v>
      </c>
      <c r="J26" s="74" t="s">
        <v>123</v>
      </c>
      <c r="K26" s="74" t="s">
        <v>121</v>
      </c>
      <c r="L26" s="278">
        <v>300000</v>
      </c>
      <c r="M26" s="278">
        <f t="shared" si="1"/>
        <v>210000</v>
      </c>
      <c r="N26" s="279">
        <v>2023</v>
      </c>
      <c r="O26" s="62">
        <v>2027</v>
      </c>
      <c r="P26" s="52"/>
      <c r="Q26" s="53"/>
      <c r="R26" s="271"/>
      <c r="S26" s="271"/>
    </row>
    <row r="27" spans="1:19" ht="41.4" x14ac:dyDescent="0.3">
      <c r="A27" s="48">
        <v>24</v>
      </c>
      <c r="B27" s="231" t="s">
        <v>164</v>
      </c>
      <c r="C27" s="46" t="s">
        <v>128</v>
      </c>
      <c r="D27" s="46">
        <v>75006847</v>
      </c>
      <c r="E27" s="86">
        <v>107546728</v>
      </c>
      <c r="F27" s="90">
        <v>600073726</v>
      </c>
      <c r="G27" s="74" t="s">
        <v>165</v>
      </c>
      <c r="H27" s="74" t="s">
        <v>122</v>
      </c>
      <c r="I27" s="74" t="s">
        <v>123</v>
      </c>
      <c r="J27" s="74" t="s">
        <v>123</v>
      </c>
      <c r="K27" s="74" t="s">
        <v>165</v>
      </c>
      <c r="L27" s="278">
        <v>250000</v>
      </c>
      <c r="M27" s="278">
        <f t="shared" si="1"/>
        <v>175000</v>
      </c>
      <c r="N27" s="279">
        <v>2023</v>
      </c>
      <c r="O27" s="62">
        <v>2027</v>
      </c>
      <c r="P27" s="52"/>
      <c r="Q27" s="53"/>
      <c r="R27" s="271"/>
      <c r="S27" s="271"/>
    </row>
    <row r="28" spans="1:19" ht="41.4" x14ac:dyDescent="0.3">
      <c r="A28" s="48">
        <v>25</v>
      </c>
      <c r="B28" s="231" t="s">
        <v>164</v>
      </c>
      <c r="C28" s="46" t="s">
        <v>128</v>
      </c>
      <c r="D28" s="46">
        <v>75006847</v>
      </c>
      <c r="E28" s="86">
        <v>107546728</v>
      </c>
      <c r="F28" s="90">
        <v>600073726</v>
      </c>
      <c r="G28" s="74" t="s">
        <v>166</v>
      </c>
      <c r="H28" s="74" t="s">
        <v>122</v>
      </c>
      <c r="I28" s="74" t="s">
        <v>123</v>
      </c>
      <c r="J28" s="74" t="s">
        <v>123</v>
      </c>
      <c r="K28" s="74" t="s">
        <v>166</v>
      </c>
      <c r="L28" s="278">
        <v>200000</v>
      </c>
      <c r="M28" s="278">
        <f t="shared" si="1"/>
        <v>140000</v>
      </c>
      <c r="N28" s="279">
        <v>2023</v>
      </c>
      <c r="O28" s="62">
        <v>2027</v>
      </c>
      <c r="P28" s="52"/>
      <c r="Q28" s="53"/>
      <c r="R28" s="271"/>
      <c r="S28" s="271"/>
    </row>
    <row r="29" spans="1:19" ht="41.4" x14ac:dyDescent="0.3">
      <c r="A29" s="48">
        <v>26</v>
      </c>
      <c r="B29" s="231" t="s">
        <v>164</v>
      </c>
      <c r="C29" s="46" t="s">
        <v>128</v>
      </c>
      <c r="D29" s="46">
        <v>75006847</v>
      </c>
      <c r="E29" s="86">
        <v>107546728</v>
      </c>
      <c r="F29" s="90">
        <v>600073726</v>
      </c>
      <c r="G29" s="74" t="s">
        <v>167</v>
      </c>
      <c r="H29" s="74" t="s">
        <v>122</v>
      </c>
      <c r="I29" s="74" t="s">
        <v>123</v>
      </c>
      <c r="J29" s="74" t="s">
        <v>123</v>
      </c>
      <c r="K29" s="74" t="s">
        <v>167</v>
      </c>
      <c r="L29" s="49">
        <v>80000</v>
      </c>
      <c r="M29" s="49">
        <f t="shared" si="1"/>
        <v>56000</v>
      </c>
      <c r="N29" s="279">
        <v>2023</v>
      </c>
      <c r="O29" s="62">
        <v>2027</v>
      </c>
      <c r="P29" s="52"/>
      <c r="Q29" s="53"/>
      <c r="R29" s="271"/>
      <c r="S29" s="271"/>
    </row>
    <row r="30" spans="1:19" ht="55.2" x14ac:dyDescent="0.3">
      <c r="A30" s="48">
        <v>27</v>
      </c>
      <c r="B30" s="231" t="s">
        <v>164</v>
      </c>
      <c r="C30" s="46" t="s">
        <v>128</v>
      </c>
      <c r="D30" s="46">
        <v>75006847</v>
      </c>
      <c r="E30" s="86">
        <v>107546728</v>
      </c>
      <c r="F30" s="90">
        <v>600073726</v>
      </c>
      <c r="G30" s="74" t="s">
        <v>168</v>
      </c>
      <c r="H30" s="74" t="s">
        <v>122</v>
      </c>
      <c r="I30" s="74" t="s">
        <v>123</v>
      </c>
      <c r="J30" s="74" t="s">
        <v>123</v>
      </c>
      <c r="K30" s="74" t="s">
        <v>168</v>
      </c>
      <c r="L30" s="49">
        <v>21000000</v>
      </c>
      <c r="M30" s="49">
        <f t="shared" si="1"/>
        <v>14700000</v>
      </c>
      <c r="N30" s="279">
        <v>2023</v>
      </c>
      <c r="O30" s="62">
        <v>2027</v>
      </c>
      <c r="P30" s="54" t="s">
        <v>169</v>
      </c>
      <c r="Q30" s="53"/>
      <c r="R30" s="271"/>
      <c r="S30" s="271"/>
    </row>
    <row r="31" spans="1:19" ht="41.4" x14ac:dyDescent="0.3">
      <c r="A31" s="48">
        <v>28</v>
      </c>
      <c r="B31" s="231" t="s">
        <v>164</v>
      </c>
      <c r="C31" s="46" t="s">
        <v>123</v>
      </c>
      <c r="D31" s="46">
        <v>75006847</v>
      </c>
      <c r="E31" s="86">
        <v>107546728</v>
      </c>
      <c r="F31" s="90">
        <v>600073726</v>
      </c>
      <c r="G31" s="74" t="s">
        <v>170</v>
      </c>
      <c r="H31" s="74" t="s">
        <v>122</v>
      </c>
      <c r="I31" s="74" t="s">
        <v>123</v>
      </c>
      <c r="J31" s="74" t="s">
        <v>123</v>
      </c>
      <c r="K31" s="74" t="s">
        <v>171</v>
      </c>
      <c r="L31" s="278">
        <v>1200000</v>
      </c>
      <c r="M31" s="278">
        <f t="shared" si="1"/>
        <v>840000</v>
      </c>
      <c r="N31" s="279">
        <v>2023</v>
      </c>
      <c r="O31" s="62">
        <v>2027</v>
      </c>
      <c r="P31" s="52"/>
      <c r="Q31" s="53"/>
      <c r="R31" s="271"/>
      <c r="S31" s="271"/>
    </row>
    <row r="32" spans="1:19" s="114" customFormat="1" ht="41.4" x14ac:dyDescent="0.3">
      <c r="A32" s="464">
        <v>29</v>
      </c>
      <c r="B32" s="190" t="s">
        <v>164</v>
      </c>
      <c r="C32" s="280" t="s">
        <v>123</v>
      </c>
      <c r="D32" s="280">
        <v>75006847</v>
      </c>
      <c r="E32" s="280">
        <v>107546728</v>
      </c>
      <c r="F32" s="281">
        <v>600073726</v>
      </c>
      <c r="G32" s="282" t="s">
        <v>275</v>
      </c>
      <c r="H32" s="282" t="s">
        <v>122</v>
      </c>
      <c r="I32" s="282" t="s">
        <v>123</v>
      </c>
      <c r="J32" s="282" t="s">
        <v>123</v>
      </c>
      <c r="K32" s="282" t="s">
        <v>276</v>
      </c>
      <c r="L32" s="278">
        <v>1000000</v>
      </c>
      <c r="M32" s="278">
        <f t="shared" si="1"/>
        <v>700000</v>
      </c>
      <c r="N32" s="279">
        <v>2023</v>
      </c>
      <c r="O32" s="283">
        <v>2027</v>
      </c>
      <c r="P32" s="284"/>
      <c r="Q32" s="285"/>
      <c r="R32" s="323"/>
      <c r="S32" s="323"/>
    </row>
    <row r="33" spans="1:19" s="114" customFormat="1" ht="41.4" x14ac:dyDescent="0.3">
      <c r="A33" s="464">
        <v>30</v>
      </c>
      <c r="B33" s="190" t="s">
        <v>164</v>
      </c>
      <c r="C33" s="280" t="s">
        <v>123</v>
      </c>
      <c r="D33" s="280">
        <v>75006847</v>
      </c>
      <c r="E33" s="280">
        <v>107546728</v>
      </c>
      <c r="F33" s="281">
        <v>600073726</v>
      </c>
      <c r="G33" s="282" t="s">
        <v>277</v>
      </c>
      <c r="H33" s="282" t="s">
        <v>122</v>
      </c>
      <c r="I33" s="282" t="s">
        <v>123</v>
      </c>
      <c r="J33" s="282" t="s">
        <v>123</v>
      </c>
      <c r="K33" s="282" t="s">
        <v>278</v>
      </c>
      <c r="L33" s="278">
        <v>2000000</v>
      </c>
      <c r="M33" s="278">
        <f t="shared" si="1"/>
        <v>1400000</v>
      </c>
      <c r="N33" s="279">
        <v>2023</v>
      </c>
      <c r="O33" s="283">
        <v>2027</v>
      </c>
      <c r="P33" s="284"/>
      <c r="Q33" s="285"/>
      <c r="R33" s="323"/>
      <c r="S33" s="323"/>
    </row>
    <row r="34" spans="1:19" s="114" customFormat="1" ht="41.4" x14ac:dyDescent="0.3">
      <c r="A34" s="464">
        <v>31</v>
      </c>
      <c r="B34" s="190" t="s">
        <v>279</v>
      </c>
      <c r="C34" s="280"/>
      <c r="D34" s="280">
        <v>75006847</v>
      </c>
      <c r="E34" s="280">
        <v>107546728</v>
      </c>
      <c r="F34" s="281">
        <v>600073726</v>
      </c>
      <c r="G34" s="282" t="s">
        <v>280</v>
      </c>
      <c r="H34" s="282" t="s">
        <v>122</v>
      </c>
      <c r="I34" s="282" t="s">
        <v>123</v>
      </c>
      <c r="J34" s="282" t="s">
        <v>123</v>
      </c>
      <c r="K34" s="282" t="s">
        <v>281</v>
      </c>
      <c r="L34" s="278">
        <v>1200000</v>
      </c>
      <c r="M34" s="278">
        <f t="shared" si="1"/>
        <v>840000</v>
      </c>
      <c r="N34" s="279">
        <v>2023</v>
      </c>
      <c r="O34" s="283">
        <v>2027</v>
      </c>
      <c r="P34" s="284"/>
      <c r="Q34" s="285"/>
      <c r="R34" s="323"/>
      <c r="S34" s="323"/>
    </row>
    <row r="35" spans="1:19" ht="27.6" x14ac:dyDescent="0.3">
      <c r="A35" s="301">
        <v>32</v>
      </c>
      <c r="B35" s="232" t="s">
        <v>172</v>
      </c>
      <c r="C35" s="112" t="s">
        <v>173</v>
      </c>
      <c r="D35" s="241">
        <v>60611618</v>
      </c>
      <c r="E35" s="242">
        <v>107546361</v>
      </c>
      <c r="F35" s="243">
        <v>600073661</v>
      </c>
      <c r="G35" s="123" t="s">
        <v>126</v>
      </c>
      <c r="H35" s="122" t="s">
        <v>122</v>
      </c>
      <c r="I35" s="122" t="s">
        <v>123</v>
      </c>
      <c r="J35" s="122" t="s">
        <v>174</v>
      </c>
      <c r="K35" s="123" t="s">
        <v>126</v>
      </c>
      <c r="L35" s="225">
        <v>1000000</v>
      </c>
      <c r="M35" s="225">
        <f>L35/100*70</f>
        <v>700000</v>
      </c>
      <c r="N35" s="274">
        <v>2023</v>
      </c>
      <c r="O35" s="275">
        <v>2027</v>
      </c>
      <c r="P35" s="276"/>
      <c r="Q35" s="277"/>
      <c r="R35" s="273"/>
      <c r="S35" s="273"/>
    </row>
    <row r="36" spans="1:19" ht="27.6" x14ac:dyDescent="0.3">
      <c r="A36" s="301">
        <v>33</v>
      </c>
      <c r="B36" s="232" t="s">
        <v>172</v>
      </c>
      <c r="C36" s="112" t="s">
        <v>173</v>
      </c>
      <c r="D36" s="241">
        <v>60611618</v>
      </c>
      <c r="E36" s="242">
        <v>107546361</v>
      </c>
      <c r="F36" s="243">
        <v>600073661</v>
      </c>
      <c r="G36" s="123" t="s">
        <v>175</v>
      </c>
      <c r="H36" s="122" t="s">
        <v>122</v>
      </c>
      <c r="I36" s="122" t="s">
        <v>123</v>
      </c>
      <c r="J36" s="122" t="s">
        <v>174</v>
      </c>
      <c r="K36" s="123" t="s">
        <v>176</v>
      </c>
      <c r="L36" s="225">
        <v>600000</v>
      </c>
      <c r="M36" s="225">
        <f>L36/100*70</f>
        <v>420000</v>
      </c>
      <c r="N36" s="274">
        <v>2023</v>
      </c>
      <c r="O36" s="275">
        <v>2027</v>
      </c>
      <c r="P36" s="276"/>
      <c r="Q36" s="277"/>
      <c r="R36" s="273"/>
      <c r="S36" s="273"/>
    </row>
    <row r="37" spans="1:19" ht="55.2" x14ac:dyDescent="0.3">
      <c r="A37" s="301">
        <v>34</v>
      </c>
      <c r="B37" s="231" t="s">
        <v>177</v>
      </c>
      <c r="C37" s="46" t="s">
        <v>128</v>
      </c>
      <c r="D37" s="47">
        <v>75006855</v>
      </c>
      <c r="E37" s="93">
        <v>107546752</v>
      </c>
      <c r="F37" s="94">
        <v>600073611</v>
      </c>
      <c r="G37" s="74" t="s">
        <v>178</v>
      </c>
      <c r="H37" s="48" t="s">
        <v>122</v>
      </c>
      <c r="I37" s="48" t="s">
        <v>123</v>
      </c>
      <c r="J37" s="48" t="s">
        <v>123</v>
      </c>
      <c r="K37" s="74" t="s">
        <v>179</v>
      </c>
      <c r="L37" s="49">
        <v>5000000</v>
      </c>
      <c r="M37" s="49">
        <f>L37/100*70</f>
        <v>3500000</v>
      </c>
      <c r="N37" s="50">
        <v>2022</v>
      </c>
      <c r="O37" s="51">
        <v>2027</v>
      </c>
      <c r="P37" s="52"/>
      <c r="Q37" s="53"/>
      <c r="R37" s="271"/>
      <c r="S37" s="271"/>
    </row>
    <row r="38" spans="1:19" ht="41.4" x14ac:dyDescent="0.3">
      <c r="A38" s="301">
        <v>35</v>
      </c>
      <c r="B38" s="231" t="s">
        <v>177</v>
      </c>
      <c r="C38" s="46" t="s">
        <v>128</v>
      </c>
      <c r="D38" s="47">
        <v>75006855</v>
      </c>
      <c r="E38" s="93">
        <v>107546752</v>
      </c>
      <c r="F38" s="94">
        <v>600073611</v>
      </c>
      <c r="G38" s="74" t="s">
        <v>180</v>
      </c>
      <c r="H38" s="48" t="s">
        <v>122</v>
      </c>
      <c r="I38" s="48" t="s">
        <v>123</v>
      </c>
      <c r="J38" s="48" t="s">
        <v>123</v>
      </c>
      <c r="K38" s="74" t="s">
        <v>181</v>
      </c>
      <c r="L38" s="49">
        <v>3500000</v>
      </c>
      <c r="M38" s="49">
        <f t="shared" ref="M38:M45" si="2">L38/100*70</f>
        <v>2450000</v>
      </c>
      <c r="N38" s="223">
        <v>2024</v>
      </c>
      <c r="O38" s="51">
        <v>2027</v>
      </c>
      <c r="P38" s="63"/>
      <c r="Q38" s="64"/>
      <c r="R38" s="324"/>
      <c r="S38" s="324"/>
    </row>
    <row r="39" spans="1:19" ht="41.4" x14ac:dyDescent="0.3">
      <c r="A39" s="301">
        <v>36</v>
      </c>
      <c r="B39" s="231" t="s">
        <v>177</v>
      </c>
      <c r="C39" s="46" t="s">
        <v>128</v>
      </c>
      <c r="D39" s="47">
        <v>75006855</v>
      </c>
      <c r="E39" s="93">
        <v>107546752</v>
      </c>
      <c r="F39" s="94">
        <v>600073611</v>
      </c>
      <c r="G39" s="74" t="s">
        <v>182</v>
      </c>
      <c r="H39" s="48" t="s">
        <v>122</v>
      </c>
      <c r="I39" s="48" t="s">
        <v>123</v>
      </c>
      <c r="J39" s="48" t="s">
        <v>123</v>
      </c>
      <c r="K39" s="74" t="s">
        <v>183</v>
      </c>
      <c r="L39" s="49">
        <v>3500000</v>
      </c>
      <c r="M39" s="49">
        <f t="shared" si="2"/>
        <v>2450000</v>
      </c>
      <c r="N39" s="223">
        <v>2024</v>
      </c>
      <c r="O39" s="51">
        <v>2027</v>
      </c>
      <c r="P39" s="52"/>
      <c r="Q39" s="53"/>
      <c r="R39" s="271"/>
      <c r="S39" s="271"/>
    </row>
    <row r="40" spans="1:19" s="42" customFormat="1" ht="69" x14ac:dyDescent="0.3">
      <c r="A40" s="301">
        <v>37</v>
      </c>
      <c r="B40" s="232" t="s">
        <v>184</v>
      </c>
      <c r="C40" s="112" t="s">
        <v>128</v>
      </c>
      <c r="D40" s="241">
        <v>75006863</v>
      </c>
      <c r="E40" s="242">
        <v>107546574</v>
      </c>
      <c r="F40" s="243">
        <v>600073556</v>
      </c>
      <c r="G40" s="123" t="s">
        <v>185</v>
      </c>
      <c r="H40" s="122" t="s">
        <v>122</v>
      </c>
      <c r="I40" s="122" t="s">
        <v>123</v>
      </c>
      <c r="J40" s="122" t="s">
        <v>123</v>
      </c>
      <c r="K40" s="123" t="s">
        <v>185</v>
      </c>
      <c r="L40" s="286">
        <v>10000000</v>
      </c>
      <c r="M40" s="286">
        <f t="shared" si="2"/>
        <v>7000000</v>
      </c>
      <c r="N40" s="274">
        <v>2023</v>
      </c>
      <c r="O40" s="275">
        <v>2027</v>
      </c>
      <c r="P40" s="276"/>
      <c r="Q40" s="277"/>
      <c r="R40" s="273"/>
      <c r="S40" s="273"/>
    </row>
    <row r="41" spans="1:19" s="42" customFormat="1" ht="27.6" x14ac:dyDescent="0.3">
      <c r="A41" s="301">
        <v>38</v>
      </c>
      <c r="B41" s="232" t="s">
        <v>184</v>
      </c>
      <c r="C41" s="112" t="s">
        <v>128</v>
      </c>
      <c r="D41" s="241">
        <v>75006863</v>
      </c>
      <c r="E41" s="242">
        <v>107546574</v>
      </c>
      <c r="F41" s="243">
        <v>600073556</v>
      </c>
      <c r="G41" s="123" t="s">
        <v>186</v>
      </c>
      <c r="H41" s="122" t="s">
        <v>122</v>
      </c>
      <c r="I41" s="122" t="s">
        <v>123</v>
      </c>
      <c r="J41" s="122" t="s">
        <v>123</v>
      </c>
      <c r="K41" s="123" t="s">
        <v>186</v>
      </c>
      <c r="L41" s="286">
        <v>10000000</v>
      </c>
      <c r="M41" s="286">
        <f t="shared" si="2"/>
        <v>7000000</v>
      </c>
      <c r="N41" s="274">
        <v>2023</v>
      </c>
      <c r="O41" s="275">
        <v>2027</v>
      </c>
      <c r="P41" s="276"/>
      <c r="Q41" s="277"/>
      <c r="R41" s="273"/>
      <c r="S41" s="273"/>
    </row>
    <row r="42" spans="1:19" s="42" customFormat="1" ht="55.2" x14ac:dyDescent="0.3">
      <c r="A42" s="301">
        <v>39</v>
      </c>
      <c r="B42" s="232" t="s">
        <v>184</v>
      </c>
      <c r="C42" s="112" t="s">
        <v>128</v>
      </c>
      <c r="D42" s="241">
        <v>75006863</v>
      </c>
      <c r="E42" s="242">
        <v>107546574</v>
      </c>
      <c r="F42" s="243">
        <v>600073556</v>
      </c>
      <c r="G42" s="123" t="s">
        <v>187</v>
      </c>
      <c r="H42" s="122" t="s">
        <v>122</v>
      </c>
      <c r="I42" s="122" t="s">
        <v>123</v>
      </c>
      <c r="J42" s="122" t="s">
        <v>123</v>
      </c>
      <c r="K42" s="123" t="s">
        <v>187</v>
      </c>
      <c r="L42" s="286">
        <v>10000000</v>
      </c>
      <c r="M42" s="286">
        <f t="shared" si="2"/>
        <v>7000000</v>
      </c>
      <c r="N42" s="274">
        <v>2022</v>
      </c>
      <c r="O42" s="275">
        <v>2027</v>
      </c>
      <c r="P42" s="276"/>
      <c r="Q42" s="277"/>
      <c r="R42" s="273"/>
      <c r="S42" s="273"/>
    </row>
    <row r="43" spans="1:19" s="42" customFormat="1" ht="41.4" x14ac:dyDescent="0.3">
      <c r="A43" s="301">
        <v>40</v>
      </c>
      <c r="B43" s="232" t="s">
        <v>184</v>
      </c>
      <c r="C43" s="112" t="s">
        <v>128</v>
      </c>
      <c r="D43" s="241">
        <v>75006863</v>
      </c>
      <c r="E43" s="242">
        <v>107546574</v>
      </c>
      <c r="F43" s="243">
        <v>600073556</v>
      </c>
      <c r="G43" s="123" t="s">
        <v>188</v>
      </c>
      <c r="H43" s="122" t="s">
        <v>122</v>
      </c>
      <c r="I43" s="122" t="s">
        <v>123</v>
      </c>
      <c r="J43" s="122" t="s">
        <v>123</v>
      </c>
      <c r="K43" s="123" t="s">
        <v>189</v>
      </c>
      <c r="L43" s="225">
        <v>6000000</v>
      </c>
      <c r="M43" s="225">
        <f t="shared" si="2"/>
        <v>4200000</v>
      </c>
      <c r="N43" s="274">
        <v>2023</v>
      </c>
      <c r="O43" s="275">
        <v>2027</v>
      </c>
      <c r="P43" s="287"/>
      <c r="Q43" s="277"/>
      <c r="R43" s="273"/>
      <c r="S43" s="273"/>
    </row>
    <row r="44" spans="1:19" s="42" customFormat="1" ht="41.4" x14ac:dyDescent="0.3">
      <c r="A44" s="301">
        <v>41</v>
      </c>
      <c r="B44" s="288" t="s">
        <v>184</v>
      </c>
      <c r="C44" s="289" t="s">
        <v>128</v>
      </c>
      <c r="D44" s="290">
        <v>75006863</v>
      </c>
      <c r="E44" s="291">
        <v>107546574</v>
      </c>
      <c r="F44" s="292">
        <v>600073556</v>
      </c>
      <c r="G44" s="293" t="s">
        <v>190</v>
      </c>
      <c r="H44" s="294" t="s">
        <v>122</v>
      </c>
      <c r="I44" s="294" t="s">
        <v>123</v>
      </c>
      <c r="J44" s="294" t="s">
        <v>123</v>
      </c>
      <c r="K44" s="295" t="s">
        <v>190</v>
      </c>
      <c r="L44" s="286">
        <v>8000000</v>
      </c>
      <c r="M44" s="296">
        <f t="shared" si="2"/>
        <v>5600000</v>
      </c>
      <c r="N44" s="297">
        <v>2023</v>
      </c>
      <c r="O44" s="298">
        <v>2027</v>
      </c>
      <c r="P44" s="299"/>
      <c r="Q44" s="300"/>
      <c r="R44" s="325"/>
      <c r="S44" s="325"/>
    </row>
    <row r="45" spans="1:19" s="353" customFormat="1" ht="41.4" x14ac:dyDescent="0.3">
      <c r="A45" s="465">
        <v>42</v>
      </c>
      <c r="B45" s="339" t="s">
        <v>191</v>
      </c>
      <c r="C45" s="340" t="s">
        <v>128</v>
      </c>
      <c r="D45" s="341">
        <v>75006871</v>
      </c>
      <c r="E45" s="341">
        <v>108015017</v>
      </c>
      <c r="F45" s="342">
        <v>600073637</v>
      </c>
      <c r="G45" s="343" t="s">
        <v>341</v>
      </c>
      <c r="H45" s="344" t="s">
        <v>122</v>
      </c>
      <c r="I45" s="344" t="s">
        <v>123</v>
      </c>
      <c r="J45" s="344" t="s">
        <v>123</v>
      </c>
      <c r="K45" s="345" t="s">
        <v>341</v>
      </c>
      <c r="L45" s="346">
        <v>450000</v>
      </c>
      <c r="M45" s="347">
        <f t="shared" si="2"/>
        <v>315000</v>
      </c>
      <c r="N45" s="348">
        <v>2021</v>
      </c>
      <c r="O45" s="349">
        <v>2023</v>
      </c>
      <c r="P45" s="350"/>
      <c r="Q45" s="351"/>
      <c r="R45" s="352"/>
      <c r="S45" s="344"/>
    </row>
    <row r="46" spans="1:19" ht="41.4" x14ac:dyDescent="0.3">
      <c r="A46" s="301">
        <v>43</v>
      </c>
      <c r="B46" s="260" t="s">
        <v>191</v>
      </c>
      <c r="C46" s="246" t="s">
        <v>128</v>
      </c>
      <c r="D46" s="247">
        <v>75006871</v>
      </c>
      <c r="E46" s="248">
        <v>108015017</v>
      </c>
      <c r="F46" s="249">
        <v>600073637</v>
      </c>
      <c r="G46" s="250" t="s">
        <v>192</v>
      </c>
      <c r="H46" s="244" t="s">
        <v>122</v>
      </c>
      <c r="I46" s="244" t="s">
        <v>123</v>
      </c>
      <c r="J46" s="244" t="s">
        <v>123</v>
      </c>
      <c r="K46" s="251" t="s">
        <v>192</v>
      </c>
      <c r="L46" s="49">
        <v>800000</v>
      </c>
      <c r="M46" s="65">
        <f>L46/100*70</f>
        <v>560000</v>
      </c>
      <c r="N46" s="302">
        <v>2024</v>
      </c>
      <c r="O46" s="303">
        <v>2025</v>
      </c>
      <c r="P46" s="66"/>
      <c r="Q46" s="67"/>
      <c r="R46" s="326"/>
      <c r="S46" s="272"/>
    </row>
    <row r="47" spans="1:19" ht="82.8" x14ac:dyDescent="0.3">
      <c r="A47" s="301">
        <v>44</v>
      </c>
      <c r="B47" s="260" t="s">
        <v>191</v>
      </c>
      <c r="C47" s="246" t="s">
        <v>128</v>
      </c>
      <c r="D47" s="247">
        <v>75006871</v>
      </c>
      <c r="E47" s="248">
        <v>108015017</v>
      </c>
      <c r="F47" s="249">
        <v>600073637</v>
      </c>
      <c r="G47" s="250" t="s">
        <v>193</v>
      </c>
      <c r="H47" s="244" t="s">
        <v>122</v>
      </c>
      <c r="I47" s="244" t="s">
        <v>123</v>
      </c>
      <c r="J47" s="244" t="s">
        <v>123</v>
      </c>
      <c r="K47" s="251" t="s">
        <v>193</v>
      </c>
      <c r="L47" s="49">
        <v>1000000</v>
      </c>
      <c r="M47" s="65">
        <f>L47/100*70</f>
        <v>700000</v>
      </c>
      <c r="N47" s="302">
        <v>2024</v>
      </c>
      <c r="O47" s="303">
        <v>2025</v>
      </c>
      <c r="P47" s="66"/>
      <c r="Q47" s="67"/>
      <c r="R47" s="326"/>
      <c r="S47" s="272"/>
    </row>
    <row r="48" spans="1:19" s="113" customFormat="1" ht="110.4" x14ac:dyDescent="0.3">
      <c r="A48" s="301">
        <v>45</v>
      </c>
      <c r="B48" s="260" t="s">
        <v>191</v>
      </c>
      <c r="C48" s="246" t="s">
        <v>128</v>
      </c>
      <c r="D48" s="247">
        <v>75006871</v>
      </c>
      <c r="E48" s="248">
        <v>108015017</v>
      </c>
      <c r="F48" s="249">
        <v>600073637</v>
      </c>
      <c r="G48" s="250" t="s">
        <v>194</v>
      </c>
      <c r="H48" s="244" t="s">
        <v>122</v>
      </c>
      <c r="I48" s="244" t="s">
        <v>123</v>
      </c>
      <c r="J48" s="244" t="s">
        <v>123</v>
      </c>
      <c r="K48" s="251" t="s">
        <v>194</v>
      </c>
      <c r="L48" s="49">
        <v>1000000</v>
      </c>
      <c r="M48" s="65">
        <f>L48/100*70</f>
        <v>700000</v>
      </c>
      <c r="N48" s="302">
        <v>2025</v>
      </c>
      <c r="O48" s="303">
        <v>2027</v>
      </c>
      <c r="P48" s="66"/>
      <c r="Q48" s="67"/>
      <c r="R48" s="326"/>
      <c r="S48" s="272"/>
    </row>
    <row r="49" spans="1:19" s="114" customFormat="1" ht="41.4" x14ac:dyDescent="0.3">
      <c r="A49" s="464">
        <v>46</v>
      </c>
      <c r="B49" s="234" t="s">
        <v>282</v>
      </c>
      <c r="C49" s="128" t="s">
        <v>196</v>
      </c>
      <c r="D49" s="313">
        <v>75005832</v>
      </c>
      <c r="E49" s="314" t="s">
        <v>283</v>
      </c>
      <c r="F49" s="315" t="s">
        <v>284</v>
      </c>
      <c r="G49" s="316" t="s">
        <v>285</v>
      </c>
      <c r="H49" s="317" t="s">
        <v>122</v>
      </c>
      <c r="I49" s="317" t="s">
        <v>123</v>
      </c>
      <c r="J49" s="317" t="s">
        <v>198</v>
      </c>
      <c r="K49" s="108" t="s">
        <v>286</v>
      </c>
      <c r="L49" s="286">
        <v>11000000</v>
      </c>
      <c r="M49" s="296">
        <f>L49/100*70</f>
        <v>7700000</v>
      </c>
      <c r="N49" s="226">
        <v>2023</v>
      </c>
      <c r="O49" s="227">
        <v>2026</v>
      </c>
      <c r="P49" s="318"/>
      <c r="Q49" s="319"/>
      <c r="R49" s="108" t="s">
        <v>287</v>
      </c>
      <c r="S49" s="317" t="s">
        <v>225</v>
      </c>
    </row>
    <row r="50" spans="1:19" s="114" customFormat="1" ht="27.6" x14ac:dyDescent="0.3">
      <c r="A50" s="464">
        <v>47</v>
      </c>
      <c r="B50" s="235" t="s">
        <v>263</v>
      </c>
      <c r="C50" s="133" t="s">
        <v>264</v>
      </c>
      <c r="D50" s="305">
        <v>60610867</v>
      </c>
      <c r="E50" s="306">
        <v>107546515</v>
      </c>
      <c r="F50" s="307">
        <v>650049691</v>
      </c>
      <c r="G50" s="308" t="s">
        <v>290</v>
      </c>
      <c r="H50" s="309" t="s">
        <v>87</v>
      </c>
      <c r="I50" s="309" t="s">
        <v>123</v>
      </c>
      <c r="J50" s="309" t="s">
        <v>266</v>
      </c>
      <c r="K50" s="135" t="s">
        <v>292</v>
      </c>
      <c r="L50" s="278">
        <v>500000</v>
      </c>
      <c r="M50" s="310">
        <f>L50/100*70</f>
        <v>350000</v>
      </c>
      <c r="N50" s="302">
        <v>2024</v>
      </c>
      <c r="O50" s="303">
        <v>2027</v>
      </c>
      <c r="P50" s="311"/>
      <c r="Q50" s="320" t="s">
        <v>169</v>
      </c>
      <c r="R50" s="135" t="s">
        <v>288</v>
      </c>
      <c r="S50" s="309"/>
    </row>
    <row r="51" spans="1:19" s="114" customFormat="1" ht="27.6" x14ac:dyDescent="0.3">
      <c r="A51" s="464">
        <v>48</v>
      </c>
      <c r="B51" s="235" t="s">
        <v>263</v>
      </c>
      <c r="C51" s="133" t="s">
        <v>264</v>
      </c>
      <c r="D51" s="305">
        <v>60610867</v>
      </c>
      <c r="E51" s="306">
        <v>107546515</v>
      </c>
      <c r="F51" s="307">
        <v>650049691</v>
      </c>
      <c r="G51" s="308" t="s">
        <v>289</v>
      </c>
      <c r="H51" s="309" t="s">
        <v>87</v>
      </c>
      <c r="I51" s="309" t="s">
        <v>123</v>
      </c>
      <c r="J51" s="309" t="s">
        <v>266</v>
      </c>
      <c r="K51" s="135" t="s">
        <v>293</v>
      </c>
      <c r="L51" s="278">
        <v>1000000</v>
      </c>
      <c r="M51" s="310">
        <f t="shared" ref="M51:M52" si="3">L51/100*70</f>
        <v>700000</v>
      </c>
      <c r="N51" s="302">
        <v>2024</v>
      </c>
      <c r="O51" s="303">
        <v>2027</v>
      </c>
      <c r="P51" s="311"/>
      <c r="Q51" s="312"/>
      <c r="R51" s="135"/>
      <c r="S51" s="309"/>
    </row>
    <row r="52" spans="1:19" s="114" customFormat="1" ht="27.6" x14ac:dyDescent="0.3">
      <c r="A52" s="464">
        <v>49</v>
      </c>
      <c r="B52" s="235" t="s">
        <v>263</v>
      </c>
      <c r="C52" s="133" t="s">
        <v>264</v>
      </c>
      <c r="D52" s="305">
        <v>60610867</v>
      </c>
      <c r="E52" s="306">
        <v>107546515</v>
      </c>
      <c r="F52" s="307">
        <v>650049691</v>
      </c>
      <c r="G52" s="308" t="s">
        <v>291</v>
      </c>
      <c r="H52" s="309" t="s">
        <v>87</v>
      </c>
      <c r="I52" s="309" t="s">
        <v>123</v>
      </c>
      <c r="J52" s="309" t="s">
        <v>266</v>
      </c>
      <c r="K52" s="135" t="s">
        <v>294</v>
      </c>
      <c r="L52" s="278">
        <v>2250000</v>
      </c>
      <c r="M52" s="310">
        <f t="shared" si="3"/>
        <v>1575000</v>
      </c>
      <c r="N52" s="302">
        <v>2024</v>
      </c>
      <c r="O52" s="303">
        <v>2027</v>
      </c>
      <c r="P52" s="311"/>
      <c r="Q52" s="312"/>
      <c r="R52" s="135"/>
      <c r="S52" s="309"/>
    </row>
    <row r="53" spans="1:19" s="114" customFormat="1" ht="41.4" x14ac:dyDescent="0.3">
      <c r="A53" s="464">
        <v>50</v>
      </c>
      <c r="B53" s="234" t="s">
        <v>248</v>
      </c>
      <c r="C53" s="128" t="s">
        <v>249</v>
      </c>
      <c r="D53" s="313">
        <v>75006979</v>
      </c>
      <c r="E53" s="314">
        <v>107546281</v>
      </c>
      <c r="F53" s="315">
        <v>650053486</v>
      </c>
      <c r="G53" s="316" t="s">
        <v>295</v>
      </c>
      <c r="H53" s="317" t="s">
        <v>122</v>
      </c>
      <c r="I53" s="317" t="s">
        <v>123</v>
      </c>
      <c r="J53" s="317" t="s">
        <v>250</v>
      </c>
      <c r="K53" s="108" t="s">
        <v>296</v>
      </c>
      <c r="L53" s="286">
        <v>5000000</v>
      </c>
      <c r="M53" s="296">
        <f>L53/100*70</f>
        <v>3500000</v>
      </c>
      <c r="N53" s="226">
        <v>2023</v>
      </c>
      <c r="O53" s="227">
        <v>2026</v>
      </c>
      <c r="P53" s="318"/>
      <c r="Q53" s="319"/>
      <c r="R53" s="108" t="s">
        <v>297</v>
      </c>
      <c r="S53" s="317" t="s">
        <v>225</v>
      </c>
    </row>
    <row r="54" spans="1:19" s="114" customFormat="1" ht="27.6" x14ac:dyDescent="0.3">
      <c r="A54" s="464">
        <v>51</v>
      </c>
      <c r="B54" s="235" t="s">
        <v>298</v>
      </c>
      <c r="C54" s="133" t="s">
        <v>299</v>
      </c>
      <c r="D54" s="305">
        <v>75005891</v>
      </c>
      <c r="E54" s="306">
        <v>107546710</v>
      </c>
      <c r="F54" s="307" t="s">
        <v>300</v>
      </c>
      <c r="G54" s="308" t="s">
        <v>121</v>
      </c>
      <c r="H54" s="309" t="s">
        <v>122</v>
      </c>
      <c r="I54" s="309" t="s">
        <v>123</v>
      </c>
      <c r="J54" s="309" t="s">
        <v>301</v>
      </c>
      <c r="K54" s="135" t="s">
        <v>302</v>
      </c>
      <c r="L54" s="278">
        <v>250000</v>
      </c>
      <c r="M54" s="310">
        <f t="shared" ref="M54:M60" si="4">L54/100*70</f>
        <v>175000</v>
      </c>
      <c r="N54" s="302">
        <v>2023</v>
      </c>
      <c r="O54" s="303">
        <v>2027</v>
      </c>
      <c r="P54" s="311"/>
      <c r="Q54" s="312"/>
      <c r="R54" s="135"/>
      <c r="S54" s="309"/>
    </row>
    <row r="55" spans="1:19" s="114" customFormat="1" ht="27.6" x14ac:dyDescent="0.3">
      <c r="A55" s="464">
        <v>52</v>
      </c>
      <c r="B55" s="235" t="s">
        <v>298</v>
      </c>
      <c r="C55" s="133" t="s">
        <v>299</v>
      </c>
      <c r="D55" s="305">
        <v>75005891</v>
      </c>
      <c r="E55" s="306">
        <v>107546710</v>
      </c>
      <c r="F55" s="307" t="s">
        <v>300</v>
      </c>
      <c r="G55" s="308" t="s">
        <v>303</v>
      </c>
      <c r="H55" s="309" t="s">
        <v>122</v>
      </c>
      <c r="I55" s="309" t="s">
        <v>123</v>
      </c>
      <c r="J55" s="309" t="s">
        <v>301</v>
      </c>
      <c r="K55" s="135" t="s">
        <v>304</v>
      </c>
      <c r="L55" s="278">
        <v>500000</v>
      </c>
      <c r="M55" s="310">
        <f t="shared" si="4"/>
        <v>350000</v>
      </c>
      <c r="N55" s="302">
        <v>2023</v>
      </c>
      <c r="O55" s="303">
        <v>2027</v>
      </c>
      <c r="P55" s="311"/>
      <c r="Q55" s="312"/>
      <c r="R55" s="135"/>
      <c r="S55" s="309"/>
    </row>
    <row r="56" spans="1:19" s="114" customFormat="1" ht="27.6" x14ac:dyDescent="0.3">
      <c r="A56" s="464">
        <v>53</v>
      </c>
      <c r="B56" s="235" t="s">
        <v>298</v>
      </c>
      <c r="C56" s="133" t="s">
        <v>299</v>
      </c>
      <c r="D56" s="305">
        <v>75005891</v>
      </c>
      <c r="E56" s="306">
        <v>107546710</v>
      </c>
      <c r="F56" s="307" t="s">
        <v>300</v>
      </c>
      <c r="G56" s="308" t="s">
        <v>126</v>
      </c>
      <c r="H56" s="309" t="s">
        <v>122</v>
      </c>
      <c r="I56" s="309" t="s">
        <v>123</v>
      </c>
      <c r="J56" s="309" t="s">
        <v>301</v>
      </c>
      <c r="K56" s="135" t="s">
        <v>126</v>
      </c>
      <c r="L56" s="278">
        <v>1500000</v>
      </c>
      <c r="M56" s="310">
        <f t="shared" si="4"/>
        <v>1050000</v>
      </c>
      <c r="N56" s="302">
        <v>2023</v>
      </c>
      <c r="O56" s="303">
        <v>2027</v>
      </c>
      <c r="P56" s="311"/>
      <c r="Q56" s="312"/>
      <c r="R56" s="135"/>
      <c r="S56" s="309"/>
    </row>
    <row r="57" spans="1:19" s="114" customFormat="1" ht="27.6" x14ac:dyDescent="0.3">
      <c r="A57" s="464">
        <v>54</v>
      </c>
      <c r="B57" s="235" t="s">
        <v>298</v>
      </c>
      <c r="C57" s="133" t="s">
        <v>299</v>
      </c>
      <c r="D57" s="305">
        <v>75005891</v>
      </c>
      <c r="E57" s="306">
        <v>107546710</v>
      </c>
      <c r="F57" s="307" t="s">
        <v>300</v>
      </c>
      <c r="G57" s="308" t="s">
        <v>153</v>
      </c>
      <c r="H57" s="309" t="s">
        <v>122</v>
      </c>
      <c r="I57" s="309" t="s">
        <v>123</v>
      </c>
      <c r="J57" s="309" t="s">
        <v>301</v>
      </c>
      <c r="K57" s="135" t="s">
        <v>153</v>
      </c>
      <c r="L57" s="278">
        <v>200000</v>
      </c>
      <c r="M57" s="310">
        <f t="shared" si="4"/>
        <v>140000</v>
      </c>
      <c r="N57" s="302">
        <v>2023</v>
      </c>
      <c r="O57" s="303">
        <v>2027</v>
      </c>
      <c r="P57" s="311"/>
      <c r="Q57" s="312"/>
      <c r="R57" s="135"/>
      <c r="S57" s="309"/>
    </row>
    <row r="58" spans="1:19" s="114" customFormat="1" ht="27.6" x14ac:dyDescent="0.3">
      <c r="A58" s="464">
        <v>55</v>
      </c>
      <c r="B58" s="235" t="s">
        <v>298</v>
      </c>
      <c r="C58" s="133" t="s">
        <v>299</v>
      </c>
      <c r="D58" s="305">
        <v>75005891</v>
      </c>
      <c r="E58" s="306">
        <v>107546710</v>
      </c>
      <c r="F58" s="307" t="s">
        <v>300</v>
      </c>
      <c r="G58" s="308" t="s">
        <v>305</v>
      </c>
      <c r="H58" s="309" t="s">
        <v>122</v>
      </c>
      <c r="I58" s="309" t="s">
        <v>123</v>
      </c>
      <c r="J58" s="309" t="s">
        <v>301</v>
      </c>
      <c r="K58" s="135" t="s">
        <v>306</v>
      </c>
      <c r="L58" s="278">
        <v>150000</v>
      </c>
      <c r="M58" s="310">
        <f t="shared" si="4"/>
        <v>105000</v>
      </c>
      <c r="N58" s="302">
        <v>2023</v>
      </c>
      <c r="O58" s="303">
        <v>2027</v>
      </c>
      <c r="P58" s="311"/>
      <c r="Q58" s="312"/>
      <c r="R58" s="135"/>
      <c r="S58" s="309"/>
    </row>
    <row r="59" spans="1:19" s="114" customFormat="1" ht="27.6" x14ac:dyDescent="0.3">
      <c r="A59" s="464">
        <v>56</v>
      </c>
      <c r="B59" s="235" t="s">
        <v>298</v>
      </c>
      <c r="C59" s="133" t="s">
        <v>299</v>
      </c>
      <c r="D59" s="305">
        <v>75005891</v>
      </c>
      <c r="E59" s="306">
        <v>107546710</v>
      </c>
      <c r="F59" s="307" t="s">
        <v>300</v>
      </c>
      <c r="G59" s="308" t="s">
        <v>307</v>
      </c>
      <c r="H59" s="309" t="s">
        <v>122</v>
      </c>
      <c r="I59" s="309" t="s">
        <v>123</v>
      </c>
      <c r="J59" s="309" t="s">
        <v>301</v>
      </c>
      <c r="K59" s="135" t="s">
        <v>308</v>
      </c>
      <c r="L59" s="278">
        <v>450000</v>
      </c>
      <c r="M59" s="310">
        <f t="shared" si="4"/>
        <v>315000</v>
      </c>
      <c r="N59" s="302">
        <v>2023</v>
      </c>
      <c r="O59" s="303">
        <v>2027</v>
      </c>
      <c r="P59" s="311"/>
      <c r="Q59" s="312"/>
      <c r="R59" s="135"/>
      <c r="S59" s="309"/>
    </row>
    <row r="60" spans="1:19" s="114" customFormat="1" ht="27.6" x14ac:dyDescent="0.3">
      <c r="A60" s="464">
        <v>57</v>
      </c>
      <c r="B60" s="235" t="s">
        <v>298</v>
      </c>
      <c r="C60" s="133" t="s">
        <v>299</v>
      </c>
      <c r="D60" s="305">
        <v>75005891</v>
      </c>
      <c r="E60" s="306">
        <v>107546710</v>
      </c>
      <c r="F60" s="307" t="s">
        <v>300</v>
      </c>
      <c r="G60" s="308" t="s">
        <v>309</v>
      </c>
      <c r="H60" s="309" t="s">
        <v>122</v>
      </c>
      <c r="I60" s="309" t="s">
        <v>123</v>
      </c>
      <c r="J60" s="309" t="s">
        <v>301</v>
      </c>
      <c r="K60" s="135" t="s">
        <v>310</v>
      </c>
      <c r="L60" s="278">
        <v>250000</v>
      </c>
      <c r="M60" s="310">
        <f t="shared" si="4"/>
        <v>175000</v>
      </c>
      <c r="N60" s="302">
        <v>2023</v>
      </c>
      <c r="O60" s="303">
        <v>2027</v>
      </c>
      <c r="P60" s="311"/>
      <c r="Q60" s="312"/>
      <c r="R60" s="135"/>
      <c r="S60" s="309"/>
    </row>
    <row r="61" spans="1:19" s="114" customFormat="1" ht="41.4" x14ac:dyDescent="0.3">
      <c r="A61" s="464">
        <v>58</v>
      </c>
      <c r="B61" s="234" t="s">
        <v>311</v>
      </c>
      <c r="C61" s="128" t="s">
        <v>312</v>
      </c>
      <c r="D61" s="313">
        <v>75006961</v>
      </c>
      <c r="E61" s="314" t="s">
        <v>326</v>
      </c>
      <c r="F61" s="315" t="s">
        <v>327</v>
      </c>
      <c r="G61" s="316" t="s">
        <v>313</v>
      </c>
      <c r="H61" s="317" t="s">
        <v>87</v>
      </c>
      <c r="I61" s="317" t="s">
        <v>123</v>
      </c>
      <c r="J61" s="317" t="s">
        <v>314</v>
      </c>
      <c r="K61" s="108" t="s">
        <v>315</v>
      </c>
      <c r="L61" s="286">
        <v>10000000</v>
      </c>
      <c r="M61" s="296">
        <f>L61/100*70</f>
        <v>7000000</v>
      </c>
      <c r="N61" s="226">
        <v>2023</v>
      </c>
      <c r="O61" s="227">
        <v>2024</v>
      </c>
      <c r="P61" s="144"/>
      <c r="Q61" s="321" t="s">
        <v>332</v>
      </c>
      <c r="R61" s="108" t="s">
        <v>316</v>
      </c>
      <c r="S61" s="317" t="s">
        <v>225</v>
      </c>
    </row>
    <row r="62" spans="1:19" s="114" customFormat="1" ht="55.2" x14ac:dyDescent="0.3">
      <c r="A62" s="464">
        <v>59</v>
      </c>
      <c r="B62" s="234" t="s">
        <v>311</v>
      </c>
      <c r="C62" s="128" t="s">
        <v>312</v>
      </c>
      <c r="D62" s="313">
        <v>75006961</v>
      </c>
      <c r="E62" s="314" t="s">
        <v>326</v>
      </c>
      <c r="F62" s="315" t="s">
        <v>327</v>
      </c>
      <c r="G62" s="316" t="s">
        <v>317</v>
      </c>
      <c r="H62" s="317" t="s">
        <v>87</v>
      </c>
      <c r="I62" s="317" t="s">
        <v>123</v>
      </c>
      <c r="J62" s="317" t="s">
        <v>314</v>
      </c>
      <c r="K62" s="108" t="s">
        <v>318</v>
      </c>
      <c r="L62" s="286">
        <v>60000000</v>
      </c>
      <c r="M62" s="296">
        <f>L62/100*70</f>
        <v>42000000</v>
      </c>
      <c r="N62" s="226">
        <v>2024</v>
      </c>
      <c r="O62" s="227">
        <v>2025</v>
      </c>
      <c r="P62" s="144" t="s">
        <v>203</v>
      </c>
      <c r="Q62" s="321"/>
      <c r="R62" s="108" t="s">
        <v>245</v>
      </c>
      <c r="S62" s="317" t="s">
        <v>319</v>
      </c>
    </row>
    <row r="63" spans="1:19" s="114" customFormat="1" ht="55.2" x14ac:dyDescent="0.3">
      <c r="A63" s="464">
        <v>60</v>
      </c>
      <c r="B63" s="234" t="s">
        <v>311</v>
      </c>
      <c r="C63" s="128" t="s">
        <v>312</v>
      </c>
      <c r="D63" s="313">
        <v>75006961</v>
      </c>
      <c r="E63" s="314" t="s">
        <v>326</v>
      </c>
      <c r="F63" s="315" t="s">
        <v>327</v>
      </c>
      <c r="G63" s="316" t="s">
        <v>320</v>
      </c>
      <c r="H63" s="317" t="s">
        <v>87</v>
      </c>
      <c r="I63" s="317" t="s">
        <v>123</v>
      </c>
      <c r="J63" s="317" t="s">
        <v>314</v>
      </c>
      <c r="K63" s="108" t="s">
        <v>321</v>
      </c>
      <c r="L63" s="286">
        <v>100000</v>
      </c>
      <c r="M63" s="296">
        <f>L63/100*70</f>
        <v>70000</v>
      </c>
      <c r="N63" s="226">
        <v>2022</v>
      </c>
      <c r="O63" s="227">
        <v>2023</v>
      </c>
      <c r="P63" s="144"/>
      <c r="Q63" s="126" t="s">
        <v>333</v>
      </c>
      <c r="R63" s="108" t="s">
        <v>322</v>
      </c>
      <c r="S63" s="317" t="s">
        <v>323</v>
      </c>
    </row>
    <row r="64" spans="1:19" s="114" customFormat="1" ht="27.6" x14ac:dyDescent="0.3">
      <c r="A64" s="464">
        <v>61</v>
      </c>
      <c r="B64" s="235" t="s">
        <v>324</v>
      </c>
      <c r="C64" s="133" t="s">
        <v>325</v>
      </c>
      <c r="D64" s="305">
        <v>60610549</v>
      </c>
      <c r="E64" s="306" t="s">
        <v>328</v>
      </c>
      <c r="F64" s="307" t="s">
        <v>329</v>
      </c>
      <c r="G64" s="308" t="s">
        <v>330</v>
      </c>
      <c r="H64" s="309" t="s">
        <v>87</v>
      </c>
      <c r="I64" s="309" t="s">
        <v>123</v>
      </c>
      <c r="J64" s="309" t="s">
        <v>331</v>
      </c>
      <c r="K64" s="135" t="s">
        <v>342</v>
      </c>
      <c r="L64" s="278">
        <v>30000000</v>
      </c>
      <c r="M64" s="310">
        <f>L64/100*70</f>
        <v>21000000</v>
      </c>
      <c r="N64" s="302">
        <v>2024</v>
      </c>
      <c r="O64" s="303">
        <v>2027</v>
      </c>
      <c r="P64" s="327" t="s">
        <v>203</v>
      </c>
      <c r="Q64" s="312"/>
      <c r="R64" s="135" t="s">
        <v>334</v>
      </c>
      <c r="S64" s="309" t="s">
        <v>319</v>
      </c>
    </row>
    <row r="66" spans="1:19" s="113" customFormat="1" x14ac:dyDescent="0.3">
      <c r="A66" s="268"/>
      <c r="B66" s="261"/>
      <c r="C66" s="252"/>
      <c r="D66" s="252"/>
      <c r="E66" s="252"/>
      <c r="F66" s="252"/>
      <c r="G66" s="252"/>
      <c r="H66" s="252"/>
      <c r="I66" s="252"/>
      <c r="J66" s="252"/>
      <c r="K66" s="252"/>
      <c r="L66" s="219"/>
      <c r="M66" s="115"/>
      <c r="R66" s="252"/>
      <c r="S66" s="252"/>
    </row>
    <row r="67" spans="1:19" s="113" customFormat="1" x14ac:dyDescent="0.3">
      <c r="A67" s="268" t="s">
        <v>343</v>
      </c>
      <c r="B67" s="261"/>
      <c r="C67" s="252"/>
      <c r="D67" s="252"/>
      <c r="E67" s="252"/>
      <c r="F67" s="252"/>
      <c r="G67" s="252"/>
      <c r="H67" s="252"/>
      <c r="I67" s="252"/>
      <c r="J67" s="252"/>
      <c r="K67" s="252"/>
      <c r="L67" s="219"/>
      <c r="M67" s="115"/>
      <c r="R67" s="252"/>
      <c r="S67" s="252"/>
    </row>
    <row r="68" spans="1:19" s="113" customFormat="1" x14ac:dyDescent="0.3">
      <c r="A68" s="268"/>
      <c r="B68" s="261"/>
      <c r="C68" s="252"/>
      <c r="D68" s="252"/>
      <c r="E68" s="252"/>
      <c r="F68" s="252"/>
      <c r="G68" s="252"/>
      <c r="H68" s="252"/>
      <c r="I68" s="252"/>
      <c r="J68" s="252"/>
      <c r="K68" s="252"/>
      <c r="L68" s="219"/>
      <c r="M68" s="115"/>
      <c r="R68" s="252"/>
      <c r="S68" s="252"/>
    </row>
    <row r="69" spans="1:19" s="113" customFormat="1" x14ac:dyDescent="0.3">
      <c r="A69" s="268"/>
      <c r="B69" s="261"/>
      <c r="C69" s="252"/>
      <c r="D69" s="252"/>
      <c r="E69" s="252"/>
      <c r="F69" s="252"/>
      <c r="G69" s="252"/>
      <c r="H69" s="252"/>
      <c r="I69" s="252"/>
      <c r="J69" s="252"/>
      <c r="K69" s="252"/>
      <c r="L69" s="219"/>
      <c r="M69" s="115"/>
      <c r="R69" s="252"/>
      <c r="S69" s="252"/>
    </row>
    <row r="70" spans="1:19" s="113" customFormat="1" x14ac:dyDescent="0.3">
      <c r="A70" s="268"/>
      <c r="B70" s="261"/>
      <c r="C70" s="252"/>
      <c r="D70" s="252"/>
      <c r="E70" s="252"/>
      <c r="F70" s="252"/>
      <c r="G70" s="252"/>
      <c r="H70" s="252"/>
      <c r="I70" s="252"/>
      <c r="J70" s="252"/>
      <c r="K70" s="252"/>
      <c r="L70" s="219"/>
      <c r="M70" s="115"/>
      <c r="R70" s="252"/>
      <c r="S70" s="252"/>
    </row>
    <row r="71" spans="1:19" s="113" customFormat="1" x14ac:dyDescent="0.3">
      <c r="A71" s="268"/>
      <c r="B71" s="261"/>
      <c r="C71" s="252"/>
      <c r="D71" s="252"/>
      <c r="E71" s="252"/>
      <c r="F71" s="252"/>
      <c r="G71" s="252"/>
      <c r="H71" s="252"/>
      <c r="I71" s="252"/>
      <c r="J71" s="252"/>
      <c r="K71" s="252"/>
      <c r="L71" s="219"/>
      <c r="M71" s="115"/>
      <c r="R71" s="252"/>
      <c r="S71" s="252"/>
    </row>
    <row r="72" spans="1:19" s="113" customFormat="1" x14ac:dyDescent="0.3">
      <c r="A72" s="268" t="s">
        <v>28</v>
      </c>
      <c r="B72" s="261"/>
      <c r="C72" s="252"/>
      <c r="D72" s="252"/>
      <c r="E72" s="252"/>
      <c r="F72" s="252"/>
      <c r="G72" s="252"/>
      <c r="H72" s="252"/>
      <c r="I72" s="252"/>
      <c r="J72" s="252"/>
      <c r="K72" s="252"/>
      <c r="L72" s="219"/>
      <c r="M72" s="115"/>
      <c r="R72" s="252"/>
      <c r="S72" s="252"/>
    </row>
    <row r="73" spans="1:19" s="113" customFormat="1" x14ac:dyDescent="0.3">
      <c r="A73" s="268" t="s">
        <v>271</v>
      </c>
      <c r="B73" s="261"/>
      <c r="C73" s="252"/>
      <c r="D73" s="252"/>
      <c r="E73" s="252"/>
      <c r="F73" s="252"/>
      <c r="G73" s="252"/>
      <c r="H73" s="252"/>
      <c r="I73" s="252"/>
      <c r="J73" s="252"/>
      <c r="K73" s="252"/>
      <c r="L73" s="219"/>
      <c r="M73" s="115"/>
      <c r="R73" s="252"/>
      <c r="S73" s="252"/>
    </row>
    <row r="74" spans="1:19" s="113" customFormat="1" x14ac:dyDescent="0.3">
      <c r="A74" s="269" t="s">
        <v>118</v>
      </c>
      <c r="B74" s="262"/>
      <c r="C74" s="253"/>
      <c r="D74" s="253"/>
      <c r="E74" s="253"/>
      <c r="F74" s="253"/>
      <c r="G74" s="253"/>
      <c r="H74" s="253"/>
      <c r="I74" s="253"/>
      <c r="J74" s="253"/>
      <c r="K74" s="253"/>
      <c r="L74" s="220"/>
      <c r="M74" s="115"/>
      <c r="R74" s="252"/>
      <c r="S74" s="252"/>
    </row>
    <row r="75" spans="1:19" s="113" customFormat="1" x14ac:dyDescent="0.3">
      <c r="A75" s="269" t="s">
        <v>117</v>
      </c>
      <c r="B75" s="262"/>
      <c r="C75" s="253"/>
      <c r="D75" s="253"/>
      <c r="E75" s="253"/>
      <c r="F75" s="253"/>
      <c r="G75" s="253"/>
      <c r="H75" s="253"/>
      <c r="I75" s="253"/>
      <c r="J75" s="253"/>
      <c r="K75" s="253"/>
      <c r="L75" s="220"/>
      <c r="M75" s="115"/>
      <c r="R75" s="252"/>
      <c r="S75" s="252"/>
    </row>
    <row r="76" spans="1:19" s="113" customFormat="1" x14ac:dyDescent="0.3">
      <c r="A76" s="268"/>
      <c r="B76" s="261"/>
      <c r="C76" s="252"/>
      <c r="D76" s="252"/>
      <c r="E76" s="252"/>
      <c r="F76" s="252"/>
      <c r="G76" s="252"/>
      <c r="H76" s="252"/>
      <c r="I76" s="252"/>
      <c r="J76" s="252"/>
      <c r="K76" s="252"/>
      <c r="L76" s="219"/>
      <c r="M76" s="115"/>
      <c r="R76" s="252"/>
      <c r="S76" s="252"/>
    </row>
    <row r="77" spans="1:19" s="113" customFormat="1" x14ac:dyDescent="0.3">
      <c r="A77" s="268" t="s">
        <v>272</v>
      </c>
      <c r="B77" s="261"/>
      <c r="C77" s="252"/>
      <c r="D77" s="252"/>
      <c r="E77" s="252"/>
      <c r="F77" s="252"/>
      <c r="G77" s="252"/>
      <c r="H77" s="252"/>
      <c r="I77" s="252"/>
      <c r="J77" s="252"/>
      <c r="K77" s="252"/>
      <c r="L77" s="219"/>
      <c r="M77" s="115"/>
      <c r="R77" s="252"/>
      <c r="S77" s="252"/>
    </row>
    <row r="78" spans="1:19" s="113" customFormat="1" x14ac:dyDescent="0.3">
      <c r="A78" s="268"/>
      <c r="B78" s="261"/>
      <c r="C78" s="252"/>
      <c r="D78" s="252"/>
      <c r="E78" s="252"/>
      <c r="F78" s="252"/>
      <c r="G78" s="252"/>
      <c r="H78" s="252"/>
      <c r="I78" s="252"/>
      <c r="J78" s="252"/>
      <c r="K78" s="252"/>
      <c r="L78" s="219"/>
      <c r="M78" s="115"/>
      <c r="R78" s="252"/>
      <c r="S78" s="252"/>
    </row>
    <row r="79" spans="1:19" s="146" customFormat="1" x14ac:dyDescent="0.3">
      <c r="A79" s="268" t="s">
        <v>273</v>
      </c>
      <c r="B79" s="263"/>
      <c r="C79" s="254"/>
      <c r="D79" s="255"/>
      <c r="E79" s="255"/>
      <c r="F79" s="255"/>
      <c r="G79" s="255"/>
      <c r="H79" s="255"/>
      <c r="I79" s="255"/>
      <c r="J79" s="255"/>
      <c r="K79" s="255"/>
      <c r="L79" s="221"/>
      <c r="M79" s="147"/>
      <c r="R79" s="255"/>
      <c r="S79" s="255"/>
    </row>
    <row r="80" spans="1:19" s="113" customFormat="1" x14ac:dyDescent="0.3">
      <c r="A80" s="268"/>
      <c r="B80" s="261"/>
      <c r="C80" s="252"/>
      <c r="D80" s="252"/>
      <c r="E80" s="252"/>
      <c r="F80" s="252"/>
      <c r="G80" s="252"/>
      <c r="H80" s="252"/>
      <c r="I80" s="252"/>
      <c r="J80" s="252"/>
      <c r="K80" s="252"/>
      <c r="L80" s="219"/>
      <c r="M80" s="115"/>
      <c r="R80" s="252"/>
      <c r="S80" s="252"/>
    </row>
    <row r="81" spans="1:19" s="113" customFormat="1" x14ac:dyDescent="0.3">
      <c r="A81" s="268" t="s">
        <v>274</v>
      </c>
      <c r="B81" s="263"/>
      <c r="C81" s="254"/>
      <c r="D81" s="252"/>
      <c r="E81" s="252"/>
      <c r="F81" s="252"/>
      <c r="G81" s="252"/>
      <c r="H81" s="252"/>
      <c r="I81" s="252"/>
      <c r="J81" s="252"/>
      <c r="K81" s="252"/>
      <c r="L81" s="219"/>
      <c r="M81" s="115"/>
      <c r="R81" s="252"/>
      <c r="S81" s="25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"/>
  <sheetViews>
    <sheetView topLeftCell="A10" workbookViewId="0">
      <selection activeCell="A20" sqref="A20:A25"/>
    </sheetView>
  </sheetViews>
  <sheetFormatPr defaultColWidth="9.33203125" defaultRowHeight="14.4" x14ac:dyDescent="0.3"/>
  <cols>
    <col min="1" max="1" width="6.5546875" style="266" customWidth="1"/>
    <col min="2" max="2" width="9.33203125" style="236"/>
    <col min="3" max="4" width="9.33203125" style="1"/>
    <col min="5" max="5" width="12.44140625" style="87" bestFit="1" customWidth="1"/>
    <col min="6" max="6" width="10" style="87" bestFit="1" customWidth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3" customWidth="1"/>
    <col min="13" max="13" width="15.44140625" style="3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18" customHeight="1" thickBot="1" x14ac:dyDescent="0.4">
      <c r="A1" s="401" t="s">
        <v>29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3"/>
    </row>
    <row r="2" spans="1:26" ht="29.1" customHeight="1" thickBot="1" x14ac:dyDescent="0.35">
      <c r="A2" s="404" t="s">
        <v>6</v>
      </c>
      <c r="B2" s="374" t="s">
        <v>7</v>
      </c>
      <c r="C2" s="375"/>
      <c r="D2" s="375"/>
      <c r="E2" s="375"/>
      <c r="F2" s="376"/>
      <c r="G2" s="413" t="s">
        <v>8</v>
      </c>
      <c r="H2" s="393" t="s">
        <v>30</v>
      </c>
      <c r="I2" s="398" t="s">
        <v>62</v>
      </c>
      <c r="J2" s="416" t="s">
        <v>10</v>
      </c>
      <c r="K2" s="430" t="s">
        <v>11</v>
      </c>
      <c r="L2" s="377" t="s">
        <v>31</v>
      </c>
      <c r="M2" s="378"/>
      <c r="N2" s="379" t="s">
        <v>13</v>
      </c>
      <c r="O2" s="380"/>
      <c r="P2" s="423" t="s">
        <v>32</v>
      </c>
      <c r="Q2" s="424"/>
      <c r="R2" s="424"/>
      <c r="S2" s="424"/>
      <c r="T2" s="424"/>
      <c r="U2" s="424"/>
      <c r="V2" s="424"/>
      <c r="W2" s="425"/>
      <c r="X2" s="425"/>
      <c r="Y2" s="354" t="s">
        <v>15</v>
      </c>
      <c r="Z2" s="355"/>
    </row>
    <row r="3" spans="1:26" ht="14.85" customHeight="1" x14ac:dyDescent="0.3">
      <c r="A3" s="405"/>
      <c r="B3" s="426" t="s">
        <v>16</v>
      </c>
      <c r="C3" s="407" t="s">
        <v>17</v>
      </c>
      <c r="D3" s="407" t="s">
        <v>18</v>
      </c>
      <c r="E3" s="409" t="s">
        <v>19</v>
      </c>
      <c r="F3" s="411" t="s">
        <v>20</v>
      </c>
      <c r="G3" s="414"/>
      <c r="H3" s="394"/>
      <c r="I3" s="399"/>
      <c r="J3" s="417"/>
      <c r="K3" s="431"/>
      <c r="L3" s="385" t="s">
        <v>21</v>
      </c>
      <c r="M3" s="387" t="s">
        <v>80</v>
      </c>
      <c r="N3" s="389" t="s">
        <v>22</v>
      </c>
      <c r="O3" s="391" t="s">
        <v>23</v>
      </c>
      <c r="P3" s="428" t="s">
        <v>33</v>
      </c>
      <c r="Q3" s="429"/>
      <c r="R3" s="429"/>
      <c r="S3" s="430"/>
      <c r="T3" s="396" t="s">
        <v>34</v>
      </c>
      <c r="U3" s="419" t="s">
        <v>77</v>
      </c>
      <c r="V3" s="419" t="s">
        <v>78</v>
      </c>
      <c r="W3" s="396" t="s">
        <v>35</v>
      </c>
      <c r="X3" s="421" t="s">
        <v>64</v>
      </c>
      <c r="Y3" s="381" t="s">
        <v>26</v>
      </c>
      <c r="Z3" s="383" t="s">
        <v>27</v>
      </c>
    </row>
    <row r="4" spans="1:26" ht="80.099999999999994" customHeight="1" thickBot="1" x14ac:dyDescent="0.35">
      <c r="A4" s="406"/>
      <c r="B4" s="427"/>
      <c r="C4" s="408"/>
      <c r="D4" s="408"/>
      <c r="E4" s="410"/>
      <c r="F4" s="412"/>
      <c r="G4" s="415"/>
      <c r="H4" s="395"/>
      <c r="I4" s="400"/>
      <c r="J4" s="418"/>
      <c r="K4" s="432"/>
      <c r="L4" s="386"/>
      <c r="M4" s="388"/>
      <c r="N4" s="390"/>
      <c r="O4" s="392"/>
      <c r="P4" s="35" t="s">
        <v>56</v>
      </c>
      <c r="Q4" s="36" t="s">
        <v>36</v>
      </c>
      <c r="R4" s="36" t="s">
        <v>37</v>
      </c>
      <c r="S4" s="37" t="s">
        <v>38</v>
      </c>
      <c r="T4" s="397"/>
      <c r="U4" s="420"/>
      <c r="V4" s="420"/>
      <c r="W4" s="397"/>
      <c r="X4" s="422"/>
      <c r="Y4" s="382"/>
      <c r="Z4" s="384"/>
    </row>
    <row r="5" spans="1:26" s="68" customFormat="1" ht="76.5" customHeight="1" x14ac:dyDescent="0.3">
      <c r="A5" s="264">
        <v>1</v>
      </c>
      <c r="B5" s="230" t="s">
        <v>195</v>
      </c>
      <c r="C5" s="98" t="s">
        <v>196</v>
      </c>
      <c r="D5" s="98">
        <v>75005824</v>
      </c>
      <c r="E5" s="99">
        <v>102464162</v>
      </c>
      <c r="F5" s="100">
        <v>600073831</v>
      </c>
      <c r="G5" s="101" t="s">
        <v>197</v>
      </c>
      <c r="H5" s="101" t="s">
        <v>87</v>
      </c>
      <c r="I5" s="101" t="s">
        <v>123</v>
      </c>
      <c r="J5" s="101" t="s">
        <v>198</v>
      </c>
      <c r="K5" s="101" t="s">
        <v>199</v>
      </c>
      <c r="L5" s="102">
        <v>27000000</v>
      </c>
      <c r="M5" s="103">
        <f t="shared" ref="M5:M19" si="0">L5/100*70</f>
        <v>18900000</v>
      </c>
      <c r="N5" s="104">
        <v>2023</v>
      </c>
      <c r="O5" s="105">
        <v>2025</v>
      </c>
      <c r="P5" s="97" t="s">
        <v>169</v>
      </c>
      <c r="Q5" s="98" t="s">
        <v>169</v>
      </c>
      <c r="R5" s="98" t="s">
        <v>169</v>
      </c>
      <c r="S5" s="106" t="s">
        <v>169</v>
      </c>
      <c r="T5" s="107"/>
      <c r="U5" s="107"/>
      <c r="V5" s="107"/>
      <c r="W5" s="107"/>
      <c r="X5" s="108" t="s">
        <v>203</v>
      </c>
      <c r="Y5" s="109" t="s">
        <v>245</v>
      </c>
      <c r="Z5" s="110"/>
    </row>
    <row r="6" spans="1:26" s="119" customFormat="1" ht="76.5" customHeight="1" x14ac:dyDescent="0.3">
      <c r="A6" s="265">
        <v>2</v>
      </c>
      <c r="B6" s="231" t="s">
        <v>200</v>
      </c>
      <c r="C6" s="46" t="s">
        <v>128</v>
      </c>
      <c r="D6" s="46">
        <v>75006812</v>
      </c>
      <c r="E6" s="86">
        <v>600073912</v>
      </c>
      <c r="F6" s="90">
        <v>600073912</v>
      </c>
      <c r="G6" s="74" t="s">
        <v>201</v>
      </c>
      <c r="H6" s="74" t="s">
        <v>87</v>
      </c>
      <c r="I6" s="74" t="s">
        <v>123</v>
      </c>
      <c r="J6" s="74" t="s">
        <v>123</v>
      </c>
      <c r="K6" s="74" t="s">
        <v>202</v>
      </c>
      <c r="L6" s="138">
        <v>12000000</v>
      </c>
      <c r="M6" s="139">
        <f t="shared" si="0"/>
        <v>8400000</v>
      </c>
      <c r="N6" s="140">
        <v>2024</v>
      </c>
      <c r="O6" s="73">
        <v>2025</v>
      </c>
      <c r="P6" s="45" t="s">
        <v>203</v>
      </c>
      <c r="Q6" s="46" t="s">
        <v>169</v>
      </c>
      <c r="R6" s="46" t="s">
        <v>169</v>
      </c>
      <c r="S6" s="77" t="s">
        <v>169</v>
      </c>
      <c r="T6" s="78"/>
      <c r="U6" s="78"/>
      <c r="V6" s="78" t="s">
        <v>203</v>
      </c>
      <c r="W6" s="78"/>
      <c r="X6" s="78" t="s">
        <v>203</v>
      </c>
      <c r="Y6" s="79" t="s">
        <v>204</v>
      </c>
      <c r="Z6" s="77" t="s">
        <v>205</v>
      </c>
    </row>
    <row r="7" spans="1:26" s="119" customFormat="1" ht="76.5" customHeight="1" x14ac:dyDescent="0.3">
      <c r="A7" s="265">
        <v>3</v>
      </c>
      <c r="B7" s="232" t="s">
        <v>206</v>
      </c>
      <c r="C7" s="112" t="s">
        <v>128</v>
      </c>
      <c r="D7" s="112">
        <v>75006821</v>
      </c>
      <c r="E7" s="120">
        <v>102464286</v>
      </c>
      <c r="F7" s="121">
        <v>600073904</v>
      </c>
      <c r="G7" s="123" t="s">
        <v>201</v>
      </c>
      <c r="H7" s="123" t="s">
        <v>87</v>
      </c>
      <c r="I7" s="123" t="s">
        <v>123</v>
      </c>
      <c r="J7" s="123" t="s">
        <v>123</v>
      </c>
      <c r="K7" s="123" t="s">
        <v>207</v>
      </c>
      <c r="L7" s="124">
        <v>13000000</v>
      </c>
      <c r="M7" s="125">
        <f t="shared" si="0"/>
        <v>9100000</v>
      </c>
      <c r="N7" s="109">
        <v>2024</v>
      </c>
      <c r="O7" s="141">
        <v>2025</v>
      </c>
      <c r="P7" s="111" t="s">
        <v>169</v>
      </c>
      <c r="Q7" s="112" t="s">
        <v>169</v>
      </c>
      <c r="R7" s="112" t="s">
        <v>169</v>
      </c>
      <c r="S7" s="110" t="s">
        <v>169</v>
      </c>
      <c r="T7" s="107"/>
      <c r="U7" s="107"/>
      <c r="V7" s="107" t="s">
        <v>169</v>
      </c>
      <c r="W7" s="107"/>
      <c r="X7" s="107" t="s">
        <v>169</v>
      </c>
      <c r="Y7" s="127" t="s">
        <v>208</v>
      </c>
      <c r="Z7" s="110" t="s">
        <v>205</v>
      </c>
    </row>
    <row r="8" spans="1:26" s="119" customFormat="1" ht="76.5" customHeight="1" x14ac:dyDescent="0.3">
      <c r="A8" s="265">
        <v>4</v>
      </c>
      <c r="B8" s="232" t="s">
        <v>206</v>
      </c>
      <c r="C8" s="112" t="s">
        <v>128</v>
      </c>
      <c r="D8" s="112">
        <v>75006821</v>
      </c>
      <c r="E8" s="120">
        <v>102464286</v>
      </c>
      <c r="F8" s="121">
        <v>600073904</v>
      </c>
      <c r="G8" s="123" t="s">
        <v>209</v>
      </c>
      <c r="H8" s="123" t="s">
        <v>87</v>
      </c>
      <c r="I8" s="123" t="s">
        <v>123</v>
      </c>
      <c r="J8" s="123" t="s">
        <v>123</v>
      </c>
      <c r="K8" s="123" t="s">
        <v>210</v>
      </c>
      <c r="L8" s="142">
        <v>7500000</v>
      </c>
      <c r="M8" s="143">
        <f t="shared" si="0"/>
        <v>5250000</v>
      </c>
      <c r="N8" s="144">
        <v>2026</v>
      </c>
      <c r="O8" s="145">
        <v>2027</v>
      </c>
      <c r="P8" s="111"/>
      <c r="Q8" s="112"/>
      <c r="R8" s="112"/>
      <c r="S8" s="110"/>
      <c r="T8" s="107"/>
      <c r="U8" s="107"/>
      <c r="V8" s="107"/>
      <c r="W8" s="107"/>
      <c r="X8" s="107"/>
      <c r="Y8" s="127"/>
      <c r="Z8" s="110"/>
    </row>
    <row r="9" spans="1:26" s="68" customFormat="1" ht="76.5" customHeight="1" x14ac:dyDescent="0.3">
      <c r="A9" s="265">
        <v>5</v>
      </c>
      <c r="B9" s="231" t="s">
        <v>211</v>
      </c>
      <c r="C9" s="46" t="s">
        <v>149</v>
      </c>
      <c r="D9" s="46">
        <v>70995877</v>
      </c>
      <c r="E9" s="86">
        <v>102464022</v>
      </c>
      <c r="F9" s="90">
        <v>600073955</v>
      </c>
      <c r="G9" s="74" t="s">
        <v>212</v>
      </c>
      <c r="H9" s="74" t="s">
        <v>87</v>
      </c>
      <c r="I9" s="74" t="s">
        <v>123</v>
      </c>
      <c r="J9" s="74" t="s">
        <v>151</v>
      </c>
      <c r="K9" s="74" t="s">
        <v>212</v>
      </c>
      <c r="L9" s="75">
        <v>1000000</v>
      </c>
      <c r="M9" s="76">
        <f t="shared" si="0"/>
        <v>700000</v>
      </c>
      <c r="N9" s="45">
        <v>2023</v>
      </c>
      <c r="O9" s="73">
        <v>2027</v>
      </c>
      <c r="P9" s="45"/>
      <c r="Q9" s="46"/>
      <c r="R9" s="46"/>
      <c r="S9" s="73"/>
      <c r="T9" s="74" t="s">
        <v>169</v>
      </c>
      <c r="U9" s="74"/>
      <c r="V9" s="74"/>
      <c r="W9" s="74"/>
      <c r="X9" s="74"/>
      <c r="Y9" s="45"/>
      <c r="Z9" s="73"/>
    </row>
    <row r="10" spans="1:26" s="68" customFormat="1" ht="76.5" customHeight="1" x14ac:dyDescent="0.3">
      <c r="A10" s="265">
        <v>6</v>
      </c>
      <c r="B10" s="231" t="s">
        <v>211</v>
      </c>
      <c r="C10" s="46" t="s">
        <v>149</v>
      </c>
      <c r="D10" s="46">
        <v>70995877</v>
      </c>
      <c r="E10" s="86">
        <v>102464022</v>
      </c>
      <c r="F10" s="90">
        <v>600073955</v>
      </c>
      <c r="G10" s="74" t="s">
        <v>153</v>
      </c>
      <c r="H10" s="74" t="s">
        <v>87</v>
      </c>
      <c r="I10" s="74" t="s">
        <v>123</v>
      </c>
      <c r="J10" s="74" t="s">
        <v>151</v>
      </c>
      <c r="K10" s="74" t="s">
        <v>153</v>
      </c>
      <c r="L10" s="75">
        <v>100000</v>
      </c>
      <c r="M10" s="76">
        <f t="shared" si="0"/>
        <v>70000</v>
      </c>
      <c r="N10" s="45">
        <v>2023</v>
      </c>
      <c r="O10" s="73">
        <v>2027</v>
      </c>
      <c r="P10" s="45"/>
      <c r="Q10" s="46"/>
      <c r="R10" s="46"/>
      <c r="S10" s="77"/>
      <c r="T10" s="78"/>
      <c r="U10" s="78"/>
      <c r="V10" s="78"/>
      <c r="W10" s="78"/>
      <c r="X10" s="78"/>
      <c r="Y10" s="79"/>
      <c r="Z10" s="77"/>
    </row>
    <row r="11" spans="1:26" s="68" customFormat="1" ht="76.5" customHeight="1" x14ac:dyDescent="0.3">
      <c r="A11" s="265">
        <v>7</v>
      </c>
      <c r="B11" s="233" t="s">
        <v>211</v>
      </c>
      <c r="C11" s="56" t="s">
        <v>149</v>
      </c>
      <c r="D11" s="56">
        <v>70995877</v>
      </c>
      <c r="E11" s="85">
        <v>102464022</v>
      </c>
      <c r="F11" s="89">
        <v>600073955</v>
      </c>
      <c r="G11" s="70" t="s">
        <v>213</v>
      </c>
      <c r="H11" s="70" t="s">
        <v>87</v>
      </c>
      <c r="I11" s="70" t="s">
        <v>123</v>
      </c>
      <c r="J11" s="70" t="s">
        <v>151</v>
      </c>
      <c r="K11" s="70" t="s">
        <v>214</v>
      </c>
      <c r="L11" s="71">
        <v>3000000</v>
      </c>
      <c r="M11" s="72">
        <f t="shared" si="0"/>
        <v>2100000</v>
      </c>
      <c r="N11" s="55">
        <v>2023</v>
      </c>
      <c r="O11" s="69">
        <v>2027</v>
      </c>
      <c r="P11" s="55"/>
      <c r="Q11" s="56"/>
      <c r="R11" s="56"/>
      <c r="S11" s="69"/>
      <c r="T11" s="70"/>
      <c r="U11" s="70"/>
      <c r="V11" s="70"/>
      <c r="W11" s="70" t="s">
        <v>169</v>
      </c>
      <c r="X11" s="70"/>
      <c r="Y11" s="55"/>
      <c r="Z11" s="69"/>
    </row>
    <row r="12" spans="1:26" s="68" customFormat="1" ht="76.5" customHeight="1" x14ac:dyDescent="0.3">
      <c r="A12" s="265">
        <v>8</v>
      </c>
      <c r="B12" s="231" t="s">
        <v>211</v>
      </c>
      <c r="C12" s="46" t="s">
        <v>149</v>
      </c>
      <c r="D12" s="46">
        <v>70995877</v>
      </c>
      <c r="E12" s="86">
        <v>102464022</v>
      </c>
      <c r="F12" s="90">
        <v>600073955</v>
      </c>
      <c r="G12" s="74" t="s">
        <v>215</v>
      </c>
      <c r="H12" s="74" t="s">
        <v>87</v>
      </c>
      <c r="I12" s="74" t="s">
        <v>123</v>
      </c>
      <c r="J12" s="74" t="s">
        <v>151</v>
      </c>
      <c r="K12" s="74" t="s">
        <v>215</v>
      </c>
      <c r="L12" s="75">
        <v>1000000</v>
      </c>
      <c r="M12" s="76">
        <f t="shared" si="0"/>
        <v>700000</v>
      </c>
      <c r="N12" s="45">
        <v>2023</v>
      </c>
      <c r="O12" s="73">
        <v>2027</v>
      </c>
      <c r="P12" s="45"/>
      <c r="Q12" s="46"/>
      <c r="R12" s="46"/>
      <c r="S12" s="77"/>
      <c r="T12" s="78" t="s">
        <v>169</v>
      </c>
      <c r="U12" s="78"/>
      <c r="V12" s="78"/>
      <c r="W12" s="78"/>
      <c r="X12" s="78"/>
      <c r="Y12" s="79"/>
      <c r="Z12" s="77"/>
    </row>
    <row r="13" spans="1:26" s="68" customFormat="1" ht="76.5" customHeight="1" x14ac:dyDescent="0.3">
      <c r="A13" s="265">
        <v>9</v>
      </c>
      <c r="B13" s="231" t="s">
        <v>211</v>
      </c>
      <c r="C13" s="46" t="s">
        <v>149</v>
      </c>
      <c r="D13" s="46">
        <v>70995877</v>
      </c>
      <c r="E13" s="86">
        <v>102464022</v>
      </c>
      <c r="F13" s="90">
        <v>600073955</v>
      </c>
      <c r="G13" s="74" t="s">
        <v>155</v>
      </c>
      <c r="H13" s="74" t="s">
        <v>87</v>
      </c>
      <c r="I13" s="74" t="s">
        <v>123</v>
      </c>
      <c r="J13" s="74" t="s">
        <v>151</v>
      </c>
      <c r="K13" s="74" t="s">
        <v>155</v>
      </c>
      <c r="L13" s="75">
        <v>2000000</v>
      </c>
      <c r="M13" s="76">
        <f t="shared" si="0"/>
        <v>1400000</v>
      </c>
      <c r="N13" s="45">
        <v>2023</v>
      </c>
      <c r="O13" s="73">
        <v>2027</v>
      </c>
      <c r="P13" s="45"/>
      <c r="Q13" s="46"/>
      <c r="R13" s="46"/>
      <c r="S13" s="77"/>
      <c r="T13" s="78"/>
      <c r="U13" s="78"/>
      <c r="V13" s="78"/>
      <c r="W13" s="78"/>
      <c r="X13" s="78"/>
      <c r="Y13" s="79"/>
      <c r="Z13" s="77"/>
    </row>
    <row r="14" spans="1:26" s="68" customFormat="1" ht="76.5" customHeight="1" x14ac:dyDescent="0.3">
      <c r="A14" s="265">
        <v>10</v>
      </c>
      <c r="B14" s="233" t="s">
        <v>148</v>
      </c>
      <c r="C14" s="80" t="s">
        <v>149</v>
      </c>
      <c r="D14" s="81">
        <v>70995877</v>
      </c>
      <c r="E14" s="85">
        <v>102464022</v>
      </c>
      <c r="F14" s="89">
        <v>600073955</v>
      </c>
      <c r="G14" s="59" t="s">
        <v>156</v>
      </c>
      <c r="H14" s="59" t="s">
        <v>122</v>
      </c>
      <c r="I14" s="59" t="s">
        <v>123</v>
      </c>
      <c r="J14" s="59" t="s">
        <v>151</v>
      </c>
      <c r="K14" s="59" t="s">
        <v>156</v>
      </c>
      <c r="L14" s="82">
        <v>500000</v>
      </c>
      <c r="M14" s="83">
        <f t="shared" si="0"/>
        <v>350000</v>
      </c>
      <c r="N14" s="84">
        <v>2023</v>
      </c>
      <c r="O14" s="58">
        <v>2027</v>
      </c>
      <c r="P14" s="45"/>
      <c r="Q14" s="46"/>
      <c r="R14" s="46"/>
      <c r="S14" s="77"/>
      <c r="T14" s="78"/>
      <c r="U14" s="78"/>
      <c r="V14" s="78"/>
      <c r="W14" s="78"/>
      <c r="X14" s="78"/>
      <c r="Y14" s="79"/>
      <c r="Z14" s="77"/>
    </row>
    <row r="15" spans="1:26" s="68" customFormat="1" ht="76.5" customHeight="1" x14ac:dyDescent="0.3">
      <c r="A15" s="265">
        <v>11</v>
      </c>
      <c r="B15" s="232" t="s">
        <v>216</v>
      </c>
      <c r="C15" s="112" t="s">
        <v>173</v>
      </c>
      <c r="D15" s="112">
        <v>60611944</v>
      </c>
      <c r="E15" s="120">
        <v>102464201</v>
      </c>
      <c r="F15" s="121">
        <v>600073866</v>
      </c>
      <c r="G15" s="122" t="s">
        <v>217</v>
      </c>
      <c r="H15" s="123" t="s">
        <v>87</v>
      </c>
      <c r="I15" s="123" t="s">
        <v>123</v>
      </c>
      <c r="J15" s="123" t="s">
        <v>174</v>
      </c>
      <c r="K15" s="123" t="s">
        <v>218</v>
      </c>
      <c r="L15" s="124">
        <v>10000000</v>
      </c>
      <c r="M15" s="125">
        <f t="shared" si="0"/>
        <v>7000000</v>
      </c>
      <c r="N15" s="109">
        <v>2024</v>
      </c>
      <c r="O15" s="126">
        <v>2026</v>
      </c>
      <c r="P15" s="111" t="s">
        <v>169</v>
      </c>
      <c r="Q15" s="112" t="s">
        <v>169</v>
      </c>
      <c r="R15" s="112"/>
      <c r="S15" s="110" t="s">
        <v>169</v>
      </c>
      <c r="T15" s="107"/>
      <c r="U15" s="107"/>
      <c r="V15" s="107"/>
      <c r="W15" s="107"/>
      <c r="X15" s="107"/>
      <c r="Y15" s="127"/>
      <c r="Z15" s="110"/>
    </row>
    <row r="16" spans="1:26" s="68" customFormat="1" ht="76.5" customHeight="1" x14ac:dyDescent="0.3">
      <c r="A16" s="265">
        <v>12</v>
      </c>
      <c r="B16" s="232" t="s">
        <v>216</v>
      </c>
      <c r="C16" s="112" t="s">
        <v>173</v>
      </c>
      <c r="D16" s="112">
        <v>60611944</v>
      </c>
      <c r="E16" s="120">
        <v>102464201</v>
      </c>
      <c r="F16" s="121">
        <v>600073866</v>
      </c>
      <c r="G16" s="122" t="s">
        <v>219</v>
      </c>
      <c r="H16" s="123" t="s">
        <v>87</v>
      </c>
      <c r="I16" s="123" t="s">
        <v>123</v>
      </c>
      <c r="J16" s="123" t="s">
        <v>174</v>
      </c>
      <c r="K16" s="123" t="s">
        <v>220</v>
      </c>
      <c r="L16" s="124">
        <v>10000000</v>
      </c>
      <c r="M16" s="125">
        <f t="shared" si="0"/>
        <v>7000000</v>
      </c>
      <c r="N16" s="109">
        <v>2024</v>
      </c>
      <c r="O16" s="126">
        <v>2026</v>
      </c>
      <c r="P16" s="111"/>
      <c r="Q16" s="112"/>
      <c r="R16" s="112"/>
      <c r="S16" s="110"/>
      <c r="T16" s="107"/>
      <c r="U16" s="107"/>
      <c r="V16" s="107"/>
      <c r="W16" s="107"/>
      <c r="X16" s="107"/>
      <c r="Y16" s="127"/>
      <c r="Z16" s="110"/>
    </row>
    <row r="17" spans="1:26" s="68" customFormat="1" ht="76.5" customHeight="1" x14ac:dyDescent="0.3">
      <c r="A17" s="466">
        <v>13</v>
      </c>
      <c r="B17" s="234" t="s">
        <v>216</v>
      </c>
      <c r="C17" s="128" t="s">
        <v>173</v>
      </c>
      <c r="D17" s="128">
        <v>60611944</v>
      </c>
      <c r="E17" s="128">
        <v>102464201</v>
      </c>
      <c r="F17" s="126">
        <v>600073866</v>
      </c>
      <c r="G17" s="129" t="s">
        <v>246</v>
      </c>
      <c r="H17" s="108" t="s">
        <v>87</v>
      </c>
      <c r="I17" s="108" t="s">
        <v>123</v>
      </c>
      <c r="J17" s="108" t="s">
        <v>174</v>
      </c>
      <c r="K17" s="108" t="s">
        <v>247</v>
      </c>
      <c r="L17" s="130">
        <v>20000000</v>
      </c>
      <c r="M17" s="131">
        <f t="shared" si="0"/>
        <v>14000000</v>
      </c>
      <c r="N17" s="109">
        <v>2023</v>
      </c>
      <c r="O17" s="126">
        <v>2026</v>
      </c>
      <c r="P17" s="111"/>
      <c r="Q17" s="112"/>
      <c r="R17" s="112"/>
      <c r="S17" s="110"/>
      <c r="T17" s="107"/>
      <c r="U17" s="107"/>
      <c r="V17" s="107"/>
      <c r="W17" s="107"/>
      <c r="X17" s="107"/>
      <c r="Y17" s="127"/>
      <c r="Z17" s="110"/>
    </row>
    <row r="18" spans="1:26" s="68" customFormat="1" ht="79.5" customHeight="1" x14ac:dyDescent="0.3">
      <c r="A18" s="265">
        <v>13</v>
      </c>
      <c r="B18" s="231" t="s">
        <v>221</v>
      </c>
      <c r="C18" s="46" t="s">
        <v>158</v>
      </c>
      <c r="D18" s="46">
        <v>75005581</v>
      </c>
      <c r="E18" s="86">
        <v>102464189</v>
      </c>
      <c r="F18" s="90">
        <v>650048504</v>
      </c>
      <c r="G18" s="74" t="s">
        <v>222</v>
      </c>
      <c r="H18" s="74" t="s">
        <v>87</v>
      </c>
      <c r="I18" s="74" t="s">
        <v>123</v>
      </c>
      <c r="J18" s="74" t="s">
        <v>160</v>
      </c>
      <c r="K18" s="74" t="s">
        <v>223</v>
      </c>
      <c r="L18" s="75">
        <v>75000000</v>
      </c>
      <c r="M18" s="76">
        <f t="shared" si="0"/>
        <v>52500000</v>
      </c>
      <c r="N18" s="140" t="s">
        <v>335</v>
      </c>
      <c r="O18" s="338" t="s">
        <v>336</v>
      </c>
      <c r="P18" s="45" t="s">
        <v>169</v>
      </c>
      <c r="Q18" s="46" t="s">
        <v>169</v>
      </c>
      <c r="R18" s="46" t="s">
        <v>169</v>
      </c>
      <c r="S18" s="77" t="s">
        <v>169</v>
      </c>
      <c r="T18" s="78"/>
      <c r="U18" s="78"/>
      <c r="V18" s="78" t="s">
        <v>169</v>
      </c>
      <c r="W18" s="78"/>
      <c r="X18" s="78" t="s">
        <v>169</v>
      </c>
      <c r="Y18" s="79" t="s">
        <v>224</v>
      </c>
      <c r="Z18" s="77" t="s">
        <v>225</v>
      </c>
    </row>
    <row r="19" spans="1:26" s="119" customFormat="1" ht="79.5" customHeight="1" x14ac:dyDescent="0.3">
      <c r="A19" s="265">
        <v>14</v>
      </c>
      <c r="B19" s="231" t="s">
        <v>221</v>
      </c>
      <c r="C19" s="46" t="s">
        <v>158</v>
      </c>
      <c r="D19" s="46">
        <v>75005581</v>
      </c>
      <c r="E19" s="86">
        <v>102464189</v>
      </c>
      <c r="F19" s="90">
        <v>650048504</v>
      </c>
      <c r="G19" s="74" t="s">
        <v>226</v>
      </c>
      <c r="H19" s="74" t="s">
        <v>87</v>
      </c>
      <c r="I19" s="74" t="s">
        <v>123</v>
      </c>
      <c r="J19" s="74" t="s">
        <v>160</v>
      </c>
      <c r="K19" s="74" t="s">
        <v>227</v>
      </c>
      <c r="L19" s="75">
        <v>45000000</v>
      </c>
      <c r="M19" s="76">
        <f t="shared" si="0"/>
        <v>31500000</v>
      </c>
      <c r="N19" s="140" t="s">
        <v>335</v>
      </c>
      <c r="O19" s="338" t="s">
        <v>336</v>
      </c>
      <c r="P19" s="45" t="s">
        <v>169</v>
      </c>
      <c r="Q19" s="46" t="s">
        <v>169</v>
      </c>
      <c r="R19" s="46" t="s">
        <v>169</v>
      </c>
      <c r="S19" s="77" t="s">
        <v>169</v>
      </c>
      <c r="T19" s="78"/>
      <c r="U19" s="78"/>
      <c r="V19" s="78" t="s">
        <v>169</v>
      </c>
      <c r="W19" s="78"/>
      <c r="X19" s="78" t="s">
        <v>169</v>
      </c>
      <c r="Y19" s="79" t="s">
        <v>224</v>
      </c>
      <c r="Z19" s="77" t="s">
        <v>225</v>
      </c>
    </row>
    <row r="20" spans="1:26" s="119" customFormat="1" ht="76.5" customHeight="1" x14ac:dyDescent="0.3">
      <c r="A20" s="466">
        <v>15</v>
      </c>
      <c r="B20" s="234" t="s">
        <v>248</v>
      </c>
      <c r="C20" s="128" t="s">
        <v>249</v>
      </c>
      <c r="D20" s="128">
        <v>75006979</v>
      </c>
      <c r="E20" s="128">
        <v>102464031</v>
      </c>
      <c r="F20" s="126">
        <v>650053486</v>
      </c>
      <c r="G20" s="108" t="s">
        <v>251</v>
      </c>
      <c r="H20" s="108" t="s">
        <v>122</v>
      </c>
      <c r="I20" s="108" t="s">
        <v>123</v>
      </c>
      <c r="J20" s="108" t="s">
        <v>250</v>
      </c>
      <c r="K20" s="108" t="s">
        <v>252</v>
      </c>
      <c r="L20" s="130">
        <v>120000000</v>
      </c>
      <c r="M20" s="131">
        <f>L20/100*70</f>
        <v>84000000</v>
      </c>
      <c r="N20" s="109">
        <v>2024</v>
      </c>
      <c r="O20" s="126">
        <v>2026</v>
      </c>
      <c r="P20" s="109"/>
      <c r="Q20" s="128" t="s">
        <v>203</v>
      </c>
      <c r="R20" s="128" t="s">
        <v>203</v>
      </c>
      <c r="S20" s="126" t="s">
        <v>203</v>
      </c>
      <c r="T20" s="108"/>
      <c r="U20" s="108" t="s">
        <v>203</v>
      </c>
      <c r="V20" s="108" t="s">
        <v>203</v>
      </c>
      <c r="W20" s="108" t="s">
        <v>203</v>
      </c>
      <c r="X20" s="108" t="s">
        <v>203</v>
      </c>
      <c r="Y20" s="109" t="s">
        <v>253</v>
      </c>
      <c r="Z20" s="126" t="s">
        <v>225</v>
      </c>
    </row>
    <row r="21" spans="1:26" s="119" customFormat="1" ht="76.5" customHeight="1" x14ac:dyDescent="0.3">
      <c r="A21" s="466">
        <v>16</v>
      </c>
      <c r="B21" s="234" t="s">
        <v>248</v>
      </c>
      <c r="C21" s="128" t="s">
        <v>249</v>
      </c>
      <c r="D21" s="128">
        <v>75006979</v>
      </c>
      <c r="E21" s="128">
        <v>102464031</v>
      </c>
      <c r="F21" s="126">
        <v>650053486</v>
      </c>
      <c r="G21" s="108" t="s">
        <v>254</v>
      </c>
      <c r="H21" s="108" t="s">
        <v>122</v>
      </c>
      <c r="I21" s="108" t="s">
        <v>123</v>
      </c>
      <c r="J21" s="108" t="s">
        <v>250</v>
      </c>
      <c r="K21" s="108" t="s">
        <v>255</v>
      </c>
      <c r="L21" s="130">
        <v>15000000</v>
      </c>
      <c r="M21" s="131">
        <f>L21/100*70</f>
        <v>10500000</v>
      </c>
      <c r="N21" s="109">
        <v>2024</v>
      </c>
      <c r="O21" s="126">
        <v>2027</v>
      </c>
      <c r="P21" s="109"/>
      <c r="Q21" s="128" t="s">
        <v>203</v>
      </c>
      <c r="R21" s="128" t="s">
        <v>203</v>
      </c>
      <c r="S21" s="126"/>
      <c r="T21" s="108"/>
      <c r="U21" s="108"/>
      <c r="V21" s="108" t="s">
        <v>203</v>
      </c>
      <c r="W21" s="108" t="s">
        <v>203</v>
      </c>
      <c r="X21" s="108"/>
      <c r="Y21" s="109" t="s">
        <v>256</v>
      </c>
      <c r="Z21" s="126" t="s">
        <v>225</v>
      </c>
    </row>
    <row r="22" spans="1:26" s="119" customFormat="1" ht="76.5" customHeight="1" x14ac:dyDescent="0.3">
      <c r="A22" s="466">
        <v>17</v>
      </c>
      <c r="B22" s="235" t="s">
        <v>257</v>
      </c>
      <c r="C22" s="133" t="s">
        <v>258</v>
      </c>
      <c r="D22" s="133">
        <v>48327191</v>
      </c>
      <c r="E22" s="133">
        <v>48327191</v>
      </c>
      <c r="F22" s="134">
        <v>600073742</v>
      </c>
      <c r="G22" s="135" t="s">
        <v>259</v>
      </c>
      <c r="H22" s="135" t="s">
        <v>87</v>
      </c>
      <c r="I22" s="135" t="s">
        <v>123</v>
      </c>
      <c r="J22" s="135" t="s">
        <v>260</v>
      </c>
      <c r="K22" s="135" t="s">
        <v>259</v>
      </c>
      <c r="L22" s="136">
        <v>3200000</v>
      </c>
      <c r="M22" s="137">
        <f>L22/100*70</f>
        <v>2240000</v>
      </c>
      <c r="N22" s="132" t="s">
        <v>261</v>
      </c>
      <c r="O22" s="134" t="s">
        <v>262</v>
      </c>
      <c r="P22" s="132" t="s">
        <v>203</v>
      </c>
      <c r="Q22" s="133" t="s">
        <v>203</v>
      </c>
      <c r="R22" s="133" t="s">
        <v>203</v>
      </c>
      <c r="S22" s="134" t="s">
        <v>203</v>
      </c>
      <c r="T22" s="135"/>
      <c r="U22" s="135"/>
      <c r="V22" s="135"/>
      <c r="W22" s="135"/>
      <c r="X22" s="135"/>
      <c r="Y22" s="132" t="s">
        <v>245</v>
      </c>
      <c r="Z22" s="134" t="s">
        <v>225</v>
      </c>
    </row>
    <row r="23" spans="1:26" s="119" customFormat="1" ht="76.5" customHeight="1" x14ac:dyDescent="0.3">
      <c r="A23" s="466">
        <v>18</v>
      </c>
      <c r="B23" s="234" t="s">
        <v>263</v>
      </c>
      <c r="C23" s="128" t="s">
        <v>264</v>
      </c>
      <c r="D23" s="128">
        <v>60610867</v>
      </c>
      <c r="E23" s="128">
        <v>102464006</v>
      </c>
      <c r="F23" s="126">
        <v>650049691</v>
      </c>
      <c r="G23" s="108" t="s">
        <v>265</v>
      </c>
      <c r="H23" s="108" t="s">
        <v>87</v>
      </c>
      <c r="I23" s="108" t="s">
        <v>123</v>
      </c>
      <c r="J23" s="108" t="s">
        <v>266</v>
      </c>
      <c r="K23" s="108" t="s">
        <v>267</v>
      </c>
      <c r="L23" s="130">
        <v>500000</v>
      </c>
      <c r="M23" s="131">
        <f>L23/100*70</f>
        <v>350000</v>
      </c>
      <c r="N23" s="109">
        <v>2024</v>
      </c>
      <c r="O23" s="126">
        <v>2025</v>
      </c>
      <c r="P23" s="109" t="s">
        <v>169</v>
      </c>
      <c r="Q23" s="128" t="s">
        <v>169</v>
      </c>
      <c r="R23" s="128" t="s">
        <v>169</v>
      </c>
      <c r="S23" s="126"/>
      <c r="T23" s="108"/>
      <c r="U23" s="108"/>
      <c r="V23" s="108" t="s">
        <v>169</v>
      </c>
      <c r="W23" s="108" t="s">
        <v>169</v>
      </c>
      <c r="X23" s="108" t="s">
        <v>169</v>
      </c>
      <c r="Y23" s="109"/>
      <c r="Z23" s="126"/>
    </row>
    <row r="24" spans="1:26" s="119" customFormat="1" ht="76.5" customHeight="1" x14ac:dyDescent="0.3">
      <c r="A24" s="466">
        <v>19</v>
      </c>
      <c r="B24" s="234" t="s">
        <v>263</v>
      </c>
      <c r="C24" s="128" t="s">
        <v>264</v>
      </c>
      <c r="D24" s="128">
        <v>60610867</v>
      </c>
      <c r="E24" s="128">
        <v>102464006</v>
      </c>
      <c r="F24" s="126">
        <v>650049691</v>
      </c>
      <c r="G24" s="108" t="s">
        <v>268</v>
      </c>
      <c r="H24" s="108" t="s">
        <v>87</v>
      </c>
      <c r="I24" s="108" t="s">
        <v>123</v>
      </c>
      <c r="J24" s="108" t="s">
        <v>266</v>
      </c>
      <c r="K24" s="108" t="s">
        <v>269</v>
      </c>
      <c r="L24" s="130">
        <v>1000000</v>
      </c>
      <c r="M24" s="131">
        <f>L24/100*85</f>
        <v>850000</v>
      </c>
      <c r="N24" s="109">
        <v>2024</v>
      </c>
      <c r="O24" s="126">
        <v>2025</v>
      </c>
      <c r="P24" s="109" t="s">
        <v>169</v>
      </c>
      <c r="Q24" s="128" t="s">
        <v>169</v>
      </c>
      <c r="R24" s="128" t="s">
        <v>169</v>
      </c>
      <c r="S24" s="126" t="s">
        <v>169</v>
      </c>
      <c r="T24" s="108" t="s">
        <v>169</v>
      </c>
      <c r="U24" s="108" t="s">
        <v>169</v>
      </c>
      <c r="V24" s="108" t="s">
        <v>169</v>
      </c>
      <c r="W24" s="108" t="s">
        <v>169</v>
      </c>
      <c r="X24" s="108" t="s">
        <v>169</v>
      </c>
      <c r="Y24" s="109"/>
      <c r="Z24" s="126"/>
    </row>
    <row r="25" spans="1:26" s="119" customFormat="1" ht="76.5" customHeight="1" x14ac:dyDescent="0.3">
      <c r="A25" s="466">
        <v>20</v>
      </c>
      <c r="B25" s="234" t="s">
        <v>263</v>
      </c>
      <c r="C25" s="128" t="s">
        <v>264</v>
      </c>
      <c r="D25" s="128">
        <v>60610867</v>
      </c>
      <c r="E25" s="128">
        <v>107546515</v>
      </c>
      <c r="F25" s="126">
        <v>650049691</v>
      </c>
      <c r="G25" s="108" t="s">
        <v>270</v>
      </c>
      <c r="H25" s="108" t="s">
        <v>87</v>
      </c>
      <c r="I25" s="108" t="s">
        <v>123</v>
      </c>
      <c r="J25" s="108" t="s">
        <v>266</v>
      </c>
      <c r="K25" s="108" t="s">
        <v>337</v>
      </c>
      <c r="L25" s="130">
        <v>2250000</v>
      </c>
      <c r="M25" s="131">
        <v>2000000</v>
      </c>
      <c r="N25" s="109">
        <v>2024</v>
      </c>
      <c r="O25" s="126">
        <v>2027</v>
      </c>
      <c r="P25" s="109"/>
      <c r="Q25" s="128"/>
      <c r="R25" s="128"/>
      <c r="S25" s="126"/>
      <c r="T25" s="108"/>
      <c r="U25" s="108"/>
      <c r="V25" s="108"/>
      <c r="W25" s="108"/>
      <c r="X25" s="108"/>
      <c r="Y25" s="109"/>
      <c r="Z25" s="126"/>
    </row>
    <row r="26" spans="1:26" s="113" customFormat="1" x14ac:dyDescent="0.3">
      <c r="A26" s="266"/>
      <c r="B26" s="236"/>
      <c r="E26" s="87"/>
      <c r="F26" s="87"/>
      <c r="L26" s="115"/>
      <c r="M26" s="115"/>
    </row>
    <row r="27" spans="1:26" s="113" customFormat="1" x14ac:dyDescent="0.3">
      <c r="A27" s="266" t="s">
        <v>338</v>
      </c>
      <c r="B27" s="236"/>
      <c r="L27" s="115"/>
      <c r="M27" s="115"/>
    </row>
    <row r="28" spans="1:26" s="113" customFormat="1" x14ac:dyDescent="0.3">
      <c r="A28" s="266"/>
      <c r="B28" s="236"/>
      <c r="L28" s="115"/>
      <c r="M28" s="115"/>
    </row>
    <row r="29" spans="1:26" s="113" customFormat="1" x14ac:dyDescent="0.3">
      <c r="A29" s="266"/>
      <c r="B29" s="236"/>
      <c r="L29" s="115"/>
      <c r="M29" s="115"/>
    </row>
    <row r="30" spans="1:26" s="113" customFormat="1" x14ac:dyDescent="0.3">
      <c r="A30" s="266"/>
      <c r="B30" s="236"/>
      <c r="L30" s="115"/>
      <c r="M30" s="115"/>
    </row>
    <row r="31" spans="1:26" s="113" customFormat="1" x14ac:dyDescent="0.3">
      <c r="A31" s="266"/>
      <c r="B31" s="236"/>
      <c r="L31" s="115"/>
      <c r="M31" s="115"/>
    </row>
    <row r="32" spans="1:26" s="113" customFormat="1" x14ac:dyDescent="0.3">
      <c r="A32" s="266" t="s">
        <v>28</v>
      </c>
      <c r="B32" s="236"/>
      <c r="L32" s="115"/>
      <c r="M32" s="115"/>
    </row>
    <row r="33" spans="1:13" s="113" customFormat="1" x14ac:dyDescent="0.3">
      <c r="A33" s="266" t="s">
        <v>39</v>
      </c>
      <c r="B33" s="236"/>
      <c r="L33" s="115"/>
      <c r="M33" s="115"/>
    </row>
    <row r="34" spans="1:13" s="113" customFormat="1" x14ac:dyDescent="0.3">
      <c r="A34" s="266"/>
      <c r="B34" s="236"/>
      <c r="L34" s="115"/>
      <c r="M34" s="115"/>
    </row>
    <row r="35" spans="1:13" s="113" customFormat="1" x14ac:dyDescent="0.3">
      <c r="A35" s="266" t="s">
        <v>115</v>
      </c>
      <c r="B35" s="236"/>
      <c r="L35" s="115"/>
      <c r="M35" s="115"/>
    </row>
    <row r="36" spans="1:13" s="113" customFormat="1" x14ac:dyDescent="0.3">
      <c r="A36" s="267" t="s">
        <v>118</v>
      </c>
      <c r="B36" s="237"/>
      <c r="C36" s="42"/>
      <c r="D36" s="42"/>
      <c r="E36" s="42"/>
      <c r="F36" s="42"/>
      <c r="G36" s="42"/>
      <c r="H36" s="42"/>
      <c r="I36" s="42"/>
      <c r="J36" s="42"/>
      <c r="K36" s="42"/>
      <c r="L36" s="43"/>
      <c r="M36" s="43"/>
    </row>
    <row r="37" spans="1:13" s="113" customFormat="1" x14ac:dyDescent="0.3">
      <c r="A37" s="267" t="s">
        <v>117</v>
      </c>
      <c r="B37" s="237"/>
      <c r="C37" s="42"/>
      <c r="D37" s="42"/>
      <c r="E37" s="42"/>
      <c r="F37" s="42"/>
      <c r="G37" s="42"/>
      <c r="H37" s="42"/>
      <c r="I37" s="42"/>
      <c r="J37" s="42"/>
      <c r="K37" s="42"/>
      <c r="L37" s="43"/>
      <c r="M37" s="43"/>
    </row>
    <row r="38" spans="1:13" s="113" customFormat="1" x14ac:dyDescent="0.3">
      <c r="A38" s="267"/>
      <c r="B38" s="237"/>
      <c r="C38" s="42"/>
      <c r="D38" s="42"/>
      <c r="E38" s="42"/>
      <c r="F38" s="42"/>
      <c r="G38" s="42"/>
      <c r="H38" s="42"/>
      <c r="I38" s="42"/>
      <c r="J38" s="42"/>
      <c r="K38" s="42"/>
      <c r="L38" s="43"/>
      <c r="M38" s="43"/>
    </row>
    <row r="39" spans="1:13" s="113" customFormat="1" x14ac:dyDescent="0.3">
      <c r="A39" s="266" t="s">
        <v>40</v>
      </c>
      <c r="B39" s="236"/>
      <c r="L39" s="115"/>
      <c r="M39" s="115"/>
    </row>
    <row r="40" spans="1:13" s="113" customFormat="1" x14ac:dyDescent="0.3">
      <c r="A40" s="266"/>
      <c r="B40" s="236"/>
      <c r="L40" s="115"/>
      <c r="M40" s="115"/>
    </row>
    <row r="41" spans="1:13" s="113" customFormat="1" x14ac:dyDescent="0.3">
      <c r="A41" s="268" t="s">
        <v>73</v>
      </c>
      <c r="B41" s="238"/>
      <c r="C41" s="116"/>
      <c r="D41" s="116"/>
      <c r="E41" s="116"/>
      <c r="F41" s="116"/>
      <c r="G41" s="116"/>
      <c r="H41" s="116"/>
      <c r="L41" s="115"/>
      <c r="M41" s="115"/>
    </row>
    <row r="42" spans="1:13" s="113" customFormat="1" x14ac:dyDescent="0.3">
      <c r="A42" s="268" t="s">
        <v>69</v>
      </c>
      <c r="B42" s="238"/>
      <c r="C42" s="116"/>
      <c r="D42" s="116"/>
      <c r="E42" s="116"/>
      <c r="F42" s="116"/>
      <c r="G42" s="116"/>
      <c r="H42" s="116"/>
      <c r="L42" s="115"/>
      <c r="M42" s="115"/>
    </row>
    <row r="43" spans="1:13" s="113" customFormat="1" x14ac:dyDescent="0.3">
      <c r="A43" s="268" t="s">
        <v>65</v>
      </c>
      <c r="B43" s="238"/>
      <c r="C43" s="116"/>
      <c r="D43" s="116"/>
      <c r="E43" s="116"/>
      <c r="F43" s="116"/>
      <c r="G43" s="116"/>
      <c r="H43" s="116"/>
      <c r="L43" s="115"/>
      <c r="M43" s="115"/>
    </row>
    <row r="44" spans="1:13" s="113" customFormat="1" x14ac:dyDescent="0.3">
      <c r="A44" s="268" t="s">
        <v>66</v>
      </c>
      <c r="B44" s="238"/>
      <c r="C44" s="116"/>
      <c r="D44" s="116"/>
      <c r="E44" s="116"/>
      <c r="F44" s="116"/>
      <c r="G44" s="116"/>
      <c r="H44" s="116"/>
      <c r="L44" s="115"/>
      <c r="M44" s="115"/>
    </row>
    <row r="45" spans="1:13" s="113" customFormat="1" x14ac:dyDescent="0.3">
      <c r="A45" s="268" t="s">
        <v>67</v>
      </c>
      <c r="B45" s="238"/>
      <c r="C45" s="116"/>
      <c r="D45" s="116"/>
      <c r="E45" s="116"/>
      <c r="F45" s="116"/>
      <c r="G45" s="116"/>
      <c r="H45" s="116"/>
      <c r="L45" s="115"/>
      <c r="M45" s="115"/>
    </row>
    <row r="46" spans="1:13" s="113" customFormat="1" x14ac:dyDescent="0.3">
      <c r="A46" s="268" t="s">
        <v>68</v>
      </c>
      <c r="B46" s="238"/>
      <c r="C46" s="116"/>
      <c r="D46" s="116"/>
      <c r="E46" s="116"/>
      <c r="F46" s="116"/>
      <c r="G46" s="116"/>
      <c r="H46" s="116"/>
      <c r="L46" s="115"/>
      <c r="M46" s="115"/>
    </row>
    <row r="47" spans="1:13" s="113" customFormat="1" x14ac:dyDescent="0.3">
      <c r="A47" s="269" t="s">
        <v>116</v>
      </c>
      <c r="B47" s="239"/>
      <c r="C47" s="44"/>
      <c r="D47" s="44"/>
      <c r="E47" s="44"/>
      <c r="F47" s="44"/>
      <c r="G47" s="44"/>
      <c r="H47" s="116"/>
      <c r="L47" s="115"/>
      <c r="M47" s="115"/>
    </row>
    <row r="48" spans="1:13" s="113" customFormat="1" x14ac:dyDescent="0.3">
      <c r="A48" s="268" t="s">
        <v>71</v>
      </c>
      <c r="B48" s="238"/>
      <c r="C48" s="116"/>
      <c r="D48" s="116"/>
      <c r="E48" s="116"/>
      <c r="F48" s="116"/>
      <c r="G48" s="116"/>
      <c r="H48" s="116"/>
      <c r="L48" s="115"/>
      <c r="M48" s="115"/>
    </row>
    <row r="49" spans="1:13" s="113" customFormat="1" x14ac:dyDescent="0.3">
      <c r="A49" s="270" t="s">
        <v>70</v>
      </c>
      <c r="B49" s="240"/>
      <c r="C49" s="114"/>
      <c r="D49" s="114"/>
      <c r="E49" s="114"/>
      <c r="L49" s="115"/>
      <c r="M49" s="115"/>
    </row>
    <row r="50" spans="1:13" s="113" customFormat="1" x14ac:dyDescent="0.3">
      <c r="A50" s="268" t="s">
        <v>72</v>
      </c>
      <c r="B50" s="238"/>
      <c r="C50" s="116"/>
      <c r="D50" s="116"/>
      <c r="E50" s="116"/>
      <c r="F50" s="116"/>
      <c r="L50" s="115"/>
      <c r="M50" s="115"/>
    </row>
    <row r="51" spans="1:13" s="113" customFormat="1" x14ac:dyDescent="0.3">
      <c r="A51" s="268" t="s">
        <v>42</v>
      </c>
      <c r="B51" s="238"/>
      <c r="C51" s="116"/>
      <c r="D51" s="116"/>
      <c r="E51" s="116"/>
      <c r="F51" s="116"/>
      <c r="L51" s="115"/>
      <c r="M51" s="115"/>
    </row>
    <row r="52" spans="1:13" s="113" customFormat="1" x14ac:dyDescent="0.3">
      <c r="A52" s="268"/>
      <c r="B52" s="238"/>
      <c r="C52" s="116"/>
      <c r="D52" s="116"/>
      <c r="E52" s="116"/>
      <c r="F52" s="116"/>
      <c r="L52" s="115"/>
      <c r="M52" s="115"/>
    </row>
    <row r="53" spans="1:13" s="113" customFormat="1" x14ac:dyDescent="0.3">
      <c r="A53" s="268" t="s">
        <v>74</v>
      </c>
      <c r="B53" s="238"/>
      <c r="C53" s="116"/>
      <c r="D53" s="116"/>
      <c r="E53" s="116"/>
      <c r="F53" s="116"/>
      <c r="L53" s="115"/>
      <c r="M53" s="115"/>
    </row>
    <row r="54" spans="1:13" s="113" customFormat="1" x14ac:dyDescent="0.3">
      <c r="A54" s="268" t="s">
        <v>61</v>
      </c>
      <c r="B54" s="238"/>
      <c r="C54" s="116"/>
      <c r="D54" s="116"/>
      <c r="E54" s="116"/>
      <c r="F54" s="116"/>
      <c r="L54" s="115"/>
      <c r="M54" s="115"/>
    </row>
    <row r="55" spans="1:13" s="113" customFormat="1" x14ac:dyDescent="0.3">
      <c r="A55" s="266"/>
      <c r="B55" s="236"/>
      <c r="L55" s="115"/>
      <c r="M55" s="115"/>
    </row>
    <row r="56" spans="1:13" s="113" customFormat="1" x14ac:dyDescent="0.3">
      <c r="A56" s="266" t="s">
        <v>43</v>
      </c>
      <c r="B56" s="236"/>
      <c r="L56" s="115"/>
      <c r="M56" s="115"/>
    </row>
    <row r="57" spans="1:13" s="113" customFormat="1" x14ac:dyDescent="0.3">
      <c r="A57" s="268" t="s">
        <v>44</v>
      </c>
      <c r="B57" s="236"/>
      <c r="L57" s="115"/>
      <c r="M57" s="115"/>
    </row>
    <row r="58" spans="1:13" s="113" customFormat="1" x14ac:dyDescent="0.3">
      <c r="A58" s="266" t="s">
        <v>45</v>
      </c>
      <c r="B58" s="236"/>
      <c r="L58" s="115"/>
      <c r="M58" s="115"/>
    </row>
    <row r="59" spans="1:13" x14ac:dyDescent="0.3">
      <c r="A59" s="270"/>
    </row>
    <row r="61" spans="1:13" s="4" customFormat="1" x14ac:dyDescent="0.3">
      <c r="A61" s="268"/>
      <c r="B61" s="238"/>
      <c r="C61" s="2"/>
      <c r="D61" s="2"/>
      <c r="E61" s="88"/>
      <c r="F61" s="88"/>
      <c r="G61" s="2"/>
      <c r="H61" s="2"/>
      <c r="I61" s="1"/>
      <c r="L61" s="5"/>
      <c r="M61" s="5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9" scale="3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46"/>
  <sheetViews>
    <sheetView tabSelected="1" topLeftCell="B3" zoomScaleNormal="100" workbookViewId="0">
      <selection activeCell="B16" sqref="B16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3" customWidth="1"/>
    <col min="12" max="12" width="13" style="3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57" ht="21.75" customHeight="1" thickBot="1" x14ac:dyDescent="0.4">
      <c r="A1" s="433" t="s">
        <v>46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5"/>
    </row>
    <row r="2" spans="1:57" ht="30" customHeight="1" thickBot="1" x14ac:dyDescent="0.35">
      <c r="A2" s="363" t="s">
        <v>47</v>
      </c>
      <c r="B2" s="366" t="s">
        <v>6</v>
      </c>
      <c r="C2" s="413" t="s">
        <v>48</v>
      </c>
      <c r="D2" s="407"/>
      <c r="E2" s="407"/>
      <c r="F2" s="438" t="s">
        <v>8</v>
      </c>
      <c r="G2" s="460" t="s">
        <v>30</v>
      </c>
      <c r="H2" s="372" t="s">
        <v>62</v>
      </c>
      <c r="I2" s="370" t="s">
        <v>10</v>
      </c>
      <c r="J2" s="442" t="s">
        <v>11</v>
      </c>
      <c r="K2" s="368" t="s">
        <v>49</v>
      </c>
      <c r="L2" s="369"/>
      <c r="M2" s="445" t="s">
        <v>13</v>
      </c>
      <c r="N2" s="446"/>
      <c r="O2" s="454" t="s">
        <v>50</v>
      </c>
      <c r="P2" s="455"/>
      <c r="Q2" s="455"/>
      <c r="R2" s="455"/>
      <c r="S2" s="445" t="s">
        <v>15</v>
      </c>
      <c r="T2" s="446"/>
    </row>
    <row r="3" spans="1:57" ht="22.35" customHeight="1" thickBot="1" x14ac:dyDescent="0.35">
      <c r="A3" s="436"/>
      <c r="B3" s="449"/>
      <c r="C3" s="450" t="s">
        <v>51</v>
      </c>
      <c r="D3" s="452" t="s">
        <v>52</v>
      </c>
      <c r="E3" s="452" t="s">
        <v>53</v>
      </c>
      <c r="F3" s="439"/>
      <c r="G3" s="461"/>
      <c r="H3" s="463"/>
      <c r="I3" s="441"/>
      <c r="J3" s="443"/>
      <c r="K3" s="458" t="s">
        <v>54</v>
      </c>
      <c r="L3" s="458" t="s">
        <v>104</v>
      </c>
      <c r="M3" s="381" t="s">
        <v>22</v>
      </c>
      <c r="N3" s="383" t="s">
        <v>23</v>
      </c>
      <c r="O3" s="456" t="s">
        <v>33</v>
      </c>
      <c r="P3" s="457"/>
      <c r="Q3" s="457"/>
      <c r="R3" s="457"/>
      <c r="S3" s="447" t="s">
        <v>55</v>
      </c>
      <c r="T3" s="448" t="s">
        <v>27</v>
      </c>
    </row>
    <row r="4" spans="1:57" ht="68.25" customHeight="1" thickBot="1" x14ac:dyDescent="0.35">
      <c r="A4" s="437"/>
      <c r="B4" s="367"/>
      <c r="C4" s="451"/>
      <c r="D4" s="453"/>
      <c r="E4" s="453"/>
      <c r="F4" s="440"/>
      <c r="G4" s="462"/>
      <c r="H4" s="373"/>
      <c r="I4" s="371"/>
      <c r="J4" s="444"/>
      <c r="K4" s="459"/>
      <c r="L4" s="459"/>
      <c r="M4" s="382"/>
      <c r="N4" s="384"/>
      <c r="O4" s="38" t="s">
        <v>56</v>
      </c>
      <c r="P4" s="39" t="s">
        <v>36</v>
      </c>
      <c r="Q4" s="40" t="s">
        <v>37</v>
      </c>
      <c r="R4" s="41" t="s">
        <v>57</v>
      </c>
      <c r="S4" s="390"/>
      <c r="T4" s="392"/>
    </row>
    <row r="5" spans="1:57" s="117" customFormat="1" x14ac:dyDescent="0.3">
      <c r="A5" s="117">
        <v>1</v>
      </c>
      <c r="B5" s="149">
        <v>1</v>
      </c>
      <c r="C5" s="150" t="s">
        <v>228</v>
      </c>
      <c r="D5" s="151" t="s">
        <v>128</v>
      </c>
      <c r="E5" s="152">
        <v>71234608</v>
      </c>
      <c r="F5" s="153" t="s">
        <v>229</v>
      </c>
      <c r="G5" s="153" t="s">
        <v>122</v>
      </c>
      <c r="H5" s="153" t="s">
        <v>123</v>
      </c>
      <c r="I5" s="153" t="s">
        <v>123</v>
      </c>
      <c r="J5" s="153" t="s">
        <v>229</v>
      </c>
      <c r="K5" s="154">
        <v>1440000</v>
      </c>
      <c r="L5" s="155">
        <f t="shared" ref="L5:L14" si="0">K5/100*70</f>
        <v>1008000</v>
      </c>
      <c r="M5" s="156">
        <v>2023</v>
      </c>
      <c r="N5" s="157">
        <v>2027</v>
      </c>
      <c r="O5" s="150"/>
      <c r="P5" s="151"/>
      <c r="Q5" s="151"/>
      <c r="R5" s="158"/>
      <c r="S5" s="150"/>
      <c r="T5" s="158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</row>
    <row r="6" spans="1:57" s="117" customFormat="1" ht="27.6" x14ac:dyDescent="0.3">
      <c r="B6" s="160">
        <v>2</v>
      </c>
      <c r="C6" s="161" t="s">
        <v>228</v>
      </c>
      <c r="D6" s="162" t="s">
        <v>128</v>
      </c>
      <c r="E6" s="163">
        <v>71234608</v>
      </c>
      <c r="F6" s="164" t="s">
        <v>230</v>
      </c>
      <c r="G6" s="165" t="s">
        <v>122</v>
      </c>
      <c r="H6" s="165" t="s">
        <v>123</v>
      </c>
      <c r="I6" s="165" t="s">
        <v>123</v>
      </c>
      <c r="J6" s="164" t="s">
        <v>230</v>
      </c>
      <c r="K6" s="166">
        <v>1600000</v>
      </c>
      <c r="L6" s="166">
        <f t="shared" si="0"/>
        <v>1120000</v>
      </c>
      <c r="M6" s="167">
        <v>2023</v>
      </c>
      <c r="N6" s="168">
        <v>2027</v>
      </c>
      <c r="O6" s="169"/>
      <c r="P6" s="170"/>
      <c r="Q6" s="170"/>
      <c r="R6" s="171"/>
      <c r="S6" s="169"/>
      <c r="T6" s="171"/>
      <c r="U6" s="159"/>
      <c r="V6" s="159"/>
      <c r="W6" s="159"/>
      <c r="X6" s="159"/>
      <c r="Y6" s="159"/>
      <c r="Z6" s="159"/>
      <c r="AA6" s="159"/>
      <c r="AB6" s="172"/>
      <c r="AC6" s="173"/>
      <c r="AD6" s="173"/>
      <c r="AE6" s="159"/>
      <c r="AF6" s="159"/>
      <c r="AG6" s="159"/>
      <c r="AH6" s="159"/>
      <c r="AI6" s="159"/>
      <c r="AJ6" s="159"/>
      <c r="AK6" s="159"/>
      <c r="AL6" s="159"/>
      <c r="AM6" s="159"/>
    </row>
    <row r="7" spans="1:57" s="117" customFormat="1" ht="27.6" x14ac:dyDescent="0.3">
      <c r="B7" s="160">
        <v>3</v>
      </c>
      <c r="C7" s="161" t="s">
        <v>228</v>
      </c>
      <c r="D7" s="162" t="s">
        <v>128</v>
      </c>
      <c r="E7" s="163">
        <v>71234608</v>
      </c>
      <c r="F7" s="164" t="s">
        <v>231</v>
      </c>
      <c r="G7" s="165" t="s">
        <v>122</v>
      </c>
      <c r="H7" s="165" t="s">
        <v>123</v>
      </c>
      <c r="I7" s="165" t="s">
        <v>123</v>
      </c>
      <c r="J7" s="164" t="s">
        <v>231</v>
      </c>
      <c r="K7" s="166">
        <v>3000000</v>
      </c>
      <c r="L7" s="166">
        <f t="shared" si="0"/>
        <v>2100000</v>
      </c>
      <c r="M7" s="167">
        <v>2023</v>
      </c>
      <c r="N7" s="168">
        <v>2027</v>
      </c>
      <c r="O7" s="174" t="s">
        <v>169</v>
      </c>
      <c r="P7" s="175" t="s">
        <v>169</v>
      </c>
      <c r="Q7" s="175" t="s">
        <v>169</v>
      </c>
      <c r="R7" s="176" t="s">
        <v>169</v>
      </c>
      <c r="S7" s="169"/>
      <c r="T7" s="171"/>
      <c r="U7" s="159"/>
      <c r="V7" s="159"/>
      <c r="W7" s="159"/>
      <c r="X7" s="159"/>
      <c r="Y7" s="159"/>
      <c r="Z7" s="159"/>
      <c r="AA7" s="159"/>
      <c r="AB7" s="172"/>
      <c r="AC7" s="173"/>
      <c r="AD7" s="173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</row>
    <row r="8" spans="1:57" s="117" customFormat="1" ht="27.6" x14ac:dyDescent="0.3">
      <c r="B8" s="160">
        <v>4</v>
      </c>
      <c r="C8" s="161" t="s">
        <v>228</v>
      </c>
      <c r="D8" s="162" t="s">
        <v>128</v>
      </c>
      <c r="E8" s="163">
        <v>71234608</v>
      </c>
      <c r="F8" s="164" t="s">
        <v>232</v>
      </c>
      <c r="G8" s="165" t="s">
        <v>122</v>
      </c>
      <c r="H8" s="165" t="s">
        <v>123</v>
      </c>
      <c r="I8" s="165" t="s">
        <v>123</v>
      </c>
      <c r="J8" s="164" t="s">
        <v>232</v>
      </c>
      <c r="K8" s="166">
        <v>3000000</v>
      </c>
      <c r="L8" s="166">
        <f t="shared" si="0"/>
        <v>2100000</v>
      </c>
      <c r="M8" s="167">
        <v>2023</v>
      </c>
      <c r="N8" s="168">
        <v>2027</v>
      </c>
      <c r="O8" s="174" t="s">
        <v>169</v>
      </c>
      <c r="P8" s="170"/>
      <c r="Q8" s="170"/>
      <c r="R8" s="171"/>
      <c r="S8" s="169"/>
      <c r="T8" s="171"/>
      <c r="U8" s="159"/>
      <c r="V8" s="159"/>
      <c r="W8" s="159"/>
      <c r="X8" s="159"/>
      <c r="Y8" s="159"/>
      <c r="Z8" s="159"/>
      <c r="AA8" s="159"/>
      <c r="AB8" s="172"/>
      <c r="AC8" s="173"/>
      <c r="AD8" s="173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</row>
    <row r="9" spans="1:57" s="117" customFormat="1" x14ac:dyDescent="0.3">
      <c r="B9" s="160">
        <v>5</v>
      </c>
      <c r="C9" s="161" t="s">
        <v>228</v>
      </c>
      <c r="D9" s="162" t="s">
        <v>128</v>
      </c>
      <c r="E9" s="163">
        <v>71234608</v>
      </c>
      <c r="F9" s="165" t="s">
        <v>233</v>
      </c>
      <c r="G9" s="165" t="s">
        <v>122</v>
      </c>
      <c r="H9" s="165" t="s">
        <v>123</v>
      </c>
      <c r="I9" s="165" t="s">
        <v>123</v>
      </c>
      <c r="J9" s="165" t="s">
        <v>234</v>
      </c>
      <c r="K9" s="166">
        <v>3000000</v>
      </c>
      <c r="L9" s="166">
        <f t="shared" si="0"/>
        <v>2100000</v>
      </c>
      <c r="M9" s="169">
        <v>2024</v>
      </c>
      <c r="N9" s="171">
        <v>2027</v>
      </c>
      <c r="O9" s="174" t="s">
        <v>169</v>
      </c>
      <c r="P9" s="170"/>
      <c r="Q9" s="170"/>
      <c r="R9" s="176" t="s">
        <v>169</v>
      </c>
      <c r="S9" s="169"/>
      <c r="T9" s="171"/>
      <c r="U9" s="159"/>
      <c r="V9" s="159"/>
      <c r="W9" s="159"/>
      <c r="X9" s="159"/>
      <c r="Y9" s="159"/>
      <c r="Z9" s="159"/>
      <c r="AA9" s="159"/>
      <c r="AB9" s="172"/>
      <c r="AC9" s="173"/>
      <c r="AD9" s="173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</row>
    <row r="10" spans="1:57" s="117" customFormat="1" x14ac:dyDescent="0.3">
      <c r="A10" s="117">
        <v>2</v>
      </c>
      <c r="B10" s="177">
        <v>6</v>
      </c>
      <c r="C10" s="161" t="s">
        <v>228</v>
      </c>
      <c r="D10" s="162" t="s">
        <v>128</v>
      </c>
      <c r="E10" s="163">
        <v>71234608</v>
      </c>
      <c r="F10" s="165" t="s">
        <v>235</v>
      </c>
      <c r="G10" s="165" t="s">
        <v>122</v>
      </c>
      <c r="H10" s="165" t="s">
        <v>123</v>
      </c>
      <c r="I10" s="165" t="s">
        <v>123</v>
      </c>
      <c r="J10" s="165" t="s">
        <v>235</v>
      </c>
      <c r="K10" s="166">
        <v>3000000</v>
      </c>
      <c r="L10" s="166">
        <f t="shared" si="0"/>
        <v>2100000</v>
      </c>
      <c r="M10" s="169">
        <v>2023</v>
      </c>
      <c r="N10" s="171">
        <v>2027</v>
      </c>
      <c r="O10" s="169"/>
      <c r="P10" s="175" t="s">
        <v>169</v>
      </c>
      <c r="Q10" s="170"/>
      <c r="R10" s="171"/>
      <c r="S10" s="169"/>
      <c r="T10" s="171"/>
      <c r="U10" s="159"/>
      <c r="V10" s="159"/>
      <c r="W10" s="159"/>
      <c r="X10" s="159"/>
      <c r="Y10" s="159"/>
      <c r="Z10" s="159"/>
      <c r="AA10" s="159"/>
      <c r="AB10" s="172"/>
      <c r="AC10" s="173"/>
      <c r="AD10" s="173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</row>
    <row r="11" spans="1:57" s="117" customFormat="1" x14ac:dyDescent="0.3">
      <c r="A11" s="117">
        <v>3</v>
      </c>
      <c r="B11" s="177">
        <v>7</v>
      </c>
      <c r="C11" s="178" t="s">
        <v>228</v>
      </c>
      <c r="D11" s="179" t="s">
        <v>128</v>
      </c>
      <c r="E11" s="180">
        <v>71234608</v>
      </c>
      <c r="F11" s="165" t="s">
        <v>236</v>
      </c>
      <c r="G11" s="165" t="s">
        <v>122</v>
      </c>
      <c r="H11" s="165" t="s">
        <v>123</v>
      </c>
      <c r="I11" s="165" t="s">
        <v>123</v>
      </c>
      <c r="J11" s="165" t="s">
        <v>236</v>
      </c>
      <c r="K11" s="166">
        <v>3000000</v>
      </c>
      <c r="L11" s="166">
        <f t="shared" si="0"/>
        <v>2100000</v>
      </c>
      <c r="M11" s="169">
        <v>2023</v>
      </c>
      <c r="N11" s="171">
        <v>2027</v>
      </c>
      <c r="O11" s="174" t="s">
        <v>169</v>
      </c>
      <c r="P11" s="175" t="s">
        <v>169</v>
      </c>
      <c r="Q11" s="175" t="s">
        <v>169</v>
      </c>
      <c r="R11" s="176" t="s">
        <v>169</v>
      </c>
      <c r="S11" s="169"/>
      <c r="T11" s="171"/>
      <c r="U11" s="159"/>
      <c r="V11" s="159"/>
      <c r="W11" s="159"/>
      <c r="X11" s="159"/>
      <c r="Y11" s="159"/>
      <c r="Z11" s="159"/>
      <c r="AA11" s="159"/>
      <c r="AB11" s="159"/>
      <c r="AC11" s="181"/>
      <c r="AD11" s="181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</row>
    <row r="12" spans="1:57" s="117" customFormat="1" ht="82.8" x14ac:dyDescent="0.3">
      <c r="A12" s="117">
        <v>2</v>
      </c>
      <c r="B12" s="177">
        <v>8</v>
      </c>
      <c r="C12" s="182" t="s">
        <v>237</v>
      </c>
      <c r="D12" s="183" t="s">
        <v>122</v>
      </c>
      <c r="E12" s="184">
        <v>68780699</v>
      </c>
      <c r="F12" s="185" t="s">
        <v>238</v>
      </c>
      <c r="G12" s="185" t="s">
        <v>122</v>
      </c>
      <c r="H12" s="185" t="s">
        <v>123</v>
      </c>
      <c r="I12" s="185" t="s">
        <v>123</v>
      </c>
      <c r="J12" s="186" t="s">
        <v>239</v>
      </c>
      <c r="K12" s="187">
        <v>1200000</v>
      </c>
      <c r="L12" s="188">
        <f t="shared" si="0"/>
        <v>840000</v>
      </c>
      <c r="M12" s="182">
        <v>2025</v>
      </c>
      <c r="N12" s="189">
        <v>2027</v>
      </c>
      <c r="O12" s="182"/>
      <c r="P12" s="183"/>
      <c r="Q12" s="183"/>
      <c r="R12" s="189"/>
      <c r="S12" s="190" t="s">
        <v>244</v>
      </c>
      <c r="T12" s="18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</row>
    <row r="13" spans="1:57" s="117" customFormat="1" ht="27.6" x14ac:dyDescent="0.3">
      <c r="A13" s="117">
        <v>3</v>
      </c>
      <c r="B13" s="191">
        <v>9</v>
      </c>
      <c r="C13" s="192" t="s">
        <v>237</v>
      </c>
      <c r="D13" s="193" t="s">
        <v>122</v>
      </c>
      <c r="E13" s="194">
        <v>68780699</v>
      </c>
      <c r="F13" s="195" t="s">
        <v>240</v>
      </c>
      <c r="G13" s="196" t="s">
        <v>122</v>
      </c>
      <c r="H13" s="196" t="s">
        <v>123</v>
      </c>
      <c r="I13" s="196" t="s">
        <v>123</v>
      </c>
      <c r="J13" s="195" t="s">
        <v>241</v>
      </c>
      <c r="K13" s="197">
        <v>140000</v>
      </c>
      <c r="L13" s="198">
        <f t="shared" si="0"/>
        <v>98000</v>
      </c>
      <c r="M13" s="199">
        <v>2023</v>
      </c>
      <c r="N13" s="200">
        <v>2024</v>
      </c>
      <c r="O13" s="199"/>
      <c r="P13" s="201"/>
      <c r="Q13" s="201"/>
      <c r="R13" s="202"/>
      <c r="S13" s="203" t="s">
        <v>203</v>
      </c>
      <c r="T13" s="204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</row>
    <row r="14" spans="1:57" s="117" customFormat="1" ht="30.75" customHeight="1" thickBot="1" x14ac:dyDescent="0.35">
      <c r="B14" s="205">
        <v>10</v>
      </c>
      <c r="C14" s="206" t="s">
        <v>237</v>
      </c>
      <c r="D14" s="207" t="s">
        <v>122</v>
      </c>
      <c r="E14" s="208">
        <v>68780699</v>
      </c>
      <c r="F14" s="209" t="s">
        <v>242</v>
      </c>
      <c r="G14" s="209" t="s">
        <v>122</v>
      </c>
      <c r="H14" s="209" t="s">
        <v>123</v>
      </c>
      <c r="I14" s="209" t="s">
        <v>123</v>
      </c>
      <c r="J14" s="210" t="s">
        <v>243</v>
      </c>
      <c r="K14" s="211">
        <v>660000</v>
      </c>
      <c r="L14" s="212">
        <f t="shared" si="0"/>
        <v>462000</v>
      </c>
      <c r="M14" s="213">
        <v>2024</v>
      </c>
      <c r="N14" s="214">
        <v>2024</v>
      </c>
      <c r="O14" s="206"/>
      <c r="P14" s="207"/>
      <c r="Q14" s="207"/>
      <c r="R14" s="215"/>
      <c r="S14" s="206" t="s">
        <v>203</v>
      </c>
      <c r="T14" s="215"/>
    </row>
    <row r="16" spans="1:57" s="113" customFormat="1" x14ac:dyDescent="0.3">
      <c r="B16" s="113" t="s">
        <v>344</v>
      </c>
      <c r="K16" s="115"/>
      <c r="L16" s="115"/>
    </row>
    <row r="17" spans="1:12" s="113" customFormat="1" x14ac:dyDescent="0.3">
      <c r="K17" s="115"/>
      <c r="L17" s="115"/>
    </row>
    <row r="18" spans="1:12" s="113" customFormat="1" x14ac:dyDescent="0.3">
      <c r="K18" s="115"/>
      <c r="L18" s="115"/>
    </row>
    <row r="19" spans="1:12" s="113" customFormat="1" x14ac:dyDescent="0.3">
      <c r="A19" s="113" t="s">
        <v>58</v>
      </c>
      <c r="K19" s="115"/>
      <c r="L19" s="115"/>
    </row>
    <row r="20" spans="1:12" s="113" customFormat="1" x14ac:dyDescent="0.3">
      <c r="B20" s="113" t="s">
        <v>59</v>
      </c>
      <c r="K20" s="115"/>
      <c r="L20" s="115"/>
    </row>
    <row r="21" spans="1:12" s="113" customFormat="1" ht="16.2" customHeight="1" x14ac:dyDescent="0.3">
      <c r="B21" s="113" t="s">
        <v>60</v>
      </c>
      <c r="K21" s="115"/>
      <c r="L21" s="115"/>
    </row>
    <row r="22" spans="1:12" s="113" customFormat="1" x14ac:dyDescent="0.3">
      <c r="B22" s="113" t="s">
        <v>115</v>
      </c>
      <c r="K22" s="115"/>
      <c r="L22" s="115"/>
    </row>
    <row r="23" spans="1:12" s="113" customFormat="1" x14ac:dyDescent="0.3">
      <c r="B23" s="42" t="s">
        <v>118</v>
      </c>
      <c r="C23" s="42"/>
      <c r="D23" s="42"/>
      <c r="E23" s="42"/>
      <c r="F23" s="42"/>
      <c r="G23" s="42"/>
      <c r="H23" s="42"/>
      <c r="I23" s="42"/>
      <c r="J23" s="42"/>
      <c r="K23" s="43"/>
      <c r="L23" s="115"/>
    </row>
    <row r="24" spans="1:12" s="113" customFormat="1" x14ac:dyDescent="0.3">
      <c r="B24" s="42" t="s">
        <v>117</v>
      </c>
      <c r="C24" s="42"/>
      <c r="D24" s="42"/>
      <c r="E24" s="42"/>
      <c r="F24" s="42"/>
      <c r="G24" s="42"/>
      <c r="H24" s="42"/>
      <c r="I24" s="42"/>
      <c r="J24" s="42"/>
      <c r="K24" s="43"/>
      <c r="L24" s="115"/>
    </row>
    <row r="25" spans="1:12" s="113" customFormat="1" x14ac:dyDescent="0.3">
      <c r="K25" s="115"/>
      <c r="L25" s="115"/>
    </row>
    <row r="26" spans="1:12" s="113" customFormat="1" x14ac:dyDescent="0.3">
      <c r="B26" s="113" t="s">
        <v>40</v>
      </c>
      <c r="K26" s="115"/>
      <c r="L26" s="115"/>
    </row>
    <row r="27" spans="1:12" s="113" customFormat="1" x14ac:dyDescent="0.3">
      <c r="K27" s="115"/>
      <c r="L27" s="115"/>
    </row>
    <row r="28" spans="1:12" s="113" customFormat="1" x14ac:dyDescent="0.3">
      <c r="A28" s="114" t="s">
        <v>41</v>
      </c>
      <c r="B28" s="116" t="s">
        <v>76</v>
      </c>
      <c r="C28" s="116"/>
      <c r="D28" s="116"/>
      <c r="E28" s="116"/>
      <c r="F28" s="116"/>
      <c r="G28" s="116"/>
      <c r="H28" s="116"/>
      <c r="I28" s="116"/>
      <c r="J28" s="116"/>
      <c r="K28" s="118"/>
      <c r="L28" s="118"/>
    </row>
    <row r="29" spans="1:12" s="113" customFormat="1" x14ac:dyDescent="0.3">
      <c r="A29" s="114" t="s">
        <v>42</v>
      </c>
      <c r="B29" s="116" t="s">
        <v>69</v>
      </c>
      <c r="C29" s="116"/>
      <c r="D29" s="116"/>
      <c r="E29" s="116"/>
      <c r="F29" s="116"/>
      <c r="G29" s="116"/>
      <c r="H29" s="116"/>
      <c r="I29" s="116"/>
      <c r="J29" s="116"/>
      <c r="K29" s="118"/>
      <c r="L29" s="118"/>
    </row>
    <row r="30" spans="1:12" s="113" customFormat="1" x14ac:dyDescent="0.3">
      <c r="A30" s="114"/>
      <c r="B30" s="116" t="s">
        <v>65</v>
      </c>
      <c r="C30" s="116"/>
      <c r="D30" s="116"/>
      <c r="E30" s="116"/>
      <c r="F30" s="116"/>
      <c r="G30" s="116"/>
      <c r="H30" s="116"/>
      <c r="I30" s="116"/>
      <c r="J30" s="116"/>
      <c r="K30" s="118"/>
      <c r="L30" s="118"/>
    </row>
    <row r="31" spans="1:12" s="113" customFormat="1" x14ac:dyDescent="0.3">
      <c r="A31" s="114"/>
      <c r="B31" s="116" t="s">
        <v>66</v>
      </c>
      <c r="C31" s="116"/>
      <c r="D31" s="116"/>
      <c r="E31" s="116"/>
      <c r="F31" s="116"/>
      <c r="G31" s="116"/>
      <c r="H31" s="116"/>
      <c r="I31" s="116"/>
      <c r="J31" s="116"/>
      <c r="K31" s="118"/>
      <c r="L31" s="118"/>
    </row>
    <row r="32" spans="1:12" s="113" customFormat="1" x14ac:dyDescent="0.3">
      <c r="A32" s="114"/>
      <c r="B32" s="116" t="s">
        <v>67</v>
      </c>
      <c r="C32" s="116"/>
      <c r="D32" s="116"/>
      <c r="E32" s="116"/>
      <c r="F32" s="116"/>
      <c r="G32" s="116"/>
      <c r="H32" s="116"/>
      <c r="I32" s="116"/>
      <c r="J32" s="116"/>
      <c r="K32" s="118"/>
      <c r="L32" s="118"/>
    </row>
    <row r="33" spans="1:12" s="113" customFormat="1" x14ac:dyDescent="0.3">
      <c r="A33" s="114"/>
      <c r="B33" s="116" t="s">
        <v>68</v>
      </c>
      <c r="C33" s="116"/>
      <c r="D33" s="116"/>
      <c r="E33" s="116"/>
      <c r="F33" s="116"/>
      <c r="G33" s="116"/>
      <c r="H33" s="116"/>
      <c r="I33" s="116"/>
      <c r="J33" s="116"/>
      <c r="K33" s="118"/>
      <c r="L33" s="118"/>
    </row>
    <row r="34" spans="1:12" s="113" customFormat="1" x14ac:dyDescent="0.3">
      <c r="A34" s="114"/>
      <c r="B34" s="44" t="s">
        <v>116</v>
      </c>
      <c r="C34" s="44"/>
      <c r="D34" s="44"/>
      <c r="E34" s="44"/>
      <c r="F34" s="116"/>
      <c r="G34" s="116"/>
      <c r="H34" s="116"/>
      <c r="I34" s="116"/>
      <c r="J34" s="116"/>
      <c r="K34" s="118"/>
      <c r="L34" s="118"/>
    </row>
    <row r="35" spans="1:12" s="113" customFormat="1" x14ac:dyDescent="0.3">
      <c r="A35" s="114"/>
      <c r="B35" s="116" t="s">
        <v>71</v>
      </c>
      <c r="C35" s="116"/>
      <c r="D35" s="116"/>
      <c r="E35" s="116"/>
      <c r="F35" s="116"/>
      <c r="G35" s="116"/>
      <c r="H35" s="116"/>
      <c r="I35" s="116"/>
      <c r="J35" s="116"/>
      <c r="K35" s="118"/>
      <c r="L35" s="118"/>
    </row>
    <row r="36" spans="1:12" s="113" customFormat="1" x14ac:dyDescent="0.3">
      <c r="A36" s="114"/>
      <c r="B36" s="116"/>
      <c r="C36" s="116"/>
      <c r="D36" s="116"/>
      <c r="E36" s="116"/>
      <c r="F36" s="116"/>
      <c r="G36" s="116"/>
      <c r="H36" s="116"/>
      <c r="I36" s="116"/>
      <c r="J36" s="116"/>
      <c r="K36" s="118"/>
      <c r="L36" s="118"/>
    </row>
    <row r="37" spans="1:12" s="113" customFormat="1" x14ac:dyDescent="0.3">
      <c r="A37" s="114"/>
      <c r="B37" s="116" t="s">
        <v>75</v>
      </c>
      <c r="C37" s="116"/>
      <c r="D37" s="116"/>
      <c r="E37" s="116"/>
      <c r="F37" s="116"/>
      <c r="G37" s="116"/>
      <c r="H37" s="116"/>
      <c r="I37" s="116"/>
      <c r="J37" s="116"/>
      <c r="K37" s="118"/>
      <c r="L37" s="118"/>
    </row>
    <row r="38" spans="1:12" s="113" customFormat="1" x14ac:dyDescent="0.3">
      <c r="A38" s="114"/>
      <c r="B38" s="116" t="s">
        <v>42</v>
      </c>
      <c r="C38" s="116"/>
      <c r="D38" s="116"/>
      <c r="E38" s="116"/>
      <c r="F38" s="116"/>
      <c r="G38" s="116"/>
      <c r="H38" s="116"/>
      <c r="I38" s="116"/>
      <c r="J38" s="116"/>
      <c r="K38" s="118"/>
      <c r="L38" s="118"/>
    </row>
    <row r="39" spans="1:12" s="113" customFormat="1" x14ac:dyDescent="0.3">
      <c r="B39" s="116"/>
      <c r="C39" s="116"/>
      <c r="D39" s="116"/>
      <c r="E39" s="116"/>
      <c r="F39" s="116"/>
      <c r="G39" s="116"/>
      <c r="H39" s="116"/>
      <c r="I39" s="116"/>
      <c r="J39" s="116"/>
      <c r="K39" s="118"/>
      <c r="L39" s="118"/>
    </row>
    <row r="40" spans="1:12" s="113" customFormat="1" x14ac:dyDescent="0.3">
      <c r="B40" s="116" t="s">
        <v>74</v>
      </c>
      <c r="C40" s="116"/>
      <c r="D40" s="116"/>
      <c r="E40" s="116"/>
      <c r="F40" s="116"/>
      <c r="G40" s="116"/>
      <c r="H40" s="116"/>
      <c r="I40" s="116"/>
      <c r="J40" s="116"/>
      <c r="K40" s="118"/>
      <c r="L40" s="118"/>
    </row>
    <row r="41" spans="1:12" s="113" customFormat="1" x14ac:dyDescent="0.3">
      <c r="B41" s="116" t="s">
        <v>61</v>
      </c>
      <c r="C41" s="116"/>
      <c r="D41" s="116"/>
      <c r="E41" s="116"/>
      <c r="F41" s="116"/>
      <c r="G41" s="116"/>
      <c r="H41" s="116"/>
      <c r="I41" s="116"/>
      <c r="J41" s="116"/>
      <c r="K41" s="118"/>
      <c r="L41" s="118"/>
    </row>
    <row r="42" spans="1:12" s="113" customFormat="1" ht="16.2" customHeight="1" x14ac:dyDescent="0.3">
      <c r="K42" s="115"/>
      <c r="L42" s="115"/>
    </row>
    <row r="43" spans="1:12" s="113" customFormat="1" x14ac:dyDescent="0.3">
      <c r="B43" s="113" t="s">
        <v>43</v>
      </c>
      <c r="K43" s="115"/>
      <c r="L43" s="115"/>
    </row>
    <row r="44" spans="1:12" s="113" customFormat="1" x14ac:dyDescent="0.3">
      <c r="B44" s="113" t="s">
        <v>44</v>
      </c>
      <c r="K44" s="115"/>
      <c r="L44" s="115"/>
    </row>
    <row r="45" spans="1:12" s="113" customFormat="1" x14ac:dyDescent="0.3">
      <c r="B45" s="113" t="s">
        <v>45</v>
      </c>
      <c r="K45" s="115"/>
      <c r="L45" s="115"/>
    </row>
    <row r="46" spans="1:12" s="113" customFormat="1" x14ac:dyDescent="0.3">
      <c r="K46" s="115"/>
      <c r="L46" s="115"/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9"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Kočandrlová</cp:lastModifiedBy>
  <cp:revision/>
  <cp:lastPrinted>2023-02-28T07:01:02Z</cp:lastPrinted>
  <dcterms:created xsi:type="dcterms:W3CDTF">2020-07-22T07:46:04Z</dcterms:created>
  <dcterms:modified xsi:type="dcterms:W3CDTF">2023-02-28T07:02:45Z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</Properties>
</file>