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zeleznohorskyregion-my.sharepoint.com/personal/petrasotonova_zeleznohorskyregion_onmicrosoft_com/Documents/3. MAP IV/003 REALIZACE/003 Rozvoj a aktualizace MAP/A 3.8 MAP/B_STRATEGICKÝ RÁMEC/002 3. verze k 05.06.2025/RSK/"/>
    </mc:Choice>
  </mc:AlternateContent>
  <xr:revisionPtr revIDLastSave="11" documentId="13_ncr:1_{D49BB28A-ACDD-429F-BD34-F4A59C7CC54F}" xr6:coauthVersionLast="47" xr6:coauthVersionMax="47" xr10:uidLastSave="{9DD9B6D5-94BA-4DD0-B5AD-E9ECF381A923}"/>
  <bookViews>
    <workbookView xWindow="28680" yWindow="285" windowWidth="25440" windowHeight="15270" tabRatio="710" activeTab="3" xr2:uid="{00000000-000D-0000-FFFF-FFFF00000000}"/>
  </bookViews>
  <sheets>
    <sheet name="Pokyny, info" sheetId="11" r:id="rId1"/>
    <sheet name="MŠ" sheetId="6" r:id="rId2"/>
    <sheet name="ZŠ" sheetId="7" r:id="rId3"/>
    <sheet name="zajmové, neformalní, cel" sheetId="8" r:id="rId4"/>
  </sheets>
  <definedNames>
    <definedName name="_Hlk54260487" localSheetId="2">ZŠ!#REF!</definedName>
    <definedName name="_xlnm.Print_Area" localSheetId="1">MŠ!$A:$S</definedName>
    <definedName name="_xlnm.Print_Area" localSheetId="3">'zajmové, neformalní, cel'!$A$4:$T$47</definedName>
    <definedName name="_xlnm.Print_Area" localSheetId="2">ZŠ!$A$4:$Z$83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7" l="1"/>
  <c r="M48" i="7"/>
  <c r="M47" i="7"/>
  <c r="M43" i="7"/>
  <c r="M42" i="7"/>
  <c r="M41" i="7"/>
  <c r="M40" i="7"/>
  <c r="M39" i="7"/>
  <c r="M38" i="7"/>
  <c r="M11" i="7"/>
  <c r="M12" i="7"/>
  <c r="M13" i="7"/>
  <c r="M14" i="7"/>
  <c r="M15" i="7"/>
  <c r="M19" i="6"/>
  <c r="M23" i="7"/>
  <c r="M9" i="7"/>
  <c r="M13" i="6"/>
  <c r="M27" i="7"/>
  <c r="M28" i="7"/>
  <c r="M29" i="7"/>
  <c r="M30" i="7"/>
  <c r="M31" i="7"/>
  <c r="M32" i="7"/>
  <c r="M33" i="7"/>
  <c r="M34" i="7"/>
  <c r="M35" i="7"/>
  <c r="M36" i="7"/>
  <c r="M37" i="7"/>
  <c r="L10" i="8"/>
  <c r="M8" i="7"/>
</calcChain>
</file>

<file path=xl/sharedStrings.xml><?xml version="1.0" encoding="utf-8"?>
<sst xmlns="http://schemas.openxmlformats.org/spreadsheetml/2006/main" count="974" uniqueCount="361">
  <si>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</si>
  <si>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</si>
  <si>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</si>
  <si>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</si>
  <si>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</si>
  <si>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</si>
  <si>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</si>
  <si>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</si>
  <si>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</si>
  <si>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</si>
  <si>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</si>
  <si>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</si>
  <si>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</si>
  <si>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</si>
  <si>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</si>
  <si>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</si>
  <si>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</si>
  <si>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</si>
  <si>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</si>
  <si>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</si>
  <si>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</si>
  <si>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</si>
  <si>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</si>
  <si>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</si>
  <si>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</si>
  <si>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</si>
  <si>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</si>
  <si>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</si>
  <si>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</si>
  <si>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</si>
  <si>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</si>
  <si>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</si>
  <si>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</si>
  <si>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</si>
  <si>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</si>
  <si>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</si>
  <si>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</si>
  <si>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</si>
  <si>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</si>
  <si>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</si>
  <si>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</si>
  <si>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</si>
  <si>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</si>
  <si>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</si>
  <si>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</si>
  <si>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</si>
  <si>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</si>
  <si>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</si>
  <si>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</si>
  <si>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</si>
  <si>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</si>
  <si>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</si>
  <si>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</si>
  <si>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</si>
  <si>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</si>
  <si>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</si>
  <si>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</si>
  <si>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</si>
  <si>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</si>
  <si>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</si>
  <si>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</si>
  <si>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</si>
  <si>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</si>
  <si>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</si>
  <si>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</si>
  <si>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</si>
  <si>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</si>
  <si>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</si>
  <si>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</si>
  <si>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</si>
  <si>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</si>
  <si>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</si>
  <si>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</si>
  <si>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</si>
  <si>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</si>
  <si>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</si>
  <si>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</si>
  <si>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</si>
  <si>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</si>
  <si>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</si>
  <si>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</si>
  <si>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</si>
  <si>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</si>
  <si>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Město Přelouč</t>
  </si>
  <si>
    <t>Pardubický</t>
  </si>
  <si>
    <t>Přelouč</t>
  </si>
  <si>
    <t>ne</t>
  </si>
  <si>
    <t>x</t>
  </si>
  <si>
    <t>Základní škola Břehy, okres Pardubice</t>
  </si>
  <si>
    <t>Břehy</t>
  </si>
  <si>
    <t>Základní škola Chvaletice, okres Pardubice</t>
  </si>
  <si>
    <t>Chvaletice</t>
  </si>
  <si>
    <t>Výměna dřevěného obložení stěn a podlahových krytin v učebnách</t>
  </si>
  <si>
    <t>Venkovní žaluzie – pavilon</t>
  </si>
  <si>
    <t>Úprava školního dvora (oplocení, nová zeleň, venkovní učebna, herní prvky)</t>
  </si>
  <si>
    <t>Dům dětí a mládeže Přelouč, okres Pardubice</t>
  </si>
  <si>
    <t>Obec Břehy</t>
  </si>
  <si>
    <t>Město Chvaletice</t>
  </si>
  <si>
    <t>Rekonstrukce sociálního zařízení v budově DDM</t>
  </si>
  <si>
    <t>Pozn:</t>
  </si>
  <si>
    <t>060158247</t>
  </si>
  <si>
    <t>060158841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</si>
  <si>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</si>
  <si>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</si>
  <si>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</si>
  <si>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</si>
  <si>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</si>
  <si>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</si>
  <si>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</si>
  <si>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</si>
  <si>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</si>
  <si>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</si>
  <si>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</si>
  <si>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</si>
  <si>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</si>
  <si>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</si>
  <si>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</si>
  <si>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</si>
  <si>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</si>
  <si>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</si>
  <si>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</si>
  <si>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</si>
  <si>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</si>
  <si>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Ústecký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</si>
  <si>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</si>
  <si>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</si>
  <si>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</si>
  <si>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</si>
  <si>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</si>
  <si>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Zlínský</t>
  </si>
  <si>
    <t>Olomoucký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</si>
  <si>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</si>
  <si>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</si>
  <si>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Tvořivě badatelská dílna</t>
  </si>
  <si>
    <t xml:space="preserve">Bude vytvořena tvořivě badatelská dílna pro venkovní výuku přírodovědy, prvouky, výtvarvné výchovy, keramiky, pokusů aj. </t>
  </si>
  <si>
    <t>záměr</t>
  </si>
  <si>
    <t>není potřeba, stačí ohlášení na stavebním odboru</t>
  </si>
  <si>
    <t>Rekonstrukce odborných učeben, kabinetů, školního poradenského pracoviště</t>
  </si>
  <si>
    <t>projekt prozatím není</t>
  </si>
  <si>
    <t xml:space="preserve">ne </t>
  </si>
  <si>
    <t>projekt není</t>
  </si>
  <si>
    <t xml:space="preserve">není potřeba </t>
  </si>
  <si>
    <t>osazení oken venkovními žaluziemi</t>
  </si>
  <si>
    <t>vybudování oplocení školního dvora, vybudování nové venkovní učebny, osazení herními prvky a zelení</t>
  </si>
  <si>
    <t>Zateplení budovy DDM včetně rekonstrukce střechy</t>
  </si>
  <si>
    <t>Kompletní zateplení celé budovy včetně půdy a sklepů</t>
  </si>
  <si>
    <t>Rekonstrukce odpadů, vodovodu a zař.předmětů</t>
  </si>
  <si>
    <t>Vybavení venkovními hracími prvky</t>
  </si>
  <si>
    <t>Hrací prvky pro všechny věkové kategorie</t>
  </si>
  <si>
    <t>Rekonstrukce venkovních ploch včetně oplocení</t>
  </si>
  <si>
    <t>Rekonstrukce starého plotu, úprava zahrady DDM</t>
  </si>
  <si>
    <t>Základní škola Přelouč, Smetanova 1509, okres Pardubice</t>
  </si>
  <si>
    <t>00191051</t>
  </si>
  <si>
    <t>000191051</t>
  </si>
  <si>
    <t>2 tabletové učebny (pro I. a II. stupeň, oba stupně sídlí v odlišných budovách)</t>
  </si>
  <si>
    <t>Lepší zabezpečení vchodových dveří – kamerový přenos videozáznamu z míst před vstupem do školy na neustále puštěnou kvalitní obrazovku monitoru – 3x (škola má 3 vchodové dveře)</t>
  </si>
  <si>
    <t>Zajištění bezbariérovosti budovy v ul. Školní</t>
  </si>
  <si>
    <t>Rekonstrukce venkovního oplocení areálu budovy ZŠ Kladenská čp. 494.</t>
  </si>
  <si>
    <t>nepřiipraven, v případě dotace bude vypsáno výběrové řízení na dodavatele</t>
  </si>
  <si>
    <t>zakázka domluvena se servisním technikem našich zabezpečovacích zařízení</t>
  </si>
  <si>
    <t>bezbariérovost budovy zatím není potřeba, lze řešit až v případě potřeby</t>
  </si>
  <si>
    <t>okolo budovy je starý plot, realizovat výměnu lze kdykoliv</t>
  </si>
  <si>
    <t>Základní škola a mateřská škola Lipoltice, okres Pardubice</t>
  </si>
  <si>
    <t>Obec Lipoltice</t>
  </si>
  <si>
    <t>Výměna dřevěného obložení stěn v MŠ</t>
  </si>
  <si>
    <t>Lipoltice</t>
  </si>
  <si>
    <t>Výměna plynového kotle v MŠ</t>
  </si>
  <si>
    <t>Cílem projektu je výměna starého obložení stěn v prostorách MŠ za nové.</t>
  </si>
  <si>
    <t>Cílem projektu je výměna starého plynového kotle za nový, úspornější.</t>
  </si>
  <si>
    <t>plán</t>
  </si>
  <si>
    <t>Rekonstrukce rozvodů vody v ZŠ</t>
  </si>
  <si>
    <t xml:space="preserve">Cílem projektu je výměna rozvodů vody v budově ZŠ. </t>
  </si>
  <si>
    <t>Cílem projektu je obnova zastaralé ICT techniky sloužící pro výukové účely.</t>
  </si>
  <si>
    <t>X</t>
  </si>
  <si>
    <t>Obnova ICT techniky</t>
  </si>
  <si>
    <t xml:space="preserve">Základní škola a mateřská škola Řečany nad Labem </t>
  </si>
  <si>
    <t>Obec Řečany nad Labem</t>
  </si>
  <si>
    <t>060158859</t>
  </si>
  <si>
    <t>Řečany nad Labem</t>
  </si>
  <si>
    <t>Vybavení pro zajištění rozvoje žáků v klíčových kompetencích v oblasti komunikace v cizích jazycích - jazyková učebna</t>
  </si>
  <si>
    <t>zadání studie</t>
  </si>
  <si>
    <t>Rozvoj čtenářských dovedností – nábytek školní knihovny</t>
  </si>
  <si>
    <t>nezadáno</t>
  </si>
  <si>
    <t>ZŠ i MŠ – podpora sociální inkluze – stavební úpravy budov, pořízení vybavení a kompenzačních pomůcek – zajištění rovného přístupu ke vzdělávání sociálně vyloučeným osobám</t>
  </si>
  <si>
    <t>Oprava zpevněných ploch před ZŠ  a tělocvičnou</t>
  </si>
  <si>
    <t>Oplocení areálu ZŠ</t>
  </si>
  <si>
    <t xml:space="preserve">Přístavba sálu a šaten ke stávající tělocvičny </t>
  </si>
  <si>
    <t>Oprava zpevněných ploch před jídelnou ZŠ</t>
  </si>
  <si>
    <t>Zateplení budovy tělocvičny</t>
  </si>
  <si>
    <t>Rekonstrukce keramické dílny</t>
  </si>
  <si>
    <t>Přístavba MŠ – zvýšení kapacity</t>
  </si>
  <si>
    <t xml:space="preserve">zadání studie </t>
  </si>
  <si>
    <t>Rekonstrukce spojovací části MŠ - technické budovy s hlavní budovou MŠ</t>
  </si>
  <si>
    <t>Stavební práce - podlaha, osvětlení, elektrika, obklad, materiální vybavení - pec, lis, pec keramická, počítač, software, nábytek.</t>
  </si>
  <si>
    <t>Oprava stávající nevyhovující cesty (asfalt, zpevnění okrajových částí - obrubník).</t>
  </si>
  <si>
    <t>Přístavba nových prostor - sálu a šaten ke stávající budově tělocvičny.</t>
  </si>
  <si>
    <t>Vybudování oplocení kolem celého školního  areálu.</t>
  </si>
  <si>
    <t>Bezbariérovost v budově školy -  přístup do poschodí - výtah, vstup do školy - bezbariérový.</t>
  </si>
  <si>
    <t>Nábytek, knihy, čtenářské místo.</t>
  </si>
  <si>
    <t xml:space="preserve">Vybavení pro jazykovou učebnu -počítače s softwarem, sluchátka, interaktivní tabule, tiskárna, nový sever, nábytek, stavební práce - podlaha, elektrika, osvětlení. </t>
  </si>
  <si>
    <t>Nový plot okolo budovy (podezdívka byla opravena zřizovatelem).</t>
  </si>
  <si>
    <t>Nákup schodolezu.</t>
  </si>
  <si>
    <t>Nákup kvalitní přenosové techniky z míst před školními budovami do monitorů ve sborovnách nebo v jednotlivých třídách.</t>
  </si>
  <si>
    <t>Zakoupení dvou mobilních skříní s cca 30-ti tablety, na každý stupeň jednu.</t>
  </si>
  <si>
    <t>Příloha č. 1: Seznam projektových záměrů pro období 2021-2027</t>
  </si>
  <si>
    <t>Obec Turkovice</t>
  </si>
  <si>
    <t>Turkovice</t>
  </si>
  <si>
    <t xml:space="preserve">Zateplení budovy, nová střecha </t>
  </si>
  <si>
    <t>Zateplení celé budovy MŠ, zhotovení nové sedlové střechy na celý objekt s krytinou.</t>
  </si>
  <si>
    <t>Stávající chodník bude pokryt bezpečnou pryžovou dlažbou a z této hmoty další herní prvky.</t>
  </si>
  <si>
    <t>Stavební - přístavba další části budovy MŠ (navýšení kapacity MŠ o jedno oddělení).</t>
  </si>
  <si>
    <t>Stavební - oprava průchodu mezi oběma budovami (uzavření průchodu - podlaha, stěny, zateplení).</t>
  </si>
  <si>
    <t>Nový povrch chodníku a hrací prvky na školní zahradu</t>
  </si>
  <si>
    <t>Mateřská škola Turkovice, okres Pardubice</t>
  </si>
  <si>
    <t>Herní prvky na zahradu u Mateřské školy Turkovice</t>
  </si>
  <si>
    <t>V rámci realizace projektu dojde k vybavení zahrady u mateřské školy Turkovice herními prvky pro činnost dětí mateřské školy, které povedou k jejich rozvoji.</t>
  </si>
  <si>
    <t>Rekonstrukce a zateplení budovy, výměna oken, dveří.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</si>
  <si>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</si>
  <si>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</si>
  <si>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</si>
  <si>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</si>
  <si>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z toho předpokládané  výdaje EFRR</t>
  </si>
  <si>
    <t xml:space="preserve">1) Uveďte celkové předpokládané náklady na realizaci projektu. </t>
  </si>
  <si>
    <t xml:space="preserve">•           Umění a kultura (pouze obor Výtvarná výchova), 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</si>
  <si>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</si>
  <si>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</si>
  <si>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Mateřská škola Přelouč, Za Fontránou 935, okres Pardubice</t>
  </si>
  <si>
    <t>048160911</t>
  </si>
  <si>
    <t>Výměna dřevěného zahradního domku</t>
  </si>
  <si>
    <t>celková rekonstrukce včetně výměny podlahové krytiny, elektroinstalace, osvětlení, výměny vodovodního potrubí, vybavení náábytkem a pomůckami, v některých učebnách venkovní rolety</t>
  </si>
  <si>
    <t>kompletní výměna elektrických rozvodů, rozvodných skříní, jističů, zásuvek a osvětlení</t>
  </si>
  <si>
    <t xml:space="preserve">	Mateřská škola Kojice, okres Pardubice</t>
  </si>
  <si>
    <t>Obec Kojice</t>
  </si>
  <si>
    <t xml:space="preserve">Snížení energetické náročnosti budovy MŠ Kojice </t>
  </si>
  <si>
    <t>Kojice</t>
  </si>
  <si>
    <t>Stavební úpravy MŠ - zateplení, výměna části oken, přístavba klidové části MŠ,  FVE na střešní části.</t>
  </si>
  <si>
    <t>projekt ve fázi zpracování</t>
  </si>
  <si>
    <t>Projekt zpracovaný</t>
  </si>
  <si>
    <t>Rekonstrukce jazykových učeben, učebny přírodních věd, počítačové učebny, učebny dílen a kabinetů</t>
  </si>
  <si>
    <t>Základní škola Přelouč, Masarykovo nám. 45, okres Pardubice</t>
  </si>
  <si>
    <t>048160831</t>
  </si>
  <si>
    <t>Odstranění vlhkosti v šatnách v budově č. 45 (SB)</t>
  </si>
  <si>
    <t>provedeni izolace proti vodě kolem celého objektu pod úrovní terénu, šatny ve sklepních prostorách</t>
  </si>
  <si>
    <t>projektový záměr</t>
  </si>
  <si>
    <t>ZŠ Masarykovo náměstí 1, Přelouč – vestavba učeben do podkroví</t>
  </si>
  <si>
    <t>vybudování 2 odborných učeben ve 4. nadzemním podlaží</t>
  </si>
  <si>
    <t>Výtah na hlavní budově č. 45</t>
  </si>
  <si>
    <t>vybudování venkovního výtahu u severní stěny budovy</t>
  </si>
  <si>
    <t>Rekonstrukce elektrických rozvodů</t>
  </si>
  <si>
    <t>Obec Strašov</t>
  </si>
  <si>
    <t>Strašov</t>
  </si>
  <si>
    <t>Mateřská škola Strašov</t>
  </si>
  <si>
    <t>Záměrem je vybudování nové MŠ v obci Strašov o kapacitě 25 dětí (28), školka bude veřejná a stravování je plánované: školní jídelna - výdejna.</t>
  </si>
  <si>
    <t>zprac. PD</t>
  </si>
  <si>
    <t>zrealizováno</t>
  </si>
  <si>
    <t>Mateřská škola Břehy, okres Pardubice</t>
  </si>
  <si>
    <t>Rekonstrukce půdy – vytvoření tělocvičny a společenského prostoru, místa pro kreativní tvoření</t>
  </si>
  <si>
    <t>dokončuje se projektová dokumentace</t>
  </si>
  <si>
    <t>Rekonstrukce půdních prostor</t>
  </si>
  <si>
    <t>umožnění přístupu hendicapovaným žákům, pedagogům či veřejnosti do budovy školy</t>
  </si>
  <si>
    <t>celková rekonstrukce včetně výměny podlahové krytiny, elektroinstalace, osvětlení, výměny vodovodního potrubí, vybavení nábytkem a pomůckami, v některých učebnách venkovní rolety</t>
  </si>
  <si>
    <t>Rekonstrukce šaten 1. stupně</t>
  </si>
  <si>
    <t>Kompletní rekonstrukce prostor šaten 1. stupně</t>
  </si>
  <si>
    <t>Konektivita školy</t>
  </si>
  <si>
    <t>zpracovaný projekt</t>
  </si>
  <si>
    <t>Cílem projektu je výměna poškozeného zahradního domku, který slouží k úschově hraček na školní zahradě.</t>
  </si>
  <si>
    <t>Cílem projektu je odstranění stávající poničené umělé plochy na dětsakém dopravním hřišti na zahradě MŠ a její obnova kvalitnějším materiálem.</t>
  </si>
  <si>
    <t>Rekonstrukce umělé plochy na dětském dopravním hřišti</t>
  </si>
  <si>
    <t>Vestavba učebny a družiny do podkroví</t>
  </si>
  <si>
    <t>Rekostrukce půdního prostoru pro družinu a učebnu.</t>
  </si>
  <si>
    <t>Přístavba ZŠ Smetanova Přelouč</t>
  </si>
  <si>
    <t>Vzhledem k výhledově nedostatečné kapacitě ZŠ v Přelouči bude provedena přistavba ZŠ.</t>
  </si>
  <si>
    <t>Nové herní prvky na školní zahradu MŠ</t>
  </si>
  <si>
    <t>V rámci realizace projektu dojde k nahrazení starých nevyhovujících herních prvků v zahradě mateřské školy, které budou sloužit pro rekreační i didaktickou činnost dětí mateřské školy.</t>
  </si>
  <si>
    <t>výběr dodavatele</t>
  </si>
  <si>
    <t xml:space="preserve">Modernizace učebny polytechnického vzdělávání - vybavení učebny, IT vybavení, stavební úpravy, bezbariérovost, posílení serveru- konektivity </t>
  </si>
  <si>
    <t xml:space="preserve">Modernizace učebny - vybavení učebny, IT vybavení, stavební úpravy, bezbariérovost,posílení serveru- konektivity </t>
  </si>
  <si>
    <t>Modernizace odborných učeben</t>
  </si>
  <si>
    <t xml:space="preserve">Modernizace odborných učeben - vybavení učeben, IT vybavení, stavební úpravy, bezbariérovost, posílení serveru- konektivity </t>
  </si>
  <si>
    <t>zpracovaná studie</t>
  </si>
  <si>
    <t>Základní škola Vápno, okres Pardubice</t>
  </si>
  <si>
    <t>Obec Vápno</t>
  </si>
  <si>
    <t>Rekonstrukce základní školy se vznikem nové učebny</t>
  </si>
  <si>
    <t>Vápno</t>
  </si>
  <si>
    <t>Přetavba aí úprava části školní budovy, vybudování nové učebny se zázemím pro pedagogy. Proběhne výměna oken, úprava hygienického zázemí a šatny.</t>
  </si>
  <si>
    <t>Záměr</t>
  </si>
  <si>
    <t>NE</t>
  </si>
  <si>
    <t>Výměna vytápění školy s využitím obnovitelných zdrojů</t>
  </si>
  <si>
    <t>Modernizace vytápění školy, rozvod topných těles, zavedení tepelných čerpadel a slunečních kolektorů.</t>
  </si>
  <si>
    <t xml:space="preserve">Záměr </t>
  </si>
  <si>
    <t>Rekonstrukce elektroinstalace a výměna osvětlení ve škole</t>
  </si>
  <si>
    <t>Rekonstrukce stávající elektroinstalace vzhedem k výměně tepelných zdrojů v celém objektu. Snížení stropů a výměna světel v celém objektu.</t>
  </si>
  <si>
    <t>ZáKLadní škola Vápno, okres Pardubice</t>
  </si>
  <si>
    <t>Modernizace jídelny -výdejny</t>
  </si>
  <si>
    <t>Úprava prostoru jídelny a výdejny, dle hygienických předpisů. Výměna všech spotřebičů, vybavení a nábytku.</t>
  </si>
  <si>
    <t>Základní škola Choltice, okres Pardubice</t>
  </si>
  <si>
    <t>Městys Choltice</t>
  </si>
  <si>
    <t>060157046</t>
  </si>
  <si>
    <t>Vybudování 2 odborných učeben v ZŠ Choltice</t>
  </si>
  <si>
    <t>Choltice</t>
  </si>
  <si>
    <t>V  I.NP ZŠ Choltice budou zřízeny a vybaveny 2 nové odborné učebny.</t>
  </si>
  <si>
    <t xml:space="preserve">             x</t>
  </si>
  <si>
    <t>Zajištění bezariérovosti v přízemí ZŠ Choltice</t>
  </si>
  <si>
    <t>Pro nově vybudované odborné učebny bude zajištěn bezbariérový přístup a sociální zařízení.</t>
  </si>
  <si>
    <t>2023</t>
  </si>
  <si>
    <t>2027</t>
  </si>
  <si>
    <t>Vysvětlivky:</t>
  </si>
  <si>
    <t>provedené aktuální změny</t>
  </si>
  <si>
    <t>realizované projekty</t>
  </si>
  <si>
    <r>
      <t>Bezbariérov</t>
    </r>
    <r>
      <rPr>
        <sz val="9"/>
        <rFont val="Calibri"/>
        <family val="2"/>
        <charset val="238"/>
        <scheme val="minor"/>
      </rPr>
      <t>é</t>
    </r>
    <r>
      <rPr>
        <sz val="9"/>
        <rFont val="Calibri"/>
        <family val="2"/>
        <scheme val="minor"/>
      </rPr>
      <t xml:space="preserve"> přístup</t>
    </r>
    <r>
      <rPr>
        <sz val="9"/>
        <rFont val="Calibri"/>
        <family val="2"/>
        <charset val="238"/>
        <scheme val="minor"/>
      </rPr>
      <t>y do školy</t>
    </r>
  </si>
  <si>
    <t>nahrazení stávajícího nevyhovujícího obložení stěn</t>
  </si>
  <si>
    <r>
      <t>Rekonstrukce a</t>
    </r>
    <r>
      <rPr>
        <sz val="9"/>
        <rFont val="Calibri"/>
        <family val="2"/>
        <scheme val="minor"/>
      </rPr>
      <t xml:space="preserve"> modernizace školní kuchyně</t>
    </r>
  </si>
  <si>
    <t>nové rozdělení zón, nové zařízení (myčka na nádobí aj.), nová elektroinstalace, nové osvětlení, výměna vodovodního potrubí,  umyvadel, dřezů, WC, podlahy, obklady, výdejní pulty včetně skladovacích prostor</t>
  </si>
  <si>
    <r>
      <t>Modernizace</t>
    </r>
    <r>
      <rPr>
        <sz val="9"/>
        <rFont val="Calibri"/>
        <family val="2"/>
        <charset val="238"/>
        <scheme val="minor"/>
      </rPr>
      <t xml:space="preserve"> učebny polytechnického vzdělávání</t>
    </r>
  </si>
  <si>
    <r>
      <t>Modernizace multimediální</t>
    </r>
    <r>
      <rPr>
        <sz val="9"/>
        <rFont val="Calibri"/>
        <family val="2"/>
        <charset val="238"/>
        <scheme val="minor"/>
      </rPr>
      <t xml:space="preserve"> a jazykové </t>
    </r>
    <r>
      <rPr>
        <sz val="9"/>
        <rFont val="Calibri"/>
        <family val="2"/>
        <scheme val="minor"/>
      </rPr>
      <t>učebny</t>
    </r>
  </si>
  <si>
    <t>nerealizované projekty - vyřazeno</t>
  </si>
  <si>
    <t>cenová nabídka + výběr dodavatele</t>
  </si>
  <si>
    <t>Zateplení budovy ZŠ</t>
  </si>
  <si>
    <t>Cílem projektu je zateplení budovy ZŠ (snížení energetické náročnosti objektu).</t>
  </si>
  <si>
    <t>Základní škola Semín, okres Pardubice</t>
  </si>
  <si>
    <t>Obec Semín</t>
  </si>
  <si>
    <t>Přístavba nové učebny</t>
  </si>
  <si>
    <t>Semín</t>
  </si>
  <si>
    <t>Projekt se zpracovává</t>
  </si>
  <si>
    <t>Klimatizace do nových učeben v podkroví</t>
  </si>
  <si>
    <t>Zabezpečení vchodů do školy - kamerový systém pro budovu č. 50, rozšíření stávajícího kamerového sytému pro budovu č. 45 - šatny, inovace stávajícího zabezpečovacího zařízení</t>
  </si>
  <si>
    <t>Zlepšení klimatu v podkrovních učebnách.</t>
  </si>
  <si>
    <t>Zakoupení a instalace zabezpečovací techniky pro nepřetržitý kamerový dohled nad vchodovými dveřmi do budovy č. 50. Rozšíření stávajícího systému na budově č. 45 - do prostoru šaten pro nepřetržitý dozor.</t>
  </si>
  <si>
    <t>zakázka dohodnuta včetně již proběhlé cenové nabídky</t>
  </si>
  <si>
    <t>Vybudování nových učeben a zázemí pro učitele v podkroví školy vč. vybudování toalet pro 3. patro</t>
  </si>
  <si>
    <t>Úprava dispozice podkroví a výstavba dvou nových učeben (přírodopis, plnohodnotná učebna), místnost pro přesun školní knihovny, včetně zázemí pro pedagogy (sborovna) a vybudování toalet pro třetí nadezmní patro, kde toalety úplně chybí.</t>
  </si>
  <si>
    <r>
      <t>zpracovaná</t>
    </r>
    <r>
      <rPr>
        <sz val="9"/>
        <rFont val="Calibri"/>
        <family val="2"/>
        <scheme val="minor"/>
      </rPr>
      <t xml:space="preserve"> studie</t>
    </r>
  </si>
  <si>
    <r>
      <rPr>
        <sz val="9"/>
        <rFont val="Calibri"/>
        <family val="2"/>
        <scheme val="minor"/>
      </rPr>
      <t>Pro rozšíření kapacity základní školy z důvodu zvyšující se populace v obci je potřeba přistavit novou učebnu</t>
    </r>
    <r>
      <rPr>
        <sz val="7.5"/>
        <rFont val="Calibri"/>
        <family val="2"/>
        <scheme val="minor"/>
      </rPr>
      <t xml:space="preserve">. </t>
    </r>
  </si>
  <si>
    <t>Renovace vnitřních prostor včetně rekonstrukce elektroinstalace a rozvodů TUV pro vytápění</t>
  </si>
  <si>
    <t>Cílem projektu je renovace vnitřních prostor MŠ včetně výměny elektronistalace a rozvodů (trubek) vnitřního vytápění MŠ.</t>
  </si>
  <si>
    <t>Zateplení budovy MŠ</t>
  </si>
  <si>
    <t>Cílem projektu je zateplení objektu MŠ (obvodové stěny, stropy, střešní konstrukce), a tím snížení energetické náročnosti budovy.</t>
  </si>
  <si>
    <t>předseda Řídicího výboru MAP IV v ORP Přelouč</t>
  </si>
  <si>
    <t>Základní škola Semín</t>
  </si>
  <si>
    <t>Pro rozšíření kapacity základní školy z důvodu zvyšující se populace v obci je potřeba přistavit novou učebnu.</t>
  </si>
  <si>
    <t>zpracovaná architektonická studie</t>
  </si>
  <si>
    <t xml:space="preserve">Konektivita </t>
  </si>
  <si>
    <t>řešení konektivity školy</t>
  </si>
  <si>
    <t>projekt připraven</t>
  </si>
  <si>
    <t>není potřeba</t>
  </si>
  <si>
    <t>MŠ Hříbátka Kladruby nad Labem</t>
  </si>
  <si>
    <t>Obec Kladruby nad Labem</t>
  </si>
  <si>
    <t>Živá zahrada</t>
  </si>
  <si>
    <t>Přelouče</t>
  </si>
  <si>
    <t>Kladruby nad Labem</t>
  </si>
  <si>
    <t xml:space="preserve">Reviztalzace školní zahrady, nové hrací prkvy, úprava zeleně, bylinkové záhony, vyvýšené záhony, chodníčky, přífodní cestičky. </t>
  </si>
  <si>
    <t>pozemky v majetku zřizovatele</t>
  </si>
  <si>
    <t xml:space="preserve">Renovace odborné učebny - Cvičná kuchyňka. Výměna cvičných kýuchyňských linek včetně vybavení spotřebiči. </t>
  </si>
  <si>
    <t>Renovace stávající cvičné kuchyňky, která již nevyhovuje současným kuchyňským standardům. Zahrnuje výměnu celých kuchyňských linek, jídelních stolů a pracovních stolů, včetně nových spotřebičů a kuchyňského vybavení.</t>
  </si>
  <si>
    <t>cenová nabídka již proběhla</t>
  </si>
  <si>
    <t>Základní umělecká škola Přelouč, okres Pardubice</t>
  </si>
  <si>
    <t>Samostatná přístavba ZUŠ Přelouč</t>
  </si>
  <si>
    <t>Vzhledem k výhledově nedostatečné kapacitě prostor školy bude v rámci zachování kvality vzdělávání provedeno vybudování nové samostatné budovy na zahradě školy sloužící primárně pro výku leterárně-dramatického oboru.</t>
  </si>
  <si>
    <t xml:space="preserve">Schváleno v Cholticích dne 5. 6. 2025 Řídicím výborem MAP IV v ORP Přelouč </t>
  </si>
  <si>
    <t>projekt připraven k realizaci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</si>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</sst>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4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7.5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31" fillId="0" borderId="0" applyFont="0" applyFill="0" applyBorder="0" applyAlignment="0" applyProtection="0"/>
  </cellStyleXfs>
  <cellXfs count="326">
    <xf numFmtId="0" fontId="0" fillId="0" borderId="0" xfId="0"/>
    <xf numFmtId="0" fontId="7" fillId="0" borderId="0" xfId="0" applyFont="1"/>
    <xf numFmtId="0" fontId="0" fillId="0" borderId="24" xfId="0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0" fontId="1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4" fillId="0" borderId="0" xfId="0" applyFont="1"/>
    <xf numFmtId="0" fontId="21" fillId="0" borderId="0" xfId="0" applyFont="1" applyAlignment="1">
      <alignment horizontal="center"/>
    </xf>
    <xf numFmtId="0" fontId="28" fillId="0" borderId="24" xfId="0" applyFont="1" applyBorder="1" applyAlignment="1">
      <alignment horizontal="center" vertical="center" wrapText="1"/>
    </xf>
    <xf numFmtId="0" fontId="25" fillId="0" borderId="24" xfId="0" applyFont="1" applyBorder="1" applyAlignment="1">
      <alignment vertical="center" wrapText="1"/>
    </xf>
    <xf numFmtId="0" fontId="25" fillId="0" borderId="24" xfId="0" applyFont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5" fillId="0" borderId="0" xfId="0" applyFont="1"/>
    <xf numFmtId="0" fontId="28" fillId="0" borderId="24" xfId="0" applyFont="1" applyBorder="1" applyAlignment="1">
      <alignment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0" fillId="0" borderId="0" xfId="0" applyAlignment="1">
      <alignment vertical="center"/>
    </xf>
    <xf numFmtId="0" fontId="2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 applyAlignment="1">
      <alignment horizontal="center"/>
    </xf>
    <xf numFmtId="0" fontId="14" fillId="0" borderId="48" xfId="0" applyFont="1" applyBorder="1"/>
    <xf numFmtId="9" fontId="14" fillId="0" borderId="49" xfId="2" applyFont="1" applyFill="1" applyBorder="1" applyAlignment="1" applyProtection="1">
      <alignment horizontal="center"/>
    </xf>
    <xf numFmtId="0" fontId="14" fillId="4" borderId="48" xfId="0" applyFont="1" applyFill="1" applyBorder="1"/>
    <xf numFmtId="0" fontId="0" fillId="4" borderId="0" xfId="0" applyFill="1"/>
    <xf numFmtId="9" fontId="14" fillId="4" borderId="49" xfId="2" applyFont="1" applyFill="1" applyBorder="1" applyAlignment="1" applyProtection="1">
      <alignment horizontal="center"/>
    </xf>
    <xf numFmtId="0" fontId="14" fillId="3" borderId="48" xfId="0" applyFont="1" applyFill="1" applyBorder="1"/>
    <xf numFmtId="0" fontId="0" fillId="3" borderId="0" xfId="0" applyFill="1"/>
    <xf numFmtId="9" fontId="14" fillId="3" borderId="49" xfId="2" applyFont="1" applyFill="1" applyBorder="1" applyAlignment="1" applyProtection="1">
      <alignment horizontal="center"/>
    </xf>
    <xf numFmtId="0" fontId="14" fillId="3" borderId="50" xfId="0" applyFont="1" applyFill="1" applyBorder="1"/>
    <xf numFmtId="0" fontId="0" fillId="3" borderId="51" xfId="0" applyFill="1" applyBorder="1"/>
    <xf numFmtId="9" fontId="14" fillId="3" borderId="52" xfId="2" applyFont="1" applyFill="1" applyBorder="1" applyAlignment="1" applyProtection="1">
      <alignment horizontal="center"/>
    </xf>
    <xf numFmtId="49" fontId="14" fillId="0" borderId="0" xfId="0" applyNumberFormat="1" applyFont="1"/>
    <xf numFmtId="0" fontId="20" fillId="0" borderId="0" xfId="1" applyFont="1" applyProtection="1"/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2" borderId="44" xfId="0" applyFont="1" applyFill="1" applyBorder="1" applyAlignment="1">
      <alignment horizontal="center" vertical="center" wrapText="1"/>
    </xf>
    <xf numFmtId="3" fontId="28" fillId="0" borderId="4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vertical="center" wrapText="1"/>
    </xf>
    <xf numFmtId="0" fontId="28" fillId="0" borderId="44" xfId="0" applyFont="1" applyBorder="1" applyAlignment="1">
      <alignment vertical="center"/>
    </xf>
    <xf numFmtId="3" fontId="28" fillId="0" borderId="44" xfId="0" applyNumberFormat="1" applyFont="1" applyBorder="1" applyAlignment="1">
      <alignment vertical="center"/>
    </xf>
    <xf numFmtId="0" fontId="28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vertical="center"/>
    </xf>
    <xf numFmtId="3" fontId="28" fillId="0" borderId="44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/>
    </xf>
    <xf numFmtId="3" fontId="28" fillId="0" borderId="44" xfId="0" applyNumberFormat="1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27" fillId="0" borderId="0" xfId="0" applyFont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3" fontId="28" fillId="2" borderId="24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28" fillId="0" borderId="24" xfId="0" applyFont="1" applyBorder="1" applyAlignment="1">
      <alignment horizontal="left" vertical="center" wrapText="1"/>
    </xf>
    <xf numFmtId="49" fontId="28" fillId="0" borderId="24" xfId="0" applyNumberFormat="1" applyFont="1" applyBorder="1" applyAlignment="1">
      <alignment horizontal="center" vertical="center"/>
    </xf>
    <xf numFmtId="0" fontId="28" fillId="2" borderId="24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/>
    </xf>
    <xf numFmtId="0" fontId="28" fillId="2" borderId="24" xfId="0" applyFont="1" applyFill="1" applyBorder="1" applyAlignment="1">
      <alignment horizontal="left" vertical="center" wrapText="1"/>
    </xf>
    <xf numFmtId="0" fontId="28" fillId="2" borderId="24" xfId="0" applyFont="1" applyFill="1" applyBorder="1" applyAlignment="1">
      <alignment horizontal="center" vertical="center"/>
    </xf>
    <xf numFmtId="3" fontId="28" fillId="2" borderId="24" xfId="0" applyNumberFormat="1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vertical="center"/>
    </xf>
    <xf numFmtId="0" fontId="28" fillId="0" borderId="44" xfId="0" applyFont="1" applyBorder="1" applyAlignment="1">
      <alignment horizontal="left" vertical="center" wrapText="1"/>
    </xf>
    <xf numFmtId="0" fontId="33" fillId="2" borderId="44" xfId="0" applyFont="1" applyFill="1" applyBorder="1" applyAlignment="1">
      <alignment horizontal="left" vertical="center" wrapText="1"/>
    </xf>
    <xf numFmtId="0" fontId="33" fillId="2" borderId="24" xfId="0" applyFont="1" applyFill="1" applyBorder="1" applyAlignment="1">
      <alignment horizontal="left" vertical="center" wrapText="1"/>
    </xf>
    <xf numFmtId="0" fontId="33" fillId="2" borderId="47" xfId="0" applyFont="1" applyFill="1" applyBorder="1" applyAlignment="1">
      <alignment horizontal="center" vertical="center"/>
    </xf>
    <xf numFmtId="3" fontId="28" fillId="0" borderId="24" xfId="0" applyNumberFormat="1" applyFont="1" applyBorder="1" applyAlignment="1">
      <alignment horizontal="center" vertical="center"/>
    </xf>
    <xf numFmtId="0" fontId="28" fillId="2" borderId="24" xfId="0" applyFont="1" applyFill="1" applyBorder="1" applyAlignment="1">
      <alignment vertical="center" wrapText="1"/>
    </xf>
    <xf numFmtId="49" fontId="28" fillId="2" borderId="24" xfId="0" applyNumberFormat="1" applyFont="1" applyFill="1" applyBorder="1" applyAlignment="1">
      <alignment horizontal="center" vertical="center" wrapText="1"/>
    </xf>
    <xf numFmtId="3" fontId="28" fillId="2" borderId="24" xfId="0" applyNumberFormat="1" applyFont="1" applyFill="1" applyBorder="1" applyAlignment="1">
      <alignment horizontal="center" vertical="center"/>
    </xf>
    <xf numFmtId="0" fontId="35" fillId="2" borderId="24" xfId="0" applyFont="1" applyFill="1" applyBorder="1" applyAlignment="1">
      <alignment vertical="center"/>
    </xf>
    <xf numFmtId="0" fontId="35" fillId="2" borderId="24" xfId="0" applyFont="1" applyFill="1" applyBorder="1" applyAlignment="1">
      <alignment horizontal="center" vertical="center"/>
    </xf>
    <xf numFmtId="49" fontId="28" fillId="0" borderId="44" xfId="0" applyNumberFormat="1" applyFont="1" applyBorder="1" applyAlignment="1">
      <alignment horizontal="center" vertical="center"/>
    </xf>
    <xf numFmtId="0" fontId="33" fillId="0" borderId="44" xfId="0" applyFont="1" applyBorder="1" applyAlignment="1">
      <alignment vertical="center" wrapText="1"/>
    </xf>
    <xf numFmtId="3" fontId="33" fillId="0" borderId="44" xfId="0" applyNumberFormat="1" applyFont="1" applyBorder="1" applyAlignment="1">
      <alignment horizontal="center" vertical="center"/>
    </xf>
    <xf numFmtId="0" fontId="33" fillId="0" borderId="24" xfId="0" applyFont="1" applyBorder="1" applyAlignment="1">
      <alignment vertical="center" wrapText="1"/>
    </xf>
    <xf numFmtId="3" fontId="33" fillId="0" borderId="24" xfId="0" applyNumberFormat="1" applyFont="1" applyBorder="1" applyAlignment="1">
      <alignment horizontal="center" vertical="center"/>
    </xf>
    <xf numFmtId="0" fontId="28" fillId="0" borderId="44" xfId="0" applyFont="1" applyBorder="1"/>
    <xf numFmtId="0" fontId="28" fillId="0" borderId="24" xfId="0" applyFont="1" applyBorder="1"/>
    <xf numFmtId="0" fontId="28" fillId="0" borderId="18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0" fontId="33" fillId="0" borderId="18" xfId="0" applyFont="1" applyBorder="1" applyAlignment="1">
      <alignment vertical="center" wrapText="1"/>
    </xf>
    <xf numFmtId="0" fontId="33" fillId="2" borderId="18" xfId="0" applyFont="1" applyFill="1" applyBorder="1" applyAlignment="1">
      <alignment horizontal="left" vertical="center" wrapText="1"/>
    </xf>
    <xf numFmtId="0" fontId="28" fillId="2" borderId="18" xfId="0" applyFont="1" applyFill="1" applyBorder="1" applyAlignment="1">
      <alignment horizontal="left" vertical="center" wrapText="1"/>
    </xf>
    <xf numFmtId="0" fontId="28" fillId="5" borderId="44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vertical="center" wrapText="1"/>
    </xf>
    <xf numFmtId="0" fontId="28" fillId="5" borderId="24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8" fillId="2" borderId="0" xfId="0" applyFont="1" applyFill="1" applyAlignment="1">
      <alignment vertical="center" wrapText="1"/>
    </xf>
    <xf numFmtId="0" fontId="27" fillId="2" borderId="0" xfId="0" applyFont="1" applyFill="1" applyAlignment="1">
      <alignment vertical="center" wrapText="1"/>
    </xf>
    <xf numFmtId="49" fontId="28" fillId="2" borderId="24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33" fillId="0" borderId="24" xfId="0" applyFont="1" applyBorder="1" applyAlignment="1">
      <alignment horizontal="left" vertical="center" wrapText="1"/>
    </xf>
    <xf numFmtId="0" fontId="28" fillId="2" borderId="4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14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/>
    <xf numFmtId="3" fontId="28" fillId="5" borderId="24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 applyProtection="1">
      <alignment horizontal="center"/>
      <protection locked="0"/>
    </xf>
    <xf numFmtId="3" fontId="21" fillId="0" borderId="0" xfId="0" applyNumberFormat="1" applyFont="1" applyAlignment="1" applyProtection="1">
      <alignment horizontal="center"/>
      <protection locked="0"/>
    </xf>
    <xf numFmtId="0" fontId="37" fillId="0" borderId="24" xfId="0" applyFont="1" applyBorder="1" applyAlignment="1">
      <alignment vertical="center"/>
    </xf>
    <xf numFmtId="0" fontId="37" fillId="0" borderId="47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3" fillId="0" borderId="24" xfId="0" applyFont="1" applyBorder="1" applyAlignment="1">
      <alignment horizontal="center" vertical="center" wrapText="1"/>
    </xf>
    <xf numFmtId="0" fontId="27" fillId="0" borderId="47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8" fillId="5" borderId="44" xfId="0" applyFont="1" applyFill="1" applyBorder="1" applyAlignment="1">
      <alignment horizontal="center" vertical="center" wrapText="1"/>
    </xf>
    <xf numFmtId="14" fontId="28" fillId="5" borderId="24" xfId="0" applyNumberFormat="1" applyFont="1" applyFill="1" applyBorder="1" applyAlignment="1">
      <alignment horizontal="center" vertical="center" wrapText="1"/>
    </xf>
    <xf numFmtId="14" fontId="28" fillId="0" borderId="24" xfId="0" applyNumberFormat="1" applyFont="1" applyBorder="1" applyAlignment="1">
      <alignment horizontal="center" vertical="center" wrapText="1"/>
    </xf>
    <xf numFmtId="3" fontId="28" fillId="2" borderId="18" xfId="0" applyNumberFormat="1" applyFont="1" applyFill="1" applyBorder="1" applyAlignment="1">
      <alignment horizontal="center" vertical="center" wrapText="1"/>
    </xf>
    <xf numFmtId="3" fontId="28" fillId="2" borderId="18" xfId="0" applyNumberFormat="1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vertical="center"/>
    </xf>
    <xf numFmtId="49" fontId="28" fillId="0" borderId="24" xfId="0" applyNumberFormat="1" applyFont="1" applyBorder="1" applyAlignment="1" applyProtection="1">
      <alignment horizontal="center" vertical="center" wrapText="1"/>
      <protection locked="0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4" xfId="0" applyFont="1" applyFill="1" applyBorder="1" applyAlignment="1">
      <alignment horizontal="left" vertical="center" wrapText="1"/>
    </xf>
    <xf numFmtId="3" fontId="28" fillId="6" borderId="24" xfId="0" applyNumberFormat="1" applyFont="1" applyFill="1" applyBorder="1" applyAlignment="1">
      <alignment horizontal="center" vertical="center" wrapText="1"/>
    </xf>
    <xf numFmtId="3" fontId="28" fillId="6" borderId="24" xfId="0" applyNumberFormat="1" applyFont="1" applyFill="1" applyBorder="1" applyAlignment="1">
      <alignment horizontal="center" vertical="center"/>
    </xf>
    <xf numFmtId="49" fontId="28" fillId="2" borderId="24" xfId="0" applyNumberFormat="1" applyFont="1" applyFill="1" applyBorder="1" applyAlignment="1">
      <alignment horizontal="left" vertical="center" wrapText="1"/>
    </xf>
    <xf numFmtId="0" fontId="28" fillId="2" borderId="58" xfId="0" applyFont="1" applyFill="1" applyBorder="1" applyAlignment="1">
      <alignment horizontal="center" vertical="center" wrapText="1"/>
    </xf>
    <xf numFmtId="0" fontId="28" fillId="2" borderId="45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8" fillId="2" borderId="24" xfId="0" applyFont="1" applyFill="1" applyBorder="1"/>
    <xf numFmtId="49" fontId="28" fillId="2" borderId="18" xfId="0" applyNumberFormat="1" applyFont="1" applyFill="1" applyBorder="1" applyAlignment="1">
      <alignment horizontal="center" vertical="center"/>
    </xf>
    <xf numFmtId="0" fontId="28" fillId="2" borderId="18" xfId="0" applyFont="1" applyFill="1" applyBorder="1"/>
    <xf numFmtId="3" fontId="28" fillId="5" borderId="24" xfId="0" applyNumberFormat="1" applyFont="1" applyFill="1" applyBorder="1" applyAlignment="1">
      <alignment horizontal="center" vertical="center"/>
    </xf>
    <xf numFmtId="3" fontId="28" fillId="5" borderId="44" xfId="0" applyNumberFormat="1" applyFont="1" applyFill="1" applyBorder="1" applyAlignment="1">
      <alignment vertical="center" wrapText="1"/>
    </xf>
    <xf numFmtId="0" fontId="28" fillId="7" borderId="44" xfId="0" applyFont="1" applyFill="1" applyBorder="1" applyAlignment="1">
      <alignment horizontal="center" vertical="center" wrapText="1"/>
    </xf>
    <xf numFmtId="0" fontId="28" fillId="7" borderId="24" xfId="0" applyFont="1" applyFill="1" applyBorder="1" applyAlignment="1">
      <alignment vertical="center" wrapText="1"/>
    </xf>
    <xf numFmtId="0" fontId="28" fillId="7" borderId="24" xfId="0" applyFont="1" applyFill="1" applyBorder="1" applyAlignment="1">
      <alignment horizontal="center" vertical="center"/>
    </xf>
    <xf numFmtId="0" fontId="28" fillId="7" borderId="24" xfId="0" applyFont="1" applyFill="1" applyBorder="1" applyAlignment="1">
      <alignment horizontal="center" vertical="center" wrapText="1"/>
    </xf>
    <xf numFmtId="3" fontId="28" fillId="7" borderId="24" xfId="0" applyNumberFormat="1" applyFont="1" applyFill="1" applyBorder="1" applyAlignment="1">
      <alignment horizontal="center" vertical="center"/>
    </xf>
    <xf numFmtId="3" fontId="28" fillId="7" borderId="44" xfId="0" applyNumberFormat="1" applyFont="1" applyFill="1" applyBorder="1" applyAlignment="1">
      <alignment vertical="center" wrapText="1"/>
    </xf>
    <xf numFmtId="3" fontId="28" fillId="2" borderId="44" xfId="0" applyNumberFormat="1" applyFont="1" applyFill="1" applyBorder="1" applyAlignment="1">
      <alignment horizontal="center" vertical="center" wrapText="1"/>
    </xf>
    <xf numFmtId="0" fontId="28" fillId="2" borderId="44" xfId="0" applyFont="1" applyFill="1" applyBorder="1" applyAlignment="1">
      <alignment horizontal="center" vertical="center"/>
    </xf>
    <xf numFmtId="3" fontId="28" fillId="2" borderId="44" xfId="0" applyNumberFormat="1" applyFont="1" applyFill="1" applyBorder="1" applyAlignment="1">
      <alignment vertical="center" wrapText="1"/>
    </xf>
    <xf numFmtId="0" fontId="36" fillId="0" borderId="24" xfId="0" applyFont="1" applyBorder="1" applyAlignment="1">
      <alignment vertical="center"/>
    </xf>
    <xf numFmtId="0" fontId="27" fillId="0" borderId="24" xfId="0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center" vertical="center"/>
    </xf>
    <xf numFmtId="0" fontId="38" fillId="2" borderId="24" xfId="0" applyFont="1" applyFill="1" applyBorder="1" applyAlignment="1">
      <alignment horizontal="left" vertical="center" wrapText="1"/>
    </xf>
    <xf numFmtId="0" fontId="39" fillId="0" borderId="44" xfId="0" applyFont="1" applyBorder="1" applyAlignment="1">
      <alignment vertical="center"/>
    </xf>
    <xf numFmtId="0" fontId="39" fillId="0" borderId="24" xfId="0" applyFont="1" applyBorder="1" applyAlignment="1">
      <alignment vertical="center"/>
    </xf>
    <xf numFmtId="0" fontId="39" fillId="0" borderId="24" xfId="0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49" fontId="28" fillId="5" borderId="24" xfId="0" applyNumberFormat="1" applyFont="1" applyFill="1" applyBorder="1" applyAlignment="1">
      <alignment horizontal="center" vertical="center" wrapText="1"/>
    </xf>
    <xf numFmtId="0" fontId="28" fillId="5" borderId="24" xfId="0" applyFont="1" applyFill="1" applyBorder="1" applyAlignment="1">
      <alignment horizontal="left" vertical="center" wrapText="1"/>
    </xf>
    <xf numFmtId="0" fontId="35" fillId="5" borderId="24" xfId="0" applyFont="1" applyFill="1" applyBorder="1" applyAlignment="1">
      <alignment horizontal="center" vertical="center"/>
    </xf>
    <xf numFmtId="0" fontId="35" fillId="5" borderId="24" xfId="0" applyFont="1" applyFill="1" applyBorder="1" applyAlignment="1">
      <alignment vertical="center"/>
    </xf>
    <xf numFmtId="0" fontId="28" fillId="5" borderId="44" xfId="0" applyFont="1" applyFill="1" applyBorder="1" applyAlignment="1">
      <alignment vertical="center" wrapText="1"/>
    </xf>
    <xf numFmtId="0" fontId="28" fillId="5" borderId="24" xfId="0" applyFont="1" applyFill="1" applyBorder="1" applyAlignment="1" applyProtection="1">
      <alignment horizontal="center" vertical="center" wrapText="1"/>
      <protection locked="0"/>
    </xf>
    <xf numFmtId="49" fontId="28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24" xfId="0" applyFont="1" applyFill="1" applyBorder="1" applyAlignment="1" applyProtection="1">
      <alignment vertical="center" wrapText="1"/>
      <protection locked="0"/>
    </xf>
    <xf numFmtId="0" fontId="33" fillId="5" borderId="24" xfId="0" applyFont="1" applyFill="1" applyBorder="1" applyAlignment="1" applyProtection="1">
      <alignment horizontal="left" vertical="center" wrapText="1"/>
      <protection locked="0"/>
    </xf>
    <xf numFmtId="3" fontId="28" fillId="5" borderId="24" xfId="0" applyNumberFormat="1" applyFont="1" applyFill="1" applyBorder="1" applyAlignment="1" applyProtection="1">
      <alignment horizontal="center" vertical="center" wrapText="1"/>
      <protection locked="0"/>
    </xf>
    <xf numFmtId="3" fontId="33" fillId="5" borderId="24" xfId="0" applyNumberFormat="1" applyFont="1" applyFill="1" applyBorder="1" applyAlignment="1" applyProtection="1">
      <alignment horizontal="center" vertical="center"/>
      <protection locked="0"/>
    </xf>
    <xf numFmtId="0" fontId="33" fillId="5" borderId="24" xfId="0" applyFont="1" applyFill="1" applyBorder="1" applyAlignment="1" applyProtection="1">
      <alignment vertical="center"/>
      <protection locked="0"/>
    </xf>
    <xf numFmtId="0" fontId="33" fillId="5" borderId="24" xfId="0" applyFont="1" applyFill="1" applyBorder="1" applyAlignment="1" applyProtection="1">
      <alignment horizontal="center" vertical="center"/>
      <protection locked="0"/>
    </xf>
    <xf numFmtId="0" fontId="28" fillId="2" borderId="45" xfId="0" applyFont="1" applyFill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164" fontId="28" fillId="0" borderId="44" xfId="0" applyNumberFormat="1" applyFont="1" applyBorder="1" applyAlignment="1">
      <alignment horizontal="center" vertical="center"/>
    </xf>
    <xf numFmtId="0" fontId="28" fillId="5" borderId="24" xfId="0" applyFont="1" applyFill="1" applyBorder="1" applyAlignment="1">
      <alignment vertical="center"/>
    </xf>
    <xf numFmtId="0" fontId="39" fillId="5" borderId="24" xfId="0" applyFont="1" applyFill="1" applyBorder="1" applyAlignment="1">
      <alignment vertical="center"/>
    </xf>
    <xf numFmtId="0" fontId="33" fillId="2" borderId="2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0" fillId="7" borderId="56" xfId="0" applyFill="1" applyBorder="1" applyAlignment="1">
      <alignment horizontal="left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95B581E-E15C-4F30-A86F-44676E4FCB9D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407B-B5E8-4691-A0EC-D329890497F4}">
  <sheetPr>
    <pageSetUpPr fitToPage="1"/>
  </sheetPr>
  <dimension ref="A1:N53"/>
  <sheetViews>
    <sheetView showGridLines="0" topLeftCell="A16" zoomScale="90" zoomScaleNormal="90" workbookViewId="0">
      <selection activeCell="A38" sqref="A38"/>
    </sheetView>
  </sheetViews>
  <sheetFormatPr defaultColWidth="9.14062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9" t="s">
        <v>0</v>
      </c>
    </row>
    <row r="2" spans="1:14" ht="14.25" customHeight="1" x14ac:dyDescent="0.25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customHeight="1" x14ac:dyDescent="0.25">
      <c r="A3" s="10" t="s">
        <v>126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4.25" customHeight="1" x14ac:dyDescent="0.25">
      <c r="A4" s="7" t="s">
        <v>127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4.25" customHeight="1" x14ac:dyDescent="0.25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4.25" customHeight="1" x14ac:dyDescent="0.25">
      <c r="A6" s="10" t="s">
        <v>128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4.25" customHeight="1" x14ac:dyDescent="0.25">
      <c r="A7" s="7" t="s">
        <v>102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7" t="s">
        <v>103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25" customHeight="1" x14ac:dyDescent="0.25">
      <c r="A9" s="1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25" customHeight="1" x14ac:dyDescent="0.25">
      <c r="A10" s="34" t="s">
        <v>104</v>
      </c>
      <c r="B10" s="35" t="s">
        <v>105</v>
      </c>
      <c r="C10" s="36" t="s">
        <v>106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25" customHeight="1" x14ac:dyDescent="0.25">
      <c r="A11" s="37" t="s">
        <v>107</v>
      </c>
      <c r="B11" s="7" t="s">
        <v>108</v>
      </c>
      <c r="C11" s="38" t="s">
        <v>109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25" customHeight="1" x14ac:dyDescent="0.25">
      <c r="A12" s="39" t="s">
        <v>110</v>
      </c>
      <c r="B12" s="40" t="s">
        <v>111</v>
      </c>
      <c r="C12" s="41" t="s">
        <v>112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25" customHeight="1" x14ac:dyDescent="0.25">
      <c r="A13" s="39" t="s">
        <v>113</v>
      </c>
      <c r="B13" s="40" t="s">
        <v>111</v>
      </c>
      <c r="C13" s="41" t="s">
        <v>112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25" customHeight="1" x14ac:dyDescent="0.25">
      <c r="A14" s="39" t="s">
        <v>114</v>
      </c>
      <c r="B14" s="40" t="s">
        <v>111</v>
      </c>
      <c r="C14" s="41" t="s">
        <v>112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25">
      <c r="A15" s="39" t="s">
        <v>115</v>
      </c>
      <c r="B15" s="40" t="s">
        <v>111</v>
      </c>
      <c r="C15" s="41" t="s">
        <v>112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25">
      <c r="A16" s="39" t="s">
        <v>116</v>
      </c>
      <c r="B16" s="40" t="s">
        <v>111</v>
      </c>
      <c r="C16" s="41" t="s">
        <v>112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25" customHeight="1" x14ac:dyDescent="0.25">
      <c r="A17" s="42" t="s">
        <v>117</v>
      </c>
      <c r="B17" s="43" t="s">
        <v>118</v>
      </c>
      <c r="C17" s="44" t="s">
        <v>119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25" customHeight="1" x14ac:dyDescent="0.25">
      <c r="A18" s="42" t="s">
        <v>120</v>
      </c>
      <c r="B18" s="43" t="s">
        <v>118</v>
      </c>
      <c r="C18" s="44" t="s">
        <v>119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25" customHeight="1" x14ac:dyDescent="0.25">
      <c r="A19" s="42" t="s">
        <v>121</v>
      </c>
      <c r="B19" s="43" t="s">
        <v>118</v>
      </c>
      <c r="C19" s="44" t="s">
        <v>119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25" customHeight="1" x14ac:dyDescent="0.25">
      <c r="A20" s="42" t="s">
        <v>122</v>
      </c>
      <c r="B20" s="43" t="s">
        <v>118</v>
      </c>
      <c r="C20" s="44" t="s">
        <v>119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 x14ac:dyDescent="0.25">
      <c r="A21" s="42" t="s">
        <v>84</v>
      </c>
      <c r="B21" s="43" t="s">
        <v>118</v>
      </c>
      <c r="C21" s="44" t="s">
        <v>119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42" t="s">
        <v>129</v>
      </c>
      <c r="B22" s="43" t="s">
        <v>118</v>
      </c>
      <c r="C22" s="44" t="s">
        <v>119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42" t="s">
        <v>130</v>
      </c>
      <c r="B23" s="43" t="s">
        <v>118</v>
      </c>
      <c r="C23" s="44" t="s">
        <v>119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45" t="s">
        <v>123</v>
      </c>
      <c r="B24" s="46" t="s">
        <v>118</v>
      </c>
      <c r="C24" s="47" t="s">
        <v>119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B25" s="7"/>
      <c r="C25" s="4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5">
      <c r="A26" s="7"/>
    </row>
    <row r="27" spans="1:14" x14ac:dyDescent="0.25">
      <c r="A27" s="10" t="s">
        <v>1</v>
      </c>
    </row>
    <row r="28" spans="1:14" x14ac:dyDescent="0.25">
      <c r="A28" s="7" t="s">
        <v>2</v>
      </c>
    </row>
    <row r="29" spans="1:14" x14ac:dyDescent="0.25">
      <c r="A29" s="7" t="s">
        <v>217</v>
      </c>
    </row>
    <row r="30" spans="1:14" x14ac:dyDescent="0.25">
      <c r="A30" s="7"/>
    </row>
    <row r="31" spans="1:14" ht="130.69999999999999" customHeight="1" x14ac:dyDescent="0.25">
      <c r="A31" s="7"/>
    </row>
    <row r="32" spans="1:14" ht="38.25" customHeight="1" x14ac:dyDescent="0.25">
      <c r="A32" s="1"/>
    </row>
    <row r="33" spans="1:7" x14ac:dyDescent="0.25">
      <c r="A33" s="1"/>
    </row>
    <row r="34" spans="1:7" x14ac:dyDescent="0.25">
      <c r="A34" s="8" t="s">
        <v>131</v>
      </c>
    </row>
    <row r="35" spans="1:7" x14ac:dyDescent="0.25">
      <c r="A35" t="s">
        <v>132</v>
      </c>
    </row>
    <row r="37" spans="1:7" x14ac:dyDescent="0.25">
      <c r="A37" s="8" t="s">
        <v>3</v>
      </c>
    </row>
    <row r="38" spans="1:7" x14ac:dyDescent="0.25">
      <c r="A38" t="s">
        <v>124</v>
      </c>
    </row>
    <row r="40" spans="1:7" x14ac:dyDescent="0.25">
      <c r="A40" s="10" t="s">
        <v>4</v>
      </c>
    </row>
    <row r="41" spans="1:7" x14ac:dyDescent="0.25">
      <c r="A41" s="7" t="s">
        <v>125</v>
      </c>
    </row>
    <row r="42" spans="1:7" x14ac:dyDescent="0.25">
      <c r="A42" s="49" t="s">
        <v>67</v>
      </c>
    </row>
    <row r="43" spans="1:7" x14ac:dyDescent="0.25">
      <c r="B43" s="1"/>
      <c r="C43" s="1"/>
      <c r="D43" s="1"/>
      <c r="E43" s="1"/>
      <c r="F43" s="1"/>
      <c r="G43" s="1"/>
    </row>
    <row r="44" spans="1:7" x14ac:dyDescent="0.25">
      <c r="A44" s="15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799BD6B8-5D76-44D8-A51E-68AE33C6E972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B38"/>
  <sheetViews>
    <sheetView topLeftCell="A12" zoomScale="80" zoomScaleNormal="80" workbookViewId="0">
      <selection activeCell="V21" sqref="V21"/>
    </sheetView>
  </sheetViews>
  <sheetFormatPr defaultColWidth="9.28515625" defaultRowHeight="15" x14ac:dyDescent="0.25"/>
  <cols>
    <col min="1" max="1" width="7.28515625" customWidth="1"/>
    <col min="2" max="2" width="18.42578125" customWidth="1"/>
    <col min="3" max="3" width="14.7109375" style="6" customWidth="1"/>
    <col min="4" max="4" width="9.28515625" style="6"/>
    <col min="5" max="6" width="10" style="6" bestFit="1" customWidth="1"/>
    <col min="7" max="7" width="27" style="25" customWidth="1"/>
    <col min="8" max="9" width="12.85546875" style="6" customWidth="1"/>
    <col min="10" max="10" width="15.85546875" style="6" customWidth="1"/>
    <col min="11" max="11" width="39.42578125" customWidth="1"/>
    <col min="12" max="12" width="9.28515625" style="6"/>
    <col min="13" max="13" width="14" customWidth="1"/>
    <col min="14" max="15" width="9.28515625" style="6"/>
    <col min="16" max="16" width="13.7109375" style="6" customWidth="1"/>
    <col min="17" max="17" width="13.28515625" style="6" customWidth="1"/>
    <col min="18" max="18" width="12.85546875" style="6" customWidth="1"/>
    <col min="19" max="19" width="11" style="6" customWidth="1"/>
  </cols>
  <sheetData>
    <row r="1" spans="1:184" x14ac:dyDescent="0.25">
      <c r="A1" s="211" t="s">
        <v>204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</row>
    <row r="2" spans="1:184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P2" s="33" t="s">
        <v>306</v>
      </c>
      <c r="Q2" s="228" t="s">
        <v>307</v>
      </c>
      <c r="R2" s="228"/>
      <c r="S2" s="228"/>
    </row>
    <row r="3" spans="1:184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Q3" s="229" t="s">
        <v>308</v>
      </c>
      <c r="R3" s="229"/>
      <c r="S3" s="229"/>
    </row>
    <row r="4" spans="1:184" ht="15.75" thickBot="1" x14ac:dyDescent="0.3">
      <c r="Q4" s="230" t="s">
        <v>315</v>
      </c>
      <c r="R4" s="230"/>
      <c r="S4" s="230"/>
    </row>
    <row r="5" spans="1:184" ht="19.5" thickBot="1" x14ac:dyDescent="0.35">
      <c r="A5" s="212" t="s">
        <v>5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4"/>
    </row>
    <row r="6" spans="1:184" ht="27.2" customHeight="1" x14ac:dyDescent="0.25">
      <c r="A6" s="215" t="s">
        <v>6</v>
      </c>
      <c r="B6" s="217" t="s">
        <v>7</v>
      </c>
      <c r="C6" s="218"/>
      <c r="D6" s="218"/>
      <c r="E6" s="218"/>
      <c r="F6" s="219"/>
      <c r="G6" s="220" t="s">
        <v>8</v>
      </c>
      <c r="H6" s="224" t="s">
        <v>9</v>
      </c>
      <c r="I6" s="226" t="s">
        <v>66</v>
      </c>
      <c r="J6" s="215" t="s">
        <v>10</v>
      </c>
      <c r="K6" s="215" t="s">
        <v>11</v>
      </c>
      <c r="L6" s="222" t="s">
        <v>12</v>
      </c>
      <c r="M6" s="223"/>
      <c r="N6" s="205" t="s">
        <v>13</v>
      </c>
      <c r="O6" s="206"/>
      <c r="P6" s="207" t="s">
        <v>14</v>
      </c>
      <c r="Q6" s="208"/>
      <c r="R6" s="209" t="s">
        <v>15</v>
      </c>
      <c r="S6" s="210"/>
    </row>
    <row r="7" spans="1:184" ht="96" customHeight="1" thickBot="1" x14ac:dyDescent="0.3">
      <c r="A7" s="216"/>
      <c r="B7" s="23" t="s">
        <v>16</v>
      </c>
      <c r="C7" s="3" t="s">
        <v>17</v>
      </c>
      <c r="D7" s="3" t="s">
        <v>18</v>
      </c>
      <c r="E7" s="3" t="s">
        <v>19</v>
      </c>
      <c r="F7" s="4" t="s">
        <v>20</v>
      </c>
      <c r="G7" s="221"/>
      <c r="H7" s="225"/>
      <c r="I7" s="227"/>
      <c r="J7" s="216"/>
      <c r="K7" s="216"/>
      <c r="L7" s="21" t="s">
        <v>21</v>
      </c>
      <c r="M7" s="5" t="s">
        <v>221</v>
      </c>
      <c r="N7" s="21" t="s">
        <v>22</v>
      </c>
      <c r="O7" s="22" t="s">
        <v>23</v>
      </c>
      <c r="P7" s="50" t="s">
        <v>24</v>
      </c>
      <c r="Q7" s="51" t="s">
        <v>25</v>
      </c>
      <c r="R7" s="52" t="s">
        <v>26</v>
      </c>
      <c r="S7" s="53" t="s">
        <v>27</v>
      </c>
    </row>
    <row r="8" spans="1:184" s="89" customFormat="1" ht="50.25" customHeight="1" x14ac:dyDescent="0.2">
      <c r="A8" s="61">
        <v>1</v>
      </c>
      <c r="B8" s="62" t="s">
        <v>231</v>
      </c>
      <c r="C8" s="24" t="s">
        <v>232</v>
      </c>
      <c r="D8" s="61">
        <v>71005455</v>
      </c>
      <c r="E8" s="61">
        <v>107585049</v>
      </c>
      <c r="F8" s="24">
        <v>600095801</v>
      </c>
      <c r="G8" s="62" t="s">
        <v>233</v>
      </c>
      <c r="H8" s="61" t="s">
        <v>84</v>
      </c>
      <c r="I8" s="61" t="s">
        <v>85</v>
      </c>
      <c r="J8" s="61" t="s">
        <v>234</v>
      </c>
      <c r="K8" s="62" t="s">
        <v>235</v>
      </c>
      <c r="L8" s="67">
        <v>5500000</v>
      </c>
      <c r="M8" s="63"/>
      <c r="N8" s="61">
        <v>2023</v>
      </c>
      <c r="O8" s="61">
        <v>2027</v>
      </c>
      <c r="P8" s="63"/>
      <c r="Q8" s="63"/>
      <c r="R8" s="24" t="s">
        <v>236</v>
      </c>
      <c r="S8" s="61" t="s">
        <v>86</v>
      </c>
      <c r="T8" s="125"/>
    </row>
    <row r="9" spans="1:184" s="26" customFormat="1" ht="54" customHeight="1" x14ac:dyDescent="0.25">
      <c r="A9" s="169">
        <v>2</v>
      </c>
      <c r="B9" s="170" t="s">
        <v>162</v>
      </c>
      <c r="C9" s="171" t="s">
        <v>163</v>
      </c>
      <c r="D9" s="171">
        <v>70189081</v>
      </c>
      <c r="E9" s="172">
        <v>107584531</v>
      </c>
      <c r="F9" s="171">
        <v>600096441</v>
      </c>
      <c r="G9" s="170" t="s">
        <v>164</v>
      </c>
      <c r="H9" s="172" t="s">
        <v>84</v>
      </c>
      <c r="I9" s="172" t="s">
        <v>85</v>
      </c>
      <c r="J9" s="171" t="s">
        <v>165</v>
      </c>
      <c r="K9" s="170" t="s">
        <v>167</v>
      </c>
      <c r="L9" s="173">
        <v>300000</v>
      </c>
      <c r="M9" s="174"/>
      <c r="N9" s="172">
        <v>2024</v>
      </c>
      <c r="O9" s="172">
        <v>2027</v>
      </c>
      <c r="P9" s="172"/>
      <c r="Q9" s="172"/>
      <c r="R9" s="172" t="s">
        <v>169</v>
      </c>
      <c r="S9" s="172" t="s">
        <v>86</v>
      </c>
      <c r="T9" s="12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</row>
    <row r="10" spans="1:184" s="26" customFormat="1" ht="48" x14ac:dyDescent="0.25">
      <c r="A10" s="121">
        <v>3</v>
      </c>
      <c r="B10" s="122" t="s">
        <v>162</v>
      </c>
      <c r="C10" s="123" t="s">
        <v>163</v>
      </c>
      <c r="D10" s="123">
        <v>70189081</v>
      </c>
      <c r="E10" s="124">
        <v>107584531</v>
      </c>
      <c r="F10" s="123">
        <v>600096441</v>
      </c>
      <c r="G10" s="122" t="s">
        <v>166</v>
      </c>
      <c r="H10" s="124" t="s">
        <v>84</v>
      </c>
      <c r="I10" s="124" t="s">
        <v>85</v>
      </c>
      <c r="J10" s="123" t="s">
        <v>165</v>
      </c>
      <c r="K10" s="122" t="s">
        <v>168</v>
      </c>
      <c r="L10" s="167">
        <v>150000</v>
      </c>
      <c r="M10" s="168"/>
      <c r="N10" s="124">
        <v>2023</v>
      </c>
      <c r="O10" s="124">
        <v>2027</v>
      </c>
      <c r="P10" s="124"/>
      <c r="Q10" s="124"/>
      <c r="R10" s="124" t="s">
        <v>254</v>
      </c>
      <c r="S10" s="124" t="s">
        <v>86</v>
      </c>
      <c r="T10" s="12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</row>
    <row r="11" spans="1:184" s="26" customFormat="1" ht="48" x14ac:dyDescent="0.25">
      <c r="A11" s="58">
        <v>4</v>
      </c>
      <c r="B11" s="103" t="s">
        <v>162</v>
      </c>
      <c r="C11" s="95" t="s">
        <v>163</v>
      </c>
      <c r="D11" s="95">
        <v>70189081</v>
      </c>
      <c r="E11" s="20">
        <v>107584531</v>
      </c>
      <c r="F11" s="95">
        <v>600096441</v>
      </c>
      <c r="G11" s="94" t="s">
        <v>333</v>
      </c>
      <c r="H11" s="20" t="s">
        <v>84</v>
      </c>
      <c r="I11" s="20" t="s">
        <v>85</v>
      </c>
      <c r="J11" s="95" t="s">
        <v>165</v>
      </c>
      <c r="K11" s="103" t="s">
        <v>334</v>
      </c>
      <c r="L11" s="105">
        <v>950000</v>
      </c>
      <c r="M11" s="177"/>
      <c r="N11" s="20">
        <v>2025</v>
      </c>
      <c r="O11" s="20">
        <v>2027</v>
      </c>
      <c r="P11" s="20"/>
      <c r="Q11" s="20" t="s">
        <v>87</v>
      </c>
      <c r="R11" s="20" t="s">
        <v>169</v>
      </c>
      <c r="S11" s="20" t="s">
        <v>86</v>
      </c>
      <c r="T11" s="12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</row>
    <row r="12" spans="1:184" s="26" customFormat="1" ht="48" x14ac:dyDescent="0.25">
      <c r="A12" s="176">
        <v>5</v>
      </c>
      <c r="B12" s="103" t="s">
        <v>162</v>
      </c>
      <c r="C12" s="95" t="s">
        <v>163</v>
      </c>
      <c r="D12" s="95">
        <v>70189081</v>
      </c>
      <c r="E12" s="20">
        <v>107584531</v>
      </c>
      <c r="F12" s="95">
        <v>600096441</v>
      </c>
      <c r="G12" s="103" t="s">
        <v>335</v>
      </c>
      <c r="H12" s="20" t="s">
        <v>84</v>
      </c>
      <c r="I12" s="20" t="s">
        <v>85</v>
      </c>
      <c r="J12" s="95" t="s">
        <v>165</v>
      </c>
      <c r="K12" s="103" t="s">
        <v>336</v>
      </c>
      <c r="L12" s="105">
        <v>1100000</v>
      </c>
      <c r="M12" s="177"/>
      <c r="N12" s="20">
        <v>2025</v>
      </c>
      <c r="O12" s="20">
        <v>2027</v>
      </c>
      <c r="P12" s="20"/>
      <c r="Q12" s="20" t="s">
        <v>87</v>
      </c>
      <c r="R12" s="20" t="s">
        <v>169</v>
      </c>
      <c r="S12" s="20" t="s">
        <v>86</v>
      </c>
      <c r="T12" s="12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</row>
    <row r="13" spans="1:184" s="26" customFormat="1" ht="37.9" customHeight="1" x14ac:dyDescent="0.25">
      <c r="A13" s="24">
        <v>6</v>
      </c>
      <c r="B13" s="26" t="s">
        <v>175</v>
      </c>
      <c r="C13" s="17" t="s">
        <v>176</v>
      </c>
      <c r="D13" s="65">
        <v>60158859</v>
      </c>
      <c r="E13" s="65">
        <v>107584891</v>
      </c>
      <c r="F13" s="65">
        <v>600096530</v>
      </c>
      <c r="G13" s="26" t="s">
        <v>190</v>
      </c>
      <c r="H13" s="17" t="s">
        <v>84</v>
      </c>
      <c r="I13" s="17" t="s">
        <v>85</v>
      </c>
      <c r="J13" s="17" t="s">
        <v>178</v>
      </c>
      <c r="K13" s="26" t="s">
        <v>210</v>
      </c>
      <c r="L13" s="102">
        <v>8000000</v>
      </c>
      <c r="M13" s="59">
        <f t="shared" ref="M13" si="0">L13*0.85</f>
        <v>6800000</v>
      </c>
      <c r="N13" s="20">
        <v>2021</v>
      </c>
      <c r="O13" s="17">
        <v>2027</v>
      </c>
      <c r="P13" s="17" t="s">
        <v>87</v>
      </c>
      <c r="Q13" s="17"/>
      <c r="R13" s="17" t="s">
        <v>182</v>
      </c>
      <c r="S13" s="17" t="s">
        <v>86</v>
      </c>
      <c r="T13" s="12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</row>
    <row r="14" spans="1:184" s="26" customFormat="1" ht="36" x14ac:dyDescent="0.25">
      <c r="A14" s="61">
        <v>7</v>
      </c>
      <c r="B14" s="26" t="s">
        <v>175</v>
      </c>
      <c r="C14" s="17" t="s">
        <v>176</v>
      </c>
      <c r="D14" s="65">
        <v>60158859</v>
      </c>
      <c r="E14" s="65">
        <v>107584891</v>
      </c>
      <c r="F14" s="65">
        <v>600096530</v>
      </c>
      <c r="G14" s="26" t="s">
        <v>192</v>
      </c>
      <c r="H14" s="17" t="s">
        <v>84</v>
      </c>
      <c r="I14" s="17" t="s">
        <v>85</v>
      </c>
      <c r="J14" s="17" t="s">
        <v>178</v>
      </c>
      <c r="K14" s="26" t="s">
        <v>211</v>
      </c>
      <c r="L14" s="27">
        <v>2000000</v>
      </c>
      <c r="N14" s="20">
        <v>2021</v>
      </c>
      <c r="O14" s="17">
        <v>2027</v>
      </c>
      <c r="R14" s="17" t="s">
        <v>191</v>
      </c>
      <c r="S14" s="17" t="s">
        <v>86</v>
      </c>
      <c r="T14" s="12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</row>
    <row r="15" spans="1:184" s="26" customFormat="1" ht="36" x14ac:dyDescent="0.25">
      <c r="A15" s="24">
        <v>8</v>
      </c>
      <c r="B15" s="26" t="s">
        <v>213</v>
      </c>
      <c r="C15" s="65" t="s">
        <v>205</v>
      </c>
      <c r="D15" s="65">
        <v>71006796</v>
      </c>
      <c r="E15" s="65">
        <v>107585103</v>
      </c>
      <c r="F15" s="65">
        <v>600095843</v>
      </c>
      <c r="G15" s="26" t="s">
        <v>207</v>
      </c>
      <c r="H15" s="17" t="s">
        <v>84</v>
      </c>
      <c r="I15" s="17" t="s">
        <v>85</v>
      </c>
      <c r="J15" s="65" t="s">
        <v>206</v>
      </c>
      <c r="K15" s="26" t="s">
        <v>208</v>
      </c>
      <c r="L15" s="180">
        <v>6000000</v>
      </c>
      <c r="M15" s="75"/>
      <c r="N15" s="17">
        <v>2023</v>
      </c>
      <c r="O15" s="17">
        <v>2027</v>
      </c>
      <c r="P15" s="17"/>
      <c r="Q15" s="17"/>
      <c r="R15" s="200" t="s">
        <v>359</v>
      </c>
      <c r="S15" s="200" t="s">
        <v>360</v>
      </c>
      <c r="T15" s="12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</row>
    <row r="16" spans="1:184" s="26" customFormat="1" ht="36" x14ac:dyDescent="0.25">
      <c r="A16" s="121">
        <v>9</v>
      </c>
      <c r="B16" s="122" t="s">
        <v>213</v>
      </c>
      <c r="C16" s="123" t="s">
        <v>205</v>
      </c>
      <c r="D16" s="123">
        <v>71006796</v>
      </c>
      <c r="E16" s="123">
        <v>107585103</v>
      </c>
      <c r="F16" s="123">
        <v>600095843</v>
      </c>
      <c r="G16" s="122" t="s">
        <v>212</v>
      </c>
      <c r="H16" s="124" t="s">
        <v>84</v>
      </c>
      <c r="I16" s="124" t="s">
        <v>85</v>
      </c>
      <c r="J16" s="123" t="s">
        <v>206</v>
      </c>
      <c r="K16" s="122" t="s">
        <v>209</v>
      </c>
      <c r="L16" s="138">
        <v>200000</v>
      </c>
      <c r="M16" s="122"/>
      <c r="N16" s="124">
        <v>2022</v>
      </c>
      <c r="O16" s="124">
        <v>2027</v>
      </c>
      <c r="P16" s="122"/>
      <c r="Q16" s="122"/>
      <c r="R16" s="124" t="s">
        <v>254</v>
      </c>
      <c r="S16" s="124" t="s">
        <v>86</v>
      </c>
      <c r="T16" s="12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</row>
    <row r="17" spans="1:184" s="26" customFormat="1" ht="48" x14ac:dyDescent="0.25">
      <c r="A17" s="147">
        <v>10</v>
      </c>
      <c r="B17" s="122" t="s">
        <v>213</v>
      </c>
      <c r="C17" s="123" t="s">
        <v>205</v>
      </c>
      <c r="D17" s="123">
        <v>71006796</v>
      </c>
      <c r="E17" s="123">
        <v>107585103</v>
      </c>
      <c r="F17" s="123">
        <v>600095843</v>
      </c>
      <c r="G17" s="122" t="s">
        <v>214</v>
      </c>
      <c r="H17" s="124" t="s">
        <v>84</v>
      </c>
      <c r="I17" s="124" t="s">
        <v>85</v>
      </c>
      <c r="J17" s="123" t="s">
        <v>206</v>
      </c>
      <c r="K17" s="122" t="s">
        <v>215</v>
      </c>
      <c r="L17" s="138">
        <v>1000000</v>
      </c>
      <c r="M17" s="138">
        <v>1000000</v>
      </c>
      <c r="N17" s="148">
        <v>45047</v>
      </c>
      <c r="O17" s="148">
        <v>45169</v>
      </c>
      <c r="P17" s="122"/>
      <c r="Q17" s="122"/>
      <c r="R17" s="124" t="s">
        <v>254</v>
      </c>
      <c r="S17" s="124" t="s">
        <v>86</v>
      </c>
      <c r="T17" s="12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</row>
    <row r="18" spans="1:184" s="26" customFormat="1" ht="36" x14ac:dyDescent="0.25">
      <c r="A18" s="24">
        <v>11</v>
      </c>
      <c r="B18" s="26" t="s">
        <v>226</v>
      </c>
      <c r="C18" s="65" t="s">
        <v>83</v>
      </c>
      <c r="D18" s="65">
        <v>48160911</v>
      </c>
      <c r="E18" s="91" t="s">
        <v>227</v>
      </c>
      <c r="F18" s="65">
        <v>600095312</v>
      </c>
      <c r="G18" s="26" t="s">
        <v>228</v>
      </c>
      <c r="H18" s="17" t="s">
        <v>84</v>
      </c>
      <c r="I18" s="17" t="s">
        <v>85</v>
      </c>
      <c r="J18" s="65" t="s">
        <v>85</v>
      </c>
      <c r="K18" s="26" t="s">
        <v>265</v>
      </c>
      <c r="L18" s="27">
        <v>100000</v>
      </c>
      <c r="M18" s="27"/>
      <c r="N18" s="17">
        <v>2023</v>
      </c>
      <c r="O18" s="17">
        <v>2024</v>
      </c>
      <c r="R18" s="17" t="s">
        <v>169</v>
      </c>
      <c r="S18" s="17" t="s">
        <v>86</v>
      </c>
      <c r="T18" s="12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</row>
    <row r="19" spans="1:184" s="72" customFormat="1" ht="48" x14ac:dyDescent="0.25">
      <c r="A19" s="24">
        <v>12</v>
      </c>
      <c r="B19" s="26" t="s">
        <v>251</v>
      </c>
      <c r="C19" s="65" t="s">
        <v>249</v>
      </c>
      <c r="D19" s="65"/>
      <c r="E19" s="91"/>
      <c r="F19" s="65"/>
      <c r="G19" s="26" t="s">
        <v>251</v>
      </c>
      <c r="H19" s="17" t="s">
        <v>84</v>
      </c>
      <c r="I19" s="17" t="s">
        <v>85</v>
      </c>
      <c r="J19" s="65" t="s">
        <v>250</v>
      </c>
      <c r="K19" s="26" t="s">
        <v>252</v>
      </c>
      <c r="L19" s="27">
        <v>24000000</v>
      </c>
      <c r="M19" s="27">
        <f>L19*0.85</f>
        <v>20400000</v>
      </c>
      <c r="N19" s="149">
        <v>44562</v>
      </c>
      <c r="O19" s="149">
        <v>45657</v>
      </c>
      <c r="P19" s="17" t="s">
        <v>87</v>
      </c>
      <c r="Q19" s="26"/>
      <c r="R19" s="17" t="s">
        <v>253</v>
      </c>
      <c r="S19" s="17" t="s">
        <v>86</v>
      </c>
      <c r="T19" s="127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</row>
    <row r="20" spans="1:184" s="72" customFormat="1" ht="47.25" customHeight="1" x14ac:dyDescent="0.25">
      <c r="A20" s="24">
        <v>13</v>
      </c>
      <c r="B20" s="62" t="s">
        <v>255</v>
      </c>
      <c r="C20" s="58" t="s">
        <v>96</v>
      </c>
      <c r="D20" s="24">
        <v>71001557</v>
      </c>
      <c r="E20" s="24">
        <v>107584867</v>
      </c>
      <c r="F20" s="24">
        <v>600095738</v>
      </c>
      <c r="G20" s="62" t="s">
        <v>258</v>
      </c>
      <c r="H20" s="24" t="s">
        <v>84</v>
      </c>
      <c r="I20" s="24" t="s">
        <v>85</v>
      </c>
      <c r="J20" s="24" t="s">
        <v>89</v>
      </c>
      <c r="K20" s="26" t="s">
        <v>256</v>
      </c>
      <c r="L20" s="59">
        <v>5000000</v>
      </c>
      <c r="M20" s="75"/>
      <c r="N20" s="24">
        <v>2021</v>
      </c>
      <c r="O20" s="24">
        <v>2027</v>
      </c>
      <c r="P20" s="24"/>
      <c r="Q20" s="24"/>
      <c r="R20" s="24" t="s">
        <v>257</v>
      </c>
      <c r="S20" s="24" t="s">
        <v>86</v>
      </c>
      <c r="T20" s="127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</row>
    <row r="21" spans="1:184" s="72" customFormat="1" ht="48" x14ac:dyDescent="0.25">
      <c r="A21" s="24">
        <v>14</v>
      </c>
      <c r="B21" s="26" t="s">
        <v>226</v>
      </c>
      <c r="C21" s="65" t="s">
        <v>83</v>
      </c>
      <c r="D21" s="65">
        <v>48160911</v>
      </c>
      <c r="E21" s="91" t="s">
        <v>227</v>
      </c>
      <c r="F21" s="65">
        <v>600095312</v>
      </c>
      <c r="G21" s="62" t="s">
        <v>267</v>
      </c>
      <c r="H21" s="17" t="s">
        <v>84</v>
      </c>
      <c r="I21" s="17" t="s">
        <v>85</v>
      </c>
      <c r="J21" s="65" t="s">
        <v>85</v>
      </c>
      <c r="K21" s="62" t="s">
        <v>266</v>
      </c>
      <c r="L21" s="67">
        <v>350000</v>
      </c>
      <c r="M21" s="63"/>
      <c r="N21" s="61">
        <v>2024</v>
      </c>
      <c r="O21" s="61">
        <v>2025</v>
      </c>
      <c r="P21" s="63"/>
      <c r="Q21" s="63"/>
      <c r="R21" s="24" t="s">
        <v>169</v>
      </c>
      <c r="S21" s="61" t="s">
        <v>86</v>
      </c>
      <c r="T21" s="127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</row>
    <row r="22" spans="1:184" s="72" customFormat="1" ht="60" x14ac:dyDescent="0.25">
      <c r="A22" s="24">
        <v>15</v>
      </c>
      <c r="B22" s="26" t="s">
        <v>175</v>
      </c>
      <c r="C22" s="17" t="s">
        <v>176</v>
      </c>
      <c r="D22" s="65">
        <v>60158859</v>
      </c>
      <c r="E22" s="65">
        <v>107584891</v>
      </c>
      <c r="F22" s="65">
        <v>600096530</v>
      </c>
      <c r="G22" s="62" t="s">
        <v>272</v>
      </c>
      <c r="H22" s="17" t="s">
        <v>84</v>
      </c>
      <c r="I22" s="17" t="s">
        <v>85</v>
      </c>
      <c r="J22" s="17" t="s">
        <v>178</v>
      </c>
      <c r="K22" s="62" t="s">
        <v>273</v>
      </c>
      <c r="L22" s="67">
        <v>300000</v>
      </c>
      <c r="M22" s="63"/>
      <c r="N22" s="61">
        <v>2022</v>
      </c>
      <c r="O22" s="61">
        <v>2027</v>
      </c>
      <c r="P22" s="63"/>
      <c r="Q22" s="63"/>
      <c r="R22" s="24" t="s">
        <v>274</v>
      </c>
      <c r="S22" s="61" t="s">
        <v>86</v>
      </c>
      <c r="T22" s="127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</row>
    <row r="23" spans="1:184" s="26" customFormat="1" ht="36" x14ac:dyDescent="0.25">
      <c r="A23" s="24">
        <v>16</v>
      </c>
      <c r="B23" s="26" t="s">
        <v>345</v>
      </c>
      <c r="C23" s="17" t="s">
        <v>346</v>
      </c>
      <c r="D23" s="65">
        <v>70987084</v>
      </c>
      <c r="E23" s="65">
        <v>107585146</v>
      </c>
      <c r="F23" s="65">
        <v>600095878</v>
      </c>
      <c r="G23" s="62" t="s">
        <v>347</v>
      </c>
      <c r="H23" s="17" t="s">
        <v>84</v>
      </c>
      <c r="I23" s="17" t="s">
        <v>348</v>
      </c>
      <c r="J23" s="17" t="s">
        <v>349</v>
      </c>
      <c r="K23" s="62" t="s">
        <v>350</v>
      </c>
      <c r="L23" s="67">
        <v>600000</v>
      </c>
      <c r="M23" s="63"/>
      <c r="N23" s="201">
        <v>45717</v>
      </c>
      <c r="O23" s="201">
        <v>46082</v>
      </c>
      <c r="P23" s="63"/>
      <c r="Q23" s="63"/>
      <c r="R23" s="24" t="s">
        <v>351</v>
      </c>
      <c r="S23" s="61" t="s">
        <v>86</v>
      </c>
      <c r="T23" s="12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</row>
    <row r="24" spans="1:184" s="18" customFormat="1" ht="12" x14ac:dyDescent="0.25">
      <c r="A24" s="19" t="s">
        <v>28</v>
      </c>
      <c r="C24" s="19"/>
      <c r="D24" s="19"/>
      <c r="E24" s="19"/>
      <c r="F24" s="19"/>
      <c r="H24" s="19"/>
      <c r="I24" s="19"/>
      <c r="J24" s="19"/>
      <c r="L24" s="19"/>
      <c r="N24" s="19"/>
      <c r="O24" s="19"/>
      <c r="P24" s="19"/>
      <c r="Q24" s="19"/>
      <c r="R24" s="19"/>
      <c r="S24" s="19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</row>
    <row r="27" spans="1:184" x14ac:dyDescent="0.25">
      <c r="A27" s="77" t="s">
        <v>29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139"/>
      <c r="M27" s="78"/>
      <c r="N27" s="77"/>
    </row>
    <row r="28" spans="1:184" x14ac:dyDescent="0.25">
      <c r="A28" s="77" t="s">
        <v>218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139"/>
      <c r="M28" s="78"/>
      <c r="N28" s="77"/>
    </row>
    <row r="29" spans="1:184" x14ac:dyDescent="0.25">
      <c r="A29" s="77" t="s">
        <v>219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139"/>
      <c r="M29" s="78"/>
      <c r="N29" s="77"/>
    </row>
    <row r="30" spans="1:184" x14ac:dyDescent="0.25">
      <c r="A30" s="77" t="s">
        <v>220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139"/>
      <c r="M30" s="78"/>
      <c r="N30" s="77"/>
    </row>
    <row r="31" spans="1:184" x14ac:dyDescent="0.25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139"/>
      <c r="M31" s="78"/>
      <c r="N31" s="77"/>
    </row>
    <row r="32" spans="1:184" x14ac:dyDescent="0.25">
      <c r="A32" s="77" t="s">
        <v>30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139"/>
      <c r="M32" s="78"/>
      <c r="N32" s="77"/>
    </row>
    <row r="33" spans="1:19" s="11" customFormat="1" x14ac:dyDescent="0.2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139"/>
      <c r="M33" s="78"/>
      <c r="N33" s="77"/>
      <c r="O33" s="16"/>
      <c r="P33" s="16"/>
      <c r="Q33" s="16"/>
      <c r="R33" s="16"/>
      <c r="S33" s="16"/>
    </row>
    <row r="34" spans="1:19" x14ac:dyDescent="0.25">
      <c r="A34" s="79" t="s">
        <v>31</v>
      </c>
      <c r="B34" s="79"/>
      <c r="C34" s="79"/>
      <c r="D34" s="80"/>
      <c r="E34" s="80"/>
      <c r="F34" s="80"/>
      <c r="G34" s="80"/>
      <c r="H34" s="80"/>
      <c r="I34" s="80"/>
      <c r="J34" s="80"/>
      <c r="K34" s="80"/>
      <c r="L34" s="140"/>
      <c r="M34" s="81"/>
      <c r="N34" s="80"/>
    </row>
    <row r="35" spans="1:19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139"/>
      <c r="M35" s="78"/>
      <c r="N35" s="77"/>
    </row>
    <row r="36" spans="1:19" x14ac:dyDescent="0.25">
      <c r="A36" s="79" t="s">
        <v>32</v>
      </c>
      <c r="B36" s="79"/>
      <c r="C36" s="79"/>
      <c r="D36" s="77"/>
      <c r="E36" s="77"/>
      <c r="F36" s="77"/>
      <c r="G36" s="77"/>
      <c r="H36" s="77"/>
      <c r="I36" s="77"/>
      <c r="J36" s="77"/>
      <c r="K36" s="77"/>
      <c r="L36" s="139"/>
      <c r="M36" s="78"/>
      <c r="N36" s="77"/>
    </row>
    <row r="37" spans="1:19" x14ac:dyDescent="0.25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139"/>
      <c r="M37" s="78"/>
      <c r="N37" s="77"/>
    </row>
    <row r="38" spans="1:19" x14ac:dyDescent="0.25">
      <c r="A38" s="79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139"/>
      <c r="M38" s="78"/>
      <c r="N38" s="77"/>
    </row>
  </sheetData>
  <mergeCells count="16">
    <mergeCell ref="N6:O6"/>
    <mergeCell ref="P6:Q6"/>
    <mergeCell ref="R6:S6"/>
    <mergeCell ref="A1:S1"/>
    <mergeCell ref="A5:S5"/>
    <mergeCell ref="A6:A7"/>
    <mergeCell ref="B6:F6"/>
    <mergeCell ref="G6:G7"/>
    <mergeCell ref="J6:J7"/>
    <mergeCell ref="K6:K7"/>
    <mergeCell ref="L6:M6"/>
    <mergeCell ref="H6:H7"/>
    <mergeCell ref="I6:I7"/>
    <mergeCell ref="Q2:S2"/>
    <mergeCell ref="Q3:S3"/>
    <mergeCell ref="Q4:S4"/>
  </mergeCells>
  <pageMargins left="0.7" right="0.7" top="0.78740157499999996" bottom="0.78740157499999996" header="0.3" footer="0.3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R88"/>
  <sheetViews>
    <sheetView topLeftCell="A52" zoomScale="70" zoomScaleNormal="70" workbookViewId="0">
      <selection activeCell="Z18" sqref="Z18"/>
    </sheetView>
  </sheetViews>
  <sheetFormatPr defaultColWidth="9.28515625" defaultRowHeight="15" x14ac:dyDescent="0.25"/>
  <cols>
    <col min="1" max="1" width="6.5703125" style="12" customWidth="1"/>
    <col min="2" max="2" width="19" style="8" customWidth="1"/>
    <col min="3" max="3" width="13.7109375" style="6" customWidth="1"/>
    <col min="4" max="4" width="9.42578125" style="6" bestFit="1" customWidth="1"/>
    <col min="5" max="5" width="10" style="6" bestFit="1" customWidth="1"/>
    <col min="6" max="6" width="10.140625" style="6" bestFit="1" customWidth="1"/>
    <col min="7" max="7" width="23.85546875" style="8" customWidth="1"/>
    <col min="8" max="9" width="14.28515625" style="6" customWidth="1"/>
    <col min="10" max="10" width="16.140625" style="6" customWidth="1"/>
    <col min="11" max="11" width="29.28515625" customWidth="1"/>
    <col min="12" max="12" width="9.85546875" style="6" bestFit="1" customWidth="1"/>
    <col min="13" max="13" width="10.425781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3.5703125" style="6" customWidth="1"/>
    <col min="26" max="26" width="12.85546875" style="6" customWidth="1"/>
  </cols>
  <sheetData>
    <row r="1" spans="1:252" x14ac:dyDescent="0.25">
      <c r="W1" s="33" t="s">
        <v>306</v>
      </c>
      <c r="X1" s="162" t="s">
        <v>307</v>
      </c>
      <c r="Y1" s="163"/>
      <c r="Z1"/>
    </row>
    <row r="2" spans="1:252" x14ac:dyDescent="0.25">
      <c r="X2" s="229" t="s">
        <v>308</v>
      </c>
      <c r="Y2" s="229"/>
      <c r="Z2" s="229"/>
    </row>
    <row r="3" spans="1:252" ht="15.75" thickBot="1" x14ac:dyDescent="0.3">
      <c r="X3" s="185"/>
      <c r="Y3" s="185"/>
      <c r="Z3" s="185"/>
    </row>
    <row r="4" spans="1:252" ht="18" customHeight="1" thickBot="1" x14ac:dyDescent="0.35">
      <c r="A4" s="259" t="s">
        <v>33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1"/>
    </row>
    <row r="5" spans="1:252" ht="52.5" customHeight="1" thickBot="1" x14ac:dyDescent="0.3">
      <c r="A5" s="262" t="s">
        <v>6</v>
      </c>
      <c r="B5" s="231" t="s">
        <v>7</v>
      </c>
      <c r="C5" s="232"/>
      <c r="D5" s="232"/>
      <c r="E5" s="232"/>
      <c r="F5" s="233"/>
      <c r="G5" s="265" t="s">
        <v>8</v>
      </c>
      <c r="H5" s="238" t="s">
        <v>34</v>
      </c>
      <c r="I5" s="241" t="s">
        <v>66</v>
      </c>
      <c r="J5" s="271" t="s">
        <v>10</v>
      </c>
      <c r="K5" s="244" t="s">
        <v>11</v>
      </c>
      <c r="L5" s="234" t="s">
        <v>35</v>
      </c>
      <c r="M5" s="235"/>
      <c r="N5" s="236" t="s">
        <v>13</v>
      </c>
      <c r="O5" s="237"/>
      <c r="P5" s="276" t="s">
        <v>36</v>
      </c>
      <c r="Q5" s="277"/>
      <c r="R5" s="277"/>
      <c r="S5" s="277"/>
      <c r="T5" s="277"/>
      <c r="U5" s="277"/>
      <c r="V5" s="277"/>
      <c r="W5" s="278"/>
      <c r="X5" s="278"/>
      <c r="Y5" s="205" t="s">
        <v>15</v>
      </c>
      <c r="Z5" s="206"/>
    </row>
    <row r="6" spans="1:252" ht="14.85" customHeight="1" x14ac:dyDescent="0.25">
      <c r="A6" s="263"/>
      <c r="B6" s="265" t="s">
        <v>16</v>
      </c>
      <c r="C6" s="279" t="s">
        <v>17</v>
      </c>
      <c r="D6" s="279" t="s">
        <v>18</v>
      </c>
      <c r="E6" s="279" t="s">
        <v>19</v>
      </c>
      <c r="F6" s="281" t="s">
        <v>20</v>
      </c>
      <c r="G6" s="283"/>
      <c r="H6" s="239"/>
      <c r="I6" s="242"/>
      <c r="J6" s="272"/>
      <c r="K6" s="245"/>
      <c r="L6" s="251" t="s">
        <v>21</v>
      </c>
      <c r="M6" s="253" t="s">
        <v>225</v>
      </c>
      <c r="N6" s="255" t="s">
        <v>22</v>
      </c>
      <c r="O6" s="256" t="s">
        <v>23</v>
      </c>
      <c r="P6" s="269" t="s">
        <v>37</v>
      </c>
      <c r="Q6" s="270"/>
      <c r="R6" s="270"/>
      <c r="S6" s="244"/>
      <c r="T6" s="257" t="s">
        <v>38</v>
      </c>
      <c r="U6" s="267" t="s">
        <v>81</v>
      </c>
      <c r="V6" s="267" t="s">
        <v>82</v>
      </c>
      <c r="W6" s="257" t="s">
        <v>39</v>
      </c>
      <c r="X6" s="274" t="s">
        <v>68</v>
      </c>
      <c r="Y6" s="247" t="s">
        <v>26</v>
      </c>
      <c r="Z6" s="249" t="s">
        <v>27</v>
      </c>
      <c r="AB6" s="1"/>
    </row>
    <row r="7" spans="1:252" ht="66.75" customHeight="1" thickBot="1" x14ac:dyDescent="0.3">
      <c r="A7" s="264"/>
      <c r="B7" s="266"/>
      <c r="C7" s="280"/>
      <c r="D7" s="280"/>
      <c r="E7" s="280"/>
      <c r="F7" s="282"/>
      <c r="G7" s="266"/>
      <c r="H7" s="240"/>
      <c r="I7" s="243"/>
      <c r="J7" s="273"/>
      <c r="K7" s="246"/>
      <c r="L7" s="252"/>
      <c r="M7" s="254"/>
      <c r="N7" s="252"/>
      <c r="O7" s="254"/>
      <c r="P7" s="54" t="s">
        <v>60</v>
      </c>
      <c r="Q7" s="55" t="s">
        <v>40</v>
      </c>
      <c r="R7" s="55" t="s">
        <v>41</v>
      </c>
      <c r="S7" s="56" t="s">
        <v>42</v>
      </c>
      <c r="T7" s="258"/>
      <c r="U7" s="268"/>
      <c r="V7" s="268"/>
      <c r="W7" s="258"/>
      <c r="X7" s="275"/>
      <c r="Y7" s="248"/>
      <c r="Z7" s="250"/>
    </row>
    <row r="8" spans="1:252" s="66" customFormat="1" ht="48.75" customHeight="1" x14ac:dyDescent="0.25">
      <c r="A8" s="147">
        <v>1</v>
      </c>
      <c r="B8" s="190" t="s">
        <v>88</v>
      </c>
      <c r="C8" s="191" t="s">
        <v>96</v>
      </c>
      <c r="D8" s="191">
        <v>60158247</v>
      </c>
      <c r="E8" s="192" t="s">
        <v>100</v>
      </c>
      <c r="F8" s="191">
        <v>600096599</v>
      </c>
      <c r="G8" s="193" t="s">
        <v>133</v>
      </c>
      <c r="H8" s="191" t="s">
        <v>84</v>
      </c>
      <c r="I8" s="191" t="s">
        <v>85</v>
      </c>
      <c r="J8" s="191" t="s">
        <v>89</v>
      </c>
      <c r="K8" s="194" t="s">
        <v>134</v>
      </c>
      <c r="L8" s="195">
        <v>6000000</v>
      </c>
      <c r="M8" s="196">
        <f>PRODUCT(L8,0.85)</f>
        <v>5100000</v>
      </c>
      <c r="N8" s="191">
        <v>1.2021999999999999</v>
      </c>
      <c r="O8" s="191">
        <v>12.2027</v>
      </c>
      <c r="P8" s="197"/>
      <c r="Q8" s="198" t="s">
        <v>87</v>
      </c>
      <c r="R8" s="198" t="s">
        <v>87</v>
      </c>
      <c r="S8" s="197"/>
      <c r="T8" s="197"/>
      <c r="U8" s="197"/>
      <c r="V8" s="198" t="s">
        <v>87</v>
      </c>
      <c r="W8" s="197"/>
      <c r="X8" s="197"/>
      <c r="Y8" s="124" t="s">
        <v>254</v>
      </c>
      <c r="Z8" s="198" t="s">
        <v>86</v>
      </c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</row>
    <row r="9" spans="1:252" s="97" customFormat="1" ht="78.75" customHeight="1" x14ac:dyDescent="0.25">
      <c r="A9" s="20">
        <v>2</v>
      </c>
      <c r="B9" s="94" t="s">
        <v>90</v>
      </c>
      <c r="C9" s="20" t="s">
        <v>97</v>
      </c>
      <c r="D9" s="94">
        <v>60158841</v>
      </c>
      <c r="E9" s="94">
        <v>60158841</v>
      </c>
      <c r="F9" s="94">
        <v>600096301</v>
      </c>
      <c r="G9" s="94" t="s">
        <v>137</v>
      </c>
      <c r="H9" s="20" t="s">
        <v>84</v>
      </c>
      <c r="I9" s="20" t="s">
        <v>85</v>
      </c>
      <c r="J9" s="20" t="s">
        <v>91</v>
      </c>
      <c r="K9" s="94" t="s">
        <v>229</v>
      </c>
      <c r="L9" s="96">
        <v>20000000</v>
      </c>
      <c r="M9" s="88">
        <f>PRODUCT(L9,0.85)</f>
        <v>17000000</v>
      </c>
      <c r="N9" s="20">
        <v>2022</v>
      </c>
      <c r="O9" s="20">
        <v>2027</v>
      </c>
      <c r="P9" s="20" t="s">
        <v>87</v>
      </c>
      <c r="Q9" s="20" t="s">
        <v>87</v>
      </c>
      <c r="R9" s="20" t="s">
        <v>87</v>
      </c>
      <c r="S9" s="20" t="s">
        <v>87</v>
      </c>
      <c r="T9" s="20"/>
      <c r="U9" s="20" t="s">
        <v>87</v>
      </c>
      <c r="V9" s="20"/>
      <c r="W9" s="20"/>
      <c r="X9" s="20" t="s">
        <v>87</v>
      </c>
      <c r="Y9" s="20" t="s">
        <v>237</v>
      </c>
      <c r="Z9" s="20" t="s">
        <v>136</v>
      </c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  <c r="GG9" s="129"/>
      <c r="GH9" s="129"/>
      <c r="GI9" s="129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29"/>
      <c r="IF9" s="129"/>
      <c r="IG9" s="129"/>
      <c r="IH9" s="129"/>
      <c r="II9" s="129"/>
      <c r="IJ9" s="129"/>
      <c r="IK9" s="129"/>
      <c r="IL9" s="129"/>
      <c r="IM9" s="129"/>
      <c r="IN9" s="129"/>
      <c r="IO9" s="129"/>
      <c r="IP9" s="129"/>
      <c r="IQ9" s="129"/>
      <c r="IR9" s="129"/>
    </row>
    <row r="10" spans="1:252" s="66" customFormat="1" ht="78.75" customHeight="1" x14ac:dyDescent="0.25">
      <c r="A10" s="131">
        <v>3</v>
      </c>
      <c r="B10" s="94" t="s">
        <v>90</v>
      </c>
      <c r="C10" s="20" t="s">
        <v>97</v>
      </c>
      <c r="D10" s="94">
        <v>60158841</v>
      </c>
      <c r="E10" s="94">
        <v>60158841</v>
      </c>
      <c r="F10" s="94">
        <v>600096301</v>
      </c>
      <c r="G10" s="94" t="s">
        <v>238</v>
      </c>
      <c r="H10" s="95" t="s">
        <v>84</v>
      </c>
      <c r="I10" s="95" t="s">
        <v>85</v>
      </c>
      <c r="J10" s="95" t="s">
        <v>91</v>
      </c>
      <c r="K10" s="94" t="s">
        <v>260</v>
      </c>
      <c r="L10" s="27">
        <v>20000000</v>
      </c>
      <c r="M10" s="88">
        <f>PRODUCT(L10,0.85)</f>
        <v>17000000</v>
      </c>
      <c r="N10" s="95">
        <v>2023</v>
      </c>
      <c r="O10" s="95">
        <v>2027</v>
      </c>
      <c r="P10" s="95" t="s">
        <v>87</v>
      </c>
      <c r="Q10" s="95" t="s">
        <v>87</v>
      </c>
      <c r="R10" s="95" t="s">
        <v>87</v>
      </c>
      <c r="S10" s="95" t="s">
        <v>87</v>
      </c>
      <c r="T10" s="97"/>
      <c r="U10" s="95"/>
      <c r="V10" s="95"/>
      <c r="W10" s="97"/>
      <c r="X10" s="95" t="s">
        <v>87</v>
      </c>
      <c r="Y10" s="20" t="s">
        <v>237</v>
      </c>
      <c r="Z10" s="20" t="s">
        <v>136</v>
      </c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</row>
    <row r="11" spans="1:252" s="66" customFormat="1" ht="48.75" customHeight="1" x14ac:dyDescent="0.25">
      <c r="A11" s="20">
        <v>4</v>
      </c>
      <c r="B11" s="26" t="s">
        <v>90</v>
      </c>
      <c r="C11" s="17" t="s">
        <v>97</v>
      </c>
      <c r="D11" s="65">
        <v>60158841</v>
      </c>
      <c r="E11" s="91" t="s">
        <v>101</v>
      </c>
      <c r="F11" s="61">
        <v>600096301</v>
      </c>
      <c r="G11" s="98" t="s">
        <v>309</v>
      </c>
      <c r="H11" s="24" t="s">
        <v>84</v>
      </c>
      <c r="I11" s="24" t="s">
        <v>85</v>
      </c>
      <c r="J11" s="61" t="s">
        <v>91</v>
      </c>
      <c r="K11" s="99" t="s">
        <v>259</v>
      </c>
      <c r="L11" s="67">
        <v>5500000</v>
      </c>
      <c r="M11" s="88">
        <f t="shared" ref="M11:M15" si="0">PRODUCT(L11,0.85)</f>
        <v>4675000</v>
      </c>
      <c r="N11" s="58">
        <v>2023</v>
      </c>
      <c r="O11" s="24">
        <v>2027</v>
      </c>
      <c r="P11" s="58"/>
      <c r="Q11" s="24"/>
      <c r="R11" s="24"/>
      <c r="S11" s="24"/>
      <c r="T11" s="58"/>
      <c r="U11" s="58"/>
      <c r="V11" s="58"/>
      <c r="W11" s="58"/>
      <c r="X11" s="58"/>
      <c r="Y11" s="58" t="s">
        <v>138</v>
      </c>
      <c r="Z11" s="58" t="s">
        <v>139</v>
      </c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</row>
    <row r="12" spans="1:252" s="66" customFormat="1" ht="48.75" customHeight="1" x14ac:dyDescent="0.25">
      <c r="A12" s="58">
        <v>5</v>
      </c>
      <c r="B12" s="26" t="s">
        <v>90</v>
      </c>
      <c r="C12" s="17" t="s">
        <v>97</v>
      </c>
      <c r="D12" s="65">
        <v>60158841</v>
      </c>
      <c r="E12" s="91" t="s">
        <v>101</v>
      </c>
      <c r="F12" s="65">
        <v>600096301</v>
      </c>
      <c r="G12" s="90" t="s">
        <v>92</v>
      </c>
      <c r="H12" s="17" t="s">
        <v>84</v>
      </c>
      <c r="I12" s="17" t="s">
        <v>85</v>
      </c>
      <c r="J12" s="65" t="s">
        <v>91</v>
      </c>
      <c r="K12" s="100" t="s">
        <v>310</v>
      </c>
      <c r="L12" s="27">
        <v>3100000</v>
      </c>
      <c r="M12" s="88">
        <f t="shared" si="0"/>
        <v>2635000</v>
      </c>
      <c r="N12" s="58">
        <v>2023</v>
      </c>
      <c r="O12" s="17">
        <v>2027</v>
      </c>
      <c r="P12" s="20"/>
      <c r="Q12" s="17"/>
      <c r="R12" s="17"/>
      <c r="S12" s="17"/>
      <c r="T12" s="20"/>
      <c r="U12" s="20"/>
      <c r="V12" s="20"/>
      <c r="W12" s="20"/>
      <c r="X12" s="20"/>
      <c r="Y12" s="20" t="s">
        <v>140</v>
      </c>
      <c r="Z12" s="20" t="s">
        <v>141</v>
      </c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</row>
    <row r="13" spans="1:252" s="97" customFormat="1" ht="48.75" customHeight="1" x14ac:dyDescent="0.25">
      <c r="A13" s="20">
        <v>6</v>
      </c>
      <c r="B13" s="103" t="s">
        <v>90</v>
      </c>
      <c r="C13" s="20" t="s">
        <v>97</v>
      </c>
      <c r="D13" s="95">
        <v>60158841</v>
      </c>
      <c r="E13" s="128" t="s">
        <v>101</v>
      </c>
      <c r="F13" s="95">
        <v>600096301</v>
      </c>
      <c r="G13" s="94" t="s">
        <v>93</v>
      </c>
      <c r="H13" s="20" t="s">
        <v>84</v>
      </c>
      <c r="I13" s="20" t="s">
        <v>85</v>
      </c>
      <c r="J13" s="95" t="s">
        <v>91</v>
      </c>
      <c r="K13" s="100" t="s">
        <v>142</v>
      </c>
      <c r="L13" s="96">
        <v>3300000</v>
      </c>
      <c r="M13" s="88">
        <f t="shared" si="0"/>
        <v>2805000</v>
      </c>
      <c r="N13" s="58">
        <v>2023</v>
      </c>
      <c r="O13" s="20">
        <v>2027</v>
      </c>
      <c r="P13" s="20"/>
      <c r="Q13" s="20"/>
      <c r="R13" s="20"/>
      <c r="S13" s="20"/>
      <c r="T13" s="20"/>
      <c r="U13" s="20"/>
      <c r="V13" s="20"/>
      <c r="W13" s="20"/>
      <c r="X13" s="20"/>
      <c r="Y13" s="20" t="s">
        <v>140</v>
      </c>
      <c r="Z13" s="20" t="s">
        <v>86</v>
      </c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  <c r="GG13" s="129"/>
      <c r="GH13" s="129"/>
      <c r="GI13" s="129"/>
      <c r="GJ13" s="129"/>
      <c r="GK13" s="129"/>
      <c r="GL13" s="129"/>
      <c r="GM13" s="129"/>
      <c r="GN13" s="129"/>
      <c r="GO13" s="129"/>
      <c r="GP13" s="129"/>
      <c r="GQ13" s="129"/>
      <c r="GR13" s="129"/>
      <c r="GS13" s="129"/>
      <c r="GT13" s="129"/>
      <c r="GU13" s="129"/>
      <c r="GV13" s="129"/>
      <c r="GW13" s="129"/>
      <c r="GX13" s="129"/>
      <c r="GY13" s="129"/>
      <c r="GZ13" s="129"/>
      <c r="HA13" s="129"/>
      <c r="HB13" s="129"/>
      <c r="HC13" s="129"/>
      <c r="HD13" s="129"/>
      <c r="HE13" s="129"/>
      <c r="HF13" s="129"/>
      <c r="HG13" s="129"/>
      <c r="HH13" s="129"/>
      <c r="HI13" s="129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29"/>
      <c r="IF13" s="129"/>
      <c r="IG13" s="129"/>
      <c r="IH13" s="129"/>
      <c r="II13" s="129"/>
      <c r="IJ13" s="129"/>
      <c r="IK13" s="129"/>
      <c r="IL13" s="129"/>
      <c r="IM13" s="129"/>
      <c r="IN13" s="129"/>
      <c r="IO13" s="129"/>
      <c r="IP13" s="129"/>
      <c r="IQ13" s="129"/>
      <c r="IR13" s="129"/>
    </row>
    <row r="14" spans="1:252" s="66" customFormat="1" ht="64.5" customHeight="1" x14ac:dyDescent="0.25">
      <c r="A14" s="20">
        <v>7</v>
      </c>
      <c r="B14" s="26" t="s">
        <v>90</v>
      </c>
      <c r="C14" s="17" t="s">
        <v>97</v>
      </c>
      <c r="D14" s="65">
        <v>60158841</v>
      </c>
      <c r="E14" s="91" t="s">
        <v>101</v>
      </c>
      <c r="F14" s="65">
        <v>600096301</v>
      </c>
      <c r="G14" s="90" t="s">
        <v>94</v>
      </c>
      <c r="H14" s="17" t="s">
        <v>84</v>
      </c>
      <c r="I14" s="17" t="s">
        <v>85</v>
      </c>
      <c r="J14" s="65" t="s">
        <v>91</v>
      </c>
      <c r="K14" s="100" t="s">
        <v>143</v>
      </c>
      <c r="L14" s="27">
        <v>3800000</v>
      </c>
      <c r="M14" s="88">
        <f t="shared" si="0"/>
        <v>3230000</v>
      </c>
      <c r="N14" s="24">
        <v>2023</v>
      </c>
      <c r="O14" s="17">
        <v>2027</v>
      </c>
      <c r="P14" s="20"/>
      <c r="Q14" s="20" t="s">
        <v>87</v>
      </c>
      <c r="R14" s="17"/>
      <c r="S14" s="17"/>
      <c r="T14" s="20"/>
      <c r="U14" s="20"/>
      <c r="V14" s="20"/>
      <c r="W14" s="20"/>
      <c r="X14" s="20"/>
      <c r="Y14" s="20" t="s">
        <v>237</v>
      </c>
      <c r="Z14" s="20" t="s">
        <v>86</v>
      </c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</row>
    <row r="15" spans="1:252" s="66" customFormat="1" ht="90" customHeight="1" x14ac:dyDescent="0.25">
      <c r="A15" s="58">
        <v>8</v>
      </c>
      <c r="B15" s="26" t="s">
        <v>90</v>
      </c>
      <c r="C15" s="17" t="s">
        <v>97</v>
      </c>
      <c r="D15" s="65">
        <v>60158841</v>
      </c>
      <c r="E15" s="91" t="s">
        <v>101</v>
      </c>
      <c r="F15" s="65">
        <v>600096301</v>
      </c>
      <c r="G15" s="130" t="s">
        <v>311</v>
      </c>
      <c r="H15" s="17" t="s">
        <v>84</v>
      </c>
      <c r="I15" s="17" t="s">
        <v>85</v>
      </c>
      <c r="J15" s="65" t="s">
        <v>91</v>
      </c>
      <c r="K15" s="100" t="s">
        <v>312</v>
      </c>
      <c r="L15" s="27">
        <v>13200000</v>
      </c>
      <c r="M15" s="88">
        <f t="shared" si="0"/>
        <v>11220000</v>
      </c>
      <c r="N15" s="24">
        <v>2024</v>
      </c>
      <c r="O15" s="17">
        <v>2027</v>
      </c>
      <c r="P15" s="20"/>
      <c r="Q15" s="17"/>
      <c r="R15" s="17"/>
      <c r="S15" s="17"/>
      <c r="T15" s="20"/>
      <c r="U15" s="20"/>
      <c r="V15" s="20"/>
      <c r="W15" s="20"/>
      <c r="X15" s="20"/>
      <c r="Y15" s="20" t="s">
        <v>140</v>
      </c>
      <c r="Z15" s="20" t="s">
        <v>86</v>
      </c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</row>
    <row r="16" spans="1:252" s="66" customFormat="1" ht="90" customHeight="1" x14ac:dyDescent="0.25">
      <c r="A16" s="20">
        <v>9</v>
      </c>
      <c r="B16" s="94" t="s">
        <v>90</v>
      </c>
      <c r="C16" s="95" t="s">
        <v>97</v>
      </c>
      <c r="D16" s="94">
        <v>60158841</v>
      </c>
      <c r="E16" s="94">
        <v>60158841</v>
      </c>
      <c r="F16" s="94">
        <v>600096301</v>
      </c>
      <c r="G16" s="94" t="s">
        <v>248</v>
      </c>
      <c r="H16" s="95" t="s">
        <v>84</v>
      </c>
      <c r="I16" s="95" t="s">
        <v>85</v>
      </c>
      <c r="J16" s="95" t="s">
        <v>91</v>
      </c>
      <c r="K16" s="94" t="s">
        <v>230</v>
      </c>
      <c r="L16" s="96">
        <v>16500000</v>
      </c>
      <c r="M16" s="88"/>
      <c r="N16" s="95">
        <v>2024</v>
      </c>
      <c r="O16" s="95">
        <v>2027</v>
      </c>
      <c r="P16" s="97"/>
      <c r="Q16" s="97"/>
      <c r="R16" s="97"/>
      <c r="S16" s="97"/>
      <c r="T16" s="95"/>
      <c r="U16" s="97"/>
      <c r="V16" s="97"/>
      <c r="W16" s="97"/>
      <c r="X16" s="97"/>
      <c r="Y16" s="101" t="s">
        <v>140</v>
      </c>
      <c r="Z16" s="204" t="s">
        <v>86</v>
      </c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</row>
    <row r="17" spans="1:252" s="66" customFormat="1" ht="90" customHeight="1" x14ac:dyDescent="0.25">
      <c r="A17" s="58">
        <v>10</v>
      </c>
      <c r="B17" s="103" t="s">
        <v>162</v>
      </c>
      <c r="C17" s="95" t="s">
        <v>163</v>
      </c>
      <c r="D17" s="95">
        <v>70189081</v>
      </c>
      <c r="E17" s="95">
        <v>102306974</v>
      </c>
      <c r="F17" s="95">
        <v>600096441</v>
      </c>
      <c r="G17" s="103" t="s">
        <v>170</v>
      </c>
      <c r="H17" s="20" t="s">
        <v>84</v>
      </c>
      <c r="I17" s="20" t="s">
        <v>85</v>
      </c>
      <c r="J17" s="95" t="s">
        <v>165</v>
      </c>
      <c r="K17" s="100" t="s">
        <v>171</v>
      </c>
      <c r="L17" s="105">
        <v>500000</v>
      </c>
      <c r="M17" s="175"/>
      <c r="N17" s="58">
        <v>2025</v>
      </c>
      <c r="O17" s="20">
        <v>2027</v>
      </c>
      <c r="P17" s="20"/>
      <c r="Q17" s="20"/>
      <c r="R17" s="20"/>
      <c r="S17" s="20"/>
      <c r="T17" s="20"/>
      <c r="U17" s="20"/>
      <c r="V17" s="20"/>
      <c r="W17" s="20"/>
      <c r="X17" s="20"/>
      <c r="Y17" s="20" t="s">
        <v>169</v>
      </c>
      <c r="Z17" s="20" t="s">
        <v>86</v>
      </c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</row>
    <row r="18" spans="1:252" s="66" customFormat="1" ht="90" customHeight="1" x14ac:dyDescent="0.25">
      <c r="A18" s="20">
        <v>11</v>
      </c>
      <c r="B18" s="103" t="s">
        <v>162</v>
      </c>
      <c r="C18" s="95" t="s">
        <v>163</v>
      </c>
      <c r="D18" s="95">
        <v>70189081</v>
      </c>
      <c r="E18" s="95">
        <v>102306974</v>
      </c>
      <c r="F18" s="95">
        <v>600096441</v>
      </c>
      <c r="G18" s="94" t="s">
        <v>317</v>
      </c>
      <c r="H18" s="20" t="s">
        <v>84</v>
      </c>
      <c r="I18" s="20" t="s">
        <v>85</v>
      </c>
      <c r="J18" s="95" t="s">
        <v>165</v>
      </c>
      <c r="K18" s="100" t="s">
        <v>318</v>
      </c>
      <c r="L18" s="67">
        <v>1200000</v>
      </c>
      <c r="N18" s="61">
        <v>2025</v>
      </c>
      <c r="O18" s="61">
        <v>2027</v>
      </c>
      <c r="P18" s="20"/>
      <c r="Q18" s="20"/>
      <c r="R18" s="20"/>
      <c r="S18" s="20"/>
      <c r="T18" s="20"/>
      <c r="U18" s="20"/>
      <c r="V18" s="20"/>
      <c r="W18" s="20"/>
      <c r="X18" s="20"/>
      <c r="Y18" s="20" t="s">
        <v>169</v>
      </c>
      <c r="Z18" s="20" t="s">
        <v>86</v>
      </c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</row>
    <row r="19" spans="1:252" s="97" customFormat="1" ht="90" customHeight="1" x14ac:dyDescent="0.25">
      <c r="A19" s="20">
        <v>12</v>
      </c>
      <c r="B19" s="103" t="s">
        <v>162</v>
      </c>
      <c r="C19" s="95" t="s">
        <v>163</v>
      </c>
      <c r="D19" s="95">
        <v>70189081</v>
      </c>
      <c r="E19" s="95">
        <v>102306974</v>
      </c>
      <c r="F19" s="95">
        <v>600096441</v>
      </c>
      <c r="G19" s="94" t="s">
        <v>174</v>
      </c>
      <c r="H19" s="20" t="s">
        <v>84</v>
      </c>
      <c r="I19" s="20" t="s">
        <v>85</v>
      </c>
      <c r="J19" s="95" t="s">
        <v>165</v>
      </c>
      <c r="K19" s="100" t="s">
        <v>172</v>
      </c>
      <c r="L19" s="96">
        <v>450000</v>
      </c>
      <c r="M19" s="96"/>
      <c r="N19" s="20">
        <v>2025</v>
      </c>
      <c r="O19" s="20">
        <v>2027</v>
      </c>
      <c r="P19" s="20" t="s">
        <v>173</v>
      </c>
      <c r="Q19" s="20"/>
      <c r="R19" s="20"/>
      <c r="S19" s="20" t="s">
        <v>173</v>
      </c>
      <c r="T19" s="20"/>
      <c r="U19" s="20"/>
      <c r="V19" s="20"/>
      <c r="W19" s="20"/>
      <c r="X19" s="20"/>
      <c r="Y19" s="20" t="s">
        <v>316</v>
      </c>
      <c r="Z19" s="20" t="s">
        <v>86</v>
      </c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9"/>
      <c r="GG19" s="129"/>
      <c r="GH19" s="129"/>
      <c r="GI19" s="129"/>
      <c r="GJ19" s="129"/>
      <c r="GK19" s="129"/>
      <c r="GL19" s="129"/>
      <c r="GM19" s="129"/>
      <c r="GN19" s="129"/>
      <c r="GO19" s="129"/>
      <c r="GP19" s="129"/>
      <c r="GQ19" s="129"/>
      <c r="GR19" s="129"/>
      <c r="GS19" s="129"/>
      <c r="GT19" s="129"/>
      <c r="GU19" s="129"/>
      <c r="GV19" s="129"/>
      <c r="GW19" s="129"/>
      <c r="GX19" s="129"/>
      <c r="GY19" s="129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9"/>
      <c r="HK19" s="129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9"/>
      <c r="IM19" s="129"/>
      <c r="IN19" s="129"/>
      <c r="IO19" s="129"/>
      <c r="IP19" s="129"/>
      <c r="IQ19" s="129"/>
      <c r="IR19" s="129"/>
    </row>
    <row r="20" spans="1:252" s="66" customFormat="1" ht="90" customHeight="1" x14ac:dyDescent="0.25">
      <c r="A20" s="20">
        <v>13</v>
      </c>
      <c r="B20" s="103" t="s">
        <v>239</v>
      </c>
      <c r="C20" s="20" t="s">
        <v>83</v>
      </c>
      <c r="D20" s="20">
        <v>48160831</v>
      </c>
      <c r="E20" s="104" t="s">
        <v>240</v>
      </c>
      <c r="F20" s="20">
        <v>600096131</v>
      </c>
      <c r="G20" s="103" t="s">
        <v>241</v>
      </c>
      <c r="H20" s="20" t="s">
        <v>84</v>
      </c>
      <c r="I20" s="20" t="s">
        <v>85</v>
      </c>
      <c r="J20" s="20" t="s">
        <v>85</v>
      </c>
      <c r="K20" s="94" t="s">
        <v>242</v>
      </c>
      <c r="L20" s="105">
        <v>8000000</v>
      </c>
      <c r="M20" s="96"/>
      <c r="N20" s="20">
        <v>2022</v>
      </c>
      <c r="O20" s="20">
        <v>2027</v>
      </c>
      <c r="P20" s="20"/>
      <c r="Q20" s="20"/>
      <c r="R20" s="20"/>
      <c r="S20" s="20"/>
      <c r="T20" s="106"/>
      <c r="U20" s="106"/>
      <c r="V20" s="106"/>
      <c r="W20" s="106"/>
      <c r="X20" s="106"/>
      <c r="Y20" s="103" t="s">
        <v>243</v>
      </c>
      <c r="Z20" s="95" t="s">
        <v>86</v>
      </c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</row>
    <row r="21" spans="1:252" s="66" customFormat="1" ht="90" customHeight="1" x14ac:dyDescent="0.25">
      <c r="A21" s="124">
        <v>14</v>
      </c>
      <c r="B21" s="122" t="s">
        <v>239</v>
      </c>
      <c r="C21" s="124" t="s">
        <v>83</v>
      </c>
      <c r="D21" s="124">
        <v>48160831</v>
      </c>
      <c r="E21" s="186" t="s">
        <v>240</v>
      </c>
      <c r="F21" s="124">
        <v>600096131</v>
      </c>
      <c r="G21" s="122" t="s">
        <v>244</v>
      </c>
      <c r="H21" s="124" t="s">
        <v>84</v>
      </c>
      <c r="I21" s="124" t="s">
        <v>85</v>
      </c>
      <c r="J21" s="124" t="s">
        <v>85</v>
      </c>
      <c r="K21" s="187" t="s">
        <v>245</v>
      </c>
      <c r="L21" s="167">
        <v>10000000</v>
      </c>
      <c r="M21" s="138">
        <v>8500000</v>
      </c>
      <c r="N21" s="124">
        <v>2022</v>
      </c>
      <c r="O21" s="124">
        <v>2027</v>
      </c>
      <c r="P21" s="124" t="s">
        <v>87</v>
      </c>
      <c r="Q21" s="124" t="s">
        <v>87</v>
      </c>
      <c r="R21" s="124" t="s">
        <v>87</v>
      </c>
      <c r="S21" s="124" t="s">
        <v>87</v>
      </c>
      <c r="T21" s="188"/>
      <c r="U21" s="189"/>
      <c r="V21" s="189"/>
      <c r="W21" s="189"/>
      <c r="X21" s="189"/>
      <c r="Y21" s="124" t="s">
        <v>254</v>
      </c>
      <c r="Z21" s="123" t="s">
        <v>86</v>
      </c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</row>
    <row r="22" spans="1:252" s="66" customFormat="1" ht="90" customHeight="1" x14ac:dyDescent="0.25">
      <c r="A22" s="20">
        <v>15</v>
      </c>
      <c r="B22" s="103" t="s">
        <v>239</v>
      </c>
      <c r="C22" s="20" t="s">
        <v>83</v>
      </c>
      <c r="D22" s="20">
        <v>48160831</v>
      </c>
      <c r="E22" s="104" t="s">
        <v>240</v>
      </c>
      <c r="F22" s="20">
        <v>600096131</v>
      </c>
      <c r="G22" s="103" t="s">
        <v>246</v>
      </c>
      <c r="H22" s="20" t="s">
        <v>84</v>
      </c>
      <c r="I22" s="20" t="s">
        <v>85</v>
      </c>
      <c r="J22" s="20" t="s">
        <v>85</v>
      </c>
      <c r="K22" s="94" t="s">
        <v>247</v>
      </c>
      <c r="L22" s="105">
        <v>4000000</v>
      </c>
      <c r="M22" s="96"/>
      <c r="N22" s="20">
        <v>2022</v>
      </c>
      <c r="O22" s="20">
        <v>2027</v>
      </c>
      <c r="P22" s="20"/>
      <c r="Q22" s="20"/>
      <c r="R22" s="20"/>
      <c r="S22" s="20"/>
      <c r="T22" s="106"/>
      <c r="U22" s="106"/>
      <c r="V22" s="106"/>
      <c r="W22" s="106"/>
      <c r="X22" s="106"/>
      <c r="Y22" s="103" t="s">
        <v>243</v>
      </c>
      <c r="Z22" s="95" t="s">
        <v>86</v>
      </c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</row>
    <row r="23" spans="1:252" s="66" customFormat="1" ht="76.5" customHeight="1" x14ac:dyDescent="0.25">
      <c r="A23" s="58">
        <v>16</v>
      </c>
      <c r="B23" s="62" t="s">
        <v>151</v>
      </c>
      <c r="C23" s="24" t="s">
        <v>83</v>
      </c>
      <c r="D23" s="108" t="s">
        <v>152</v>
      </c>
      <c r="E23" s="108" t="s">
        <v>153</v>
      </c>
      <c r="F23" s="61">
        <v>600096068</v>
      </c>
      <c r="G23" s="109" t="s">
        <v>154</v>
      </c>
      <c r="H23" s="24" t="s">
        <v>84</v>
      </c>
      <c r="I23" s="24" t="s">
        <v>85</v>
      </c>
      <c r="J23" s="24" t="s">
        <v>85</v>
      </c>
      <c r="K23" s="99" t="s">
        <v>203</v>
      </c>
      <c r="L23" s="110">
        <v>500000</v>
      </c>
      <c r="M23" s="59">
        <f t="shared" ref="M23" si="1">L23*0.85</f>
        <v>425000</v>
      </c>
      <c r="N23" s="58">
        <v>2021</v>
      </c>
      <c r="O23" s="24">
        <v>2027</v>
      </c>
      <c r="P23" s="58" t="s">
        <v>87</v>
      </c>
      <c r="Q23" s="24" t="s">
        <v>87</v>
      </c>
      <c r="R23" s="24"/>
      <c r="S23" s="24" t="s">
        <v>87</v>
      </c>
      <c r="T23" s="58"/>
      <c r="U23" s="58"/>
      <c r="V23" s="58"/>
      <c r="W23" s="58"/>
      <c r="X23" s="58"/>
      <c r="Y23" s="24" t="s">
        <v>158</v>
      </c>
      <c r="Z23" s="24" t="s">
        <v>86</v>
      </c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</row>
    <row r="24" spans="1:252" s="66" customFormat="1" ht="98.25" customHeight="1" x14ac:dyDescent="0.25">
      <c r="A24" s="58">
        <v>17</v>
      </c>
      <c r="B24" s="26" t="s">
        <v>151</v>
      </c>
      <c r="C24" s="17" t="s">
        <v>83</v>
      </c>
      <c r="D24" s="91" t="s">
        <v>152</v>
      </c>
      <c r="E24" s="91" t="s">
        <v>153</v>
      </c>
      <c r="F24" s="65">
        <v>600096068</v>
      </c>
      <c r="G24" s="111" t="s">
        <v>155</v>
      </c>
      <c r="H24" s="17" t="s">
        <v>84</v>
      </c>
      <c r="I24" s="17" t="s">
        <v>85</v>
      </c>
      <c r="J24" s="17" t="s">
        <v>85</v>
      </c>
      <c r="K24" s="100" t="s">
        <v>202</v>
      </c>
      <c r="L24" s="112">
        <v>200000</v>
      </c>
      <c r="M24" s="59"/>
      <c r="N24" s="58">
        <v>2021</v>
      </c>
      <c r="O24" s="17">
        <v>2027</v>
      </c>
      <c r="P24" s="20"/>
      <c r="Q24" s="17"/>
      <c r="R24" s="17"/>
      <c r="S24" s="17"/>
      <c r="T24" s="20"/>
      <c r="U24" s="20"/>
      <c r="V24" s="20"/>
      <c r="W24" s="20"/>
      <c r="X24" s="20"/>
      <c r="Y24" s="17" t="s">
        <v>159</v>
      </c>
      <c r="Z24" s="17" t="s">
        <v>86</v>
      </c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  <c r="GF24" s="93"/>
      <c r="GG24" s="93"/>
      <c r="GH24" s="93"/>
      <c r="GI24" s="93"/>
      <c r="GJ24" s="93"/>
      <c r="GK24" s="93"/>
      <c r="GL24" s="93"/>
      <c r="GM24" s="93"/>
      <c r="GN24" s="93"/>
      <c r="GO24" s="93"/>
      <c r="GP24" s="93"/>
      <c r="GQ24" s="93"/>
      <c r="GR24" s="93"/>
      <c r="GS24" s="93"/>
      <c r="GT24" s="93"/>
      <c r="GU24" s="93"/>
      <c r="GV24" s="93"/>
      <c r="GW24" s="93"/>
      <c r="GX24" s="93"/>
      <c r="GY24" s="93"/>
      <c r="GZ24" s="93"/>
      <c r="HA24" s="93"/>
      <c r="HB24" s="93"/>
      <c r="HC24" s="93"/>
      <c r="HD24" s="93"/>
      <c r="HE24" s="93"/>
      <c r="HF24" s="93"/>
      <c r="HG24" s="93"/>
      <c r="HH24" s="93"/>
      <c r="HI24" s="93"/>
      <c r="HJ24" s="93"/>
      <c r="HK24" s="93"/>
      <c r="HL24" s="93"/>
      <c r="HM24" s="93"/>
      <c r="HN24" s="93"/>
      <c r="HO24" s="93"/>
      <c r="HP24" s="93"/>
      <c r="HQ24" s="93"/>
      <c r="HR24" s="93"/>
      <c r="HS24" s="93"/>
      <c r="HT24" s="93"/>
      <c r="HU24" s="93"/>
      <c r="HV24" s="93"/>
      <c r="HW24" s="93"/>
      <c r="HX24" s="93"/>
      <c r="HY24" s="93"/>
      <c r="HZ24" s="93"/>
      <c r="IA24" s="93"/>
      <c r="IB24" s="93"/>
      <c r="IC24" s="93"/>
      <c r="ID24" s="93"/>
      <c r="IE24" s="93"/>
      <c r="IF24" s="93"/>
      <c r="IG24" s="93"/>
      <c r="IH24" s="93"/>
      <c r="II24" s="93"/>
      <c r="IJ24" s="93"/>
      <c r="IK24" s="93"/>
      <c r="IL24" s="93"/>
      <c r="IM24" s="93"/>
      <c r="IN24" s="93"/>
      <c r="IO24" s="93"/>
      <c r="IP24" s="93"/>
      <c r="IQ24" s="93"/>
      <c r="IR24" s="93"/>
    </row>
    <row r="25" spans="1:252" s="66" customFormat="1" ht="72" customHeight="1" x14ac:dyDescent="0.25">
      <c r="A25" s="20">
        <v>18</v>
      </c>
      <c r="B25" s="26" t="s">
        <v>151</v>
      </c>
      <c r="C25" s="17" t="s">
        <v>83</v>
      </c>
      <c r="D25" s="91" t="s">
        <v>152</v>
      </c>
      <c r="E25" s="91" t="s">
        <v>153</v>
      </c>
      <c r="F25" s="65">
        <v>600096068</v>
      </c>
      <c r="G25" s="111" t="s">
        <v>156</v>
      </c>
      <c r="H25" s="17" t="s">
        <v>84</v>
      </c>
      <c r="I25" s="17" t="s">
        <v>85</v>
      </c>
      <c r="J25" s="17" t="s">
        <v>85</v>
      </c>
      <c r="K25" s="100" t="s">
        <v>201</v>
      </c>
      <c r="L25" s="112">
        <v>200000</v>
      </c>
      <c r="M25" s="59"/>
      <c r="N25" s="58">
        <v>2021</v>
      </c>
      <c r="O25" s="17">
        <v>2027</v>
      </c>
      <c r="P25" s="20"/>
      <c r="Q25" s="17"/>
      <c r="R25" s="17"/>
      <c r="S25" s="17"/>
      <c r="T25" s="20"/>
      <c r="U25" s="20"/>
      <c r="V25" s="20"/>
      <c r="W25" s="20"/>
      <c r="X25" s="20"/>
      <c r="Y25" s="17" t="s">
        <v>160</v>
      </c>
      <c r="Z25" s="17" t="s">
        <v>86</v>
      </c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93"/>
      <c r="II25" s="93"/>
      <c r="IJ25" s="93"/>
      <c r="IK25" s="93"/>
      <c r="IL25" s="93"/>
      <c r="IM25" s="93"/>
      <c r="IN25" s="93"/>
      <c r="IO25" s="93"/>
      <c r="IP25" s="93"/>
      <c r="IQ25" s="93"/>
      <c r="IR25" s="93"/>
    </row>
    <row r="26" spans="1:252" s="113" customFormat="1" ht="63.75" customHeight="1" x14ac:dyDescent="0.2">
      <c r="A26" s="58">
        <v>19</v>
      </c>
      <c r="B26" s="26" t="s">
        <v>151</v>
      </c>
      <c r="C26" s="17" t="s">
        <v>83</v>
      </c>
      <c r="D26" s="91" t="s">
        <v>152</v>
      </c>
      <c r="E26" s="91" t="s">
        <v>153</v>
      </c>
      <c r="F26" s="65">
        <v>600096068</v>
      </c>
      <c r="G26" s="111" t="s">
        <v>157</v>
      </c>
      <c r="H26" s="17" t="s">
        <v>84</v>
      </c>
      <c r="I26" s="17" t="s">
        <v>85</v>
      </c>
      <c r="J26" s="17" t="s">
        <v>85</v>
      </c>
      <c r="K26" s="100" t="s">
        <v>200</v>
      </c>
      <c r="L26" s="112">
        <v>500000</v>
      </c>
      <c r="M26" s="59"/>
      <c r="N26" s="58">
        <v>2021</v>
      </c>
      <c r="O26" s="17">
        <v>2027</v>
      </c>
      <c r="P26" s="20"/>
      <c r="Q26" s="17"/>
      <c r="R26" s="17"/>
      <c r="S26" s="17"/>
      <c r="T26" s="20"/>
      <c r="U26" s="20"/>
      <c r="V26" s="20"/>
      <c r="W26" s="20"/>
      <c r="X26" s="20"/>
      <c r="Y26" s="17" t="s">
        <v>161</v>
      </c>
      <c r="Z26" s="17" t="s">
        <v>86</v>
      </c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  <c r="FE26" s="89"/>
      <c r="FF26" s="89"/>
      <c r="FG26" s="89"/>
      <c r="FH26" s="89"/>
      <c r="FI26" s="89"/>
      <c r="FJ26" s="89"/>
      <c r="FK26" s="89"/>
      <c r="FL26" s="89"/>
      <c r="FM26" s="89"/>
      <c r="FN26" s="89"/>
      <c r="FO26" s="89"/>
      <c r="FP26" s="89"/>
      <c r="FQ26" s="89"/>
      <c r="FR26" s="89"/>
      <c r="FS26" s="89"/>
      <c r="FT26" s="89"/>
      <c r="FU26" s="89"/>
      <c r="FV26" s="89"/>
      <c r="FW26" s="89"/>
      <c r="FX26" s="89"/>
      <c r="FY26" s="89"/>
      <c r="FZ26" s="89"/>
      <c r="GA26" s="89"/>
      <c r="GB26" s="89"/>
      <c r="GC26" s="89"/>
      <c r="GD26" s="89"/>
      <c r="GE26" s="89"/>
      <c r="GF26" s="89"/>
      <c r="GG26" s="89"/>
      <c r="GH26" s="89"/>
      <c r="GI26" s="89"/>
      <c r="GJ26" s="89"/>
      <c r="GK26" s="89"/>
      <c r="GL26" s="89"/>
      <c r="GM26" s="89"/>
      <c r="GN26" s="89"/>
      <c r="GO26" s="89"/>
      <c r="GP26" s="89"/>
      <c r="GQ26" s="89"/>
      <c r="GR26" s="89"/>
      <c r="GS26" s="89"/>
      <c r="GT26" s="89"/>
      <c r="GU26" s="89"/>
      <c r="GV26" s="89"/>
      <c r="GW26" s="89"/>
      <c r="GX26" s="89"/>
      <c r="GY26" s="89"/>
      <c r="GZ26" s="89"/>
      <c r="HA26" s="89"/>
      <c r="HB26" s="89"/>
      <c r="HC26" s="89"/>
      <c r="HD26" s="89"/>
      <c r="HE26" s="89"/>
      <c r="HF26" s="89"/>
      <c r="HG26" s="89"/>
      <c r="HH26" s="89"/>
      <c r="HI26" s="89"/>
      <c r="HJ26" s="89"/>
      <c r="HK26" s="89"/>
      <c r="HL26" s="89"/>
      <c r="HM26" s="89"/>
      <c r="HN26" s="89"/>
      <c r="HO26" s="89"/>
      <c r="HP26" s="89"/>
      <c r="HQ26" s="89"/>
      <c r="HR26" s="89"/>
      <c r="HS26" s="89"/>
      <c r="HT26" s="89"/>
      <c r="HU26" s="89"/>
      <c r="HV26" s="89"/>
      <c r="HW26" s="89"/>
      <c r="HX26" s="89"/>
      <c r="HY26" s="89"/>
      <c r="HZ26" s="89"/>
      <c r="IA26" s="89"/>
      <c r="IB26" s="89"/>
      <c r="IC26" s="89"/>
      <c r="ID26" s="89"/>
      <c r="IE26" s="89"/>
      <c r="IF26" s="89"/>
      <c r="IG26" s="89"/>
      <c r="IH26" s="89"/>
      <c r="II26" s="89"/>
      <c r="IJ26" s="89"/>
      <c r="IK26" s="89"/>
      <c r="IL26" s="89"/>
      <c r="IM26" s="89"/>
      <c r="IN26" s="89"/>
      <c r="IO26" s="89"/>
      <c r="IP26" s="89"/>
      <c r="IQ26" s="89"/>
      <c r="IR26" s="89"/>
    </row>
    <row r="27" spans="1:252" s="114" customFormat="1" ht="72.599999999999994" customHeight="1" x14ac:dyDescent="0.2">
      <c r="A27" s="58">
        <v>20</v>
      </c>
      <c r="B27" s="26" t="s">
        <v>175</v>
      </c>
      <c r="C27" s="17" t="s">
        <v>176</v>
      </c>
      <c r="D27" s="65">
        <v>60158859</v>
      </c>
      <c r="E27" s="91" t="s">
        <v>177</v>
      </c>
      <c r="F27" s="65">
        <v>600096530</v>
      </c>
      <c r="G27" s="111" t="s">
        <v>179</v>
      </c>
      <c r="H27" s="17" t="s">
        <v>84</v>
      </c>
      <c r="I27" s="17" t="s">
        <v>85</v>
      </c>
      <c r="J27" s="65" t="s">
        <v>178</v>
      </c>
      <c r="K27" s="26" t="s">
        <v>199</v>
      </c>
      <c r="L27" s="112">
        <v>2500000</v>
      </c>
      <c r="M27" s="59">
        <f t="shared" ref="M27:M37" si="2">L27*0.85</f>
        <v>2125000</v>
      </c>
      <c r="N27" s="58">
        <v>2021</v>
      </c>
      <c r="O27" s="17">
        <v>2027</v>
      </c>
      <c r="P27" s="20" t="s">
        <v>87</v>
      </c>
      <c r="Q27" s="17"/>
      <c r="R27" s="17"/>
      <c r="S27" s="17" t="s">
        <v>87</v>
      </c>
      <c r="T27" s="20" t="s">
        <v>87</v>
      </c>
      <c r="U27" s="20"/>
      <c r="V27" s="20"/>
      <c r="W27" s="20"/>
      <c r="X27" s="20"/>
      <c r="Y27" s="17" t="s">
        <v>180</v>
      </c>
      <c r="Z27" s="17" t="s">
        <v>86</v>
      </c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89"/>
      <c r="FG27" s="89"/>
      <c r="FH27" s="89"/>
      <c r="FI27" s="8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  <c r="GT27" s="89"/>
      <c r="GU27" s="89"/>
      <c r="GV27" s="89"/>
      <c r="GW27" s="89"/>
      <c r="GX27" s="89"/>
      <c r="GY27" s="89"/>
      <c r="GZ27" s="89"/>
      <c r="HA27" s="89"/>
      <c r="HB27" s="89"/>
      <c r="HC27" s="89"/>
      <c r="HD27" s="89"/>
      <c r="HE27" s="89"/>
      <c r="HF27" s="89"/>
      <c r="HG27" s="89"/>
      <c r="HH27" s="89"/>
      <c r="HI27" s="89"/>
      <c r="HJ27" s="89"/>
      <c r="HK27" s="89"/>
      <c r="HL27" s="89"/>
      <c r="HM27" s="89"/>
      <c r="HN27" s="89"/>
      <c r="HO27" s="89"/>
      <c r="HP27" s="89"/>
      <c r="HQ27" s="89"/>
      <c r="HR27" s="89"/>
      <c r="HS27" s="89"/>
      <c r="HT27" s="89"/>
      <c r="HU27" s="89"/>
      <c r="HV27" s="89"/>
      <c r="HW27" s="89"/>
      <c r="HX27" s="89"/>
      <c r="HY27" s="89"/>
      <c r="HZ27" s="89"/>
      <c r="IA27" s="89"/>
      <c r="IB27" s="89"/>
      <c r="IC27" s="89"/>
      <c r="ID27" s="89"/>
      <c r="IE27" s="89"/>
      <c r="IF27" s="89"/>
      <c r="IG27" s="89"/>
      <c r="IH27" s="89"/>
      <c r="II27" s="89"/>
      <c r="IJ27" s="89"/>
      <c r="IK27" s="89"/>
      <c r="IL27" s="89"/>
      <c r="IM27" s="89"/>
      <c r="IN27" s="89"/>
      <c r="IO27" s="89"/>
      <c r="IP27" s="89"/>
      <c r="IQ27" s="89"/>
      <c r="IR27" s="89"/>
    </row>
    <row r="28" spans="1:252" s="114" customFormat="1" ht="57" customHeight="1" x14ac:dyDescent="0.2">
      <c r="A28" s="58">
        <v>21</v>
      </c>
      <c r="B28" s="26" t="s">
        <v>175</v>
      </c>
      <c r="C28" s="17" t="s">
        <v>176</v>
      </c>
      <c r="D28" s="65">
        <v>60158859</v>
      </c>
      <c r="E28" s="91" t="s">
        <v>177</v>
      </c>
      <c r="F28" s="65">
        <v>600096530</v>
      </c>
      <c r="G28" s="111" t="s">
        <v>181</v>
      </c>
      <c r="H28" s="17" t="s">
        <v>84</v>
      </c>
      <c r="I28" s="17" t="s">
        <v>85</v>
      </c>
      <c r="J28" s="65" t="s">
        <v>178</v>
      </c>
      <c r="K28" s="100" t="s">
        <v>198</v>
      </c>
      <c r="L28" s="112">
        <v>100000</v>
      </c>
      <c r="M28" s="59">
        <f t="shared" si="2"/>
        <v>85000</v>
      </c>
      <c r="N28" s="20">
        <v>2021</v>
      </c>
      <c r="O28" s="17">
        <v>2027</v>
      </c>
      <c r="P28" s="20"/>
      <c r="Q28" s="17" t="s">
        <v>87</v>
      </c>
      <c r="R28" s="17"/>
      <c r="S28" s="17"/>
      <c r="T28" s="20"/>
      <c r="U28" s="20"/>
      <c r="V28" s="20"/>
      <c r="W28" s="20"/>
      <c r="X28" s="20"/>
      <c r="Y28" s="17" t="s">
        <v>182</v>
      </c>
      <c r="Z28" s="17" t="s">
        <v>86</v>
      </c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  <c r="FE28" s="89"/>
      <c r="FF28" s="89"/>
      <c r="FG28" s="89"/>
      <c r="FH28" s="89"/>
      <c r="FI28" s="89"/>
      <c r="FJ28" s="89"/>
      <c r="FK28" s="89"/>
      <c r="FL28" s="89"/>
      <c r="FM28" s="89"/>
      <c r="FN28" s="89"/>
      <c r="FO28" s="89"/>
      <c r="FP28" s="89"/>
      <c r="FQ28" s="89"/>
      <c r="FR28" s="89"/>
      <c r="FS28" s="89"/>
      <c r="FT28" s="89"/>
      <c r="FU28" s="89"/>
      <c r="FV28" s="89"/>
      <c r="FW28" s="89"/>
      <c r="FX28" s="89"/>
      <c r="FY28" s="89"/>
      <c r="FZ28" s="89"/>
      <c r="GA28" s="89"/>
      <c r="GB28" s="89"/>
      <c r="GC28" s="89"/>
      <c r="GD28" s="89"/>
      <c r="GE28" s="89"/>
      <c r="GF28" s="89"/>
      <c r="GG28" s="89"/>
      <c r="GH28" s="89"/>
      <c r="GI28" s="89"/>
      <c r="GJ28" s="89"/>
      <c r="GK28" s="89"/>
      <c r="GL28" s="89"/>
      <c r="GM28" s="89"/>
      <c r="GN28" s="89"/>
      <c r="GO28" s="89"/>
      <c r="GP28" s="89"/>
      <c r="GQ28" s="89"/>
      <c r="GR28" s="89"/>
      <c r="GS28" s="89"/>
      <c r="GT28" s="89"/>
      <c r="GU28" s="89"/>
      <c r="GV28" s="89"/>
      <c r="GW28" s="89"/>
      <c r="GX28" s="89"/>
      <c r="GY28" s="89"/>
      <c r="GZ28" s="89"/>
      <c r="HA28" s="89"/>
      <c r="HB28" s="89"/>
      <c r="HC28" s="89"/>
      <c r="HD28" s="89"/>
      <c r="HE28" s="89"/>
      <c r="HF28" s="89"/>
      <c r="HG28" s="89"/>
      <c r="HH28" s="89"/>
      <c r="HI28" s="89"/>
      <c r="HJ28" s="89"/>
      <c r="HK28" s="89"/>
      <c r="HL28" s="89"/>
      <c r="HM28" s="89"/>
      <c r="HN28" s="89"/>
      <c r="HO28" s="89"/>
      <c r="HP28" s="89"/>
      <c r="HQ28" s="89"/>
      <c r="HR28" s="89"/>
      <c r="HS28" s="89"/>
      <c r="HT28" s="89"/>
      <c r="HU28" s="89"/>
      <c r="HV28" s="89"/>
      <c r="HW28" s="89"/>
      <c r="HX28" s="89"/>
      <c r="HY28" s="89"/>
      <c r="HZ28" s="89"/>
      <c r="IA28" s="89"/>
      <c r="IB28" s="89"/>
      <c r="IC28" s="89"/>
      <c r="ID28" s="89"/>
      <c r="IE28" s="89"/>
      <c r="IF28" s="89"/>
      <c r="IG28" s="89"/>
      <c r="IH28" s="89"/>
      <c r="II28" s="89"/>
      <c r="IJ28" s="89"/>
      <c r="IK28" s="89"/>
      <c r="IL28" s="89"/>
      <c r="IM28" s="89"/>
      <c r="IN28" s="89"/>
      <c r="IO28" s="89"/>
      <c r="IP28" s="89"/>
      <c r="IQ28" s="89"/>
      <c r="IR28" s="89"/>
    </row>
    <row r="29" spans="1:252" s="114" customFormat="1" ht="93.6" customHeight="1" x14ac:dyDescent="0.2">
      <c r="A29" s="20">
        <v>22</v>
      </c>
      <c r="B29" s="26" t="s">
        <v>175</v>
      </c>
      <c r="C29" s="17" t="s">
        <v>176</v>
      </c>
      <c r="D29" s="65">
        <v>60158859</v>
      </c>
      <c r="E29" s="91" t="s">
        <v>177</v>
      </c>
      <c r="F29" s="65">
        <v>600096530</v>
      </c>
      <c r="G29" s="111" t="s">
        <v>183</v>
      </c>
      <c r="H29" s="17" t="s">
        <v>84</v>
      </c>
      <c r="I29" s="17" t="s">
        <v>85</v>
      </c>
      <c r="J29" s="65" t="s">
        <v>178</v>
      </c>
      <c r="K29" s="100" t="s">
        <v>197</v>
      </c>
      <c r="L29" s="112">
        <v>3000000</v>
      </c>
      <c r="M29" s="59">
        <f t="shared" si="2"/>
        <v>2550000</v>
      </c>
      <c r="N29" s="20">
        <v>2021</v>
      </c>
      <c r="O29" s="17">
        <v>2027</v>
      </c>
      <c r="P29" s="20"/>
      <c r="Q29" s="17"/>
      <c r="R29" s="17" t="s">
        <v>87</v>
      </c>
      <c r="S29" s="17"/>
      <c r="T29" s="20"/>
      <c r="U29" s="20"/>
      <c r="V29" s="20"/>
      <c r="W29" s="20"/>
      <c r="X29" s="20"/>
      <c r="Y29" s="17" t="s">
        <v>182</v>
      </c>
      <c r="Z29" s="17" t="s">
        <v>86</v>
      </c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  <c r="II29" s="89"/>
      <c r="IJ29" s="89"/>
      <c r="IK29" s="89"/>
      <c r="IL29" s="89"/>
      <c r="IM29" s="89"/>
      <c r="IN29" s="89"/>
      <c r="IO29" s="89"/>
      <c r="IP29" s="89"/>
      <c r="IQ29" s="89"/>
      <c r="IR29" s="89"/>
    </row>
    <row r="30" spans="1:252" s="114" customFormat="1" ht="78.599999999999994" customHeight="1" x14ac:dyDescent="0.2">
      <c r="A30" s="20">
        <v>23</v>
      </c>
      <c r="B30" s="26" t="s">
        <v>175</v>
      </c>
      <c r="C30" s="17" t="s">
        <v>176</v>
      </c>
      <c r="D30" s="65">
        <v>60158859</v>
      </c>
      <c r="E30" s="91" t="s">
        <v>177</v>
      </c>
      <c r="F30" s="65">
        <v>600096530</v>
      </c>
      <c r="G30" s="103" t="s">
        <v>313</v>
      </c>
      <c r="H30" s="17" t="s">
        <v>84</v>
      </c>
      <c r="I30" s="17" t="s">
        <v>85</v>
      </c>
      <c r="J30" s="65" t="s">
        <v>178</v>
      </c>
      <c r="K30" s="94" t="s">
        <v>275</v>
      </c>
      <c r="L30" s="102">
        <v>3500000</v>
      </c>
      <c r="M30" s="59">
        <f t="shared" si="2"/>
        <v>2975000</v>
      </c>
      <c r="N30" s="20">
        <v>2023</v>
      </c>
      <c r="O30" s="17">
        <v>2027</v>
      </c>
      <c r="P30" s="20" t="s">
        <v>87</v>
      </c>
      <c r="Q30" s="17" t="s">
        <v>87</v>
      </c>
      <c r="R30" s="17" t="s">
        <v>87</v>
      </c>
      <c r="S30" s="17" t="s">
        <v>87</v>
      </c>
      <c r="T30" s="20"/>
      <c r="U30" s="20"/>
      <c r="V30" s="20"/>
      <c r="W30" s="20"/>
      <c r="X30" s="20" t="s">
        <v>87</v>
      </c>
      <c r="Y30" s="144" t="s">
        <v>331</v>
      </c>
      <c r="Z30" s="17" t="s">
        <v>86</v>
      </c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  <c r="II30" s="89"/>
      <c r="IJ30" s="89"/>
      <c r="IK30" s="89"/>
      <c r="IL30" s="89"/>
      <c r="IM30" s="89"/>
      <c r="IN30" s="89"/>
      <c r="IO30" s="89"/>
      <c r="IP30" s="89"/>
      <c r="IQ30" s="89"/>
      <c r="IR30" s="89"/>
    </row>
    <row r="31" spans="1:252" s="114" customFormat="1" ht="76.900000000000006" customHeight="1" x14ac:dyDescent="0.2">
      <c r="A31" s="58">
        <v>24</v>
      </c>
      <c r="B31" s="26" t="s">
        <v>175</v>
      </c>
      <c r="C31" s="17" t="s">
        <v>176</v>
      </c>
      <c r="D31" s="65">
        <v>60158859</v>
      </c>
      <c r="E31" s="91" t="s">
        <v>177</v>
      </c>
      <c r="F31" s="65">
        <v>600096530</v>
      </c>
      <c r="G31" s="103" t="s">
        <v>314</v>
      </c>
      <c r="H31" s="17" t="s">
        <v>84</v>
      </c>
      <c r="I31" s="17" t="s">
        <v>85</v>
      </c>
      <c r="J31" s="65" t="s">
        <v>178</v>
      </c>
      <c r="K31" s="94" t="s">
        <v>276</v>
      </c>
      <c r="L31" s="102">
        <v>6500000</v>
      </c>
      <c r="M31" s="59">
        <f t="shared" si="2"/>
        <v>5525000</v>
      </c>
      <c r="N31" s="20">
        <v>2023</v>
      </c>
      <c r="O31" s="17">
        <v>2027</v>
      </c>
      <c r="P31" s="20" t="s">
        <v>87</v>
      </c>
      <c r="Q31" s="17" t="s">
        <v>87</v>
      </c>
      <c r="R31" s="17" t="s">
        <v>87</v>
      </c>
      <c r="S31" s="17" t="s">
        <v>87</v>
      </c>
      <c r="T31" s="20"/>
      <c r="U31" s="20"/>
      <c r="V31" s="20"/>
      <c r="W31" s="20"/>
      <c r="X31" s="20" t="s">
        <v>87</v>
      </c>
      <c r="Y31" s="144" t="s">
        <v>331</v>
      </c>
      <c r="Z31" s="17" t="s">
        <v>86</v>
      </c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  <c r="IH31" s="89"/>
      <c r="II31" s="89"/>
      <c r="IJ31" s="89"/>
      <c r="IK31" s="89"/>
      <c r="IL31" s="89"/>
      <c r="IM31" s="89"/>
      <c r="IN31" s="89"/>
      <c r="IO31" s="89"/>
      <c r="IP31" s="89"/>
      <c r="IQ31" s="89"/>
      <c r="IR31" s="89"/>
    </row>
    <row r="32" spans="1:252" s="114" customFormat="1" ht="54" customHeight="1" x14ac:dyDescent="0.2">
      <c r="A32" s="20">
        <v>25</v>
      </c>
      <c r="B32" s="115" t="s">
        <v>175</v>
      </c>
      <c r="C32" s="70" t="s">
        <v>176</v>
      </c>
      <c r="D32" s="116">
        <v>60158859</v>
      </c>
      <c r="E32" s="117" t="s">
        <v>177</v>
      </c>
      <c r="F32" s="116">
        <v>600096530</v>
      </c>
      <c r="G32" s="118" t="s">
        <v>184</v>
      </c>
      <c r="H32" s="70" t="s">
        <v>84</v>
      </c>
      <c r="I32" s="70" t="s">
        <v>85</v>
      </c>
      <c r="J32" s="116" t="s">
        <v>178</v>
      </c>
      <c r="K32" s="119" t="s">
        <v>194</v>
      </c>
      <c r="L32" s="112">
        <v>500000</v>
      </c>
      <c r="M32" s="59">
        <f t="shared" si="2"/>
        <v>425000</v>
      </c>
      <c r="N32" s="71">
        <v>2021</v>
      </c>
      <c r="O32" s="70">
        <v>2027</v>
      </c>
      <c r="P32" s="71"/>
      <c r="Q32" s="70"/>
      <c r="R32" s="70"/>
      <c r="S32" s="70"/>
      <c r="T32" s="71"/>
      <c r="U32" s="71"/>
      <c r="V32" s="71"/>
      <c r="W32" s="71"/>
      <c r="X32" s="71"/>
      <c r="Y32" s="70" t="s">
        <v>182</v>
      </c>
      <c r="Z32" s="70" t="s">
        <v>86</v>
      </c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  <c r="IH32" s="89"/>
      <c r="II32" s="89"/>
      <c r="IJ32" s="89"/>
      <c r="IK32" s="89"/>
      <c r="IL32" s="89"/>
      <c r="IM32" s="89"/>
      <c r="IN32" s="89"/>
      <c r="IO32" s="89"/>
      <c r="IP32" s="89"/>
      <c r="IQ32" s="89"/>
      <c r="IR32" s="89"/>
    </row>
    <row r="33" spans="1:252" s="114" customFormat="1" ht="46.5" customHeight="1" x14ac:dyDescent="0.2">
      <c r="A33" s="20">
        <v>26</v>
      </c>
      <c r="B33" s="115" t="s">
        <v>175</v>
      </c>
      <c r="C33" s="70" t="s">
        <v>176</v>
      </c>
      <c r="D33" s="116">
        <v>60158859</v>
      </c>
      <c r="E33" s="117" t="s">
        <v>177</v>
      </c>
      <c r="F33" s="116">
        <v>600096530</v>
      </c>
      <c r="G33" s="118" t="s">
        <v>185</v>
      </c>
      <c r="H33" s="70" t="s">
        <v>84</v>
      </c>
      <c r="I33" s="70" t="s">
        <v>85</v>
      </c>
      <c r="J33" s="116" t="s">
        <v>178</v>
      </c>
      <c r="K33" s="119" t="s">
        <v>196</v>
      </c>
      <c r="L33" s="112">
        <v>150000</v>
      </c>
      <c r="M33" s="59">
        <f t="shared" si="2"/>
        <v>127500</v>
      </c>
      <c r="N33" s="71">
        <v>2021</v>
      </c>
      <c r="O33" s="70">
        <v>2027</v>
      </c>
      <c r="P33" s="71"/>
      <c r="Q33" s="70"/>
      <c r="R33" s="70"/>
      <c r="S33" s="70"/>
      <c r="T33" s="71"/>
      <c r="U33" s="71"/>
      <c r="V33" s="71"/>
      <c r="W33" s="71"/>
      <c r="X33" s="71"/>
      <c r="Y33" s="70" t="s">
        <v>182</v>
      </c>
      <c r="Z33" s="70" t="s">
        <v>86</v>
      </c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  <c r="FE33" s="89"/>
      <c r="FF33" s="89"/>
      <c r="FG33" s="89"/>
      <c r="FH33" s="89"/>
      <c r="FI33" s="89"/>
      <c r="FJ33" s="89"/>
      <c r="FK33" s="89"/>
      <c r="FL33" s="89"/>
      <c r="FM33" s="89"/>
      <c r="FN33" s="89"/>
      <c r="FO33" s="89"/>
      <c r="FP33" s="89"/>
      <c r="FQ33" s="89"/>
      <c r="FR33" s="89"/>
      <c r="FS33" s="89"/>
      <c r="FT33" s="89"/>
      <c r="FU33" s="89"/>
      <c r="FV33" s="89"/>
      <c r="FW33" s="89"/>
      <c r="FX33" s="89"/>
      <c r="FY33" s="89"/>
      <c r="FZ33" s="89"/>
      <c r="GA33" s="89"/>
      <c r="GB33" s="89"/>
      <c r="GC33" s="89"/>
      <c r="GD33" s="89"/>
      <c r="GE33" s="89"/>
      <c r="GF33" s="89"/>
      <c r="GG33" s="89"/>
      <c r="GH33" s="89"/>
      <c r="GI33" s="89"/>
      <c r="GJ33" s="89"/>
      <c r="GK33" s="89"/>
      <c r="GL33" s="89"/>
      <c r="GM33" s="89"/>
      <c r="GN33" s="89"/>
      <c r="GO33" s="89"/>
      <c r="GP33" s="89"/>
      <c r="GQ33" s="89"/>
      <c r="GR33" s="89"/>
      <c r="GS33" s="89"/>
      <c r="GT33" s="89"/>
      <c r="GU33" s="89"/>
      <c r="GV33" s="89"/>
      <c r="GW33" s="89"/>
      <c r="GX33" s="89"/>
      <c r="GY33" s="89"/>
      <c r="GZ33" s="89"/>
      <c r="HA33" s="89"/>
      <c r="HB33" s="89"/>
      <c r="HC33" s="89"/>
      <c r="HD33" s="89"/>
      <c r="HE33" s="89"/>
      <c r="HF33" s="89"/>
      <c r="HG33" s="89"/>
      <c r="HH33" s="89"/>
      <c r="HI33" s="89"/>
      <c r="HJ33" s="89"/>
      <c r="HK33" s="89"/>
      <c r="HL33" s="89"/>
      <c r="HM33" s="89"/>
      <c r="HN33" s="89"/>
      <c r="HO33" s="89"/>
      <c r="HP33" s="89"/>
      <c r="HQ33" s="89"/>
      <c r="HR33" s="89"/>
      <c r="HS33" s="89"/>
      <c r="HT33" s="89"/>
      <c r="HU33" s="89"/>
      <c r="HV33" s="89"/>
      <c r="HW33" s="89"/>
      <c r="HX33" s="89"/>
      <c r="HY33" s="89"/>
      <c r="HZ33" s="89"/>
      <c r="IA33" s="89"/>
      <c r="IB33" s="89"/>
      <c r="IC33" s="89"/>
      <c r="ID33" s="89"/>
      <c r="IE33" s="89"/>
      <c r="IF33" s="89"/>
      <c r="IG33" s="89"/>
      <c r="IH33" s="89"/>
      <c r="II33" s="89"/>
      <c r="IJ33" s="89"/>
      <c r="IK33" s="89"/>
      <c r="IL33" s="89"/>
      <c r="IM33" s="89"/>
      <c r="IN33" s="89"/>
      <c r="IO33" s="89"/>
      <c r="IP33" s="89"/>
      <c r="IQ33" s="89"/>
      <c r="IR33" s="89"/>
    </row>
    <row r="34" spans="1:252" s="114" customFormat="1" ht="48" customHeight="1" x14ac:dyDescent="0.2">
      <c r="A34" s="20">
        <v>27</v>
      </c>
      <c r="B34" s="115" t="s">
        <v>175</v>
      </c>
      <c r="C34" s="70" t="s">
        <v>176</v>
      </c>
      <c r="D34" s="116">
        <v>60158859</v>
      </c>
      <c r="E34" s="117" t="s">
        <v>177</v>
      </c>
      <c r="F34" s="116">
        <v>600096530</v>
      </c>
      <c r="G34" s="118" t="s">
        <v>186</v>
      </c>
      <c r="H34" s="70" t="s">
        <v>84</v>
      </c>
      <c r="I34" s="70" t="s">
        <v>85</v>
      </c>
      <c r="J34" s="116" t="s">
        <v>178</v>
      </c>
      <c r="K34" s="119" t="s">
        <v>195</v>
      </c>
      <c r="L34" s="112">
        <v>40000000</v>
      </c>
      <c r="M34" s="59">
        <f t="shared" si="2"/>
        <v>34000000</v>
      </c>
      <c r="N34" s="71">
        <v>2022</v>
      </c>
      <c r="O34" s="70">
        <v>2027</v>
      </c>
      <c r="P34" s="71"/>
      <c r="Q34" s="70"/>
      <c r="R34" s="70"/>
      <c r="S34" s="70"/>
      <c r="T34" s="71"/>
      <c r="U34" s="71"/>
      <c r="V34" s="71" t="s">
        <v>87</v>
      </c>
      <c r="W34" s="71"/>
      <c r="X34" s="71"/>
      <c r="Y34" s="70" t="s">
        <v>182</v>
      </c>
      <c r="Z34" s="70" t="s">
        <v>86</v>
      </c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  <c r="FE34" s="89"/>
      <c r="FF34" s="89"/>
      <c r="FG34" s="89"/>
      <c r="FH34" s="89"/>
      <c r="FI34" s="89"/>
      <c r="FJ34" s="89"/>
      <c r="FK34" s="89"/>
      <c r="FL34" s="89"/>
      <c r="FM34" s="89"/>
      <c r="FN34" s="89"/>
      <c r="FO34" s="89"/>
      <c r="FP34" s="89"/>
      <c r="FQ34" s="89"/>
      <c r="FR34" s="89"/>
      <c r="FS34" s="89"/>
      <c r="FT34" s="89"/>
      <c r="FU34" s="89"/>
      <c r="FV34" s="89"/>
      <c r="FW34" s="89"/>
      <c r="FX34" s="89"/>
      <c r="FY34" s="89"/>
      <c r="FZ34" s="89"/>
      <c r="GA34" s="89"/>
      <c r="GB34" s="89"/>
      <c r="GC34" s="89"/>
      <c r="GD34" s="89"/>
      <c r="GE34" s="89"/>
      <c r="GF34" s="89"/>
      <c r="GG34" s="89"/>
      <c r="GH34" s="89"/>
      <c r="GI34" s="89"/>
      <c r="GJ34" s="89"/>
      <c r="GK34" s="89"/>
      <c r="GL34" s="89"/>
      <c r="GM34" s="89"/>
      <c r="GN34" s="89"/>
      <c r="GO34" s="89"/>
      <c r="GP34" s="89"/>
      <c r="GQ34" s="89"/>
      <c r="GR34" s="89"/>
      <c r="GS34" s="89"/>
      <c r="GT34" s="89"/>
      <c r="GU34" s="89"/>
      <c r="GV34" s="89"/>
      <c r="GW34" s="89"/>
      <c r="GX34" s="89"/>
      <c r="GY34" s="89"/>
      <c r="GZ34" s="89"/>
      <c r="HA34" s="89"/>
      <c r="HB34" s="89"/>
      <c r="HC34" s="89"/>
      <c r="HD34" s="89"/>
      <c r="HE34" s="89"/>
      <c r="HF34" s="89"/>
      <c r="HG34" s="89"/>
      <c r="HH34" s="89"/>
      <c r="HI34" s="89"/>
      <c r="HJ34" s="89"/>
      <c r="HK34" s="89"/>
      <c r="HL34" s="89"/>
      <c r="HM34" s="89"/>
      <c r="HN34" s="89"/>
      <c r="HO34" s="89"/>
      <c r="HP34" s="89"/>
      <c r="HQ34" s="89"/>
      <c r="HR34" s="89"/>
      <c r="HS34" s="89"/>
      <c r="HT34" s="89"/>
      <c r="HU34" s="89"/>
      <c r="HV34" s="89"/>
      <c r="HW34" s="89"/>
      <c r="HX34" s="89"/>
      <c r="HY34" s="89"/>
      <c r="HZ34" s="89"/>
      <c r="IA34" s="89"/>
      <c r="IB34" s="89"/>
      <c r="IC34" s="89"/>
      <c r="ID34" s="89"/>
      <c r="IE34" s="89"/>
      <c r="IF34" s="89"/>
      <c r="IG34" s="89"/>
      <c r="IH34" s="89"/>
      <c r="II34" s="89"/>
      <c r="IJ34" s="89"/>
      <c r="IK34" s="89"/>
      <c r="IL34" s="89"/>
      <c r="IM34" s="89"/>
      <c r="IN34" s="89"/>
      <c r="IO34" s="89"/>
      <c r="IP34" s="89"/>
      <c r="IQ34" s="89"/>
      <c r="IR34" s="89"/>
    </row>
    <row r="35" spans="1:252" s="114" customFormat="1" ht="42" customHeight="1" x14ac:dyDescent="0.2">
      <c r="A35" s="20">
        <v>28</v>
      </c>
      <c r="B35" s="115" t="s">
        <v>175</v>
      </c>
      <c r="C35" s="70" t="s">
        <v>176</v>
      </c>
      <c r="D35" s="116">
        <v>60158859</v>
      </c>
      <c r="E35" s="117" t="s">
        <v>177</v>
      </c>
      <c r="F35" s="116">
        <v>600096530</v>
      </c>
      <c r="G35" s="118" t="s">
        <v>187</v>
      </c>
      <c r="H35" s="70" t="s">
        <v>84</v>
      </c>
      <c r="I35" s="70" t="s">
        <v>85</v>
      </c>
      <c r="J35" s="116" t="s">
        <v>178</v>
      </c>
      <c r="K35" s="119" t="s">
        <v>194</v>
      </c>
      <c r="L35" s="112">
        <v>200000</v>
      </c>
      <c r="M35" s="59">
        <f t="shared" si="2"/>
        <v>170000</v>
      </c>
      <c r="N35" s="71">
        <v>2021</v>
      </c>
      <c r="O35" s="70">
        <v>2027</v>
      </c>
      <c r="P35" s="71"/>
      <c r="Q35" s="70"/>
      <c r="R35" s="70"/>
      <c r="S35" s="70"/>
      <c r="T35" s="71"/>
      <c r="U35" s="71"/>
      <c r="V35" s="71"/>
      <c r="W35" s="71"/>
      <c r="X35" s="71"/>
      <c r="Y35" s="70" t="s">
        <v>182</v>
      </c>
      <c r="Z35" s="70" t="s">
        <v>86</v>
      </c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  <c r="FE35" s="89"/>
      <c r="FF35" s="89"/>
      <c r="FG35" s="89"/>
      <c r="FH35" s="89"/>
      <c r="FI35" s="89"/>
      <c r="FJ35" s="89"/>
      <c r="FK35" s="89"/>
      <c r="FL35" s="89"/>
      <c r="FM35" s="89"/>
      <c r="FN35" s="89"/>
      <c r="FO35" s="89"/>
      <c r="FP35" s="89"/>
      <c r="FQ35" s="89"/>
      <c r="FR35" s="89"/>
      <c r="FS35" s="89"/>
      <c r="FT35" s="89"/>
      <c r="FU35" s="89"/>
      <c r="FV35" s="89"/>
      <c r="FW35" s="89"/>
      <c r="FX35" s="89"/>
      <c r="FY35" s="89"/>
      <c r="FZ35" s="89"/>
      <c r="GA35" s="89"/>
      <c r="GB35" s="89"/>
      <c r="GC35" s="89"/>
      <c r="GD35" s="89"/>
      <c r="GE35" s="89"/>
      <c r="GF35" s="89"/>
      <c r="GG35" s="89"/>
      <c r="GH35" s="89"/>
      <c r="GI35" s="89"/>
      <c r="GJ35" s="89"/>
      <c r="GK35" s="89"/>
      <c r="GL35" s="89"/>
      <c r="GM35" s="89"/>
      <c r="GN35" s="89"/>
      <c r="GO35" s="89"/>
      <c r="GP35" s="89"/>
      <c r="GQ35" s="89"/>
      <c r="GR35" s="89"/>
      <c r="GS35" s="89"/>
      <c r="GT35" s="89"/>
      <c r="GU35" s="89"/>
      <c r="GV35" s="89"/>
      <c r="GW35" s="89"/>
      <c r="GX35" s="89"/>
      <c r="GY35" s="89"/>
      <c r="GZ35" s="89"/>
      <c r="HA35" s="89"/>
      <c r="HB35" s="89"/>
      <c r="HC35" s="89"/>
      <c r="HD35" s="89"/>
      <c r="HE35" s="89"/>
      <c r="HF35" s="89"/>
      <c r="HG35" s="89"/>
      <c r="HH35" s="89"/>
      <c r="HI35" s="89"/>
      <c r="HJ35" s="89"/>
      <c r="HK35" s="89"/>
      <c r="HL35" s="89"/>
      <c r="HM35" s="89"/>
      <c r="HN35" s="89"/>
      <c r="HO35" s="89"/>
      <c r="HP35" s="89"/>
      <c r="HQ35" s="89"/>
      <c r="HR35" s="89"/>
      <c r="HS35" s="89"/>
      <c r="HT35" s="89"/>
      <c r="HU35" s="89"/>
      <c r="HV35" s="89"/>
      <c r="HW35" s="89"/>
      <c r="HX35" s="89"/>
      <c r="HY35" s="89"/>
      <c r="HZ35" s="89"/>
      <c r="IA35" s="89"/>
      <c r="IB35" s="89"/>
      <c r="IC35" s="89"/>
      <c r="ID35" s="89"/>
      <c r="IE35" s="89"/>
      <c r="IF35" s="89"/>
      <c r="IG35" s="89"/>
      <c r="IH35" s="89"/>
      <c r="II35" s="89"/>
      <c r="IJ35" s="89"/>
      <c r="IK35" s="89"/>
      <c r="IL35" s="89"/>
      <c r="IM35" s="89"/>
      <c r="IN35" s="89"/>
      <c r="IO35" s="89"/>
      <c r="IP35" s="89"/>
      <c r="IQ35" s="89"/>
      <c r="IR35" s="89"/>
    </row>
    <row r="36" spans="1:252" s="114" customFormat="1" ht="47.25" customHeight="1" x14ac:dyDescent="0.2">
      <c r="A36" s="58">
        <v>29</v>
      </c>
      <c r="B36" s="115" t="s">
        <v>175</v>
      </c>
      <c r="C36" s="70" t="s">
        <v>176</v>
      </c>
      <c r="D36" s="116">
        <v>60158859</v>
      </c>
      <c r="E36" s="117" t="s">
        <v>177</v>
      </c>
      <c r="F36" s="116">
        <v>600096530</v>
      </c>
      <c r="G36" s="115" t="s">
        <v>188</v>
      </c>
      <c r="H36" s="70" t="s">
        <v>84</v>
      </c>
      <c r="I36" s="70" t="s">
        <v>85</v>
      </c>
      <c r="J36" s="116" t="s">
        <v>178</v>
      </c>
      <c r="K36" s="120" t="s">
        <v>216</v>
      </c>
      <c r="L36" s="102">
        <v>40000000</v>
      </c>
      <c r="M36" s="59">
        <f t="shared" si="2"/>
        <v>34000000</v>
      </c>
      <c r="N36" s="71">
        <v>2021</v>
      </c>
      <c r="O36" s="70">
        <v>2027</v>
      </c>
      <c r="P36" s="71"/>
      <c r="Q36" s="70"/>
      <c r="R36" s="70"/>
      <c r="S36" s="70"/>
      <c r="T36" s="71"/>
      <c r="U36" s="71"/>
      <c r="V36" s="71" t="s">
        <v>87</v>
      </c>
      <c r="W36" s="71"/>
      <c r="X36" s="71"/>
      <c r="Y36" s="70" t="s">
        <v>182</v>
      </c>
      <c r="Z36" s="70" t="s">
        <v>86</v>
      </c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  <c r="FE36" s="89"/>
      <c r="FF36" s="89"/>
      <c r="FG36" s="89"/>
      <c r="FH36" s="89"/>
      <c r="FI36" s="89"/>
      <c r="FJ36" s="89"/>
      <c r="FK36" s="89"/>
      <c r="FL36" s="89"/>
      <c r="FM36" s="89"/>
      <c r="FN36" s="89"/>
      <c r="FO36" s="89"/>
      <c r="FP36" s="89"/>
      <c r="FQ36" s="89"/>
      <c r="FR36" s="89"/>
      <c r="FS36" s="89"/>
      <c r="FT36" s="89"/>
      <c r="FU36" s="89"/>
      <c r="FV36" s="89"/>
      <c r="FW36" s="89"/>
      <c r="FX36" s="89"/>
      <c r="FY36" s="89"/>
      <c r="FZ36" s="89"/>
      <c r="GA36" s="89"/>
      <c r="GB36" s="89"/>
      <c r="GC36" s="89"/>
      <c r="GD36" s="89"/>
      <c r="GE36" s="89"/>
      <c r="GF36" s="89"/>
      <c r="GG36" s="89"/>
      <c r="GH36" s="89"/>
      <c r="GI36" s="89"/>
      <c r="GJ36" s="89"/>
      <c r="GK36" s="89"/>
      <c r="GL36" s="89"/>
      <c r="GM36" s="89"/>
      <c r="GN36" s="89"/>
      <c r="GO36" s="89"/>
      <c r="GP36" s="89"/>
      <c r="GQ36" s="89"/>
      <c r="GR36" s="89"/>
      <c r="GS36" s="89"/>
      <c r="GT36" s="89"/>
      <c r="GU36" s="89"/>
      <c r="GV36" s="89"/>
      <c r="GW36" s="89"/>
      <c r="GX36" s="89"/>
      <c r="GY36" s="89"/>
      <c r="GZ36" s="89"/>
      <c r="HA36" s="89"/>
      <c r="HB36" s="89"/>
      <c r="HC36" s="89"/>
      <c r="HD36" s="89"/>
      <c r="HE36" s="89"/>
      <c r="HF36" s="89"/>
      <c r="HG36" s="89"/>
      <c r="HH36" s="89"/>
      <c r="HI36" s="89"/>
      <c r="HJ36" s="89"/>
      <c r="HK36" s="89"/>
      <c r="HL36" s="89"/>
      <c r="HM36" s="89"/>
      <c r="HN36" s="89"/>
      <c r="HO36" s="89"/>
      <c r="HP36" s="89"/>
      <c r="HQ36" s="89"/>
      <c r="HR36" s="89"/>
      <c r="HS36" s="89"/>
      <c r="HT36" s="89"/>
      <c r="HU36" s="89"/>
      <c r="HV36" s="89"/>
      <c r="HW36" s="89"/>
      <c r="HX36" s="89"/>
      <c r="HY36" s="89"/>
      <c r="HZ36" s="89"/>
      <c r="IA36" s="89"/>
      <c r="IB36" s="89"/>
      <c r="IC36" s="89"/>
      <c r="ID36" s="89"/>
      <c r="IE36" s="89"/>
      <c r="IF36" s="89"/>
      <c r="IG36" s="89"/>
      <c r="IH36" s="89"/>
      <c r="II36" s="89"/>
      <c r="IJ36" s="89"/>
      <c r="IK36" s="89"/>
      <c r="IL36" s="89"/>
      <c r="IM36" s="89"/>
      <c r="IN36" s="89"/>
      <c r="IO36" s="89"/>
      <c r="IP36" s="89"/>
      <c r="IQ36" s="89"/>
      <c r="IR36" s="89"/>
    </row>
    <row r="37" spans="1:252" s="114" customFormat="1" ht="50.25" customHeight="1" x14ac:dyDescent="0.2">
      <c r="A37" s="20">
        <v>30</v>
      </c>
      <c r="B37" s="115" t="s">
        <v>175</v>
      </c>
      <c r="C37" s="70" t="s">
        <v>176</v>
      </c>
      <c r="D37" s="116">
        <v>60158859</v>
      </c>
      <c r="E37" s="117" t="s">
        <v>177</v>
      </c>
      <c r="F37" s="116">
        <v>600096530</v>
      </c>
      <c r="G37" s="118" t="s">
        <v>189</v>
      </c>
      <c r="H37" s="70" t="s">
        <v>84</v>
      </c>
      <c r="I37" s="70" t="s">
        <v>85</v>
      </c>
      <c r="J37" s="116" t="s">
        <v>178</v>
      </c>
      <c r="K37" s="119" t="s">
        <v>193</v>
      </c>
      <c r="L37" s="112">
        <v>2000000</v>
      </c>
      <c r="M37" s="59">
        <f t="shared" si="2"/>
        <v>1700000</v>
      </c>
      <c r="N37" s="71">
        <v>2021</v>
      </c>
      <c r="O37" s="70">
        <v>2027</v>
      </c>
      <c r="P37" s="71"/>
      <c r="Q37" s="70"/>
      <c r="R37" s="70" t="s">
        <v>87</v>
      </c>
      <c r="S37" s="70" t="s">
        <v>87</v>
      </c>
      <c r="T37" s="71" t="s">
        <v>87</v>
      </c>
      <c r="U37" s="71"/>
      <c r="V37" s="71"/>
      <c r="W37" s="71"/>
      <c r="X37" s="71"/>
      <c r="Y37" s="70" t="s">
        <v>182</v>
      </c>
      <c r="Z37" s="70" t="s">
        <v>86</v>
      </c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  <c r="FK37" s="89"/>
      <c r="FL37" s="89"/>
      <c r="FM37" s="89"/>
      <c r="FN37" s="89"/>
      <c r="FO37" s="89"/>
      <c r="FP37" s="89"/>
      <c r="FQ37" s="89"/>
      <c r="FR37" s="89"/>
      <c r="FS37" s="89"/>
      <c r="FT37" s="89"/>
      <c r="FU37" s="89"/>
      <c r="FV37" s="89"/>
      <c r="FW37" s="89"/>
      <c r="FX37" s="89"/>
      <c r="FY37" s="89"/>
      <c r="FZ37" s="89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S37" s="89"/>
      <c r="GT37" s="89"/>
      <c r="GU37" s="89"/>
      <c r="GV37" s="89"/>
      <c r="GW37" s="89"/>
      <c r="GX37" s="89"/>
      <c r="GY37" s="89"/>
      <c r="GZ37" s="89"/>
      <c r="HA37" s="89"/>
      <c r="HB37" s="89"/>
      <c r="HC37" s="89"/>
      <c r="HD37" s="89"/>
      <c r="HE37" s="89"/>
      <c r="HF37" s="89"/>
      <c r="HG37" s="89"/>
      <c r="HH37" s="89"/>
      <c r="HI37" s="89"/>
      <c r="HJ37" s="89"/>
      <c r="HK37" s="89"/>
      <c r="HL37" s="89"/>
      <c r="HM37" s="89"/>
      <c r="HN37" s="89"/>
      <c r="HO37" s="89"/>
      <c r="HP37" s="89"/>
      <c r="HQ37" s="89"/>
      <c r="HR37" s="89"/>
      <c r="HS37" s="89"/>
      <c r="HT37" s="89"/>
      <c r="HU37" s="89"/>
      <c r="HV37" s="89"/>
      <c r="HW37" s="89"/>
      <c r="HX37" s="89"/>
      <c r="HY37" s="89"/>
      <c r="HZ37" s="89"/>
      <c r="IA37" s="89"/>
      <c r="IB37" s="89"/>
      <c r="IC37" s="89"/>
      <c r="ID37" s="89"/>
      <c r="IE37" s="89"/>
      <c r="IF37" s="89"/>
      <c r="IG37" s="89"/>
      <c r="IH37" s="89"/>
      <c r="II37" s="89"/>
      <c r="IJ37" s="89"/>
      <c r="IK37" s="89"/>
      <c r="IL37" s="89"/>
      <c r="IM37" s="89"/>
      <c r="IN37" s="89"/>
      <c r="IO37" s="89"/>
      <c r="IP37" s="89"/>
      <c r="IQ37" s="89"/>
      <c r="IR37" s="89"/>
    </row>
    <row r="38" spans="1:252" s="164" customFormat="1" ht="50.25" customHeight="1" x14ac:dyDescent="0.2">
      <c r="A38" s="20">
        <v>31</v>
      </c>
      <c r="B38" s="94" t="s">
        <v>90</v>
      </c>
      <c r="C38" s="20" t="s">
        <v>97</v>
      </c>
      <c r="D38" s="95">
        <v>60158841</v>
      </c>
      <c r="E38" s="128" t="s">
        <v>101</v>
      </c>
      <c r="F38" s="95">
        <v>600096301</v>
      </c>
      <c r="G38" s="94" t="s">
        <v>261</v>
      </c>
      <c r="H38" s="95" t="s">
        <v>84</v>
      </c>
      <c r="I38" s="20" t="s">
        <v>85</v>
      </c>
      <c r="J38" s="95" t="s">
        <v>91</v>
      </c>
      <c r="K38" s="94" t="s">
        <v>262</v>
      </c>
      <c r="L38" s="96">
        <v>3800000</v>
      </c>
      <c r="M38" s="105">
        <f>PRODUCT(L38,0.85)</f>
        <v>3230000</v>
      </c>
      <c r="N38" s="95">
        <v>2023</v>
      </c>
      <c r="O38" s="95">
        <v>2025</v>
      </c>
      <c r="P38" s="97"/>
      <c r="Q38" s="97"/>
      <c r="R38" s="97"/>
      <c r="S38" s="97"/>
      <c r="T38" s="97"/>
      <c r="U38" s="97"/>
      <c r="V38" s="97"/>
      <c r="W38" s="97"/>
      <c r="X38" s="97"/>
      <c r="Y38" s="95" t="s">
        <v>140</v>
      </c>
      <c r="Z38" s="95" t="s">
        <v>86</v>
      </c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5"/>
      <c r="CW38" s="125"/>
      <c r="CX38" s="125"/>
      <c r="CY38" s="125"/>
      <c r="CZ38" s="125"/>
      <c r="DA38" s="125"/>
      <c r="DB38" s="125"/>
      <c r="DC38" s="125"/>
      <c r="DD38" s="125"/>
      <c r="DE38" s="125"/>
      <c r="DF38" s="125"/>
      <c r="DG38" s="125"/>
      <c r="DH38" s="125"/>
      <c r="DI38" s="125"/>
      <c r="DJ38" s="125"/>
      <c r="DK38" s="125"/>
      <c r="DL38" s="125"/>
      <c r="DM38" s="125"/>
      <c r="DN38" s="125"/>
      <c r="DO38" s="125"/>
      <c r="DP38" s="125"/>
      <c r="DQ38" s="125"/>
      <c r="DR38" s="125"/>
      <c r="DS38" s="125"/>
      <c r="DT38" s="125"/>
      <c r="DU38" s="125"/>
      <c r="DV38" s="125"/>
      <c r="DW38" s="125"/>
      <c r="DX38" s="125"/>
      <c r="DY38" s="125"/>
      <c r="DZ38" s="125"/>
      <c r="EA38" s="125"/>
      <c r="EB38" s="125"/>
      <c r="EC38" s="125"/>
      <c r="ED38" s="125"/>
      <c r="EE38" s="125"/>
      <c r="EF38" s="125"/>
      <c r="EG38" s="125"/>
      <c r="EH38" s="125"/>
      <c r="EI38" s="125"/>
      <c r="EJ38" s="125"/>
      <c r="EK38" s="125"/>
      <c r="EL38" s="125"/>
      <c r="EM38" s="125"/>
      <c r="EN38" s="125"/>
      <c r="EO38" s="125"/>
      <c r="EP38" s="125"/>
      <c r="EQ38" s="125"/>
      <c r="ER38" s="125"/>
      <c r="ES38" s="125"/>
      <c r="ET38" s="125"/>
      <c r="EU38" s="125"/>
      <c r="EV38" s="125"/>
      <c r="EW38" s="125"/>
      <c r="EX38" s="125"/>
      <c r="EY38" s="125"/>
      <c r="EZ38" s="125"/>
      <c r="FA38" s="125"/>
      <c r="FB38" s="125"/>
      <c r="FC38" s="125"/>
      <c r="FD38" s="125"/>
      <c r="FE38" s="125"/>
      <c r="FF38" s="125"/>
      <c r="FG38" s="125"/>
      <c r="FH38" s="125"/>
      <c r="FI38" s="125"/>
      <c r="FJ38" s="125"/>
      <c r="FK38" s="125"/>
      <c r="FL38" s="125"/>
      <c r="FM38" s="125"/>
      <c r="FN38" s="125"/>
      <c r="FO38" s="125"/>
      <c r="FP38" s="125"/>
      <c r="FQ38" s="125"/>
      <c r="FR38" s="125"/>
      <c r="FS38" s="125"/>
      <c r="FT38" s="125"/>
      <c r="FU38" s="125"/>
      <c r="FV38" s="125"/>
      <c r="FW38" s="125"/>
      <c r="FX38" s="125"/>
      <c r="FY38" s="125"/>
      <c r="FZ38" s="125"/>
      <c r="GA38" s="125"/>
      <c r="GB38" s="125"/>
      <c r="GC38" s="125"/>
      <c r="GD38" s="125"/>
      <c r="GE38" s="125"/>
      <c r="GF38" s="125"/>
      <c r="GG38" s="125"/>
      <c r="GH38" s="125"/>
      <c r="GI38" s="125"/>
      <c r="GJ38" s="125"/>
      <c r="GK38" s="125"/>
      <c r="GL38" s="125"/>
      <c r="GM38" s="125"/>
      <c r="GN38" s="125"/>
      <c r="GO38" s="125"/>
      <c r="GP38" s="125"/>
      <c r="GQ38" s="125"/>
      <c r="GR38" s="125"/>
      <c r="GS38" s="125"/>
      <c r="GT38" s="125"/>
      <c r="GU38" s="125"/>
      <c r="GV38" s="125"/>
      <c r="GW38" s="125"/>
      <c r="GX38" s="125"/>
      <c r="GY38" s="125"/>
      <c r="GZ38" s="125"/>
      <c r="HA38" s="125"/>
      <c r="HB38" s="125"/>
      <c r="HC38" s="125"/>
      <c r="HD38" s="125"/>
      <c r="HE38" s="125"/>
      <c r="HF38" s="125"/>
      <c r="HG38" s="125"/>
      <c r="HH38" s="125"/>
      <c r="HI38" s="125"/>
      <c r="HJ38" s="125"/>
      <c r="HK38" s="125"/>
      <c r="HL38" s="125"/>
      <c r="HM38" s="125"/>
      <c r="HN38" s="125"/>
      <c r="HO38" s="125"/>
      <c r="HP38" s="125"/>
      <c r="HQ38" s="125"/>
      <c r="HR38" s="125"/>
      <c r="HS38" s="125"/>
      <c r="HT38" s="125"/>
      <c r="HU38" s="125"/>
      <c r="HV38" s="125"/>
      <c r="HW38" s="125"/>
      <c r="HX38" s="125"/>
      <c r="HY38" s="125"/>
      <c r="HZ38" s="125"/>
      <c r="IA38" s="125"/>
      <c r="IB38" s="125"/>
      <c r="IC38" s="125"/>
      <c r="ID38" s="125"/>
      <c r="IE38" s="125"/>
      <c r="IF38" s="125"/>
      <c r="IG38" s="125"/>
      <c r="IH38" s="125"/>
      <c r="II38" s="125"/>
      <c r="IJ38" s="125"/>
      <c r="IK38" s="125"/>
      <c r="IL38" s="125"/>
      <c r="IM38" s="125"/>
      <c r="IN38" s="125"/>
      <c r="IO38" s="125"/>
      <c r="IP38" s="125"/>
      <c r="IQ38" s="125"/>
      <c r="IR38" s="125"/>
    </row>
    <row r="39" spans="1:252" s="166" customFormat="1" ht="50.25" customHeight="1" x14ac:dyDescent="0.2">
      <c r="A39" s="71">
        <v>32</v>
      </c>
      <c r="B39" s="120" t="s">
        <v>90</v>
      </c>
      <c r="C39" s="71" t="s">
        <v>97</v>
      </c>
      <c r="D39" s="152">
        <v>60158841</v>
      </c>
      <c r="E39" s="165" t="s">
        <v>101</v>
      </c>
      <c r="F39" s="152">
        <v>600096301</v>
      </c>
      <c r="G39" s="120" t="s">
        <v>263</v>
      </c>
      <c r="H39" s="152" t="s">
        <v>84</v>
      </c>
      <c r="I39" s="71" t="s">
        <v>85</v>
      </c>
      <c r="J39" s="152" t="s">
        <v>91</v>
      </c>
      <c r="K39" s="120" t="s">
        <v>263</v>
      </c>
      <c r="L39" s="150">
        <v>3400000</v>
      </c>
      <c r="M39" s="151">
        <f>PRODUCT(L39,0.85)</f>
        <v>2890000</v>
      </c>
      <c r="N39" s="152">
        <v>2023</v>
      </c>
      <c r="O39" s="152">
        <v>2024</v>
      </c>
      <c r="P39" s="153"/>
      <c r="Q39" s="153"/>
      <c r="R39" s="153"/>
      <c r="S39" s="153"/>
      <c r="T39" s="152"/>
      <c r="U39" s="153"/>
      <c r="V39" s="153"/>
      <c r="W39" s="153"/>
      <c r="X39" s="152" t="s">
        <v>87</v>
      </c>
      <c r="Y39" s="71" t="s">
        <v>264</v>
      </c>
      <c r="Z39" s="95" t="s">
        <v>86</v>
      </c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5"/>
      <c r="FG39" s="125"/>
      <c r="FH39" s="125"/>
      <c r="FI39" s="125"/>
      <c r="FJ39" s="125"/>
      <c r="FK39" s="125"/>
      <c r="FL39" s="125"/>
      <c r="FM39" s="125"/>
      <c r="FN39" s="125"/>
      <c r="FO39" s="125"/>
      <c r="FP39" s="125"/>
      <c r="FQ39" s="125"/>
      <c r="FR39" s="125"/>
      <c r="FS39" s="125"/>
      <c r="FT39" s="125"/>
      <c r="FU39" s="125"/>
      <c r="FV39" s="125"/>
      <c r="FW39" s="125"/>
      <c r="FX39" s="125"/>
      <c r="FY39" s="125"/>
      <c r="FZ39" s="125"/>
      <c r="GA39" s="125"/>
      <c r="GB39" s="125"/>
      <c r="GC39" s="125"/>
      <c r="GD39" s="125"/>
      <c r="GE39" s="125"/>
      <c r="GF39" s="125"/>
      <c r="GG39" s="125"/>
      <c r="GH39" s="125"/>
      <c r="GI39" s="125"/>
      <c r="GJ39" s="125"/>
      <c r="GK39" s="125"/>
      <c r="GL39" s="125"/>
      <c r="GM39" s="125"/>
      <c r="GN39" s="125"/>
      <c r="GO39" s="125"/>
      <c r="GP39" s="125"/>
      <c r="GQ39" s="125"/>
      <c r="GR39" s="125"/>
      <c r="GS39" s="125"/>
      <c r="GT39" s="125"/>
      <c r="GU39" s="125"/>
      <c r="GV39" s="125"/>
      <c r="GW39" s="125"/>
      <c r="GX39" s="125"/>
      <c r="GY39" s="125"/>
      <c r="GZ39" s="125"/>
      <c r="HA39" s="125"/>
      <c r="HB39" s="125"/>
      <c r="HC39" s="125"/>
      <c r="HD39" s="125"/>
      <c r="HE39" s="125"/>
      <c r="HF39" s="125"/>
      <c r="HG39" s="125"/>
      <c r="HH39" s="125"/>
      <c r="HI39" s="125"/>
      <c r="HJ39" s="125"/>
      <c r="HK39" s="125"/>
      <c r="HL39" s="125"/>
      <c r="HM39" s="125"/>
      <c r="HN39" s="125"/>
      <c r="HO39" s="125"/>
      <c r="HP39" s="125"/>
      <c r="HQ39" s="125"/>
      <c r="HR39" s="125"/>
      <c r="HS39" s="125"/>
      <c r="HT39" s="125"/>
      <c r="HU39" s="125"/>
      <c r="HV39" s="125"/>
      <c r="HW39" s="125"/>
      <c r="HX39" s="125"/>
      <c r="HY39" s="125"/>
      <c r="HZ39" s="125"/>
      <c r="IA39" s="125"/>
      <c r="IB39" s="125"/>
      <c r="IC39" s="125"/>
      <c r="ID39" s="125"/>
      <c r="IE39" s="125"/>
      <c r="IF39" s="125"/>
      <c r="IG39" s="125"/>
      <c r="IH39" s="125"/>
      <c r="II39" s="125"/>
      <c r="IJ39" s="125"/>
      <c r="IK39" s="125"/>
      <c r="IL39" s="125"/>
      <c r="IM39" s="125"/>
      <c r="IN39" s="125"/>
      <c r="IO39" s="125"/>
      <c r="IP39" s="125"/>
      <c r="IQ39" s="125"/>
      <c r="IR39" s="125"/>
    </row>
    <row r="40" spans="1:252" s="141" customFormat="1" ht="24" x14ac:dyDescent="0.25">
      <c r="A40" s="95">
        <v>33</v>
      </c>
      <c r="B40" s="26" t="s">
        <v>88</v>
      </c>
      <c r="C40" s="92" t="s">
        <v>96</v>
      </c>
      <c r="D40" s="57">
        <v>60158247</v>
      </c>
      <c r="E40" s="154" t="s">
        <v>100</v>
      </c>
      <c r="F40" s="57">
        <v>600096599</v>
      </c>
      <c r="G40" s="94" t="s">
        <v>268</v>
      </c>
      <c r="H40" s="17" t="s">
        <v>84</v>
      </c>
      <c r="I40" s="17" t="s">
        <v>85</v>
      </c>
      <c r="J40" s="155" t="s">
        <v>89</v>
      </c>
      <c r="K40" s="156" t="s">
        <v>269</v>
      </c>
      <c r="L40" s="157">
        <v>6000000</v>
      </c>
      <c r="M40" s="158">
        <f>0.85*L40</f>
        <v>5100000</v>
      </c>
      <c r="N40" s="107">
        <v>1.2023999999999999</v>
      </c>
      <c r="O40" s="107">
        <v>12.2027</v>
      </c>
      <c r="P40" s="107" t="s">
        <v>87</v>
      </c>
      <c r="Q40" s="107"/>
      <c r="R40" s="107" t="s">
        <v>87</v>
      </c>
      <c r="S40" s="107" t="s">
        <v>87</v>
      </c>
      <c r="T40" s="106"/>
      <c r="U40" s="106"/>
      <c r="V40" s="106"/>
      <c r="W40" s="107" t="s">
        <v>87</v>
      </c>
      <c r="X40" s="106"/>
      <c r="Y40" s="107" t="s">
        <v>135</v>
      </c>
      <c r="Z40" s="107" t="s">
        <v>86</v>
      </c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3"/>
      <c r="BM40" s="143"/>
      <c r="BN40" s="143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3"/>
      <c r="BZ40" s="143"/>
      <c r="CA40" s="143"/>
      <c r="CB40" s="143"/>
      <c r="CC40" s="143"/>
      <c r="CD40" s="143"/>
      <c r="CE40" s="143"/>
      <c r="CF40" s="143"/>
      <c r="CG40" s="143"/>
      <c r="CH40" s="143"/>
      <c r="CI40" s="143"/>
      <c r="CJ40" s="143"/>
      <c r="CK40" s="143"/>
      <c r="CL40" s="143"/>
      <c r="CM40" s="143"/>
      <c r="CN40" s="143"/>
      <c r="CO40" s="143"/>
      <c r="CP40" s="143"/>
      <c r="CQ40" s="143"/>
      <c r="CR40" s="143"/>
      <c r="CS40" s="143"/>
      <c r="CT40" s="143"/>
      <c r="CU40" s="143"/>
      <c r="CV40" s="143"/>
      <c r="CW40" s="143"/>
      <c r="CX40" s="143"/>
      <c r="CY40" s="143"/>
      <c r="CZ40" s="143"/>
      <c r="DA40" s="143"/>
      <c r="DB40" s="143"/>
      <c r="DC40" s="143"/>
      <c r="DD40" s="143"/>
      <c r="DE40" s="143"/>
      <c r="DF40" s="143"/>
      <c r="DG40" s="143"/>
      <c r="DH40" s="143"/>
      <c r="DI40" s="143"/>
      <c r="DJ40" s="143"/>
      <c r="DK40" s="143"/>
      <c r="DL40" s="143"/>
      <c r="DM40" s="143"/>
      <c r="DN40" s="143"/>
      <c r="DO40" s="143"/>
      <c r="DP40" s="143"/>
      <c r="DQ40" s="143"/>
      <c r="DR40" s="143"/>
      <c r="DS40" s="143"/>
      <c r="DT40" s="143"/>
      <c r="DU40" s="143"/>
      <c r="DV40" s="143"/>
      <c r="DW40" s="143"/>
      <c r="DX40" s="143"/>
      <c r="DY40" s="143"/>
      <c r="DZ40" s="143"/>
      <c r="EA40" s="143"/>
      <c r="EB40" s="143"/>
      <c r="EC40" s="143"/>
      <c r="ED40" s="143"/>
      <c r="EE40" s="143"/>
      <c r="EF40" s="143"/>
      <c r="EG40" s="143"/>
      <c r="EH40" s="143"/>
      <c r="EI40" s="143"/>
      <c r="EJ40" s="143"/>
      <c r="EK40" s="143"/>
      <c r="EL40" s="143"/>
      <c r="EM40" s="143"/>
      <c r="EN40" s="143"/>
      <c r="EO40" s="143"/>
      <c r="EP40" s="143"/>
      <c r="EQ40" s="143"/>
      <c r="ER40" s="143"/>
      <c r="ES40" s="143"/>
      <c r="ET40" s="143"/>
      <c r="EU40" s="143"/>
      <c r="EV40" s="143"/>
      <c r="EW40" s="143"/>
      <c r="EX40" s="143"/>
      <c r="EY40" s="143"/>
      <c r="EZ40" s="143"/>
      <c r="FA40" s="143"/>
      <c r="FB40" s="143"/>
      <c r="FC40" s="143"/>
      <c r="FD40" s="143"/>
      <c r="FE40" s="143"/>
      <c r="FF40" s="143"/>
      <c r="FG40" s="143"/>
      <c r="FH40" s="143"/>
      <c r="FI40" s="143"/>
      <c r="FJ40" s="143"/>
      <c r="FK40" s="143"/>
      <c r="FL40" s="143"/>
      <c r="FM40" s="143"/>
      <c r="FN40" s="143"/>
      <c r="FO40" s="143"/>
      <c r="FP40" s="143"/>
      <c r="FQ40" s="143"/>
      <c r="FR40" s="143"/>
      <c r="FS40" s="143"/>
      <c r="FT40" s="143"/>
      <c r="FU40" s="143"/>
      <c r="FV40" s="143"/>
      <c r="FW40" s="143"/>
      <c r="FX40" s="143"/>
      <c r="FY40" s="143"/>
      <c r="FZ40" s="143"/>
      <c r="GA40" s="143"/>
      <c r="GB40" s="143"/>
      <c r="GC40" s="143"/>
      <c r="GD40" s="143"/>
      <c r="GE40" s="143"/>
      <c r="GF40" s="143"/>
      <c r="GG40" s="143"/>
      <c r="GH40" s="143"/>
      <c r="GI40" s="143"/>
      <c r="GJ40" s="143"/>
      <c r="GK40" s="143"/>
      <c r="GL40" s="143"/>
      <c r="GM40" s="143"/>
      <c r="GN40" s="143"/>
      <c r="GO40" s="143"/>
      <c r="GP40" s="143"/>
      <c r="GQ40" s="143"/>
      <c r="GR40" s="143"/>
      <c r="GS40" s="143"/>
      <c r="GT40" s="143"/>
      <c r="GU40" s="143"/>
      <c r="GV40" s="143"/>
      <c r="GW40" s="143"/>
      <c r="GX40" s="143"/>
      <c r="GY40" s="143"/>
      <c r="GZ40" s="143"/>
      <c r="HA40" s="143"/>
      <c r="HB40" s="143"/>
      <c r="HC40" s="143"/>
      <c r="HD40" s="143"/>
      <c r="HE40" s="143"/>
      <c r="HF40" s="143"/>
      <c r="HG40" s="143"/>
      <c r="HH40" s="143"/>
      <c r="HI40" s="143"/>
      <c r="HJ40" s="143"/>
      <c r="HK40" s="143"/>
      <c r="HL40" s="143"/>
      <c r="HM40" s="143"/>
      <c r="HN40" s="143"/>
      <c r="HO40" s="143"/>
      <c r="HP40" s="143"/>
      <c r="HQ40" s="143"/>
      <c r="HR40" s="143"/>
      <c r="HS40" s="143"/>
      <c r="HT40" s="143"/>
      <c r="HU40" s="143"/>
      <c r="HV40" s="143"/>
      <c r="HW40" s="143"/>
      <c r="HX40" s="143"/>
      <c r="HY40" s="143"/>
      <c r="HZ40" s="143"/>
      <c r="IA40" s="143"/>
      <c r="IB40" s="143"/>
      <c r="IC40" s="143"/>
      <c r="ID40" s="143"/>
      <c r="IE40" s="143"/>
      <c r="IF40" s="143"/>
      <c r="IG40" s="143"/>
      <c r="IH40" s="143"/>
      <c r="II40" s="143"/>
      <c r="IJ40" s="143"/>
      <c r="IK40" s="143"/>
      <c r="IL40" s="143"/>
      <c r="IM40" s="142"/>
    </row>
    <row r="41" spans="1:252" s="141" customFormat="1" ht="48" x14ac:dyDescent="0.25">
      <c r="A41" s="95">
        <v>34</v>
      </c>
      <c r="B41" s="26" t="s">
        <v>151</v>
      </c>
      <c r="C41" s="17" t="s">
        <v>83</v>
      </c>
      <c r="D41" s="91" t="s">
        <v>152</v>
      </c>
      <c r="E41" s="91" t="s">
        <v>153</v>
      </c>
      <c r="F41" s="65">
        <v>600096068</v>
      </c>
      <c r="G41" s="26" t="s">
        <v>270</v>
      </c>
      <c r="H41" s="17" t="s">
        <v>84</v>
      </c>
      <c r="I41" s="17" t="s">
        <v>85</v>
      </c>
      <c r="J41" s="17" t="s">
        <v>85</v>
      </c>
      <c r="K41" s="94" t="s">
        <v>271</v>
      </c>
      <c r="L41" s="96">
        <v>80000000</v>
      </c>
      <c r="M41" s="105">
        <f>L41*0.85</f>
        <v>68000000</v>
      </c>
      <c r="N41" s="95">
        <v>2025</v>
      </c>
      <c r="O41" s="95">
        <v>2027</v>
      </c>
      <c r="P41" s="95" t="s">
        <v>87</v>
      </c>
      <c r="Q41" s="95" t="s">
        <v>87</v>
      </c>
      <c r="R41" s="95" t="s">
        <v>87</v>
      </c>
      <c r="S41" s="95" t="s">
        <v>87</v>
      </c>
      <c r="T41" s="95"/>
      <c r="U41" s="95" t="s">
        <v>87</v>
      </c>
      <c r="V41" s="95"/>
      <c r="W41" s="95"/>
      <c r="X41" s="95"/>
      <c r="Y41" s="95" t="s">
        <v>135</v>
      </c>
      <c r="Z41" s="95" t="s">
        <v>86</v>
      </c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3"/>
      <c r="BN41" s="143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3"/>
      <c r="BZ41" s="143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3"/>
      <c r="CM41" s="143"/>
      <c r="CN41" s="143"/>
      <c r="CO41" s="143"/>
      <c r="CP41" s="143"/>
      <c r="CQ41" s="143"/>
      <c r="CR41" s="143"/>
      <c r="CS41" s="143"/>
      <c r="CT41" s="143"/>
      <c r="CU41" s="143"/>
      <c r="CV41" s="143"/>
      <c r="CW41" s="143"/>
      <c r="CX41" s="143"/>
      <c r="CY41" s="143"/>
      <c r="CZ41" s="143"/>
      <c r="DA41" s="143"/>
      <c r="DB41" s="143"/>
      <c r="DC41" s="143"/>
      <c r="DD41" s="143"/>
      <c r="DE41" s="143"/>
      <c r="DF41" s="143"/>
      <c r="DG41" s="143"/>
      <c r="DH41" s="143"/>
      <c r="DI41" s="143"/>
      <c r="DJ41" s="143"/>
      <c r="DK41" s="143"/>
      <c r="DL41" s="143"/>
      <c r="DM41" s="143"/>
      <c r="DN41" s="143"/>
      <c r="DO41" s="143"/>
      <c r="DP41" s="143"/>
      <c r="DQ41" s="143"/>
      <c r="DR41" s="143"/>
      <c r="DS41" s="143"/>
      <c r="DT41" s="143"/>
      <c r="DU41" s="143"/>
      <c r="DV41" s="143"/>
      <c r="DW41" s="143"/>
      <c r="DX41" s="143"/>
      <c r="DY41" s="143"/>
      <c r="DZ41" s="143"/>
      <c r="EA41" s="143"/>
      <c r="EB41" s="143"/>
      <c r="EC41" s="143"/>
      <c r="ED41" s="143"/>
      <c r="EE41" s="143"/>
      <c r="EF41" s="143"/>
      <c r="EG41" s="143"/>
      <c r="EH41" s="143"/>
      <c r="EI41" s="143"/>
      <c r="EJ41" s="143"/>
      <c r="EK41" s="143"/>
      <c r="EL41" s="143"/>
      <c r="EM41" s="143"/>
      <c r="EN41" s="143"/>
      <c r="EO41" s="143"/>
      <c r="EP41" s="143"/>
      <c r="EQ41" s="143"/>
      <c r="ER41" s="143"/>
      <c r="ES41" s="143"/>
      <c r="ET41" s="143"/>
      <c r="EU41" s="143"/>
      <c r="EV41" s="143"/>
      <c r="EW41" s="143"/>
      <c r="EX41" s="143"/>
      <c r="EY41" s="143"/>
      <c r="EZ41" s="143"/>
      <c r="FA41" s="143"/>
      <c r="FB41" s="143"/>
      <c r="FC41" s="143"/>
      <c r="FD41" s="143"/>
      <c r="FE41" s="143"/>
      <c r="FF41" s="143"/>
      <c r="FG41" s="143"/>
      <c r="FH41" s="143"/>
      <c r="FI41" s="143"/>
      <c r="FJ41" s="143"/>
      <c r="FK41" s="143"/>
      <c r="FL41" s="143"/>
      <c r="FM41" s="143"/>
      <c r="FN41" s="143"/>
      <c r="FO41" s="143"/>
      <c r="FP41" s="143"/>
      <c r="FQ41" s="143"/>
      <c r="FR41" s="143"/>
      <c r="FS41" s="143"/>
      <c r="FT41" s="143"/>
      <c r="FU41" s="143"/>
      <c r="FV41" s="143"/>
      <c r="FW41" s="143"/>
      <c r="FX41" s="143"/>
      <c r="FY41" s="143"/>
      <c r="FZ41" s="143"/>
      <c r="GA41" s="143"/>
      <c r="GB41" s="143"/>
      <c r="GC41" s="143"/>
      <c r="GD41" s="143"/>
      <c r="GE41" s="143"/>
      <c r="GF41" s="143"/>
      <c r="GG41" s="143"/>
      <c r="GH41" s="143"/>
      <c r="GI41" s="143"/>
      <c r="GJ41" s="143"/>
      <c r="GK41" s="143"/>
      <c r="GL41" s="143"/>
      <c r="GM41" s="143"/>
      <c r="GN41" s="143"/>
      <c r="GO41" s="143"/>
      <c r="GP41" s="143"/>
      <c r="GQ41" s="143"/>
      <c r="GR41" s="143"/>
      <c r="GS41" s="143"/>
      <c r="GT41" s="143"/>
      <c r="GU41" s="143"/>
      <c r="GV41" s="143"/>
      <c r="GW41" s="143"/>
      <c r="GX41" s="143"/>
      <c r="GY41" s="143"/>
      <c r="GZ41" s="143"/>
      <c r="HA41" s="143"/>
      <c r="HB41" s="143"/>
      <c r="HC41" s="143"/>
      <c r="HD41" s="143"/>
      <c r="HE41" s="143"/>
      <c r="HF41" s="143"/>
      <c r="HG41" s="143"/>
      <c r="HH41" s="143"/>
      <c r="HI41" s="143"/>
      <c r="HJ41" s="143"/>
      <c r="HK41" s="143"/>
      <c r="HL41" s="143"/>
      <c r="HM41" s="143"/>
      <c r="HN41" s="143"/>
      <c r="HO41" s="143"/>
      <c r="HP41" s="143"/>
      <c r="HQ41" s="143"/>
      <c r="HR41" s="143"/>
      <c r="HS41" s="143"/>
      <c r="HT41" s="143"/>
      <c r="HU41" s="143"/>
      <c r="HV41" s="143"/>
      <c r="HW41" s="143"/>
      <c r="HX41" s="143"/>
      <c r="HY41" s="143"/>
      <c r="HZ41" s="143"/>
      <c r="IA41" s="143"/>
      <c r="IB41" s="143"/>
      <c r="IC41" s="143"/>
      <c r="ID41" s="143"/>
      <c r="IE41" s="143"/>
      <c r="IF41" s="143"/>
      <c r="IG41" s="143"/>
      <c r="IH41" s="143"/>
      <c r="II41" s="143"/>
      <c r="IJ41" s="143"/>
      <c r="IK41" s="143"/>
      <c r="IL41" s="143"/>
      <c r="IM41" s="142"/>
    </row>
    <row r="42" spans="1:252" s="141" customFormat="1" ht="48" x14ac:dyDescent="0.25">
      <c r="A42" s="95">
        <v>35</v>
      </c>
      <c r="B42" s="26" t="s">
        <v>175</v>
      </c>
      <c r="C42" s="17" t="s">
        <v>176</v>
      </c>
      <c r="D42" s="65">
        <v>60158859</v>
      </c>
      <c r="E42" s="91" t="s">
        <v>177</v>
      </c>
      <c r="F42" s="65">
        <v>600096530</v>
      </c>
      <c r="G42" s="26" t="s">
        <v>277</v>
      </c>
      <c r="H42" s="17" t="s">
        <v>84</v>
      </c>
      <c r="I42" s="17" t="s">
        <v>85</v>
      </c>
      <c r="J42" s="65" t="s">
        <v>178</v>
      </c>
      <c r="K42" s="94" t="s">
        <v>278</v>
      </c>
      <c r="L42" s="96">
        <v>9500000</v>
      </c>
      <c r="M42" s="105">
        <f>L42*0.85</f>
        <v>8075000</v>
      </c>
      <c r="N42" s="95">
        <v>2023</v>
      </c>
      <c r="O42" s="95">
        <v>2027</v>
      </c>
      <c r="P42" s="95" t="s">
        <v>87</v>
      </c>
      <c r="Q42" s="95" t="s">
        <v>87</v>
      </c>
      <c r="R42" s="95" t="s">
        <v>87</v>
      </c>
      <c r="S42" s="95" t="s">
        <v>87</v>
      </c>
      <c r="T42" s="95"/>
      <c r="U42" s="95"/>
      <c r="V42" s="95"/>
      <c r="W42" s="95"/>
      <c r="X42" s="95" t="s">
        <v>87</v>
      </c>
      <c r="Y42" s="17" t="s">
        <v>279</v>
      </c>
      <c r="Z42" s="17" t="s">
        <v>86</v>
      </c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  <c r="BI42" s="143"/>
      <c r="BJ42" s="143"/>
      <c r="BK42" s="143"/>
      <c r="BL42" s="143"/>
      <c r="BM42" s="143"/>
      <c r="BN42" s="143"/>
      <c r="BO42" s="143"/>
      <c r="BP42" s="143"/>
      <c r="BQ42" s="143"/>
      <c r="BR42" s="143"/>
      <c r="BS42" s="143"/>
      <c r="BT42" s="143"/>
      <c r="BU42" s="143"/>
      <c r="BV42" s="143"/>
      <c r="BW42" s="143"/>
      <c r="BX42" s="143"/>
      <c r="BY42" s="143"/>
      <c r="BZ42" s="143"/>
      <c r="CA42" s="143"/>
      <c r="CB42" s="143"/>
      <c r="CC42" s="143"/>
      <c r="CD42" s="143"/>
      <c r="CE42" s="143"/>
      <c r="CF42" s="143"/>
      <c r="CG42" s="143"/>
      <c r="CH42" s="143"/>
      <c r="CI42" s="143"/>
      <c r="CJ42" s="143"/>
      <c r="CK42" s="143"/>
      <c r="CL42" s="143"/>
      <c r="CM42" s="143"/>
      <c r="CN42" s="143"/>
      <c r="CO42" s="143"/>
      <c r="CP42" s="143"/>
      <c r="CQ42" s="143"/>
      <c r="CR42" s="143"/>
      <c r="CS42" s="143"/>
      <c r="CT42" s="143"/>
      <c r="CU42" s="143"/>
      <c r="CV42" s="143"/>
      <c r="CW42" s="143"/>
      <c r="CX42" s="143"/>
      <c r="CY42" s="143"/>
      <c r="CZ42" s="143"/>
      <c r="DA42" s="143"/>
      <c r="DB42" s="143"/>
      <c r="DC42" s="143"/>
      <c r="DD42" s="143"/>
      <c r="DE42" s="143"/>
      <c r="DF42" s="143"/>
      <c r="DG42" s="143"/>
      <c r="DH42" s="143"/>
      <c r="DI42" s="143"/>
      <c r="DJ42" s="143"/>
      <c r="DK42" s="143"/>
      <c r="DL42" s="143"/>
      <c r="DM42" s="143"/>
      <c r="DN42" s="143"/>
      <c r="DO42" s="143"/>
      <c r="DP42" s="143"/>
      <c r="DQ42" s="143"/>
      <c r="DR42" s="143"/>
      <c r="DS42" s="143"/>
      <c r="DT42" s="143"/>
      <c r="DU42" s="143"/>
      <c r="DV42" s="143"/>
      <c r="DW42" s="143"/>
      <c r="DX42" s="143"/>
      <c r="DY42" s="143"/>
      <c r="DZ42" s="143"/>
      <c r="EA42" s="143"/>
      <c r="EB42" s="143"/>
      <c r="EC42" s="143"/>
      <c r="ED42" s="143"/>
      <c r="EE42" s="143"/>
      <c r="EF42" s="143"/>
      <c r="EG42" s="143"/>
      <c r="EH42" s="143"/>
      <c r="EI42" s="143"/>
      <c r="EJ42" s="143"/>
      <c r="EK42" s="143"/>
      <c r="EL42" s="143"/>
      <c r="EM42" s="143"/>
      <c r="EN42" s="143"/>
      <c r="EO42" s="143"/>
      <c r="EP42" s="143"/>
      <c r="EQ42" s="143"/>
      <c r="ER42" s="143"/>
      <c r="ES42" s="143"/>
      <c r="ET42" s="143"/>
      <c r="EU42" s="143"/>
      <c r="EV42" s="143"/>
      <c r="EW42" s="143"/>
      <c r="EX42" s="143"/>
      <c r="EY42" s="143"/>
      <c r="EZ42" s="143"/>
      <c r="FA42" s="143"/>
      <c r="FB42" s="143"/>
      <c r="FC42" s="143"/>
      <c r="FD42" s="143"/>
      <c r="FE42" s="143"/>
      <c r="FF42" s="143"/>
      <c r="FG42" s="143"/>
      <c r="FH42" s="143"/>
      <c r="FI42" s="143"/>
      <c r="FJ42" s="143"/>
      <c r="FK42" s="143"/>
      <c r="FL42" s="143"/>
      <c r="FM42" s="143"/>
      <c r="FN42" s="143"/>
      <c r="FO42" s="143"/>
      <c r="FP42" s="143"/>
      <c r="FQ42" s="143"/>
      <c r="FR42" s="143"/>
      <c r="FS42" s="143"/>
      <c r="FT42" s="143"/>
      <c r="FU42" s="143"/>
      <c r="FV42" s="143"/>
      <c r="FW42" s="143"/>
      <c r="FX42" s="143"/>
      <c r="FY42" s="143"/>
      <c r="FZ42" s="143"/>
      <c r="GA42" s="143"/>
      <c r="GB42" s="143"/>
      <c r="GC42" s="143"/>
      <c r="GD42" s="143"/>
      <c r="GE42" s="143"/>
      <c r="GF42" s="143"/>
      <c r="GG42" s="143"/>
      <c r="GH42" s="143"/>
      <c r="GI42" s="143"/>
      <c r="GJ42" s="143"/>
      <c r="GK42" s="143"/>
      <c r="GL42" s="143"/>
      <c r="GM42" s="143"/>
      <c r="GN42" s="143"/>
      <c r="GO42" s="143"/>
      <c r="GP42" s="143"/>
      <c r="GQ42" s="143"/>
      <c r="GR42" s="143"/>
      <c r="GS42" s="143"/>
      <c r="GT42" s="143"/>
      <c r="GU42" s="143"/>
      <c r="GV42" s="143"/>
      <c r="GW42" s="143"/>
      <c r="GX42" s="143"/>
      <c r="GY42" s="143"/>
      <c r="GZ42" s="143"/>
      <c r="HA42" s="143"/>
      <c r="HB42" s="143"/>
      <c r="HC42" s="143"/>
      <c r="HD42" s="143"/>
      <c r="HE42" s="143"/>
      <c r="HF42" s="143"/>
      <c r="HG42" s="143"/>
      <c r="HH42" s="143"/>
      <c r="HI42" s="143"/>
      <c r="HJ42" s="143"/>
      <c r="HK42" s="143"/>
      <c r="HL42" s="143"/>
      <c r="HM42" s="143"/>
      <c r="HN42" s="143"/>
      <c r="HO42" s="143"/>
      <c r="HP42" s="143"/>
      <c r="HQ42" s="143"/>
      <c r="HR42" s="143"/>
      <c r="HS42" s="143"/>
      <c r="HT42" s="143"/>
      <c r="HU42" s="143"/>
      <c r="HV42" s="143"/>
      <c r="HW42" s="143"/>
      <c r="HX42" s="143"/>
      <c r="HY42" s="143"/>
      <c r="HZ42" s="143"/>
      <c r="IA42" s="143"/>
      <c r="IB42" s="143"/>
      <c r="IC42" s="143"/>
      <c r="ID42" s="143"/>
      <c r="IE42" s="143"/>
      <c r="IF42" s="143"/>
      <c r="IG42" s="143"/>
      <c r="IH42" s="143"/>
      <c r="II42" s="143"/>
      <c r="IJ42" s="143"/>
      <c r="IK42" s="143"/>
      <c r="IL42" s="143"/>
      <c r="IM42" s="142"/>
    </row>
    <row r="43" spans="1:252" s="146" customFormat="1" ht="60" x14ac:dyDescent="0.25">
      <c r="A43" s="131">
        <v>36</v>
      </c>
      <c r="B43" s="94" t="s">
        <v>280</v>
      </c>
      <c r="C43" s="95" t="s">
        <v>281</v>
      </c>
      <c r="D43" s="94">
        <v>71007253</v>
      </c>
      <c r="E43" s="159">
        <v>102318085</v>
      </c>
      <c r="F43" s="159">
        <v>600096491</v>
      </c>
      <c r="G43" s="94" t="s">
        <v>282</v>
      </c>
      <c r="H43" s="95" t="s">
        <v>84</v>
      </c>
      <c r="I43" s="95" t="s">
        <v>85</v>
      </c>
      <c r="J43" s="95" t="s">
        <v>283</v>
      </c>
      <c r="K43" s="94" t="s">
        <v>284</v>
      </c>
      <c r="L43" s="96">
        <v>8000000</v>
      </c>
      <c r="M43" s="105">
        <f>L43*0.85</f>
        <v>6800000</v>
      </c>
      <c r="N43" s="95">
        <v>2024</v>
      </c>
      <c r="O43" s="95">
        <v>2027</v>
      </c>
      <c r="P43" s="95" t="s">
        <v>87</v>
      </c>
      <c r="Q43" s="95" t="s">
        <v>87</v>
      </c>
      <c r="R43" s="95" t="s">
        <v>87</v>
      </c>
      <c r="S43" s="95" t="s">
        <v>87</v>
      </c>
      <c r="T43" s="95" t="s">
        <v>87</v>
      </c>
      <c r="U43" s="95" t="s">
        <v>87</v>
      </c>
      <c r="V43" s="97"/>
      <c r="W43" s="95" t="s">
        <v>87</v>
      </c>
      <c r="X43" s="95" t="s">
        <v>87</v>
      </c>
      <c r="Y43" s="95" t="s">
        <v>285</v>
      </c>
      <c r="Z43" s="95" t="s">
        <v>286</v>
      </c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145"/>
    </row>
    <row r="44" spans="1:252" s="146" customFormat="1" ht="36" x14ac:dyDescent="0.25">
      <c r="A44" s="160">
        <v>37</v>
      </c>
      <c r="B44" s="94" t="s">
        <v>280</v>
      </c>
      <c r="C44" s="95" t="s">
        <v>281</v>
      </c>
      <c r="D44" s="94">
        <v>71007253</v>
      </c>
      <c r="E44" s="159">
        <v>102318085</v>
      </c>
      <c r="F44" s="159">
        <v>600096491</v>
      </c>
      <c r="G44" s="94" t="s">
        <v>287</v>
      </c>
      <c r="H44" s="95" t="s">
        <v>84</v>
      </c>
      <c r="I44" s="95" t="s">
        <v>85</v>
      </c>
      <c r="J44" s="95" t="s">
        <v>283</v>
      </c>
      <c r="K44" s="94" t="s">
        <v>288</v>
      </c>
      <c r="L44" s="96">
        <v>4000000</v>
      </c>
      <c r="M44" s="105"/>
      <c r="N44" s="95">
        <v>2024</v>
      </c>
      <c r="O44" s="95">
        <v>2027</v>
      </c>
      <c r="P44" s="95"/>
      <c r="Q44" s="95"/>
      <c r="R44" s="95"/>
      <c r="S44" s="95"/>
      <c r="T44" s="95" t="s">
        <v>87</v>
      </c>
      <c r="U44" s="97"/>
      <c r="V44" s="97"/>
      <c r="W44" s="95"/>
      <c r="X44" s="97"/>
      <c r="Y44" s="95" t="s">
        <v>289</v>
      </c>
      <c r="Z44" s="95" t="s">
        <v>286</v>
      </c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145"/>
    </row>
    <row r="45" spans="1:252" s="146" customFormat="1" ht="60" x14ac:dyDescent="0.25">
      <c r="A45" s="161">
        <v>38</v>
      </c>
      <c r="B45" s="94" t="s">
        <v>280</v>
      </c>
      <c r="C45" s="95" t="s">
        <v>281</v>
      </c>
      <c r="D45" s="94">
        <v>71007253</v>
      </c>
      <c r="E45" s="159">
        <v>102318085</v>
      </c>
      <c r="F45" s="159">
        <v>600096491</v>
      </c>
      <c r="G45" s="94" t="s">
        <v>290</v>
      </c>
      <c r="H45" s="95" t="s">
        <v>84</v>
      </c>
      <c r="I45" s="95" t="s">
        <v>85</v>
      </c>
      <c r="J45" s="95" t="s">
        <v>283</v>
      </c>
      <c r="K45" s="94" t="s">
        <v>291</v>
      </c>
      <c r="L45" s="96">
        <v>2000000</v>
      </c>
      <c r="M45" s="105"/>
      <c r="N45" s="95">
        <v>2024</v>
      </c>
      <c r="O45" s="95">
        <v>2027</v>
      </c>
      <c r="P45" s="95"/>
      <c r="Q45" s="95"/>
      <c r="R45" s="95"/>
      <c r="S45" s="95"/>
      <c r="T45" s="95" t="s">
        <v>87</v>
      </c>
      <c r="U45" s="97"/>
      <c r="V45" s="97"/>
      <c r="W45" s="97"/>
      <c r="X45" s="97"/>
      <c r="Y45" s="95" t="s">
        <v>285</v>
      </c>
      <c r="Z45" s="95" t="s">
        <v>286</v>
      </c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145"/>
    </row>
    <row r="46" spans="1:252" s="146" customFormat="1" ht="48" x14ac:dyDescent="0.25">
      <c r="A46" s="161">
        <v>39</v>
      </c>
      <c r="B46" s="94" t="s">
        <v>292</v>
      </c>
      <c r="C46" s="95" t="s">
        <v>281</v>
      </c>
      <c r="D46" s="94">
        <v>71007253</v>
      </c>
      <c r="E46" s="159">
        <v>102318085</v>
      </c>
      <c r="F46" s="159">
        <v>600096491</v>
      </c>
      <c r="G46" s="94" t="s">
        <v>293</v>
      </c>
      <c r="H46" s="95" t="s">
        <v>84</v>
      </c>
      <c r="I46" s="95" t="s">
        <v>85</v>
      </c>
      <c r="J46" s="95" t="s">
        <v>283</v>
      </c>
      <c r="K46" s="94" t="s">
        <v>294</v>
      </c>
      <c r="L46" s="96">
        <v>2000000</v>
      </c>
      <c r="M46" s="105"/>
      <c r="N46" s="95">
        <v>2024</v>
      </c>
      <c r="O46" s="95">
        <v>2027</v>
      </c>
      <c r="P46" s="95"/>
      <c r="Q46" s="95"/>
      <c r="R46" s="95"/>
      <c r="S46" s="95"/>
      <c r="T46" s="95" t="s">
        <v>87</v>
      </c>
      <c r="U46" s="97"/>
      <c r="V46" s="97"/>
      <c r="W46" s="97"/>
      <c r="X46" s="97"/>
      <c r="Y46" s="95" t="s">
        <v>285</v>
      </c>
      <c r="Z46" s="95" t="s">
        <v>286</v>
      </c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145"/>
    </row>
    <row r="47" spans="1:252" s="146" customFormat="1" ht="36" x14ac:dyDescent="0.25">
      <c r="A47" s="95">
        <v>40</v>
      </c>
      <c r="B47" s="94" t="s">
        <v>295</v>
      </c>
      <c r="C47" s="95" t="s">
        <v>296</v>
      </c>
      <c r="D47" s="20">
        <v>60157046</v>
      </c>
      <c r="E47" s="104" t="s">
        <v>297</v>
      </c>
      <c r="F47" s="104">
        <v>600096246</v>
      </c>
      <c r="G47" s="94" t="s">
        <v>298</v>
      </c>
      <c r="H47" s="95" t="s">
        <v>84</v>
      </c>
      <c r="I47" s="95" t="s">
        <v>85</v>
      </c>
      <c r="J47" s="95" t="s">
        <v>299</v>
      </c>
      <c r="K47" s="94" t="s">
        <v>300</v>
      </c>
      <c r="L47" s="96">
        <v>5000000</v>
      </c>
      <c r="M47" s="105">
        <f>0.85*L47</f>
        <v>4250000</v>
      </c>
      <c r="N47" s="128">
        <v>2023</v>
      </c>
      <c r="O47" s="128">
        <v>2027</v>
      </c>
      <c r="P47" s="95" t="s">
        <v>87</v>
      </c>
      <c r="Q47" s="95" t="s">
        <v>87</v>
      </c>
      <c r="R47" s="95" t="s">
        <v>87</v>
      </c>
      <c r="S47" s="95" t="s">
        <v>87</v>
      </c>
      <c r="T47" s="97"/>
      <c r="U47" s="97"/>
      <c r="V47" s="97"/>
      <c r="W47" s="97"/>
      <c r="X47" s="97" t="s">
        <v>301</v>
      </c>
      <c r="Y47" s="95" t="s">
        <v>135</v>
      </c>
      <c r="Z47" s="95" t="s">
        <v>86</v>
      </c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145"/>
    </row>
    <row r="48" spans="1:252" s="146" customFormat="1" ht="36" x14ac:dyDescent="0.25">
      <c r="A48" s="131">
        <v>41</v>
      </c>
      <c r="B48" s="94" t="s">
        <v>295</v>
      </c>
      <c r="C48" s="95" t="s">
        <v>296</v>
      </c>
      <c r="D48" s="20">
        <v>60157046</v>
      </c>
      <c r="E48" s="104" t="s">
        <v>297</v>
      </c>
      <c r="F48" s="104">
        <v>600096246</v>
      </c>
      <c r="G48" s="94" t="s">
        <v>302</v>
      </c>
      <c r="H48" s="95" t="s">
        <v>84</v>
      </c>
      <c r="I48" s="95" t="s">
        <v>85</v>
      </c>
      <c r="J48" s="95" t="s">
        <v>299</v>
      </c>
      <c r="K48" s="94" t="s">
        <v>303</v>
      </c>
      <c r="L48" s="96">
        <v>750000</v>
      </c>
      <c r="M48" s="105">
        <f>0.85*L48</f>
        <v>637500</v>
      </c>
      <c r="N48" s="128" t="s">
        <v>304</v>
      </c>
      <c r="O48" s="128" t="s">
        <v>305</v>
      </c>
      <c r="P48" s="97"/>
      <c r="Q48" s="97"/>
      <c r="R48" s="97"/>
      <c r="S48" s="97"/>
      <c r="T48" s="95"/>
      <c r="U48" s="97"/>
      <c r="V48" s="97"/>
      <c r="W48" s="97"/>
      <c r="X48" s="97"/>
      <c r="Y48" s="95" t="s">
        <v>135</v>
      </c>
      <c r="Z48" s="95" t="s">
        <v>86</v>
      </c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0"/>
      <c r="IG48" s="60"/>
      <c r="IH48" s="60"/>
      <c r="II48" s="60"/>
      <c r="IJ48" s="60"/>
      <c r="IK48" s="60"/>
      <c r="IL48" s="60"/>
      <c r="IM48" s="145"/>
    </row>
    <row r="49" spans="1:247" s="146" customFormat="1" ht="48" x14ac:dyDescent="0.25">
      <c r="A49" s="131">
        <v>42</v>
      </c>
      <c r="B49" s="94" t="s">
        <v>319</v>
      </c>
      <c r="C49" s="95" t="s">
        <v>320</v>
      </c>
      <c r="D49" s="20">
        <v>70988838</v>
      </c>
      <c r="E49" s="20">
        <v>102318034</v>
      </c>
      <c r="F49" s="20">
        <v>600096475</v>
      </c>
      <c r="G49" s="94" t="s">
        <v>321</v>
      </c>
      <c r="H49" s="95" t="s">
        <v>84</v>
      </c>
      <c r="I49" s="95" t="s">
        <v>85</v>
      </c>
      <c r="J49" s="95" t="s">
        <v>322</v>
      </c>
      <c r="K49" s="181" t="s">
        <v>332</v>
      </c>
      <c r="L49" s="96">
        <v>10000000</v>
      </c>
      <c r="M49" s="106"/>
      <c r="N49" s="95">
        <v>2024</v>
      </c>
      <c r="O49" s="95">
        <v>2027</v>
      </c>
      <c r="P49" s="95" t="s">
        <v>87</v>
      </c>
      <c r="Q49" s="95" t="s">
        <v>87</v>
      </c>
      <c r="R49" s="95" t="s">
        <v>87</v>
      </c>
      <c r="S49" s="106"/>
      <c r="T49" s="106"/>
      <c r="U49" s="106"/>
      <c r="V49" s="106"/>
      <c r="W49" s="106"/>
      <c r="X49" s="106"/>
      <c r="Y49" s="20" t="s">
        <v>323</v>
      </c>
      <c r="Z49" s="95" t="s">
        <v>86</v>
      </c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0"/>
      <c r="IG49" s="60"/>
      <c r="IH49" s="60"/>
      <c r="II49" s="60"/>
      <c r="IJ49" s="60"/>
      <c r="IK49" s="60"/>
      <c r="IL49" s="60"/>
      <c r="IM49" s="145"/>
    </row>
    <row r="50" spans="1:247" s="141" customFormat="1" ht="48" x14ac:dyDescent="0.25">
      <c r="A50" s="95">
        <v>43</v>
      </c>
      <c r="B50" s="103" t="s">
        <v>239</v>
      </c>
      <c r="C50" s="20" t="s">
        <v>83</v>
      </c>
      <c r="D50" s="20">
        <v>48160831</v>
      </c>
      <c r="E50" s="104" t="s">
        <v>240</v>
      </c>
      <c r="F50" s="20">
        <v>600096131</v>
      </c>
      <c r="G50" s="62" t="s">
        <v>324</v>
      </c>
      <c r="H50" s="20" t="s">
        <v>84</v>
      </c>
      <c r="I50" s="20" t="s">
        <v>85</v>
      </c>
      <c r="J50" s="20" t="s">
        <v>85</v>
      </c>
      <c r="K50" s="62" t="s">
        <v>326</v>
      </c>
      <c r="L50" s="67">
        <v>850000</v>
      </c>
      <c r="M50" s="66"/>
      <c r="N50" s="61">
        <v>2023</v>
      </c>
      <c r="O50" s="61">
        <v>2027</v>
      </c>
      <c r="P50" s="182"/>
      <c r="Q50" s="182"/>
      <c r="R50" s="182"/>
      <c r="S50" s="182"/>
      <c r="T50" s="182"/>
      <c r="U50" s="182"/>
      <c r="V50" s="182"/>
      <c r="W50" s="182"/>
      <c r="X50" s="182"/>
      <c r="Y50" s="61" t="s">
        <v>169</v>
      </c>
      <c r="Z50" s="61" t="s">
        <v>86</v>
      </c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3"/>
      <c r="CM50" s="143"/>
      <c r="CN50" s="143"/>
      <c r="CO50" s="143"/>
      <c r="CP50" s="143"/>
      <c r="CQ50" s="143"/>
      <c r="CR50" s="143"/>
      <c r="CS50" s="143"/>
      <c r="CT50" s="143"/>
      <c r="CU50" s="143"/>
      <c r="CV50" s="143"/>
      <c r="CW50" s="143"/>
      <c r="CX50" s="143"/>
      <c r="CY50" s="143"/>
      <c r="CZ50" s="143"/>
      <c r="DA50" s="143"/>
      <c r="DB50" s="143"/>
      <c r="DC50" s="143"/>
      <c r="DD50" s="143"/>
      <c r="DE50" s="143"/>
      <c r="DF50" s="143"/>
      <c r="DG50" s="143"/>
      <c r="DH50" s="143"/>
      <c r="DI50" s="143"/>
      <c r="DJ50" s="143"/>
      <c r="DK50" s="143"/>
      <c r="DL50" s="143"/>
      <c r="DM50" s="143"/>
      <c r="DN50" s="143"/>
      <c r="DO50" s="143"/>
      <c r="DP50" s="143"/>
      <c r="DQ50" s="143"/>
      <c r="DR50" s="143"/>
      <c r="DS50" s="143"/>
      <c r="DT50" s="143"/>
      <c r="DU50" s="143"/>
      <c r="DV50" s="143"/>
      <c r="DW50" s="143"/>
      <c r="DX50" s="143"/>
      <c r="DY50" s="143"/>
      <c r="DZ50" s="143"/>
      <c r="EA50" s="143"/>
      <c r="EB50" s="143"/>
      <c r="EC50" s="143"/>
      <c r="ED50" s="143"/>
      <c r="EE50" s="143"/>
      <c r="EF50" s="143"/>
      <c r="EG50" s="143"/>
      <c r="EH50" s="143"/>
      <c r="EI50" s="143"/>
      <c r="EJ50" s="143"/>
      <c r="EK50" s="143"/>
      <c r="EL50" s="143"/>
      <c r="EM50" s="143"/>
      <c r="EN50" s="143"/>
      <c r="EO50" s="143"/>
      <c r="EP50" s="143"/>
      <c r="EQ50" s="143"/>
      <c r="ER50" s="143"/>
      <c r="ES50" s="143"/>
      <c r="ET50" s="143"/>
      <c r="EU50" s="143"/>
      <c r="EV50" s="143"/>
      <c r="EW50" s="143"/>
      <c r="EX50" s="143"/>
      <c r="EY50" s="143"/>
      <c r="EZ50" s="143"/>
      <c r="FA50" s="143"/>
      <c r="FB50" s="143"/>
      <c r="FC50" s="143"/>
      <c r="FD50" s="143"/>
      <c r="FE50" s="143"/>
      <c r="FF50" s="143"/>
      <c r="FG50" s="143"/>
      <c r="FH50" s="143"/>
      <c r="FI50" s="143"/>
      <c r="FJ50" s="143"/>
      <c r="FK50" s="143"/>
      <c r="FL50" s="143"/>
      <c r="FM50" s="143"/>
      <c r="FN50" s="143"/>
      <c r="FO50" s="143"/>
      <c r="FP50" s="143"/>
      <c r="FQ50" s="143"/>
      <c r="FR50" s="143"/>
      <c r="FS50" s="143"/>
      <c r="FT50" s="143"/>
      <c r="FU50" s="143"/>
      <c r="FV50" s="143"/>
      <c r="FW50" s="143"/>
      <c r="FX50" s="143"/>
      <c r="FY50" s="143"/>
      <c r="FZ50" s="143"/>
      <c r="GA50" s="143"/>
      <c r="GB50" s="143"/>
      <c r="GC50" s="143"/>
      <c r="GD50" s="143"/>
      <c r="GE50" s="143"/>
      <c r="GF50" s="143"/>
      <c r="GG50" s="143"/>
      <c r="GH50" s="143"/>
      <c r="GI50" s="143"/>
      <c r="GJ50" s="143"/>
      <c r="GK50" s="143"/>
      <c r="GL50" s="143"/>
      <c r="GM50" s="143"/>
      <c r="GN50" s="143"/>
      <c r="GO50" s="143"/>
      <c r="GP50" s="143"/>
      <c r="GQ50" s="143"/>
      <c r="GR50" s="143"/>
      <c r="GS50" s="143"/>
      <c r="GT50" s="143"/>
      <c r="GU50" s="143"/>
      <c r="GV50" s="143"/>
      <c r="GW50" s="143"/>
      <c r="GX50" s="143"/>
      <c r="GY50" s="143"/>
      <c r="GZ50" s="143"/>
      <c r="HA50" s="143"/>
      <c r="HB50" s="143"/>
      <c r="HC50" s="143"/>
      <c r="HD50" s="143"/>
      <c r="HE50" s="143"/>
      <c r="HF50" s="143"/>
      <c r="HG50" s="143"/>
      <c r="HH50" s="143"/>
      <c r="HI50" s="143"/>
      <c r="HJ50" s="143"/>
      <c r="HK50" s="143"/>
      <c r="HL50" s="143"/>
      <c r="HM50" s="143"/>
      <c r="HN50" s="143"/>
      <c r="HO50" s="143"/>
      <c r="HP50" s="143"/>
      <c r="HQ50" s="143"/>
      <c r="HR50" s="143"/>
      <c r="HS50" s="143"/>
      <c r="HT50" s="143"/>
      <c r="HU50" s="143"/>
      <c r="HV50" s="143"/>
      <c r="HW50" s="143"/>
      <c r="HX50" s="143"/>
      <c r="HY50" s="143"/>
      <c r="HZ50" s="143"/>
      <c r="IA50" s="143"/>
      <c r="IB50" s="143"/>
      <c r="IC50" s="143"/>
      <c r="ID50" s="143"/>
      <c r="IE50" s="143"/>
      <c r="IF50" s="143"/>
      <c r="IG50" s="143"/>
      <c r="IH50" s="143"/>
      <c r="II50" s="143"/>
      <c r="IJ50" s="143"/>
      <c r="IK50" s="143"/>
      <c r="IL50" s="143"/>
      <c r="IM50" s="142"/>
    </row>
    <row r="51" spans="1:247" s="143" customFormat="1" ht="84" x14ac:dyDescent="0.25">
      <c r="A51" s="123">
        <v>44</v>
      </c>
      <c r="B51" s="122" t="s">
        <v>239</v>
      </c>
      <c r="C51" s="124" t="s">
        <v>83</v>
      </c>
      <c r="D51" s="124">
        <v>48160831</v>
      </c>
      <c r="E51" s="186" t="s">
        <v>240</v>
      </c>
      <c r="F51" s="124">
        <v>600096131</v>
      </c>
      <c r="G51" s="122" t="s">
        <v>325</v>
      </c>
      <c r="H51" s="124" t="s">
        <v>84</v>
      </c>
      <c r="I51" s="124" t="s">
        <v>85</v>
      </c>
      <c r="J51" s="124" t="s">
        <v>85</v>
      </c>
      <c r="K51" s="122" t="s">
        <v>327</v>
      </c>
      <c r="L51" s="167">
        <v>200000</v>
      </c>
      <c r="M51" s="202"/>
      <c r="N51" s="121">
        <v>2023</v>
      </c>
      <c r="O51" s="121">
        <v>2027</v>
      </c>
      <c r="P51" s="203"/>
      <c r="Q51" s="203"/>
      <c r="R51" s="203"/>
      <c r="S51" s="203"/>
      <c r="T51" s="203"/>
      <c r="U51" s="203"/>
      <c r="V51" s="203"/>
      <c r="W51" s="203"/>
      <c r="X51" s="203"/>
      <c r="Y51" s="124" t="s">
        <v>328</v>
      </c>
      <c r="Z51" s="123" t="s">
        <v>86</v>
      </c>
    </row>
    <row r="52" spans="1:247" s="143" customFormat="1" ht="96" x14ac:dyDescent="0.25">
      <c r="A52" s="95">
        <v>45</v>
      </c>
      <c r="B52" s="103" t="s">
        <v>239</v>
      </c>
      <c r="C52" s="20" t="s">
        <v>83</v>
      </c>
      <c r="D52" s="20">
        <v>48160831</v>
      </c>
      <c r="E52" s="104" t="s">
        <v>240</v>
      </c>
      <c r="F52" s="20">
        <v>600096131</v>
      </c>
      <c r="G52" s="26" t="s">
        <v>329</v>
      </c>
      <c r="H52" s="20" t="s">
        <v>84</v>
      </c>
      <c r="I52" s="20" t="s">
        <v>85</v>
      </c>
      <c r="J52" s="20" t="s">
        <v>85</v>
      </c>
      <c r="K52" s="26" t="s">
        <v>330</v>
      </c>
      <c r="L52" s="102">
        <v>25000000</v>
      </c>
      <c r="M52" s="66"/>
      <c r="N52" s="61">
        <v>2023</v>
      </c>
      <c r="O52" s="61">
        <v>2027</v>
      </c>
      <c r="P52" s="183"/>
      <c r="Q52" s="184" t="s">
        <v>87</v>
      </c>
      <c r="R52" s="184"/>
      <c r="S52" s="184" t="s">
        <v>87</v>
      </c>
      <c r="T52" s="183"/>
      <c r="U52" s="183"/>
      <c r="V52" s="183"/>
      <c r="W52" s="183"/>
      <c r="X52" s="183"/>
      <c r="Y52" s="65" t="s">
        <v>169</v>
      </c>
      <c r="Z52" s="65" t="s">
        <v>86</v>
      </c>
    </row>
    <row r="53" spans="1:247" s="93" customFormat="1" ht="48" x14ac:dyDescent="0.25">
      <c r="A53" s="161">
        <v>46</v>
      </c>
      <c r="B53" s="94" t="s">
        <v>338</v>
      </c>
      <c r="C53" s="97" t="s">
        <v>320</v>
      </c>
      <c r="D53" s="20">
        <v>70988838</v>
      </c>
      <c r="E53" s="20">
        <v>102318034</v>
      </c>
      <c r="F53" s="20">
        <v>600096475</v>
      </c>
      <c r="G53" s="94" t="s">
        <v>321</v>
      </c>
      <c r="H53" s="95" t="s">
        <v>84</v>
      </c>
      <c r="I53" s="95" t="s">
        <v>85</v>
      </c>
      <c r="J53" s="95" t="s">
        <v>322</v>
      </c>
      <c r="K53" s="94" t="s">
        <v>339</v>
      </c>
      <c r="L53" s="96">
        <v>10000000</v>
      </c>
      <c r="M53" s="97"/>
      <c r="N53" s="95">
        <v>2025</v>
      </c>
      <c r="O53" s="95">
        <v>2027</v>
      </c>
      <c r="P53" s="95" t="s">
        <v>87</v>
      </c>
      <c r="Q53" s="95" t="s">
        <v>87</v>
      </c>
      <c r="R53" s="95" t="s">
        <v>87</v>
      </c>
      <c r="S53" s="97"/>
      <c r="T53" s="97"/>
      <c r="U53" s="97"/>
      <c r="V53" s="97"/>
      <c r="W53" s="97"/>
      <c r="X53" s="97"/>
      <c r="Y53" s="20" t="s">
        <v>340</v>
      </c>
      <c r="Z53" s="95" t="s">
        <v>86</v>
      </c>
    </row>
    <row r="54" spans="1:247" s="93" customFormat="1" ht="41.45" customHeight="1" x14ac:dyDescent="0.25">
      <c r="A54" s="161">
        <v>47</v>
      </c>
      <c r="B54" s="94" t="s">
        <v>90</v>
      </c>
      <c r="C54" s="20" t="s">
        <v>97</v>
      </c>
      <c r="D54" s="20">
        <v>60158841</v>
      </c>
      <c r="E54" s="20">
        <v>60158841</v>
      </c>
      <c r="F54" s="131">
        <v>600096301</v>
      </c>
      <c r="G54" s="94" t="s">
        <v>341</v>
      </c>
      <c r="H54" s="95" t="s">
        <v>84</v>
      </c>
      <c r="I54" s="95" t="s">
        <v>85</v>
      </c>
      <c r="J54" s="95" t="s">
        <v>91</v>
      </c>
      <c r="K54" s="94" t="s">
        <v>342</v>
      </c>
      <c r="L54" s="96">
        <v>5000000</v>
      </c>
      <c r="M54" s="97"/>
      <c r="N54" s="95">
        <v>2025</v>
      </c>
      <c r="O54" s="95">
        <v>2027</v>
      </c>
      <c r="P54" s="95"/>
      <c r="Q54" s="95"/>
      <c r="R54" s="95"/>
      <c r="S54" s="97"/>
      <c r="T54" s="97"/>
      <c r="U54" s="97"/>
      <c r="V54" s="97"/>
      <c r="W54" s="199"/>
      <c r="X54" s="95" t="s">
        <v>87</v>
      </c>
      <c r="Y54" s="95" t="s">
        <v>343</v>
      </c>
      <c r="Z54" s="95" t="s">
        <v>344</v>
      </c>
    </row>
    <row r="55" spans="1:247" s="93" customFormat="1" ht="84.75" customHeight="1" x14ac:dyDescent="0.25">
      <c r="A55" s="161">
        <v>48</v>
      </c>
      <c r="B55" s="103" t="s">
        <v>239</v>
      </c>
      <c r="C55" s="20" t="s">
        <v>83</v>
      </c>
      <c r="D55" s="20">
        <v>48160831</v>
      </c>
      <c r="E55" s="104" t="s">
        <v>240</v>
      </c>
      <c r="F55" s="20">
        <v>600096131</v>
      </c>
      <c r="G55" s="94" t="s">
        <v>352</v>
      </c>
      <c r="H55" s="95" t="s">
        <v>84</v>
      </c>
      <c r="I55" s="95" t="s">
        <v>85</v>
      </c>
      <c r="J55" s="95" t="s">
        <v>85</v>
      </c>
      <c r="K55" s="94" t="s">
        <v>353</v>
      </c>
      <c r="L55" s="96">
        <v>400000</v>
      </c>
      <c r="M55" s="97"/>
      <c r="N55" s="95">
        <v>2025</v>
      </c>
      <c r="O55" s="95">
        <v>2027</v>
      </c>
      <c r="P55" s="95"/>
      <c r="Q55" s="95"/>
      <c r="R55" s="95" t="s">
        <v>87</v>
      </c>
      <c r="S55" s="97"/>
      <c r="T55" s="97"/>
      <c r="U55" s="97"/>
      <c r="V55" s="97"/>
      <c r="W55" s="199"/>
      <c r="X55" s="95"/>
      <c r="Y55" s="20" t="s">
        <v>354</v>
      </c>
      <c r="Z55" s="95" t="s">
        <v>86</v>
      </c>
    </row>
    <row r="56" spans="1:247" s="143" customFormat="1" x14ac:dyDescent="0.25">
      <c r="A56" s="95" t="s">
        <v>28</v>
      </c>
      <c r="B56" s="103"/>
      <c r="C56" s="20"/>
      <c r="D56" s="20"/>
      <c r="E56" s="104"/>
      <c r="F56" s="20"/>
      <c r="G56" s="178"/>
      <c r="H56" s="179"/>
      <c r="I56" s="179"/>
      <c r="J56" s="179"/>
      <c r="K56" s="72"/>
      <c r="L56" s="180"/>
      <c r="M56" s="146"/>
      <c r="N56" s="179"/>
      <c r="O56" s="179"/>
      <c r="P56" s="141"/>
      <c r="Q56" s="141"/>
      <c r="R56" s="141"/>
      <c r="S56" s="141"/>
      <c r="T56" s="141"/>
      <c r="U56" s="141"/>
      <c r="V56" s="141"/>
      <c r="W56" s="141"/>
      <c r="X56" s="141"/>
      <c r="Y56" s="179"/>
      <c r="Z56" s="179"/>
    </row>
    <row r="57" spans="1:247" s="31" customFormat="1" x14ac:dyDescent="0.25">
      <c r="A57" s="132"/>
      <c r="B57" s="74"/>
      <c r="C57" s="73"/>
      <c r="D57" s="73"/>
      <c r="E57" s="73"/>
      <c r="F57" s="73"/>
      <c r="G57" s="74"/>
      <c r="H57" s="73"/>
      <c r="I57" s="73"/>
      <c r="J57" s="73"/>
      <c r="L57" s="73"/>
      <c r="Y57" s="73"/>
      <c r="Z57" s="73"/>
    </row>
    <row r="58" spans="1:247" x14ac:dyDescent="0.25">
      <c r="K58" s="6"/>
    </row>
    <row r="59" spans="1:247" x14ac:dyDescent="0.25">
      <c r="A59" s="133" t="s">
        <v>29</v>
      </c>
      <c r="B59" s="77"/>
      <c r="C59" s="85"/>
      <c r="D59" s="77"/>
      <c r="E59" s="77"/>
      <c r="F59" s="77"/>
      <c r="G59" s="77"/>
      <c r="H59" s="77"/>
      <c r="I59" s="77"/>
      <c r="J59" s="77"/>
      <c r="K59" s="77"/>
      <c r="L59" s="78"/>
      <c r="M59" s="78"/>
      <c r="N59" s="77"/>
      <c r="O59" s="77"/>
      <c r="P59" s="77"/>
    </row>
    <row r="60" spans="1:247" x14ac:dyDescent="0.25">
      <c r="A60" s="134" t="s">
        <v>43</v>
      </c>
      <c r="B60" s="77"/>
      <c r="C60" s="85"/>
      <c r="D60" s="77"/>
      <c r="E60" s="77"/>
      <c r="F60" s="77"/>
      <c r="G60" s="77"/>
      <c r="H60" s="77"/>
      <c r="I60" s="77"/>
      <c r="J60" s="77"/>
      <c r="K60" s="77"/>
      <c r="L60" s="78"/>
      <c r="M60" s="78"/>
      <c r="N60" s="77"/>
      <c r="O60" s="77"/>
      <c r="P60" s="77"/>
    </row>
    <row r="61" spans="1:247" x14ac:dyDescent="0.25">
      <c r="A61" s="133"/>
      <c r="B61" s="77"/>
      <c r="C61" s="85"/>
      <c r="D61" s="77"/>
      <c r="E61" s="77"/>
      <c r="F61" s="77"/>
      <c r="G61" s="77"/>
      <c r="H61" s="77"/>
      <c r="I61" s="77"/>
      <c r="J61" s="77"/>
      <c r="K61" s="77"/>
      <c r="L61" s="78"/>
      <c r="M61" s="78"/>
      <c r="N61" s="77"/>
      <c r="O61" s="77"/>
      <c r="P61" s="77"/>
    </row>
    <row r="62" spans="1:247" x14ac:dyDescent="0.25">
      <c r="A62" s="133" t="s">
        <v>222</v>
      </c>
      <c r="B62" s="77"/>
      <c r="C62" s="85"/>
      <c r="D62" s="77"/>
      <c r="E62" s="77"/>
      <c r="F62" s="77"/>
      <c r="G62" s="77"/>
      <c r="H62" s="77"/>
      <c r="I62" s="77"/>
      <c r="J62" s="77"/>
      <c r="K62" s="77"/>
      <c r="L62" s="78"/>
      <c r="M62" s="78"/>
      <c r="N62" s="77"/>
      <c r="O62" s="77"/>
      <c r="P62" s="77"/>
    </row>
    <row r="63" spans="1:247" x14ac:dyDescent="0.25">
      <c r="A63" s="133" t="s">
        <v>219</v>
      </c>
      <c r="B63" s="77"/>
      <c r="C63" s="85"/>
      <c r="D63" s="77"/>
      <c r="E63" s="77"/>
      <c r="F63" s="77"/>
      <c r="G63" s="77"/>
      <c r="H63" s="77"/>
      <c r="I63" s="77"/>
      <c r="J63" s="77"/>
      <c r="K63" s="77"/>
      <c r="L63" s="78"/>
      <c r="M63" s="78"/>
      <c r="N63" s="77"/>
      <c r="O63" s="77"/>
      <c r="P63" s="77"/>
    </row>
    <row r="64" spans="1:247" x14ac:dyDescent="0.25">
      <c r="A64" s="133" t="s">
        <v>220</v>
      </c>
      <c r="B64" s="77"/>
      <c r="C64" s="85"/>
      <c r="D64" s="77"/>
      <c r="E64" s="77"/>
      <c r="F64" s="77"/>
      <c r="G64" s="77"/>
      <c r="H64" s="77"/>
      <c r="I64" s="77"/>
      <c r="J64" s="77"/>
      <c r="K64" s="77"/>
      <c r="L64" s="78"/>
      <c r="M64" s="78"/>
      <c r="N64" s="77"/>
      <c r="O64" s="77"/>
      <c r="P64" s="77"/>
    </row>
    <row r="65" spans="1:16" x14ac:dyDescent="0.25">
      <c r="A65" s="133"/>
      <c r="B65" s="77"/>
      <c r="C65" s="85"/>
      <c r="D65" s="77"/>
      <c r="E65" s="77"/>
      <c r="F65" s="77"/>
      <c r="G65" s="77"/>
      <c r="H65" s="77"/>
      <c r="I65" s="77"/>
      <c r="J65" s="77"/>
      <c r="K65" s="77"/>
      <c r="L65" s="78"/>
      <c r="M65" s="78"/>
      <c r="N65" s="77"/>
      <c r="O65" s="77"/>
      <c r="P65" s="77"/>
    </row>
    <row r="66" spans="1:16" x14ac:dyDescent="0.25">
      <c r="A66" s="133" t="s">
        <v>44</v>
      </c>
      <c r="B66" s="77"/>
      <c r="C66" s="85"/>
      <c r="D66" s="77"/>
      <c r="E66" s="77"/>
      <c r="F66" s="77"/>
      <c r="G66" s="77"/>
      <c r="H66" s="77"/>
      <c r="I66" s="77"/>
      <c r="J66" s="77"/>
      <c r="K66" s="77"/>
      <c r="L66" s="78"/>
      <c r="M66" s="78"/>
      <c r="N66" s="77"/>
      <c r="O66" s="77"/>
      <c r="P66" s="77"/>
    </row>
    <row r="67" spans="1:16" x14ac:dyDescent="0.25">
      <c r="A67" s="133"/>
      <c r="B67" s="77"/>
      <c r="C67" s="85"/>
      <c r="D67" s="77"/>
      <c r="E67" s="77"/>
      <c r="F67" s="77"/>
      <c r="G67" s="77"/>
      <c r="H67" s="77"/>
      <c r="I67" s="77"/>
      <c r="J67" s="77"/>
      <c r="K67" s="77"/>
      <c r="L67" s="78"/>
      <c r="M67" s="78"/>
      <c r="N67" s="77"/>
      <c r="O67" s="77"/>
      <c r="P67" s="77"/>
    </row>
    <row r="68" spans="1:16" x14ac:dyDescent="0.25">
      <c r="A68" s="135" t="s">
        <v>77</v>
      </c>
      <c r="B68" s="79"/>
      <c r="C68" s="86"/>
      <c r="D68" s="79"/>
      <c r="E68" s="79"/>
      <c r="F68" s="79"/>
      <c r="G68" s="79"/>
      <c r="H68" s="79"/>
      <c r="I68" s="77"/>
      <c r="J68" s="77"/>
      <c r="K68" s="77"/>
      <c r="L68" s="78"/>
      <c r="M68" s="78"/>
      <c r="N68" s="77"/>
      <c r="O68" s="77"/>
      <c r="P68" s="77"/>
    </row>
    <row r="69" spans="1:16" x14ac:dyDescent="0.25">
      <c r="A69" s="135" t="s">
        <v>73</v>
      </c>
      <c r="B69" s="79"/>
      <c r="C69" s="86"/>
      <c r="D69" s="79"/>
      <c r="E69" s="79"/>
      <c r="F69" s="79"/>
      <c r="G69" s="79"/>
      <c r="H69" s="79"/>
      <c r="I69" s="77"/>
      <c r="J69" s="77"/>
      <c r="K69" s="77"/>
      <c r="L69" s="78"/>
      <c r="M69" s="78"/>
      <c r="N69" s="77"/>
      <c r="O69" s="77"/>
      <c r="P69" s="77"/>
    </row>
    <row r="70" spans="1:16" x14ac:dyDescent="0.25">
      <c r="A70" s="135" t="s">
        <v>69</v>
      </c>
      <c r="B70" s="79"/>
      <c r="C70" s="86"/>
      <c r="D70" s="79"/>
      <c r="E70" s="79"/>
      <c r="F70" s="79"/>
      <c r="G70" s="79"/>
      <c r="H70" s="79"/>
      <c r="I70" s="77"/>
      <c r="J70" s="77"/>
      <c r="K70" s="77"/>
      <c r="L70" s="78"/>
      <c r="M70" s="78"/>
      <c r="N70" s="77"/>
      <c r="O70" s="77"/>
      <c r="P70" s="77"/>
    </row>
    <row r="71" spans="1:16" x14ac:dyDescent="0.25">
      <c r="A71" s="135" t="s">
        <v>70</v>
      </c>
      <c r="B71" s="79"/>
      <c r="C71" s="86"/>
      <c r="D71" s="79"/>
      <c r="E71" s="79"/>
      <c r="F71" s="79"/>
      <c r="G71" s="79"/>
      <c r="H71" s="79"/>
      <c r="I71" s="77"/>
      <c r="J71" s="77"/>
      <c r="K71" s="77"/>
      <c r="L71" s="78"/>
      <c r="M71" s="78"/>
      <c r="N71" s="77"/>
      <c r="O71" s="77"/>
      <c r="P71" s="77"/>
    </row>
    <row r="72" spans="1:16" x14ac:dyDescent="0.25">
      <c r="A72" s="135" t="s">
        <v>71</v>
      </c>
      <c r="B72" s="79"/>
      <c r="C72" s="86"/>
      <c r="D72" s="79"/>
      <c r="E72" s="79"/>
      <c r="F72" s="79"/>
      <c r="G72" s="79"/>
      <c r="H72" s="79"/>
      <c r="I72" s="77"/>
      <c r="J72" s="77"/>
      <c r="K72" s="77"/>
      <c r="L72" s="78"/>
      <c r="M72" s="78"/>
      <c r="N72" s="77"/>
      <c r="O72" s="77"/>
      <c r="P72" s="77"/>
    </row>
    <row r="73" spans="1:16" x14ac:dyDescent="0.25">
      <c r="A73" s="135" t="s">
        <v>72</v>
      </c>
      <c r="B73" s="79"/>
      <c r="C73" s="86"/>
      <c r="D73" s="79"/>
      <c r="E73" s="79"/>
      <c r="F73" s="79"/>
      <c r="G73" s="79"/>
      <c r="H73" s="79"/>
      <c r="I73" s="77"/>
      <c r="J73" s="77"/>
      <c r="K73" s="77"/>
      <c r="L73" s="78"/>
      <c r="M73" s="78"/>
      <c r="N73" s="77"/>
      <c r="O73" s="77"/>
      <c r="P73" s="77"/>
    </row>
    <row r="74" spans="1:16" x14ac:dyDescent="0.25">
      <c r="A74" s="135" t="s">
        <v>223</v>
      </c>
      <c r="B74" s="79"/>
      <c r="C74" s="86"/>
      <c r="D74" s="79"/>
      <c r="E74" s="79"/>
      <c r="F74" s="79"/>
      <c r="G74" s="79"/>
      <c r="H74" s="79"/>
      <c r="I74" s="77"/>
      <c r="J74" s="77"/>
      <c r="K74" s="77"/>
      <c r="L74" s="78"/>
      <c r="M74" s="78"/>
      <c r="N74" s="77"/>
      <c r="O74" s="77"/>
      <c r="P74" s="77"/>
    </row>
    <row r="75" spans="1:16" x14ac:dyDescent="0.25">
      <c r="A75" s="135" t="s">
        <v>75</v>
      </c>
      <c r="B75" s="79"/>
      <c r="C75" s="86"/>
      <c r="D75" s="79"/>
      <c r="E75" s="79"/>
      <c r="F75" s="79"/>
      <c r="G75" s="79"/>
      <c r="H75" s="79"/>
      <c r="I75" s="77"/>
      <c r="J75" s="77"/>
      <c r="K75" s="77"/>
      <c r="L75" s="78"/>
      <c r="M75" s="78"/>
      <c r="N75" s="77"/>
      <c r="O75" s="77"/>
      <c r="P75" s="77"/>
    </row>
    <row r="76" spans="1:16" x14ac:dyDescent="0.25">
      <c r="A76" s="136" t="s">
        <v>74</v>
      </c>
      <c r="B76" s="82"/>
      <c r="C76" s="87"/>
      <c r="D76" s="82"/>
      <c r="E76" s="82"/>
      <c r="F76" s="77"/>
      <c r="G76" s="77"/>
      <c r="H76" s="77"/>
      <c r="I76" s="77"/>
      <c r="J76" s="77"/>
      <c r="K76" s="77"/>
      <c r="L76" s="78"/>
      <c r="M76" s="78"/>
      <c r="N76" s="77"/>
      <c r="O76" s="77"/>
      <c r="P76" s="77"/>
    </row>
    <row r="77" spans="1:16" x14ac:dyDescent="0.25">
      <c r="A77" s="135" t="s">
        <v>76</v>
      </c>
      <c r="B77" s="79"/>
      <c r="C77" s="86"/>
      <c r="D77" s="79"/>
      <c r="E77" s="79"/>
      <c r="F77" s="79"/>
      <c r="G77" s="77"/>
      <c r="H77" s="77"/>
      <c r="I77" s="77"/>
      <c r="J77" s="77"/>
      <c r="K77" s="77"/>
      <c r="L77" s="78"/>
      <c r="M77" s="78"/>
      <c r="N77" s="77"/>
      <c r="O77" s="77"/>
      <c r="P77" s="77"/>
    </row>
    <row r="78" spans="1:16" x14ac:dyDescent="0.25">
      <c r="A78" s="135" t="s">
        <v>46</v>
      </c>
      <c r="B78" s="79"/>
      <c r="C78" s="86"/>
      <c r="D78" s="79"/>
      <c r="E78" s="79"/>
      <c r="F78" s="79"/>
      <c r="G78" s="77"/>
      <c r="H78" s="77"/>
      <c r="I78" s="77"/>
      <c r="J78" s="77"/>
      <c r="K78" s="77"/>
      <c r="L78" s="78"/>
      <c r="M78" s="78"/>
      <c r="N78" s="77"/>
      <c r="O78" s="77"/>
      <c r="P78" s="77"/>
    </row>
    <row r="79" spans="1:16" x14ac:dyDescent="0.25">
      <c r="A79" s="135"/>
      <c r="B79" s="79"/>
      <c r="C79" s="86"/>
      <c r="D79" s="79"/>
      <c r="E79" s="79"/>
      <c r="F79" s="79"/>
      <c r="G79" s="77"/>
      <c r="H79" s="77"/>
      <c r="I79" s="77"/>
      <c r="J79" s="77"/>
      <c r="K79" s="77"/>
      <c r="L79" s="78"/>
      <c r="M79" s="78"/>
      <c r="N79" s="77"/>
      <c r="O79" s="77"/>
      <c r="P79" s="77"/>
    </row>
    <row r="80" spans="1:16" x14ac:dyDescent="0.25">
      <c r="A80" s="135" t="s">
        <v>78</v>
      </c>
      <c r="B80" s="79"/>
      <c r="C80" s="86"/>
      <c r="D80" s="79"/>
      <c r="E80" s="79"/>
      <c r="F80" s="79"/>
      <c r="G80" s="77"/>
      <c r="H80" s="77"/>
      <c r="I80" s="77"/>
      <c r="J80" s="77"/>
      <c r="K80" s="77"/>
      <c r="L80" s="78"/>
      <c r="M80" s="78"/>
      <c r="N80" s="77"/>
      <c r="O80" s="77"/>
      <c r="P80" s="77"/>
    </row>
    <row r="81" spans="1:26" x14ac:dyDescent="0.25">
      <c r="A81" s="135" t="s">
        <v>65</v>
      </c>
      <c r="B81" s="79"/>
      <c r="C81" s="86"/>
      <c r="D81" s="79"/>
      <c r="E81" s="79"/>
      <c r="F81" s="79"/>
      <c r="G81" s="77"/>
      <c r="H81" s="77"/>
      <c r="I81" s="77"/>
      <c r="J81" s="77"/>
      <c r="K81" s="77"/>
      <c r="L81" s="78"/>
      <c r="M81" s="78"/>
      <c r="N81" s="77"/>
      <c r="O81" s="77"/>
      <c r="P81" s="77"/>
    </row>
    <row r="82" spans="1:26" x14ac:dyDescent="0.25">
      <c r="A82" s="133"/>
      <c r="B82" s="77"/>
      <c r="C82" s="85"/>
      <c r="D82" s="77"/>
      <c r="E82" s="77"/>
      <c r="F82" s="77"/>
      <c r="G82" s="77"/>
      <c r="H82" s="77"/>
      <c r="I82" s="77"/>
      <c r="J82" s="77"/>
      <c r="K82" s="77"/>
      <c r="L82" s="78"/>
      <c r="M82" s="78"/>
      <c r="N82" s="77"/>
      <c r="O82" s="77"/>
      <c r="P82" s="77"/>
    </row>
    <row r="83" spans="1:26" x14ac:dyDescent="0.25">
      <c r="A83" s="133" t="s">
        <v>47</v>
      </c>
      <c r="B83" s="77"/>
      <c r="C83" s="85"/>
      <c r="D83" s="77"/>
      <c r="E83" s="77"/>
      <c r="F83" s="77"/>
      <c r="G83" s="77"/>
      <c r="H83" s="77"/>
      <c r="I83" s="77"/>
      <c r="J83" s="77"/>
      <c r="K83" s="77"/>
      <c r="L83" s="78"/>
      <c r="M83" s="78"/>
      <c r="N83" s="77"/>
      <c r="O83" s="77"/>
      <c r="P83" s="77"/>
    </row>
    <row r="84" spans="1:26" s="7" customFormat="1" x14ac:dyDescent="0.25">
      <c r="A84" s="135" t="s">
        <v>48</v>
      </c>
      <c r="B84" s="77"/>
      <c r="C84" s="85"/>
      <c r="D84" s="77"/>
      <c r="E84" s="77"/>
      <c r="F84" s="77"/>
      <c r="G84" s="77"/>
      <c r="H84" s="77"/>
      <c r="I84" s="77"/>
      <c r="J84" s="77"/>
      <c r="K84" s="77"/>
      <c r="L84" s="78"/>
      <c r="M84" s="78"/>
      <c r="N84" s="77"/>
      <c r="O84" s="77"/>
      <c r="P84" s="77"/>
      <c r="Y84" s="13"/>
      <c r="Z84" s="13"/>
    </row>
    <row r="85" spans="1:26" s="7" customFormat="1" x14ac:dyDescent="0.25">
      <c r="A85" s="133" t="s">
        <v>49</v>
      </c>
      <c r="B85" s="77"/>
      <c r="C85" s="85"/>
      <c r="D85" s="77"/>
      <c r="E85" s="77"/>
      <c r="F85" s="77"/>
      <c r="G85" s="77"/>
      <c r="H85" s="77"/>
      <c r="I85" s="77"/>
      <c r="J85" s="77"/>
      <c r="K85" s="77"/>
      <c r="L85" s="78"/>
      <c r="M85" s="78"/>
      <c r="N85" s="77"/>
      <c r="O85" s="77"/>
      <c r="P85" s="77"/>
      <c r="Y85" s="13"/>
      <c r="Z85" s="13"/>
    </row>
    <row r="86" spans="1:26" x14ac:dyDescent="0.25">
      <c r="A86" s="133"/>
      <c r="B86" s="77"/>
      <c r="C86" s="85"/>
      <c r="D86" s="77"/>
      <c r="E86" s="77"/>
      <c r="F86" s="77"/>
      <c r="G86" s="77"/>
      <c r="H86" s="77"/>
      <c r="I86" s="77"/>
      <c r="J86" s="77"/>
      <c r="K86" s="77"/>
      <c r="L86" s="78"/>
      <c r="M86" s="78"/>
      <c r="N86" s="77"/>
      <c r="O86" s="77"/>
      <c r="P86" s="77"/>
    </row>
    <row r="88" spans="1:26" s="12" customFormat="1" x14ac:dyDescent="0.25">
      <c r="A88" s="137"/>
      <c r="B88" s="10"/>
      <c r="C88" s="13"/>
      <c r="D88" s="13"/>
      <c r="E88" s="13"/>
      <c r="F88" s="13"/>
      <c r="G88" s="10"/>
      <c r="H88" s="13"/>
      <c r="I88" s="6"/>
      <c r="J88" s="14"/>
      <c r="L88" s="14"/>
      <c r="Y88" s="14"/>
      <c r="Z88" s="14"/>
    </row>
  </sheetData>
  <mergeCells count="30">
    <mergeCell ref="B6:B7"/>
    <mergeCell ref="U6:U7"/>
    <mergeCell ref="P6:S6"/>
    <mergeCell ref="Y5:Z5"/>
    <mergeCell ref="J5:J7"/>
    <mergeCell ref="T6:T7"/>
    <mergeCell ref="V6:V7"/>
    <mergeCell ref="X6:X7"/>
    <mergeCell ref="P5:X5"/>
    <mergeCell ref="C6:C7"/>
    <mergeCell ref="D6:D7"/>
    <mergeCell ref="E6:E7"/>
    <mergeCell ref="F6:F7"/>
    <mergeCell ref="G5:G7"/>
    <mergeCell ref="X2:Z2"/>
    <mergeCell ref="B5:F5"/>
    <mergeCell ref="L5:M5"/>
    <mergeCell ref="N5:O5"/>
    <mergeCell ref="H5:H7"/>
    <mergeCell ref="I5:I7"/>
    <mergeCell ref="K5:K7"/>
    <mergeCell ref="Y6:Y7"/>
    <mergeCell ref="Z6:Z7"/>
    <mergeCell ref="L6:L7"/>
    <mergeCell ref="M6:M7"/>
    <mergeCell ref="N6:N7"/>
    <mergeCell ref="O6:O7"/>
    <mergeCell ref="W6:W7"/>
    <mergeCell ref="A4:Z4"/>
    <mergeCell ref="A5:A7"/>
  </mergeCells>
  <pageMargins left="0.7" right="0.7" top="0.78740157499999996" bottom="0.78740157499999996" header="0.3" footer="0.3"/>
  <pageSetup paperSize="8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tabSelected="1" topLeftCell="B7" zoomScale="110" zoomScaleNormal="110" workbookViewId="0">
      <selection activeCell="B12" sqref="A12:XFD12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style="6" customWidth="1"/>
    <col min="6" max="6" width="22.28515625" customWidth="1"/>
    <col min="7" max="7" width="16" customWidth="1"/>
    <col min="8" max="8" width="13.7109375" customWidth="1"/>
    <col min="9" max="9" width="16.7109375" customWidth="1"/>
    <col min="10" max="10" width="39.42578125" customWidth="1"/>
    <col min="11" max="11" width="10.42578125" style="6" customWidth="1"/>
    <col min="12" max="12" width="10.42578125" customWidth="1"/>
    <col min="13" max="13" width="9" customWidth="1"/>
    <col min="15" max="18" width="11.140625" style="6" customWidth="1"/>
    <col min="19" max="19" width="14" customWidth="1"/>
    <col min="20" max="20" width="10.5703125" customWidth="1"/>
  </cols>
  <sheetData>
    <row r="1" spans="1:20" x14ac:dyDescent="0.25">
      <c r="R1" s="33" t="s">
        <v>306</v>
      </c>
      <c r="S1" s="162" t="s">
        <v>307</v>
      </c>
      <c r="T1" s="163"/>
    </row>
    <row r="2" spans="1:20" x14ac:dyDescent="0.25">
      <c r="R2" s="33"/>
      <c r="S2" s="162"/>
      <c r="T2" s="163"/>
    </row>
    <row r="3" spans="1:20" ht="15.75" thickBot="1" x14ac:dyDescent="0.3"/>
    <row r="4" spans="1:20" ht="21.75" customHeight="1" thickBot="1" x14ac:dyDescent="0.35">
      <c r="A4" s="284" t="s">
        <v>50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6"/>
    </row>
    <row r="5" spans="1:20" ht="40.5" customHeight="1" thickBot="1" x14ac:dyDescent="0.3">
      <c r="A5" s="217" t="s">
        <v>51</v>
      </c>
      <c r="B5" s="215" t="s">
        <v>6</v>
      </c>
      <c r="C5" s="289" t="s">
        <v>52</v>
      </c>
      <c r="D5" s="279"/>
      <c r="E5" s="279"/>
      <c r="F5" s="290" t="s">
        <v>8</v>
      </c>
      <c r="G5" s="311" t="s">
        <v>34</v>
      </c>
      <c r="H5" s="226" t="s">
        <v>66</v>
      </c>
      <c r="I5" s="224" t="s">
        <v>10</v>
      </c>
      <c r="J5" s="290" t="s">
        <v>11</v>
      </c>
      <c r="K5" s="222" t="s">
        <v>53</v>
      </c>
      <c r="L5" s="223"/>
      <c r="M5" s="294" t="s">
        <v>13</v>
      </c>
      <c r="N5" s="295"/>
      <c r="O5" s="305" t="s">
        <v>54</v>
      </c>
      <c r="P5" s="306"/>
      <c r="Q5" s="306"/>
      <c r="R5" s="306"/>
      <c r="S5" s="294" t="s">
        <v>15</v>
      </c>
      <c r="T5" s="295"/>
    </row>
    <row r="6" spans="1:20" ht="22.35" customHeight="1" thickBot="1" x14ac:dyDescent="0.3">
      <c r="A6" s="287"/>
      <c r="B6" s="300"/>
      <c r="C6" s="301" t="s">
        <v>55</v>
      </c>
      <c r="D6" s="303" t="s">
        <v>56</v>
      </c>
      <c r="E6" s="303" t="s">
        <v>57</v>
      </c>
      <c r="F6" s="291"/>
      <c r="G6" s="312"/>
      <c r="H6" s="314"/>
      <c r="I6" s="293"/>
      <c r="J6" s="291"/>
      <c r="K6" s="324" t="s">
        <v>58</v>
      </c>
      <c r="L6" s="324" t="s">
        <v>224</v>
      </c>
      <c r="M6" s="324" t="s">
        <v>22</v>
      </c>
      <c r="N6" s="309" t="s">
        <v>23</v>
      </c>
      <c r="O6" s="307" t="s">
        <v>37</v>
      </c>
      <c r="P6" s="308"/>
      <c r="Q6" s="308"/>
      <c r="R6" s="308"/>
      <c r="S6" s="296" t="s">
        <v>59</v>
      </c>
      <c r="T6" s="298" t="s">
        <v>27</v>
      </c>
    </row>
    <row r="7" spans="1:20" ht="62.25" customHeight="1" thickBot="1" x14ac:dyDescent="0.3">
      <c r="A7" s="288"/>
      <c r="B7" s="216"/>
      <c r="C7" s="302"/>
      <c r="D7" s="304"/>
      <c r="E7" s="304"/>
      <c r="F7" s="292"/>
      <c r="G7" s="313"/>
      <c r="H7" s="227"/>
      <c r="I7" s="225"/>
      <c r="J7" s="292"/>
      <c r="K7" s="325"/>
      <c r="L7" s="325"/>
      <c r="M7" s="325"/>
      <c r="N7" s="310"/>
      <c r="O7" s="54" t="s">
        <v>60</v>
      </c>
      <c r="P7" s="55" t="s">
        <v>40</v>
      </c>
      <c r="Q7" s="68" t="s">
        <v>41</v>
      </c>
      <c r="R7" s="69" t="s">
        <v>61</v>
      </c>
      <c r="S7" s="297"/>
      <c r="T7" s="299"/>
    </row>
    <row r="8" spans="1:20" s="60" customFormat="1" ht="36" x14ac:dyDescent="0.25">
      <c r="A8" s="60">
        <v>1</v>
      </c>
      <c r="B8" s="61">
        <v>1</v>
      </c>
      <c r="C8" s="62" t="s">
        <v>95</v>
      </c>
      <c r="D8" s="63" t="s">
        <v>83</v>
      </c>
      <c r="E8" s="61">
        <v>46494812</v>
      </c>
      <c r="F8" s="62" t="s">
        <v>144</v>
      </c>
      <c r="G8" s="24" t="s">
        <v>84</v>
      </c>
      <c r="H8" s="24" t="s">
        <v>85</v>
      </c>
      <c r="I8" s="24" t="s">
        <v>85</v>
      </c>
      <c r="J8" s="63" t="s">
        <v>145</v>
      </c>
      <c r="K8" s="59">
        <v>6000000</v>
      </c>
      <c r="L8" s="64"/>
      <c r="M8" s="58">
        <v>2021</v>
      </c>
      <c r="N8" s="24">
        <v>2027</v>
      </c>
      <c r="O8" s="61"/>
      <c r="P8" s="61"/>
      <c r="Q8" s="61"/>
      <c r="R8" s="61"/>
      <c r="S8" s="61" t="s">
        <v>135</v>
      </c>
      <c r="T8" s="61" t="s">
        <v>86</v>
      </c>
    </row>
    <row r="9" spans="1:20" s="60" customFormat="1" ht="36" x14ac:dyDescent="0.25">
      <c r="A9" s="60">
        <v>2</v>
      </c>
      <c r="B9" s="65">
        <v>2</v>
      </c>
      <c r="C9" s="26" t="s">
        <v>95</v>
      </c>
      <c r="D9" s="66" t="s">
        <v>83</v>
      </c>
      <c r="E9" s="65">
        <v>46494812</v>
      </c>
      <c r="F9" s="26" t="s">
        <v>98</v>
      </c>
      <c r="G9" s="17" t="s">
        <v>84</v>
      </c>
      <c r="H9" s="17" t="s">
        <v>85</v>
      </c>
      <c r="I9" s="17" t="s">
        <v>85</v>
      </c>
      <c r="J9" s="66" t="s">
        <v>146</v>
      </c>
      <c r="K9" s="27">
        <v>400000</v>
      </c>
      <c r="L9" s="64"/>
      <c r="M9" s="58">
        <v>2021</v>
      </c>
      <c r="N9" s="17">
        <v>2027</v>
      </c>
      <c r="O9" s="65"/>
      <c r="P9" s="65"/>
      <c r="Q9" s="66"/>
      <c r="R9" s="65"/>
      <c r="S9" s="65" t="s">
        <v>135</v>
      </c>
      <c r="T9" s="65" t="s">
        <v>86</v>
      </c>
    </row>
    <row r="10" spans="1:20" s="60" customFormat="1" ht="36" x14ac:dyDescent="0.25">
      <c r="A10" s="60">
        <v>3</v>
      </c>
      <c r="B10" s="65">
        <v>3</v>
      </c>
      <c r="C10" s="26" t="s">
        <v>95</v>
      </c>
      <c r="D10" s="66" t="s">
        <v>83</v>
      </c>
      <c r="E10" s="65">
        <v>46494812</v>
      </c>
      <c r="F10" s="26" t="s">
        <v>147</v>
      </c>
      <c r="G10" s="17" t="s">
        <v>84</v>
      </c>
      <c r="H10" s="17" t="s">
        <v>85</v>
      </c>
      <c r="I10" s="17" t="s">
        <v>85</v>
      </c>
      <c r="J10" s="66" t="s">
        <v>148</v>
      </c>
      <c r="K10" s="27">
        <v>100000</v>
      </c>
      <c r="L10" s="67">
        <f t="shared" ref="L10" si="0">K10*0.85</f>
        <v>85000</v>
      </c>
      <c r="M10" s="58">
        <v>2021</v>
      </c>
      <c r="N10" s="17">
        <v>2027</v>
      </c>
      <c r="O10" s="65"/>
      <c r="P10" s="65"/>
      <c r="Q10" s="65" t="s">
        <v>87</v>
      </c>
      <c r="R10" s="65"/>
      <c r="S10" s="65" t="s">
        <v>135</v>
      </c>
      <c r="T10" s="65" t="s">
        <v>86</v>
      </c>
    </row>
    <row r="11" spans="1:20" s="60" customFormat="1" ht="36" x14ac:dyDescent="0.25">
      <c r="B11" s="65">
        <v>4</v>
      </c>
      <c r="C11" s="26" t="s">
        <v>95</v>
      </c>
      <c r="D11" s="66" t="s">
        <v>83</v>
      </c>
      <c r="E11" s="65">
        <v>46494812</v>
      </c>
      <c r="F11" s="26" t="s">
        <v>149</v>
      </c>
      <c r="G11" s="17" t="s">
        <v>84</v>
      </c>
      <c r="H11" s="17" t="s">
        <v>85</v>
      </c>
      <c r="I11" s="17" t="s">
        <v>85</v>
      </c>
      <c r="J11" s="66" t="s">
        <v>150</v>
      </c>
      <c r="K11" s="27">
        <v>450000</v>
      </c>
      <c r="L11" s="64"/>
      <c r="M11" s="58">
        <v>2021</v>
      </c>
      <c r="N11" s="17">
        <v>2027</v>
      </c>
      <c r="O11" s="65"/>
      <c r="P11" s="65"/>
      <c r="Q11" s="65"/>
      <c r="R11" s="65"/>
      <c r="S11" s="65" t="s">
        <v>135</v>
      </c>
      <c r="T11" s="65" t="s">
        <v>86</v>
      </c>
    </row>
    <row r="12" spans="1:20" s="93" customFormat="1" ht="72" x14ac:dyDescent="0.25">
      <c r="B12" s="65">
        <v>5</v>
      </c>
      <c r="C12" s="26" t="s">
        <v>355</v>
      </c>
      <c r="D12" s="66" t="s">
        <v>83</v>
      </c>
      <c r="E12" s="65">
        <v>48160971</v>
      </c>
      <c r="F12" s="26" t="s">
        <v>356</v>
      </c>
      <c r="G12" s="17" t="s">
        <v>84</v>
      </c>
      <c r="H12" s="17" t="s">
        <v>85</v>
      </c>
      <c r="I12" s="17" t="s">
        <v>85</v>
      </c>
      <c r="J12" s="90" t="s">
        <v>357</v>
      </c>
      <c r="K12" s="27">
        <v>30000000</v>
      </c>
      <c r="L12" s="64"/>
      <c r="M12" s="58">
        <v>2025</v>
      </c>
      <c r="N12" s="17">
        <v>2027</v>
      </c>
      <c r="O12" s="65" t="s">
        <v>87</v>
      </c>
      <c r="P12" s="65" t="s">
        <v>87</v>
      </c>
      <c r="Q12" s="65" t="s">
        <v>87</v>
      </c>
      <c r="R12" s="65" t="s">
        <v>87</v>
      </c>
      <c r="S12" s="65" t="s">
        <v>169</v>
      </c>
      <c r="T12" s="65" t="s">
        <v>86</v>
      </c>
    </row>
    <row r="13" spans="1:20" x14ac:dyDescent="0.25">
      <c r="B13" s="28" t="s">
        <v>28</v>
      </c>
      <c r="C13" s="2"/>
      <c r="D13" s="2"/>
      <c r="E13" s="28"/>
      <c r="F13" s="2"/>
      <c r="G13" s="2"/>
      <c r="H13" s="2"/>
      <c r="I13" s="2"/>
      <c r="J13" s="2"/>
      <c r="K13" s="28"/>
      <c r="L13" s="2"/>
      <c r="M13" s="2"/>
      <c r="N13" s="2"/>
      <c r="O13" s="28"/>
      <c r="P13" s="28"/>
      <c r="Q13" s="28"/>
      <c r="R13" s="28"/>
      <c r="S13" s="2"/>
      <c r="T13" s="2"/>
    </row>
    <row r="14" spans="1:20" x14ac:dyDescent="0.25">
      <c r="B14" s="6"/>
    </row>
    <row r="15" spans="1:20" ht="15.75" thickBot="1" x14ac:dyDescent="0.3">
      <c r="B15" s="6"/>
    </row>
    <row r="16" spans="1:20" x14ac:dyDescent="0.25">
      <c r="B16" s="7" t="s">
        <v>358</v>
      </c>
      <c r="C16" s="8"/>
      <c r="D16" s="33"/>
      <c r="F16" s="6"/>
      <c r="I16" s="315"/>
      <c r="J16" s="316"/>
      <c r="K16" s="316"/>
      <c r="L16" s="317"/>
    </row>
    <row r="17" spans="1:15" x14ac:dyDescent="0.25">
      <c r="B17" s="6"/>
      <c r="I17" s="318"/>
      <c r="J17" s="319"/>
      <c r="K17" s="319"/>
      <c r="L17" s="320"/>
    </row>
    <row r="18" spans="1:15" ht="15.75" thickBot="1" x14ac:dyDescent="0.3">
      <c r="B18" s="6"/>
      <c r="I18" s="321"/>
      <c r="J18" s="322"/>
      <c r="K18" s="322"/>
      <c r="L18" s="323"/>
    </row>
    <row r="19" spans="1:15" x14ac:dyDescent="0.25">
      <c r="B19" s="6"/>
      <c r="J19" t="s">
        <v>337</v>
      </c>
    </row>
    <row r="20" spans="1:15" x14ac:dyDescent="0.25">
      <c r="B20" s="6"/>
    </row>
    <row r="23" spans="1:15" x14ac:dyDescent="0.25">
      <c r="A23" t="s">
        <v>62</v>
      </c>
    </row>
    <row r="24" spans="1:15" x14ac:dyDescent="0.25">
      <c r="B24" s="77" t="s">
        <v>63</v>
      </c>
      <c r="C24" s="77"/>
      <c r="D24" s="77"/>
      <c r="E24" s="77"/>
      <c r="F24" s="77"/>
      <c r="G24" s="77"/>
      <c r="H24" s="77"/>
      <c r="I24" s="77"/>
      <c r="J24" s="77"/>
      <c r="K24" s="78"/>
      <c r="L24" s="78"/>
      <c r="M24" s="77"/>
      <c r="N24" s="77"/>
      <c r="O24" s="77"/>
    </row>
    <row r="25" spans="1:15" ht="15.95" customHeight="1" x14ac:dyDescent="0.25">
      <c r="B25" s="77" t="s">
        <v>64</v>
      </c>
      <c r="C25" s="77"/>
      <c r="D25" s="77"/>
      <c r="E25" s="77"/>
      <c r="F25" s="77"/>
      <c r="G25" s="77"/>
      <c r="H25" s="77"/>
      <c r="I25" s="77"/>
      <c r="J25" s="77"/>
      <c r="K25" s="78"/>
      <c r="L25" s="78"/>
      <c r="M25" s="77"/>
      <c r="N25" s="77"/>
      <c r="O25" s="77"/>
    </row>
    <row r="26" spans="1:15" x14ac:dyDescent="0.25">
      <c r="B26" s="77" t="s">
        <v>222</v>
      </c>
      <c r="C26" s="77"/>
      <c r="D26" s="77"/>
      <c r="E26" s="77"/>
      <c r="F26" s="77"/>
      <c r="G26" s="77"/>
      <c r="H26" s="77"/>
      <c r="I26" s="77"/>
      <c r="J26" s="77"/>
      <c r="K26" s="78"/>
      <c r="L26" s="78"/>
      <c r="M26" s="77"/>
      <c r="N26" s="77"/>
      <c r="O26" s="77"/>
    </row>
    <row r="27" spans="1:15" x14ac:dyDescent="0.25">
      <c r="B27" s="77" t="s">
        <v>219</v>
      </c>
      <c r="C27" s="77"/>
      <c r="D27" s="77"/>
      <c r="E27" s="77"/>
      <c r="F27" s="77"/>
      <c r="G27" s="77"/>
      <c r="H27" s="77"/>
      <c r="I27" s="77"/>
      <c r="J27" s="77"/>
      <c r="K27" s="78"/>
      <c r="L27" s="78"/>
      <c r="M27" s="77"/>
      <c r="N27" s="77"/>
      <c r="O27" s="77"/>
    </row>
    <row r="28" spans="1:15" x14ac:dyDescent="0.25">
      <c r="B28" s="77" t="s">
        <v>220</v>
      </c>
      <c r="C28" s="77"/>
      <c r="D28" s="77"/>
      <c r="E28" s="77"/>
      <c r="F28" s="77"/>
      <c r="G28" s="77"/>
      <c r="H28" s="77"/>
      <c r="I28" s="77"/>
      <c r="J28" s="77"/>
      <c r="K28" s="78"/>
      <c r="L28" s="78"/>
      <c r="M28" s="77"/>
      <c r="N28" s="77"/>
      <c r="O28" s="77"/>
    </row>
    <row r="29" spans="1:15" x14ac:dyDescent="0.25">
      <c r="B29" s="77"/>
      <c r="C29" s="77"/>
      <c r="D29" s="77"/>
      <c r="E29" s="77"/>
      <c r="F29" s="77"/>
      <c r="G29" s="77"/>
      <c r="H29" s="77"/>
      <c r="I29" s="77"/>
      <c r="J29" s="77"/>
      <c r="K29" s="78"/>
      <c r="L29" s="78"/>
      <c r="M29" s="77"/>
      <c r="N29" s="77"/>
      <c r="O29" s="77"/>
    </row>
    <row r="30" spans="1:15" x14ac:dyDescent="0.25">
      <c r="B30" s="77" t="s">
        <v>44</v>
      </c>
      <c r="C30" s="77"/>
      <c r="D30" s="77"/>
      <c r="E30" s="77"/>
      <c r="F30" s="77"/>
      <c r="G30" s="77"/>
      <c r="H30" s="77"/>
      <c r="I30" s="77"/>
      <c r="J30" s="77"/>
      <c r="K30" s="78"/>
      <c r="L30" s="78"/>
      <c r="M30" s="77"/>
      <c r="N30" s="77"/>
      <c r="O30" s="77"/>
    </row>
    <row r="31" spans="1:15" x14ac:dyDescent="0.25">
      <c r="A31" s="1" t="s">
        <v>45</v>
      </c>
      <c r="B31" s="77"/>
      <c r="C31" s="77"/>
      <c r="D31" s="77"/>
      <c r="E31" s="77"/>
      <c r="F31" s="77"/>
      <c r="G31" s="77"/>
      <c r="H31" s="77"/>
      <c r="I31" s="77"/>
      <c r="J31" s="77"/>
      <c r="K31" s="78"/>
      <c r="L31" s="78"/>
      <c r="M31" s="77"/>
      <c r="N31" s="77"/>
      <c r="O31" s="77"/>
    </row>
    <row r="32" spans="1:15" x14ac:dyDescent="0.25">
      <c r="A32" s="1" t="s">
        <v>46</v>
      </c>
      <c r="B32" s="79" t="s">
        <v>80</v>
      </c>
      <c r="C32" s="79"/>
      <c r="D32" s="79"/>
      <c r="E32" s="79"/>
      <c r="F32" s="79"/>
      <c r="G32" s="79"/>
      <c r="H32" s="79"/>
      <c r="I32" s="79"/>
      <c r="J32" s="79"/>
      <c r="K32" s="83"/>
      <c r="L32" s="83"/>
      <c r="M32" s="77"/>
      <c r="N32" s="77"/>
      <c r="O32" s="77"/>
    </row>
    <row r="33" spans="1:15" x14ac:dyDescent="0.25">
      <c r="A33" s="1"/>
      <c r="B33" s="79" t="s">
        <v>73</v>
      </c>
      <c r="C33" s="79"/>
      <c r="D33" s="79"/>
      <c r="E33" s="79"/>
      <c r="F33" s="79"/>
      <c r="G33" s="79"/>
      <c r="H33" s="79"/>
      <c r="I33" s="79"/>
      <c r="J33" s="79"/>
      <c r="K33" s="83"/>
      <c r="L33" s="83"/>
      <c r="M33" s="77"/>
      <c r="N33" s="77"/>
      <c r="O33" s="77"/>
    </row>
    <row r="34" spans="1:15" x14ac:dyDescent="0.25">
      <c r="A34" s="1"/>
      <c r="B34" s="79" t="s">
        <v>69</v>
      </c>
      <c r="C34" s="79"/>
      <c r="D34" s="79"/>
      <c r="E34" s="79"/>
      <c r="F34" s="79"/>
      <c r="G34" s="79"/>
      <c r="H34" s="79"/>
      <c r="I34" s="79"/>
      <c r="J34" s="79"/>
      <c r="K34" s="83"/>
      <c r="L34" s="83"/>
      <c r="M34" s="77"/>
      <c r="N34" s="77"/>
      <c r="O34" s="77"/>
    </row>
    <row r="35" spans="1:15" x14ac:dyDescent="0.25">
      <c r="A35" s="1"/>
      <c r="B35" s="79" t="s">
        <v>70</v>
      </c>
      <c r="C35" s="79"/>
      <c r="D35" s="79"/>
      <c r="E35" s="79"/>
      <c r="F35" s="79"/>
      <c r="G35" s="79"/>
      <c r="H35" s="79"/>
      <c r="I35" s="79"/>
      <c r="J35" s="79"/>
      <c r="K35" s="83"/>
      <c r="L35" s="83"/>
      <c r="M35" s="77"/>
      <c r="N35" s="77"/>
      <c r="O35" s="77"/>
    </row>
    <row r="36" spans="1:15" x14ac:dyDescent="0.25">
      <c r="A36" s="1"/>
      <c r="B36" s="79" t="s">
        <v>71</v>
      </c>
      <c r="C36" s="79"/>
      <c r="D36" s="79"/>
      <c r="E36" s="79"/>
      <c r="F36" s="79"/>
      <c r="G36" s="79"/>
      <c r="H36" s="79"/>
      <c r="I36" s="79"/>
      <c r="J36" s="79"/>
      <c r="K36" s="83"/>
      <c r="L36" s="83"/>
      <c r="M36" s="77"/>
      <c r="N36" s="77"/>
      <c r="O36" s="77"/>
    </row>
    <row r="37" spans="1:15" x14ac:dyDescent="0.25">
      <c r="A37" s="1"/>
      <c r="B37" s="79" t="s">
        <v>72</v>
      </c>
      <c r="C37" s="79"/>
      <c r="D37" s="79"/>
      <c r="E37" s="79"/>
      <c r="F37" s="79"/>
      <c r="G37" s="79"/>
      <c r="H37" s="79"/>
      <c r="I37" s="79"/>
      <c r="J37" s="79"/>
      <c r="K37" s="83"/>
      <c r="L37" s="83"/>
      <c r="M37" s="77"/>
      <c r="N37" s="77"/>
      <c r="O37" s="77"/>
    </row>
    <row r="38" spans="1:15" x14ac:dyDescent="0.25">
      <c r="A38" s="1"/>
      <c r="B38" s="79" t="s">
        <v>223</v>
      </c>
      <c r="C38" s="79"/>
      <c r="D38" s="79"/>
      <c r="E38" s="79"/>
      <c r="F38" s="79"/>
      <c r="G38" s="79"/>
      <c r="H38" s="79"/>
      <c r="I38" s="79"/>
      <c r="J38" s="79"/>
      <c r="K38" s="83"/>
      <c r="L38" s="83"/>
      <c r="M38" s="77"/>
      <c r="N38" s="77"/>
      <c r="O38" s="77"/>
    </row>
    <row r="39" spans="1:15" x14ac:dyDescent="0.25">
      <c r="A39" s="1"/>
      <c r="B39" s="79" t="s">
        <v>75</v>
      </c>
      <c r="C39" s="79"/>
      <c r="D39" s="79"/>
      <c r="E39" s="79"/>
      <c r="F39" s="79"/>
      <c r="G39" s="79"/>
      <c r="H39" s="79"/>
      <c r="I39" s="79"/>
      <c r="J39" s="79"/>
      <c r="K39" s="83"/>
      <c r="L39" s="83"/>
      <c r="M39" s="77"/>
      <c r="N39" s="77"/>
      <c r="O39" s="77"/>
    </row>
    <row r="40" spans="1:15" x14ac:dyDescent="0.25">
      <c r="A40" s="1"/>
      <c r="B40" s="79"/>
      <c r="C40" s="79"/>
      <c r="D40" s="79"/>
      <c r="E40" s="79"/>
      <c r="F40" s="79"/>
      <c r="G40" s="79"/>
      <c r="H40" s="79"/>
      <c r="I40" s="79"/>
      <c r="J40" s="79"/>
      <c r="K40" s="83"/>
      <c r="L40" s="83"/>
      <c r="M40" s="77"/>
      <c r="N40" s="77"/>
      <c r="O40" s="77"/>
    </row>
    <row r="41" spans="1:15" x14ac:dyDescent="0.25">
      <c r="B41" s="79" t="s">
        <v>79</v>
      </c>
      <c r="C41" s="79"/>
      <c r="D41" s="79"/>
      <c r="E41" s="79"/>
      <c r="F41" s="79"/>
      <c r="G41" s="79"/>
      <c r="H41" s="79"/>
      <c r="I41" s="79"/>
      <c r="J41" s="79"/>
      <c r="K41" s="83"/>
      <c r="L41" s="83"/>
      <c r="M41" s="77"/>
      <c r="N41" s="77"/>
      <c r="O41" s="77"/>
    </row>
    <row r="42" spans="1:15" x14ac:dyDescent="0.25">
      <c r="B42" s="79" t="s">
        <v>46</v>
      </c>
      <c r="C42" s="79"/>
      <c r="D42" s="79"/>
      <c r="E42" s="79"/>
      <c r="F42" s="79"/>
      <c r="G42" s="79"/>
      <c r="H42" s="79"/>
      <c r="I42" s="79"/>
      <c r="J42" s="79"/>
      <c r="K42" s="83"/>
      <c r="L42" s="83"/>
      <c r="M42" s="77"/>
      <c r="N42" s="77"/>
      <c r="O42" s="77"/>
    </row>
    <row r="43" spans="1:15" x14ac:dyDescent="0.25">
      <c r="B43" s="79"/>
      <c r="C43" s="79"/>
      <c r="D43" s="79"/>
      <c r="E43" s="79"/>
      <c r="F43" s="79"/>
      <c r="G43" s="79"/>
      <c r="H43" s="79"/>
      <c r="I43" s="79"/>
      <c r="J43" s="79"/>
      <c r="K43" s="83"/>
      <c r="L43" s="83"/>
      <c r="M43" s="77"/>
      <c r="N43" s="77"/>
      <c r="O43" s="77"/>
    </row>
    <row r="44" spans="1:15" ht="15.95" customHeight="1" x14ac:dyDescent="0.25">
      <c r="B44" s="79" t="s">
        <v>78</v>
      </c>
      <c r="C44" s="79"/>
      <c r="D44" s="79"/>
      <c r="E44" s="79"/>
      <c r="F44" s="79"/>
      <c r="G44" s="79"/>
      <c r="H44" s="79"/>
      <c r="I44" s="79"/>
      <c r="J44" s="79"/>
      <c r="K44" s="83"/>
      <c r="L44" s="83"/>
      <c r="M44" s="77"/>
      <c r="N44" s="77"/>
      <c r="O44" s="77"/>
    </row>
    <row r="45" spans="1:15" x14ac:dyDescent="0.25">
      <c r="B45" s="79" t="s">
        <v>65</v>
      </c>
      <c r="C45" s="79"/>
      <c r="D45" s="79"/>
      <c r="E45" s="79"/>
      <c r="F45" s="79"/>
      <c r="G45" s="79"/>
      <c r="H45" s="79"/>
      <c r="I45" s="79"/>
      <c r="J45" s="79"/>
      <c r="K45" s="83"/>
      <c r="L45" s="83"/>
      <c r="M45" s="77"/>
      <c r="N45" s="77"/>
      <c r="O45" s="77"/>
    </row>
    <row r="46" spans="1:15" x14ac:dyDescent="0.25">
      <c r="B46" s="77"/>
      <c r="C46" s="77"/>
      <c r="D46" s="77"/>
      <c r="E46" s="77"/>
      <c r="F46" s="77"/>
      <c r="G46" s="77"/>
      <c r="H46" s="77"/>
      <c r="I46" s="77"/>
      <c r="J46" s="77"/>
      <c r="K46" s="78"/>
      <c r="L46" s="78"/>
      <c r="M46" s="77"/>
      <c r="N46" s="77"/>
      <c r="O46" s="77"/>
    </row>
    <row r="47" spans="1:15" x14ac:dyDescent="0.25">
      <c r="B47" s="77" t="s">
        <v>47</v>
      </c>
      <c r="C47" s="77"/>
      <c r="D47" s="77"/>
      <c r="E47" s="77"/>
      <c r="F47" s="77"/>
      <c r="G47" s="77"/>
      <c r="H47" s="77"/>
      <c r="I47" s="77"/>
      <c r="J47" s="77"/>
      <c r="K47" s="78"/>
      <c r="L47" s="78"/>
      <c r="M47" s="77"/>
      <c r="N47" s="77"/>
      <c r="O47" s="77"/>
    </row>
    <row r="48" spans="1:15" x14ac:dyDescent="0.25">
      <c r="B48" s="77" t="s">
        <v>48</v>
      </c>
      <c r="C48" s="77"/>
      <c r="D48" s="77"/>
      <c r="E48" s="77"/>
      <c r="F48" s="77"/>
      <c r="G48" s="77"/>
      <c r="H48" s="77"/>
      <c r="I48" s="77"/>
      <c r="J48" s="77"/>
      <c r="K48" s="78"/>
      <c r="L48" s="78"/>
      <c r="M48" s="77"/>
      <c r="N48" s="77"/>
      <c r="O48" s="77"/>
    </row>
    <row r="49" spans="1:20" x14ac:dyDescent="0.25">
      <c r="B49" s="77" t="s">
        <v>49</v>
      </c>
      <c r="C49" s="77"/>
      <c r="D49" s="77"/>
      <c r="E49" s="77"/>
      <c r="F49" s="77"/>
      <c r="G49" s="77"/>
      <c r="H49" s="77"/>
      <c r="I49" s="77"/>
      <c r="J49" s="77"/>
      <c r="K49" s="78"/>
      <c r="L49" s="78"/>
      <c r="M49" s="77"/>
      <c r="N49" s="77"/>
      <c r="O49" s="77"/>
    </row>
    <row r="51" spans="1:20" x14ac:dyDescent="0.25">
      <c r="A51" s="29" t="s">
        <v>99</v>
      </c>
      <c r="B51" s="30"/>
      <c r="E51"/>
      <c r="G51" s="6"/>
      <c r="K51"/>
      <c r="M51" s="6"/>
      <c r="O51"/>
      <c r="P51"/>
      <c r="S51" s="6"/>
      <c r="T51" s="6"/>
    </row>
  </sheetData>
  <mergeCells count="24">
    <mergeCell ref="N6:N7"/>
    <mergeCell ref="G5:G7"/>
    <mergeCell ref="H5:H7"/>
    <mergeCell ref="I16:L18"/>
    <mergeCell ref="E6:E7"/>
    <mergeCell ref="K6:K7"/>
    <mergeCell ref="L6:L7"/>
    <mergeCell ref="M6:M7"/>
    <mergeCell ref="A4:T4"/>
    <mergeCell ref="A5:A7"/>
    <mergeCell ref="C5:E5"/>
    <mergeCell ref="F5:F7"/>
    <mergeCell ref="I5:I7"/>
    <mergeCell ref="J5:J7"/>
    <mergeCell ref="K5:L5"/>
    <mergeCell ref="M5:N5"/>
    <mergeCell ref="S6:S7"/>
    <mergeCell ref="T6:T7"/>
    <mergeCell ref="B5:B7"/>
    <mergeCell ref="S5:T5"/>
    <mergeCell ref="C6:C7"/>
    <mergeCell ref="D6:D7"/>
    <mergeCell ref="O5:R5"/>
    <mergeCell ref="O6:R6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 Sotonová</cp:lastModifiedBy>
  <cp:revision/>
  <cp:lastPrinted>2023-10-23T09:44:02Z</cp:lastPrinted>
  <dcterms:created xsi:type="dcterms:W3CDTF">2020-07-22T07:46:04Z</dcterms:created>
  <dcterms:modified xsi:type="dcterms:W3CDTF">2025-06-05T16:47:16Z</dcterms:modified>
  <cp:category/>
  <cp:contentStatus/>
</cp:coreProperties>
</file>