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tov\Desktop\"/>
    </mc:Choice>
  </mc:AlternateContent>
  <bookViews>
    <workbookView xWindow="0" yWindow="0" windowWidth="19200" windowHeight="606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8" l="1"/>
  <c r="L26" i="8"/>
  <c r="L25" i="8"/>
  <c r="L24" i="8"/>
  <c r="L23" i="8"/>
  <c r="L22" i="8"/>
  <c r="M42" i="6" l="1"/>
  <c r="M43" i="6"/>
  <c r="M44" i="6"/>
  <c r="M45" i="6"/>
  <c r="M46" i="6"/>
  <c r="M40" i="6"/>
  <c r="M41" i="6"/>
  <c r="M85" i="7" l="1"/>
  <c r="M86" i="7"/>
  <c r="M87" i="7"/>
  <c r="M35" i="6"/>
  <c r="M34" i="6"/>
  <c r="M33" i="6"/>
  <c r="L21" i="8" l="1"/>
  <c r="L20" i="8"/>
  <c r="L19" i="8"/>
  <c r="L18" i="8"/>
  <c r="L17" i="8"/>
  <c r="L16" i="8"/>
  <c r="L15" i="8"/>
  <c r="L14" i="8"/>
  <c r="M84" i="7"/>
  <c r="M76" i="7"/>
  <c r="M75" i="7"/>
  <c r="M74" i="7"/>
  <c r="M89" i="7"/>
  <c r="M88" i="7"/>
  <c r="M51" i="7"/>
  <c r="M50" i="7"/>
  <c r="M49" i="7"/>
  <c r="M48" i="7"/>
  <c r="M47" i="7"/>
  <c r="M46" i="7"/>
  <c r="M31" i="6"/>
  <c r="M30" i="6"/>
  <c r="M29" i="6"/>
  <c r="M28" i="6"/>
  <c r="M27" i="6"/>
  <c r="M15" i="6"/>
  <c r="M14" i="6"/>
  <c r="L30" i="8" l="1"/>
  <c r="L13" i="8"/>
  <c r="L12" i="8"/>
  <c r="L11" i="8"/>
  <c r="L10" i="8"/>
  <c r="M26" i="7"/>
  <c r="M25" i="7"/>
  <c r="M18" i="6"/>
  <c r="M17" i="6"/>
  <c r="M19" i="7" l="1"/>
  <c r="M18" i="7"/>
  <c r="M39" i="6"/>
  <c r="L29" i="8" l="1"/>
  <c r="L28" i="8"/>
  <c r="M47" i="6" l="1"/>
  <c r="L9" i="8" l="1"/>
  <c r="L8" i="8"/>
  <c r="L7" i="8"/>
  <c r="L6" i="8"/>
  <c r="L5" i="8"/>
  <c r="M83" i="7"/>
  <c r="M82" i="7"/>
  <c r="M81" i="7"/>
  <c r="M80" i="7"/>
  <c r="M79" i="7"/>
  <c r="M78" i="7"/>
  <c r="M77" i="7"/>
  <c r="M73" i="7"/>
  <c r="M72" i="7"/>
  <c r="M71" i="7"/>
  <c r="M70" i="7"/>
  <c r="M69" i="7"/>
  <c r="M68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4" i="7"/>
  <c r="M23" i="7"/>
  <c r="M22" i="7"/>
  <c r="M21" i="7"/>
  <c r="M20" i="7"/>
  <c r="M17" i="7"/>
  <c r="M16" i="7"/>
  <c r="M15" i="7"/>
  <c r="M14" i="7"/>
  <c r="M13" i="7"/>
  <c r="M12" i="7"/>
  <c r="M10" i="7"/>
  <c r="M7" i="7"/>
  <c r="M6" i="7"/>
  <c r="M5" i="7"/>
  <c r="M38" i="6"/>
  <c r="M37" i="6"/>
  <c r="M36" i="6"/>
  <c r="M32" i="6"/>
  <c r="M26" i="6"/>
  <c r="M25" i="6"/>
  <c r="M24" i="6"/>
  <c r="M23" i="6"/>
  <c r="M22" i="6"/>
  <c r="M21" i="6"/>
  <c r="M20" i="6"/>
  <c r="M19" i="6"/>
  <c r="M16" i="6"/>
  <c r="M13" i="6"/>
  <c r="M12" i="6"/>
  <c r="M11" i="6"/>
  <c r="M10" i="6"/>
  <c r="M9" i="6"/>
  <c r="M8" i="6"/>
  <c r="M7" i="6"/>
  <c r="M4" i="6"/>
</calcChain>
</file>

<file path=xl/sharedStrings.xml><?xml version="1.0" encoding="utf-8"?>
<sst xmlns="http://schemas.openxmlformats.org/spreadsheetml/2006/main" count="1632" uniqueCount="399">
  <si>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</si>
  <si>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</si>
  <si>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</si>
  <si>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</si>
  <si>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</si>
  <si>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</si>
  <si>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</si>
  <si>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</si>
  <si>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</si>
  <si>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</si>
  <si>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</si>
  <si>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</si>
  <si>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</si>
  <si>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</si>
  <si>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</si>
  <si>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</si>
  <si>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</si>
  <si>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</si>
  <si>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</si>
  <si>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</si>
  <si>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</si>
  <si>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</si>
  <si>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</si>
  <si>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</si>
  <si>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</si>
  <si>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</si>
  <si>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</si>
  <si>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</si>
  <si>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</si>
  <si>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</si>
  <si>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</si>
  <si>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</si>
  <si>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</si>
  <si>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</si>
  <si>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</si>
  <si>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</si>
  <si>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</si>
  <si>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</si>
  <si>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</si>
  <si>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</si>
  <si>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</si>
  <si>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</si>
  <si>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</si>
  <si>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</si>
  <si>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</si>
  <si>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</si>
  <si>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</si>
  <si>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</si>
  <si>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</si>
  <si>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</si>
  <si>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</si>
  <si>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</si>
  <si>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</si>
  <si>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</si>
  <si>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</si>
  <si>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</si>
  <si>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</si>
  <si>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</si>
  <si>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</si>
  <si>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</si>
  <si>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</si>
  <si>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</si>
  <si>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</si>
  <si>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</si>
  <si>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</si>
  <si>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</si>
  <si>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</si>
  <si>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</si>
  <si>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</si>
  <si>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</si>
  <si>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</si>
  <si>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</si>
  <si>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</si>
  <si>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</si>
  <si>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</si>
  <si>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</si>
  <si>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</si>
  <si>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</si>
  <si>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</si>
  <si>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</si>
  <si>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</si>
  <si>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</si>
  <si>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</si>
  <si>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</si>
  <si>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</si>
  <si>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</si>
  <si>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</si>
  <si>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</si>
  <si>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</si>
  <si>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</si>
  <si>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</si>
  <si>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</si>
  <si>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</si>
  <si>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</si>
  <si>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</si>
  <si>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</si>
  <si>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</si>
  <si>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</si>
  <si>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</si>
  <si>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</si>
  <si>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</si>
  <si>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</si>
  <si>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</si>
  <si>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</si>
  <si>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</si>
  <si>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</si>
  <si>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</si>
  <si>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</si>
  <si>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</si>
  <si>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</si>
  <si>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</si>
  <si>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</si>
  <si>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</si>
  <si>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</si>
  <si>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 Dolní Město</t>
  </si>
  <si>
    <t>Obec Dolní Město</t>
  </si>
  <si>
    <t>Fotovoltaická elektrárna</t>
  </si>
  <si>
    <t>Kraj Vysočina</t>
  </si>
  <si>
    <t>Světlá nad Sázavou</t>
  </si>
  <si>
    <t>Dolní Město</t>
  </si>
  <si>
    <t xml:space="preserve">Jedná se o osazení a montáž fotovoltaických panelů včetně zajištění </t>
  </si>
  <si>
    <t>ve fázi studie</t>
  </si>
  <si>
    <t>ne-není třeba</t>
  </si>
  <si>
    <t>Mateřská škola Malčín, 68</t>
  </si>
  <si>
    <t>Obec Malčín</t>
  </si>
  <si>
    <t>Malčín</t>
  </si>
  <si>
    <t>Vybavení na polytechnickou výchovu</t>
  </si>
  <si>
    <t>Vybavení MŠ na rozvoj gramotností</t>
  </si>
  <si>
    <t xml:space="preserve">Výměna akumulačních kamen </t>
  </si>
  <si>
    <t>Bezbariérový přístup</t>
  </si>
  <si>
    <t>Vybavení třídy novým nábytkem</t>
  </si>
  <si>
    <t>Mateřská škola a
Základní škola
Dobrnice okres
Havlíčkův Brod</t>
  </si>
  <si>
    <t>Obec Leština u Světlé</t>
  </si>
  <si>
    <t>Úprava zahrady a oplocení + herní prvky MŠ</t>
  </si>
  <si>
    <t>Dobrnice (Leština u Světlé)</t>
  </si>
  <si>
    <t xml:space="preserve">
Základní škola a mateřská škola Hněvkovice, příspěvková organizace</t>
  </si>
  <si>
    <t>Obec Hněvkovice</t>
  </si>
  <si>
    <t xml:space="preserve">Vybavení MŠ </t>
  </si>
  <si>
    <t>Hněvkovice</t>
  </si>
  <si>
    <t xml:space="preserve">Zahradní domeček v MŠ </t>
  </si>
  <si>
    <t xml:space="preserve">ICT technika </t>
  </si>
  <si>
    <t xml:space="preserve">Navýšení kapacity MŠ </t>
  </si>
  <si>
    <t>x</t>
  </si>
  <si>
    <t>Herní prvky a zahrada pro MŠ</t>
  </si>
  <si>
    <t xml:space="preserve">Úprava terénu a vstupu MŠ </t>
  </si>
  <si>
    <t xml:space="preserve">Základní škola a mateřská škola Sázavka </t>
  </si>
  <si>
    <t>Obec Sázavka</t>
  </si>
  <si>
    <t>Rozvoj digitálních kompetencí: Počítačové vybavení ZŠ i MŠ</t>
  </si>
  <si>
    <t>Sázavka</t>
  </si>
  <si>
    <t xml:space="preserve">
Soukromá mateřská škola Bambino, o.p.s.</t>
  </si>
  <si>
    <t>Věra Chladová</t>
  </si>
  <si>
    <t>Kabinet na půdě - úprava, regály, stojany, stavební úpravy, stropy</t>
  </si>
  <si>
    <t>Sportoviště s měkčeným povrchem na zahradě</t>
  </si>
  <si>
    <t xml:space="preserve">
Mateřská škola Světlá nad Sázavou, Lánecká 698, příspěvková organizace</t>
  </si>
  <si>
    <t>Město Světlá nad Sázavou</t>
  </si>
  <si>
    <t>Základní škola a mateřská škola Kožlí</t>
  </si>
  <si>
    <t>Obec Kožlí</t>
  </si>
  <si>
    <t>Rozvoj digitálních kompetencí žáků: Vybavení ICT a jazyků</t>
  </si>
  <si>
    <t>Kožlí</t>
  </si>
  <si>
    <t>Venkovní učebna</t>
  </si>
  <si>
    <t>Jedná se o provedení venkovní učebny mimo samotnou budovu školy za účelem osobního rozvoje žáků</t>
  </si>
  <si>
    <t>studie</t>
  </si>
  <si>
    <t>ne</t>
  </si>
  <si>
    <t>jedná se o osazení a montáž fotovoltaických panelů včetně zajištění akumulace energie pomocí bateriového systému</t>
  </si>
  <si>
    <t>ne - není třeba</t>
  </si>
  <si>
    <t>Základní škola Světlá nad Sázavou, Komenského 234, příspěvková organizace</t>
  </si>
  <si>
    <t>Rekonstrukce kotelny na školní klub</t>
  </si>
  <si>
    <t>Jedná se o stavební úpravy kotelny, ze které vznikne školní klub. Propojení klubu s venkovním prostorem. V rámci realizace akce bude pořízeno vybavení školního klubu.</t>
  </si>
  <si>
    <t>do konce září 2022 bude zhotovena projektová dokumentace pro společné povolení a pro provádění stavby, následně bude vydáno stavební povolení</t>
  </si>
  <si>
    <t>ano 11/2022</t>
  </si>
  <si>
    <t>Vybavení pro 1. stupeň - 3 interaktivní tabule</t>
  </si>
  <si>
    <t xml:space="preserve">Vybavení pro 1. stupeň - tablety do škol (40 ks) </t>
  </si>
  <si>
    <t>Půdní vestavba - učebna VV, malý sportovní sál</t>
  </si>
  <si>
    <t>Půdní vestavbaučebna VV, malý sportovní sál</t>
  </si>
  <si>
    <t xml:space="preserve">Rekonstrukce učebny HV </t>
  </si>
  <si>
    <t xml:space="preserve">Nová fasáda - historické obnovení budovy </t>
  </si>
  <si>
    <t xml:space="preserve">Rekonstrukce dílen </t>
  </si>
  <si>
    <t>Rekonstrukce dílen</t>
  </si>
  <si>
    <t>Bezbariérovost budovy Jelenova (vč. toalet)</t>
  </si>
  <si>
    <t>Mateřská škola a Základní škola
Dobrnice okres
Havlíčkův Brod</t>
  </si>
  <si>
    <t>Úprava zahrady , oplocení + školní hřiště ZŠ</t>
  </si>
  <si>
    <t>Úprava zahrady, oplocení + školní hřiště ZŠ</t>
  </si>
  <si>
    <t>Obnova vybavení ŠJ  a kuchyně (el. a plyn. přístroje, konvektomat)</t>
  </si>
  <si>
    <t>Rekonstrukce sociálního zařízení ZŠ v Dobrnici</t>
  </si>
  <si>
    <t>Oprava budovy na školním dvoře</t>
  </si>
  <si>
    <t>Rekonstrukcí vznikne sklad a dílna PČ</t>
  </si>
  <si>
    <t>Realizace venkovní učebny</t>
  </si>
  <si>
    <t>Venkovní učebna na školním pozemku</t>
  </si>
  <si>
    <t>Přistavění nářaďovny (skladu)</t>
  </si>
  <si>
    <t>Školní sportovní areál Hněvkovice</t>
  </si>
  <si>
    <t>Školní sportovní areál Hněvkovice - multifunkční hřiště, doskočiště na hřišti</t>
  </si>
  <si>
    <t>X</t>
  </si>
  <si>
    <t>Dětské hřiště při ZŠ</t>
  </si>
  <si>
    <t xml:space="preserve">Dětské hřiště při ZŠ </t>
  </si>
  <si>
    <t>Výstavba prostor pro družinu</t>
  </si>
  <si>
    <t xml:space="preserve">Bezbariérovost </t>
  </si>
  <si>
    <t>Bezbariérovost</t>
  </si>
  <si>
    <t xml:space="preserve">Vybavení čtenářských koutků </t>
  </si>
  <si>
    <t>Vybavení čternářských koutků</t>
  </si>
  <si>
    <t xml:space="preserve">Přírodovědná laboratoř s vybavením </t>
  </si>
  <si>
    <t xml:space="preserve">Dílny s vybavením </t>
  </si>
  <si>
    <t xml:space="preserve">Žákovská kuchyňka s vybavením </t>
  </si>
  <si>
    <t xml:space="preserve">Nákup pomůcek na polytechnickou výchovu </t>
  </si>
  <si>
    <t xml:space="preserve">Vvybavení na tvůrčí kroužky </t>
  </si>
  <si>
    <t>Výměna tepelného zdroje za ekologické</t>
  </si>
  <si>
    <t xml:space="preserve">Vybavení družiny </t>
  </si>
  <si>
    <t>Základní škola Světlá nad Sázavou, Lánecká 699, příspěvková organizace</t>
  </si>
  <si>
    <t>Venkovní přístavba</t>
  </si>
  <si>
    <t>Nástavba šaten</t>
  </si>
  <si>
    <t>Dokončení bezbariérovosti, WC pro imobilní, odborné učebny jazyková 1x a algoritmizace 2x, pracovna pro školního psychologa</t>
  </si>
  <si>
    <t>Venkovní sportovní hřiště</t>
  </si>
  <si>
    <t>pozemek města</t>
  </si>
  <si>
    <t xml:space="preserve">ne </t>
  </si>
  <si>
    <t>Školní jídelna - nábytek</t>
  </si>
  <si>
    <t>bez PD</t>
  </si>
  <si>
    <t>Obnova prezentační techniky</t>
  </si>
  <si>
    <t>Učebna hudební výchovy</t>
  </si>
  <si>
    <t>Základní škola Ledeč nad Sázavou, příspěvková organizace</t>
  </si>
  <si>
    <t>Město Ledeč nad Sázavou</t>
  </si>
  <si>
    <t>Oprava střešního pláště budovy tělocvičny</t>
  </si>
  <si>
    <t>Ledeč nad Sázavou</t>
  </si>
  <si>
    <t>Výměna palubovky budovy tělocvičny</t>
  </si>
  <si>
    <t>Vybavení učeben pro moderní výuku informatiky</t>
  </si>
  <si>
    <t>Zkvalitnění připojení k internetu</t>
  </si>
  <si>
    <t>Oprava venkovního pláště přízemí jídelny + vývařovny</t>
  </si>
  <si>
    <t>Oprava venkovního pláště přízemí jídelny + vybavení vývařovny</t>
  </si>
  <si>
    <t>Jazyková laboratoř</t>
  </si>
  <si>
    <t>Učebna hudební výchovy - vybavení pro výuku včetna stavebních úprav</t>
  </si>
  <si>
    <t>Učebna ICT - vybavení datovými projektory a PC (vybavení)</t>
  </si>
  <si>
    <t>Kmenové učebny - vybavení datovými projektory a PC (vybavení)</t>
  </si>
  <si>
    <t>Rekonstrukce sociálního zařízení v budově tělocvičny</t>
  </si>
  <si>
    <t>Rekonstrukce sociálního zařízení v budově školy</t>
  </si>
  <si>
    <t xml:space="preserve">Rekonstrukce elektroinstalace v budovách školy </t>
  </si>
  <si>
    <t>Rekonstrukce stoupaček a rozvodů teplé vody v budovách školy</t>
  </si>
  <si>
    <t xml:space="preserve">Obec Sázavka </t>
  </si>
  <si>
    <t>Tělocvična</t>
  </si>
  <si>
    <t>Úprava sociálních zařízení</t>
  </si>
  <si>
    <t xml:space="preserve">Vybavení tříd, lavice, židle atd. </t>
  </si>
  <si>
    <t xml:space="preserve">Rozvoj digitálních kompetencí: Interaktivní tabule, tablety </t>
  </si>
  <si>
    <t xml:space="preserve"> STŘEDISKO VOLNÉHO ČASU Ledeč nad Sázavou, příspěvková organizace</t>
  </si>
  <si>
    <t>Vybudování altánu na zahradě</t>
  </si>
  <si>
    <t xml:space="preserve">Dopravní hřiště </t>
  </si>
  <si>
    <t xml:space="preserve">Sportovní hřiště </t>
  </si>
  <si>
    <t>Sportovní hřiště (povrch, oplocení, vybavení)</t>
  </si>
  <si>
    <t xml:space="preserve">Rekonstrukce suterénu </t>
  </si>
  <si>
    <t>Rekonstrukce suterénu (vybudování zázemí pro hřiště a zahradu)</t>
  </si>
  <si>
    <t>Přestavba suterénu</t>
  </si>
  <si>
    <t>Přestavba suterénu (multifunkční prostor pro únikové hry, vybavení)</t>
  </si>
  <si>
    <t>Podpis předsedy Řídícího výboru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</si>
  <si>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</si>
  <si>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</si>
  <si>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</si>
  <si>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</si>
  <si>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</si>
  <si>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</si>
  <si>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nová fasáda - historické obnovení budovy </t>
  </si>
  <si>
    <t>Oprava střešní krytiny pavilonu tělocvičny</t>
  </si>
  <si>
    <t xml:space="preserve">Mateřská škola Ledeč nad Sázavou </t>
  </si>
  <si>
    <t>Základní umělecká škola Ledeč nad Sázavou příspěvková organizace</t>
  </si>
  <si>
    <t xml:space="preserve">Fotovoltaická elektrárna a tepelné čerpadlo </t>
  </si>
  <si>
    <t>Rekonstrukce budovy ZUŠ</t>
  </si>
  <si>
    <t>Mateřská škola Světlá nad Sázavou, Lánecká 698, příspěvková organizace</t>
  </si>
  <si>
    <t>Přístavba školky</t>
  </si>
  <si>
    <t>Výměna nevyhovujících oken</t>
  </si>
  <si>
    <t>Obnova fasády Jelenova</t>
  </si>
  <si>
    <t xml:space="preserve">Nová fasáda - historické obnovení </t>
  </si>
  <si>
    <t>Výměna tepelného zdroje MŠ</t>
  </si>
  <si>
    <t>Dobrnice</t>
  </si>
  <si>
    <t>Přechod na udržitelné, ekologické vytápění</t>
  </si>
  <si>
    <t>Ohřev TUV MŠ</t>
  </si>
  <si>
    <t>Přechod na hospodárný, udržitelný, ekologický ohřev TUV</t>
  </si>
  <si>
    <t>v návrhu</t>
  </si>
  <si>
    <t>Mateřská škola a Základní škola Dobrnice okres Havlíčkův Brod</t>
  </si>
  <si>
    <t>Výměna tepelného zdroje ZŠ</t>
  </si>
  <si>
    <t>Ohřev TUV ZŠ</t>
  </si>
  <si>
    <t>Úprava terénu a vstupu MŠ (oplocení areálu, vstupní brána na ovládání)</t>
  </si>
  <si>
    <t>Žákovská knihovna - vybavení pro výuku čtenářských dílen</t>
  </si>
  <si>
    <t>Přístavba prvního (možnost i druhého podlaží)</t>
  </si>
  <si>
    <t>Přístavba (vznik nové učebny, popř. dvou učeben na střeše stávajícího)</t>
  </si>
  <si>
    <t>Rozvoj digitálních kompetencí: Počítačové vybavení učebny</t>
  </si>
  <si>
    <t>Počítačové vybavení učebny + 3D tisk</t>
  </si>
  <si>
    <t>Rekonstrukce sociální zařízení 1. a 2. patro (2x WC dívky, 1x WC chlapsi, chodby)</t>
  </si>
  <si>
    <t>Fotovoltaická elektrárna a tepelné čerpadlo (s opravou střechy, výměnou topných těles a rozvodů)</t>
  </si>
  <si>
    <t>Dům dětí a mládeže Světlá nad Sázavou, příspěvková organizace</t>
  </si>
  <si>
    <t xml:space="preserve">Vybavení učebny a doplnění sportovních pomůcek na sportovní kroužky DDM: 
Atletika, Cvičení pro miminka a batolata, Pohyb je hra pro předškoláky, Moderní tanec, Cvičíme spolu
</t>
  </si>
  <si>
    <t xml:space="preserve">Vybavení pro 1. stupeň - 3 interaktivní tabule </t>
  </si>
  <si>
    <r>
      <t xml:space="preserve">Vybavení pro 1. stupeň - tablety do škol (40 ks) </t>
    </r>
    <r>
      <rPr>
        <b/>
        <sz val="9"/>
        <color rgb="FFFF0000"/>
        <rFont val="Calibri"/>
        <family val="2"/>
        <charset val="238"/>
        <scheme val="minor"/>
      </rPr>
      <t>ZREALIZOVÁNO</t>
    </r>
  </si>
  <si>
    <t>Přestavba přípravny/výdejny pokrmů</t>
  </si>
  <si>
    <t>Přístavba ke stávající MŠ</t>
  </si>
  <si>
    <t>Výměna dveří (interiér i exteriér)</t>
  </si>
  <si>
    <t>Navýšení kapacity MŠ</t>
  </si>
  <si>
    <t xml:space="preserve">Rekonstrukce zahradního altánu v MŠ </t>
  </si>
  <si>
    <t>Nová fasáda MŠ se zateplením</t>
  </si>
  <si>
    <t>Přístavba MŠ</t>
  </si>
  <si>
    <t>Modernizace venkovní učebny</t>
  </si>
  <si>
    <t>Snížení energetické náročnosti budovy MŠ</t>
  </si>
  <si>
    <t>Vybudování environmentální zahrady</t>
  </si>
  <si>
    <t>Revitalizace hřiště při MŠ</t>
  </si>
  <si>
    <t>Vybudování odborných učeben</t>
  </si>
  <si>
    <t>Výstavba školního altánu ZŠ</t>
  </si>
  <si>
    <t>Vybavení ZŠ</t>
  </si>
  <si>
    <t>Vybudování nových učeben</t>
  </si>
  <si>
    <t>Půdní vestavba</t>
  </si>
  <si>
    <t>Přístavba ZŠ</t>
  </si>
  <si>
    <t>Vybudování venkovní učebny</t>
  </si>
  <si>
    <t>Rekonstrukce učeben</t>
  </si>
  <si>
    <t>Snížení energetické náročnosti budovy ZŠ</t>
  </si>
  <si>
    <t>Základní škola a Mateřská škola Nová Ves u Světelé, okres Havlíčkův Brod</t>
  </si>
  <si>
    <t>Obec Nová Ves u Světlé</t>
  </si>
  <si>
    <t>Odborná učebna se zaměřením na polytechnické vzdělávání</t>
  </si>
  <si>
    <t>Nová Ves u Světlé</t>
  </si>
  <si>
    <t>Venkovní polytechnická učebna</t>
  </si>
  <si>
    <t>Vnitřní konektivita školy</t>
  </si>
  <si>
    <t>Modernizace odborné učebny IT ve vazbě na práci s digitálními technologiemi</t>
  </si>
  <si>
    <t>Venkovní učebna environmentální výchovy</t>
  </si>
  <si>
    <r>
      <t xml:space="preserve">Rozvoj digitálních kompetencí: Počítačové vybavení ZŠ i MŠ 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</si>
  <si>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r>
      <t xml:space="preserve">Tělocvična </t>
    </r>
    <r>
      <rPr>
        <b/>
        <sz val="9"/>
        <color rgb="FFFF0000"/>
        <rFont val="Calibri"/>
        <family val="2"/>
        <charset val="238"/>
        <scheme val="minor"/>
      </rPr>
      <t>ZREALIZOVÁNO</t>
    </r>
  </si>
  <si>
    <r>
      <t xml:space="preserve">Rozvoj digitálních kompetencí: Interaktivní tabule, tablety  </t>
    </r>
    <r>
      <rPr>
        <b/>
        <sz val="9"/>
        <color rgb="FFFF0000"/>
        <rFont val="Calibri"/>
        <family val="2"/>
        <charset val="238"/>
        <scheme val="minor"/>
      </rPr>
      <t>ZREALIZOVÁNO</t>
    </r>
  </si>
  <si>
    <r>
      <t xml:space="preserve">Rozvoj digitálních kompetencí: Počítačové vybavení ZŠ i MŠ </t>
    </r>
    <r>
      <rPr>
        <b/>
        <sz val="9"/>
        <color rgb="FFFF0000"/>
        <rFont val="Calibri"/>
        <family val="2"/>
        <charset val="238"/>
        <scheme val="minor"/>
      </rPr>
      <t>ZREALIZOVÁNO</t>
    </r>
  </si>
  <si>
    <t>Přístavba a rekonstrukce prostor pro nové sociální zařízení, šatny a kabinety</t>
  </si>
  <si>
    <t xml:space="preserve">Rekonstrukce půdních prostor </t>
  </si>
  <si>
    <t>Modernizace učebny pro řemesla</t>
  </si>
  <si>
    <t>Modernizace učebny pro výuku cizích jazyků</t>
  </si>
  <si>
    <t>Modernizace IT učebny</t>
  </si>
  <si>
    <t>Modernizace učebny pro domácí práce</t>
  </si>
  <si>
    <t>Vybudování učebny pro environmentální výchovu</t>
  </si>
  <si>
    <t>Rekonstrukce topného systému</t>
  </si>
  <si>
    <t>Zajištění bezbariérovosti/rekonstrukce schodiště + chodeb</t>
  </si>
  <si>
    <t>Mateřská škola Ledeč nad Sázavou</t>
  </si>
  <si>
    <t>71004084</t>
  </si>
  <si>
    <t>107580721</t>
  </si>
  <si>
    <t>600086488</t>
  </si>
  <si>
    <t>Rekonstrukce venkovní terasy</t>
  </si>
  <si>
    <t>Oprava venkovní terasy</t>
  </si>
  <si>
    <t>přípravné práce a zadání PD</t>
  </si>
  <si>
    <t>Ne</t>
  </si>
  <si>
    <t>Rekonstrukce zahrady</t>
  </si>
  <si>
    <t>Rekonstrukce zahrady + vybavení herními prvky + mlhoviště + rekonstrukce oplocení včetně brány</t>
  </si>
  <si>
    <t>Částečně zpracovaná PD bez herních prvků</t>
  </si>
  <si>
    <t>ANO (realizace v rámci připravpvaného ZTV a změny prostor školní zahrady)</t>
  </si>
  <si>
    <t>Sportoviště</t>
  </si>
  <si>
    <t>Sportoviště s měkčeným povrchem</t>
  </si>
  <si>
    <t>Ve fázi poptávacího řízení</t>
  </si>
  <si>
    <t>Rekonstrukce školní jídelny</t>
  </si>
  <si>
    <t xml:space="preserve">Modernizace prostor školní kuchyně </t>
  </si>
  <si>
    <t>Rekonstrukce sociálního zařízení</t>
  </si>
  <si>
    <t>Rekonstrukce sociálních zařízení tříd</t>
  </si>
  <si>
    <t>vybrán zpracovatel PD</t>
  </si>
  <si>
    <t>Vybavení ICT technikou</t>
  </si>
  <si>
    <t>Vybavení školy počítači a notebooky</t>
  </si>
  <si>
    <t>Rozvoj digtální gramotnosti</t>
  </si>
  <si>
    <t>Vybavení digitálními pomůckami</t>
  </si>
  <si>
    <t>Rekonstrukce zastaralého interiéru MŠ</t>
  </si>
  <si>
    <t>Výměna radiátorů</t>
  </si>
  <si>
    <t>Renovace dveří, obložek a zábradlí</t>
  </si>
  <si>
    <t xml:space="preserve">Rekonstrukce interiéru ZŠ - třídy, šatny, chodby </t>
  </si>
  <si>
    <t>Rekonstrukce interiéru ZŠ - třídy, šatny, chodby</t>
  </si>
  <si>
    <t>Renovace dveří, obložek, zábradli</t>
  </si>
  <si>
    <t>Renovace dveří, obložek, zábradlí</t>
  </si>
  <si>
    <t>Dopravní hřiště (vybavení a modernizace)</t>
  </si>
  <si>
    <t>Modernizace výtvarného ateliéru</t>
  </si>
  <si>
    <t>Základní umělecká škola Světlá nad Sázavou, Nádražní 228, příspěvková organizace</t>
  </si>
  <si>
    <t>Rekonstrukce půdních prostor</t>
  </si>
  <si>
    <t>Rekonstrukce půdních prostor pro vytvoření zázemí pro nepedagogické pracovníky a sborovnu (rekonstrukce včetně vybavení pomůckami)</t>
  </si>
  <si>
    <t>Odhlučnení učeben</t>
  </si>
  <si>
    <t>Odhlučnění jednotlivých učeben ZUŠ vzhledem k frekventované ulici</t>
  </si>
  <si>
    <t>Nahrávací studio</t>
  </si>
  <si>
    <t>Vytvoření zázemí pro nahrávací studio v jedné z učeben (pořízení aparatury, notebooku, reproduktorů apod.)</t>
  </si>
  <si>
    <t xml:space="preserve">Hudební altán </t>
  </si>
  <si>
    <t>Stavba hudebního altánu pro venkovní výuku (hudební i výtvarnou) a koncerty žáků</t>
  </si>
  <si>
    <t>Pořízení pomůcek pro pobočky ZUŠ</t>
  </si>
  <si>
    <t>Pořízení hudebních pomůcek pro pobočky ZUŠ - mobilní klávesy, ladičky, noty, zobcové flétny apod.</t>
  </si>
  <si>
    <t>Vybavení sálu ZUŠ</t>
  </si>
  <si>
    <t xml:space="preserve">V případě pořízení Sokolovny ve Světlé nad Sázavou pro potřeby ZUŠ by bylo zapotřebí vybavit sál stohovatelnými stoly, židlemi, molitany pro odhlučnění, stabilní zvukovou aparaturou a dalšími pomůckami pro výuku. Sál by fungoval pro hudební i literárně dramatický obor. </t>
  </si>
  <si>
    <t>Výměna zdroje vytápění</t>
  </si>
  <si>
    <t>Výměna plynového kotle za ekologičtější zdroj vytápění dle návrhu energetického specialisty</t>
  </si>
  <si>
    <t>Úpravy školní zahrady</t>
  </si>
  <si>
    <t>Úprava školní zahrady + oplocení + úprava altánu</t>
  </si>
  <si>
    <t>Rozvoj digitální kompetencí, vybavení učebny interaktivní tabulí, zakoupení notebooků pro žáky</t>
  </si>
  <si>
    <t>Vybavení školní družiny</t>
  </si>
  <si>
    <t xml:space="preserve">Výměna IT zařízení </t>
  </si>
  <si>
    <r>
      <t xml:space="preserve">Rekonstrukce sociální zařízení 1. a 2. patro </t>
    </r>
    <r>
      <rPr>
        <sz val="9"/>
        <color rgb="FFFF0000"/>
        <rFont val="Calibri"/>
        <family val="2"/>
        <charset val="238"/>
        <scheme val="minor"/>
      </rPr>
      <t>-</t>
    </r>
    <r>
      <rPr>
        <b/>
        <sz val="9"/>
        <color rgb="FFFF0000"/>
        <rFont val="Calibri"/>
        <family val="2"/>
        <charset val="238"/>
        <scheme val="minor"/>
      </rPr>
      <t xml:space="preserve"> ZREALIZOVÁNO</t>
    </r>
  </si>
  <si>
    <r>
      <t xml:space="preserve">Rekonstrukce učebny HV 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b/>
        <sz val="9"/>
        <color rgb="FFFF0000"/>
        <rFont val="Calibri"/>
        <family val="2"/>
        <charset val="238"/>
        <scheme val="minor"/>
      </rPr>
      <t>- NEBUDE REALIZOVÁNO</t>
    </r>
  </si>
  <si>
    <r>
      <t>Výměna oken Jelenova</t>
    </r>
    <r>
      <rPr>
        <sz val="9"/>
        <color rgb="FFFF0000"/>
        <rFont val="Calibri"/>
        <family val="2"/>
        <charset val="238"/>
        <scheme val="minor"/>
      </rPr>
      <t xml:space="preserve"> - </t>
    </r>
    <r>
      <rPr>
        <b/>
        <sz val="9"/>
        <color rgb="FFFF0000"/>
        <rFont val="Calibri"/>
        <family val="2"/>
        <charset val="238"/>
        <scheme val="minor"/>
      </rPr>
      <t>ZREALIZOVÁNO</t>
    </r>
  </si>
  <si>
    <r>
      <t>Výměna IT zařízení</t>
    </r>
    <r>
      <rPr>
        <b/>
        <sz val="9"/>
        <color rgb="FFFF0000"/>
        <rFont val="Calibri"/>
        <family val="2"/>
        <charset val="238"/>
        <scheme val="minor"/>
      </rPr>
      <t xml:space="preserve"> - REALIZACE PROJEKTU</t>
    </r>
  </si>
  <si>
    <r>
      <t xml:space="preserve">Rekonstrukce sociálního zařízení v budově školy </t>
    </r>
    <r>
      <rPr>
        <sz val="9"/>
        <color rgb="FFFF0000"/>
        <rFont val="Calibri"/>
        <family val="2"/>
        <charset val="238"/>
        <scheme val="minor"/>
      </rPr>
      <t xml:space="preserve">- </t>
    </r>
    <r>
      <rPr>
        <b/>
        <sz val="9"/>
        <color rgb="FFFF0000"/>
        <rFont val="Calibri"/>
        <family val="2"/>
        <charset val="238"/>
        <scheme val="minor"/>
      </rPr>
      <t>ČÁSTEČNĚ ZREALIZOVÁNO</t>
    </r>
  </si>
  <si>
    <t>Rekonstrukce zahrady, oplocení + vybavení</t>
  </si>
  <si>
    <r>
      <t xml:space="preserve">Rekonstrukce zahrady, oplocení + vybavení </t>
    </r>
    <r>
      <rPr>
        <sz val="10"/>
        <color rgb="FFFF0000"/>
        <rFont val="Calibri"/>
        <family val="2"/>
        <charset val="238"/>
        <scheme val="minor"/>
      </rPr>
      <t xml:space="preserve">- </t>
    </r>
    <r>
      <rPr>
        <b/>
        <sz val="10"/>
        <color rgb="FFFF0000"/>
        <rFont val="Calibri"/>
        <family val="2"/>
        <charset val="238"/>
        <scheme val="minor"/>
      </rPr>
      <t>ČÁSTEČNĚ REALIZOVÁNO (OPLOCENÍ)</t>
    </r>
  </si>
  <si>
    <r>
      <t xml:space="preserve">Vybavení na polytechnickou výchovu - </t>
    </r>
    <r>
      <rPr>
        <b/>
        <sz val="10"/>
        <color rgb="FFFF0000"/>
        <rFont val="Calibri"/>
        <family val="2"/>
        <charset val="238"/>
        <scheme val="minor"/>
      </rPr>
      <t>NEBUDE REALIZOVÁNO</t>
    </r>
  </si>
  <si>
    <r>
      <rPr>
        <sz val="10"/>
        <color theme="1"/>
        <rFont val="Calibri"/>
        <family val="2"/>
        <charset val="238"/>
        <scheme val="minor"/>
      </rPr>
      <t>Vybavení na polytechnickou výchovu</t>
    </r>
    <r>
      <rPr>
        <b/>
        <sz val="10"/>
        <color rgb="FFFF0000"/>
        <rFont val="Calibri"/>
        <family val="2"/>
        <charset val="238"/>
        <scheme val="minor"/>
      </rPr>
      <t xml:space="preserve"> </t>
    </r>
  </si>
  <si>
    <r>
      <t xml:space="preserve">Rozšíření kapacity Mateřské školy Ledeč nad Sázavou Stínadla 1049 </t>
    </r>
    <r>
      <rPr>
        <b/>
        <sz val="10"/>
        <color rgb="FFFF0000"/>
        <rFont val="Calibri"/>
        <family val="2"/>
        <charset val="238"/>
        <scheme val="minor"/>
      </rPr>
      <t>- NEBUDE REALIZOVÁNO</t>
    </r>
  </si>
  <si>
    <t>Rozšíření kapacity MŠ</t>
  </si>
  <si>
    <t>Přístavba MŠ a stavební úpravy ke snížení energetické náročnosti budovy (zateplení, FVE, fasáda, rekonstrukce stávající terasy)</t>
  </si>
  <si>
    <r>
      <t xml:space="preserve">Výměna tepelného zdroje </t>
    </r>
    <r>
      <rPr>
        <sz val="9"/>
        <color rgb="FFFF0000"/>
        <rFont val="Calibri"/>
        <family val="2"/>
        <charset val="238"/>
        <scheme val="minor"/>
      </rPr>
      <t>-</t>
    </r>
    <r>
      <rPr>
        <b/>
        <sz val="9"/>
        <color rgb="FFFF0000"/>
        <rFont val="Calibri"/>
        <family val="2"/>
        <charset val="238"/>
        <scheme val="minor"/>
      </rPr>
      <t xml:space="preserve"> REALIZACE</t>
    </r>
  </si>
  <si>
    <t xml:space="preserve">Rekonstrukce a vybavení tělocvičny </t>
  </si>
  <si>
    <r>
      <t xml:space="preserve">Rekonstrukce učeben </t>
    </r>
    <r>
      <rPr>
        <b/>
        <sz val="9"/>
        <color rgb="FFFF0000"/>
        <rFont val="Calibri"/>
        <family val="2"/>
        <charset val="238"/>
        <scheme val="minor"/>
      </rPr>
      <t>- REALIZACE</t>
    </r>
  </si>
  <si>
    <t>Dílny s vybavením</t>
  </si>
  <si>
    <t xml:space="preserve">Schváleno ve Světlé nad Sázavou 10. 12. 2025 Řídícím výborem MAP III pro ORP Světlá nad Sázavou. </t>
  </si>
  <si>
    <t xml:space="preserve">Schváleno ve Světlé nad Sázavou 10. 12. 2025  Řídícím výborem MAP III pro ORP Světlá nad Sázavou.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</si>
</sst>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;[Red]0"/>
    <numFmt numFmtId="166" formatCode="#,##0;[Red]#,##0"/>
  </numFmts>
  <fonts count="3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rgb="FF474747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263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24" xfId="0" applyFont="1" applyFill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8" fillId="0" borderId="53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2" borderId="53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2" borderId="16" xfId="0" applyFont="1" applyFill="1" applyBorder="1" applyAlignment="1" applyProtection="1">
      <alignment horizontal="center" vertical="center" wrapText="1"/>
      <protection locked="0"/>
    </xf>
    <xf numFmtId="0" fontId="28" fillId="0" borderId="23" xfId="0" applyFont="1" applyBorder="1" applyProtection="1">
      <protection locked="0"/>
    </xf>
    <xf numFmtId="0" fontId="28" fillId="0" borderId="24" xfId="0" applyFont="1" applyBorder="1" applyProtection="1">
      <protection locked="0"/>
    </xf>
    <xf numFmtId="0" fontId="28" fillId="0" borderId="30" xfId="0" applyFont="1" applyBorder="1" applyAlignment="1" applyProtection="1">
      <alignment horizontal="center" vertical="center" wrapText="1"/>
      <protection locked="0"/>
    </xf>
    <xf numFmtId="0" fontId="29" fillId="0" borderId="30" xfId="0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28" fillId="0" borderId="35" xfId="0" applyFont="1" applyBorder="1" applyAlignment="1" applyProtection="1">
      <alignment horizontal="center" vertical="center" wrapText="1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27" fillId="2" borderId="46" xfId="0" applyFont="1" applyFill="1" applyBorder="1" applyAlignment="1" applyProtection="1">
      <alignment horizontal="center" vertical="center"/>
      <protection locked="0"/>
    </xf>
    <xf numFmtId="0" fontId="27" fillId="2" borderId="49" xfId="0" applyFont="1" applyFill="1" applyBorder="1" applyAlignment="1" applyProtection="1">
      <alignment horizontal="center" vertical="center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2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0" fontId="28" fillId="0" borderId="35" xfId="0" applyFont="1" applyBorder="1" applyAlignment="1" applyProtection="1">
      <alignment horizontal="center" vertical="center" wrapText="1"/>
    </xf>
    <xf numFmtId="0" fontId="34" fillId="0" borderId="0" xfId="0" applyFont="1" applyProtection="1">
      <protection locked="0"/>
    </xf>
    <xf numFmtId="0" fontId="34" fillId="0" borderId="0" xfId="0" applyFont="1" applyBorder="1" applyProtection="1">
      <protection locked="0"/>
    </xf>
    <xf numFmtId="0" fontId="36" fillId="0" borderId="0" xfId="0" applyFont="1" applyProtection="1"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49" fontId="4" fillId="0" borderId="43" xfId="0" applyNumberFormat="1" applyFont="1" applyBorder="1" applyAlignment="1" applyProtection="1">
      <alignment horizontal="center" vertical="center" wrapText="1"/>
      <protection locked="0"/>
    </xf>
    <xf numFmtId="49" fontId="37" fillId="0" borderId="36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165" fontId="27" fillId="0" borderId="24" xfId="0" applyNumberFormat="1" applyFont="1" applyBorder="1" applyAlignment="1" applyProtection="1">
      <alignment horizontal="center" vertical="center"/>
      <protection locked="0"/>
    </xf>
    <xf numFmtId="165" fontId="4" fillId="0" borderId="52" xfId="0" applyNumberFormat="1" applyFont="1" applyBorder="1" applyAlignment="1" applyProtection="1">
      <alignment horizontal="center" vertical="center" wrapText="1"/>
      <protection locked="0"/>
    </xf>
    <xf numFmtId="0" fontId="33" fillId="0" borderId="24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5" fontId="4" fillId="0" borderId="2" xfId="0" applyNumberFormat="1" applyFont="1" applyBorder="1" applyAlignment="1" applyProtection="1">
      <alignment horizontal="center" vertical="center" wrapText="1"/>
      <protection locked="0"/>
    </xf>
    <xf numFmtId="166" fontId="4" fillId="0" borderId="2" xfId="0" applyNumberFormat="1" applyFont="1" applyBorder="1" applyAlignment="1" applyProtection="1">
      <alignment horizontal="center" vertical="center" wrapText="1"/>
      <protection locked="0"/>
    </xf>
    <xf numFmtId="166" fontId="4" fillId="0" borderId="52" xfId="0" applyNumberFormat="1" applyFont="1" applyBorder="1" applyAlignment="1" applyProtection="1">
      <alignment horizontal="center" vertical="center" wrapText="1"/>
      <protection locked="0"/>
    </xf>
    <xf numFmtId="166" fontId="4" fillId="0" borderId="24" xfId="0" applyNumberFormat="1" applyFont="1" applyBorder="1" applyAlignment="1" applyProtection="1">
      <alignment horizontal="center" vertical="center" wrapText="1"/>
      <protection locked="0"/>
    </xf>
    <xf numFmtId="166" fontId="30" fillId="0" borderId="24" xfId="0" applyNumberFormat="1" applyFont="1" applyBorder="1" applyAlignment="1" applyProtection="1">
      <alignment horizontal="center" vertical="center" wrapText="1"/>
      <protection locked="0"/>
    </xf>
    <xf numFmtId="166" fontId="4" fillId="0" borderId="35" xfId="0" applyNumberFormat="1" applyFont="1" applyBorder="1" applyAlignment="1" applyProtection="1">
      <alignment horizontal="center" vertical="center" wrapText="1"/>
      <protection locked="0"/>
    </xf>
    <xf numFmtId="166" fontId="27" fillId="0" borderId="24" xfId="0" applyNumberFormat="1" applyFont="1" applyBorder="1" applyAlignment="1" applyProtection="1">
      <alignment horizontal="center" vertical="center"/>
      <protection locked="0"/>
    </xf>
    <xf numFmtId="166" fontId="27" fillId="0" borderId="24" xfId="3" applyNumberFormat="1" applyFont="1" applyBorder="1" applyAlignment="1" applyProtection="1">
      <alignment horizontal="center" vertical="center"/>
      <protection locked="0"/>
    </xf>
    <xf numFmtId="166" fontId="27" fillId="2" borderId="24" xfId="0" applyNumberFormat="1" applyFont="1" applyFill="1" applyBorder="1" applyAlignment="1" applyProtection="1">
      <alignment horizontal="center" vertical="center"/>
      <protection locked="0"/>
    </xf>
    <xf numFmtId="166" fontId="27" fillId="0" borderId="24" xfId="0" applyNumberFormat="1" applyFont="1" applyBorder="1" applyAlignment="1" applyProtection="1">
      <alignment horizontal="center" vertical="center" wrapText="1"/>
      <protection locked="0"/>
    </xf>
    <xf numFmtId="166" fontId="27" fillId="0" borderId="24" xfId="0" applyNumberFormat="1" applyFont="1" applyFill="1" applyBorder="1" applyAlignment="1" applyProtection="1">
      <alignment horizontal="center" vertical="center"/>
      <protection locked="0"/>
    </xf>
    <xf numFmtId="166" fontId="28" fillId="2" borderId="53" xfId="0" applyNumberFormat="1" applyFont="1" applyFill="1" applyBorder="1" applyAlignment="1" applyProtection="1">
      <alignment horizontal="center" vertical="center" wrapText="1"/>
      <protection locked="0"/>
    </xf>
    <xf numFmtId="166" fontId="28" fillId="0" borderId="54" xfId="0" applyNumberFormat="1" applyFont="1" applyBorder="1" applyAlignment="1" applyProtection="1">
      <alignment horizontal="center" vertical="center"/>
      <protection locked="0"/>
    </xf>
    <xf numFmtId="166" fontId="28" fillId="0" borderId="57" xfId="0" applyNumberFormat="1" applyFont="1" applyBorder="1" applyAlignment="1" applyProtection="1">
      <alignment horizontal="center" vertical="center" wrapText="1"/>
      <protection locked="0"/>
    </xf>
    <xf numFmtId="166" fontId="28" fillId="0" borderId="53" xfId="0" applyNumberFormat="1" applyFont="1" applyBorder="1" applyAlignment="1" applyProtection="1">
      <alignment horizontal="center" vertical="center"/>
      <protection locked="0"/>
    </xf>
    <xf numFmtId="166" fontId="28" fillId="0" borderId="9" xfId="0" applyNumberFormat="1" applyFont="1" applyBorder="1" applyAlignment="1" applyProtection="1">
      <alignment horizontal="center" vertical="center" wrapText="1"/>
      <protection locked="0"/>
    </xf>
    <xf numFmtId="166" fontId="28" fillId="0" borderId="16" xfId="0" applyNumberFormat="1" applyFont="1" applyBorder="1" applyAlignment="1" applyProtection="1">
      <alignment horizontal="center" vertical="center"/>
      <protection locked="0"/>
    </xf>
    <xf numFmtId="166" fontId="28" fillId="0" borderId="55" xfId="0" applyNumberFormat="1" applyFont="1" applyBorder="1" applyAlignment="1" applyProtection="1">
      <alignment horizontal="center" vertical="center" wrapText="1"/>
      <protection locked="0"/>
    </xf>
    <xf numFmtId="166" fontId="28" fillId="0" borderId="29" xfId="0" applyNumberFormat="1" applyFont="1" applyBorder="1" applyAlignment="1" applyProtection="1">
      <alignment horizontal="center" vertical="center" wrapText="1"/>
      <protection locked="0"/>
    </xf>
    <xf numFmtId="0" fontId="4" fillId="5" borderId="52" xfId="0" applyFont="1" applyFill="1" applyBorder="1" applyAlignment="1" applyProtection="1">
      <alignment horizontal="center" vertical="center" wrapText="1"/>
      <protection locked="0"/>
    </xf>
    <xf numFmtId="0" fontId="4" fillId="5" borderId="24" xfId="0" applyFont="1" applyFill="1" applyBorder="1" applyAlignment="1" applyProtection="1">
      <alignment horizontal="center" vertical="center" wrapText="1"/>
      <protection locked="0"/>
    </xf>
    <xf numFmtId="0" fontId="4" fillId="5" borderId="53" xfId="0" applyFont="1" applyFill="1" applyBorder="1" applyAlignment="1" applyProtection="1">
      <alignment horizontal="center" vertical="center" wrapText="1"/>
      <protection locked="0"/>
    </xf>
    <xf numFmtId="0" fontId="27" fillId="5" borderId="24" xfId="0" applyFont="1" applyFill="1" applyBorder="1" applyAlignment="1" applyProtection="1">
      <alignment horizontal="center" vertical="center" wrapText="1"/>
      <protection locked="0"/>
    </xf>
    <xf numFmtId="0" fontId="28" fillId="5" borderId="53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 vertical="center"/>
    </xf>
    <xf numFmtId="0" fontId="12" fillId="0" borderId="2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B17" sqref="B17"/>
    </sheetView>
  </sheetViews>
  <sheetFormatPr defaultColWidth="8.9296875" defaultRowHeight="14.25" x14ac:dyDescent="0.45"/>
  <cols>
    <col min="1" max="1" width="17.59765625" style="22" customWidth="1"/>
    <col min="2" max="2" width="14.53125" style="22" customWidth="1"/>
    <col min="3" max="3" width="14.9296875" style="22" customWidth="1"/>
    <col min="4" max="16384" width="8.9296875" style="22"/>
  </cols>
  <sheetData>
    <row r="1" spans="1:14" ht="21" x14ac:dyDescent="0.65">
      <c r="A1" s="21" t="s">
        <v>0</v>
      </c>
    </row>
    <row r="2" spans="1:14" ht="14.25" customHeight="1" x14ac:dyDescent="0.4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45">
      <c r="A3" s="62" t="s">
        <v>111</v>
      </c>
      <c r="B3" s="63"/>
      <c r="C3" s="63"/>
      <c r="D3" s="64"/>
      <c r="E3" s="64"/>
      <c r="F3" s="64"/>
      <c r="G3" s="64"/>
      <c r="H3" s="64"/>
      <c r="I3" s="64"/>
      <c r="J3" s="23"/>
      <c r="K3" s="23"/>
      <c r="L3" s="23"/>
      <c r="M3" s="23"/>
      <c r="N3" s="23"/>
    </row>
    <row r="4" spans="1:14" ht="14.25" customHeight="1" x14ac:dyDescent="0.45">
      <c r="A4" s="64" t="s">
        <v>112</v>
      </c>
      <c r="B4" s="63"/>
      <c r="C4" s="63"/>
      <c r="D4" s="64"/>
      <c r="E4" s="64"/>
      <c r="F4" s="64"/>
      <c r="G4" s="64"/>
      <c r="H4" s="64"/>
      <c r="I4" s="64"/>
      <c r="J4" s="23"/>
      <c r="K4" s="23"/>
      <c r="L4" s="23"/>
      <c r="M4" s="23"/>
      <c r="N4" s="23"/>
    </row>
    <row r="5" spans="1:14" ht="14.25" customHeight="1" x14ac:dyDescent="0.4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45">
      <c r="A6" s="24" t="s">
        <v>110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45">
      <c r="A7" s="23" t="s">
        <v>101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45">
      <c r="A8" s="23" t="s">
        <v>89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45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45">
      <c r="A10" s="26" t="s">
        <v>79</v>
      </c>
      <c r="B10" s="27" t="s">
        <v>80</v>
      </c>
      <c r="C10" s="28" t="s">
        <v>81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45">
      <c r="A11" s="29" t="s">
        <v>96</v>
      </c>
      <c r="B11" s="30" t="s">
        <v>97</v>
      </c>
      <c r="C11" s="31" t="s">
        <v>100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45">
      <c r="A12" s="32" t="s">
        <v>82</v>
      </c>
      <c r="B12" s="33" t="s">
        <v>94</v>
      </c>
      <c r="C12" s="34" t="s">
        <v>98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45">
      <c r="A13" s="32" t="s">
        <v>83</v>
      </c>
      <c r="B13" s="33" t="s">
        <v>94</v>
      </c>
      <c r="C13" s="34" t="s">
        <v>98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45">
      <c r="A14" s="32" t="s">
        <v>85</v>
      </c>
      <c r="B14" s="33" t="s">
        <v>94</v>
      </c>
      <c r="C14" s="34" t="s">
        <v>98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45">
      <c r="A15" s="32" t="s">
        <v>86</v>
      </c>
      <c r="B15" s="33" t="s">
        <v>94</v>
      </c>
      <c r="C15" s="34" t="s">
        <v>98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45">
      <c r="A16" s="32" t="s">
        <v>87</v>
      </c>
      <c r="B16" s="33" t="s">
        <v>94</v>
      </c>
      <c r="C16" s="34" t="s">
        <v>98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45">
      <c r="A17" s="35" t="s">
        <v>84</v>
      </c>
      <c r="B17" s="36" t="s">
        <v>95</v>
      </c>
      <c r="C17" s="37" t="s">
        <v>99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45">
      <c r="A18" s="35" t="s">
        <v>88</v>
      </c>
      <c r="B18" s="36" t="s">
        <v>95</v>
      </c>
      <c r="C18" s="37" t="s">
        <v>99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45">
      <c r="A19" s="35" t="s">
        <v>90</v>
      </c>
      <c r="B19" s="36" t="s">
        <v>95</v>
      </c>
      <c r="C19" s="37" t="s">
        <v>99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45">
      <c r="A20" s="35" t="s">
        <v>91</v>
      </c>
      <c r="B20" s="36" t="s">
        <v>95</v>
      </c>
      <c r="C20" s="37" t="s">
        <v>99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45">
      <c r="A21" s="35" t="s">
        <v>92</v>
      </c>
      <c r="B21" s="36" t="s">
        <v>95</v>
      </c>
      <c r="C21" s="37" t="s">
        <v>99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45">
      <c r="A22" s="35" t="s">
        <v>107</v>
      </c>
      <c r="B22" s="36" t="s">
        <v>95</v>
      </c>
      <c r="C22" s="37" t="s">
        <v>99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45">
      <c r="A23" s="35" t="s">
        <v>108</v>
      </c>
      <c r="B23" s="36" t="s">
        <v>95</v>
      </c>
      <c r="C23" s="37" t="s">
        <v>99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45">
      <c r="A24" s="38" t="s">
        <v>93</v>
      </c>
      <c r="B24" s="39" t="s">
        <v>95</v>
      </c>
      <c r="C24" s="40" t="s">
        <v>99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45">
      <c r="B25" s="23"/>
      <c r="C25" s="4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45">
      <c r="A26" s="23"/>
    </row>
    <row r="27" spans="1:14" x14ac:dyDescent="0.45">
      <c r="A27" s="24" t="s">
        <v>1</v>
      </c>
    </row>
    <row r="28" spans="1:14" x14ac:dyDescent="0.45">
      <c r="A28" s="23" t="s">
        <v>2</v>
      </c>
    </row>
    <row r="29" spans="1:14" x14ac:dyDescent="0.45">
      <c r="A29" s="23" t="s">
        <v>113</v>
      </c>
    </row>
    <row r="30" spans="1:14" x14ac:dyDescent="0.45">
      <c r="A30" s="23"/>
    </row>
    <row r="31" spans="1:14" ht="130.80000000000001" customHeight="1" x14ac:dyDescent="0.45">
      <c r="A31" s="23"/>
    </row>
    <row r="32" spans="1:14" ht="38.25" customHeight="1" x14ac:dyDescent="0.45">
      <c r="A32" s="25"/>
    </row>
    <row r="33" spans="1:13" x14ac:dyDescent="0.45">
      <c r="A33" s="25"/>
    </row>
    <row r="34" spans="1:13" x14ac:dyDescent="0.45">
      <c r="A34" s="65" t="s">
        <v>106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x14ac:dyDescent="0.45">
      <c r="A35" s="63" t="s">
        <v>109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7" spans="1:13" x14ac:dyDescent="0.45">
      <c r="A37" s="42" t="s">
        <v>3</v>
      </c>
    </row>
    <row r="38" spans="1:13" x14ac:dyDescent="0.45">
      <c r="A38" s="22" t="s">
        <v>104</v>
      </c>
    </row>
    <row r="40" spans="1:13" x14ac:dyDescent="0.45">
      <c r="A40" s="24" t="s">
        <v>4</v>
      </c>
    </row>
    <row r="41" spans="1:13" x14ac:dyDescent="0.45">
      <c r="A41" s="23" t="s">
        <v>105</v>
      </c>
    </row>
    <row r="42" spans="1:13" x14ac:dyDescent="0.45">
      <c r="A42" s="43" t="s">
        <v>64</v>
      </c>
    </row>
    <row r="43" spans="1:13" x14ac:dyDescent="0.45">
      <c r="B43" s="25"/>
      <c r="C43" s="25"/>
      <c r="D43" s="25"/>
      <c r="E43" s="25"/>
      <c r="F43" s="25"/>
      <c r="G43" s="25"/>
    </row>
    <row r="44" spans="1:13" x14ac:dyDescent="0.45">
      <c r="A44" s="44"/>
      <c r="B44" s="25"/>
      <c r="C44" s="25"/>
      <c r="D44" s="25"/>
      <c r="E44" s="25"/>
      <c r="F44" s="25"/>
      <c r="G44" s="25"/>
    </row>
    <row r="45" spans="1:13" x14ac:dyDescent="0.45">
      <c r="B45" s="25"/>
      <c r="C45" s="25"/>
      <c r="D45" s="25"/>
      <c r="E45" s="25"/>
      <c r="F45" s="25"/>
      <c r="G45" s="25"/>
    </row>
    <row r="46" spans="1:13" x14ac:dyDescent="0.45">
      <c r="A46" s="25"/>
      <c r="B46" s="25"/>
      <c r="C46" s="25"/>
      <c r="D46" s="25"/>
      <c r="E46" s="25"/>
      <c r="F46" s="25"/>
      <c r="G46" s="25"/>
    </row>
    <row r="47" spans="1:13" x14ac:dyDescent="0.45">
      <c r="A47" s="25"/>
      <c r="B47" s="25"/>
      <c r="C47" s="25"/>
      <c r="D47" s="25"/>
      <c r="E47" s="25"/>
      <c r="F47" s="25"/>
      <c r="G47" s="25"/>
    </row>
    <row r="48" spans="1:13" x14ac:dyDescent="0.45">
      <c r="A48" s="25"/>
      <c r="B48" s="25"/>
      <c r="C48" s="25"/>
      <c r="D48" s="25"/>
      <c r="E48" s="25"/>
      <c r="F48" s="25"/>
      <c r="G48" s="25"/>
    </row>
    <row r="49" spans="1:7" x14ac:dyDescent="0.45">
      <c r="A49" s="25"/>
      <c r="B49" s="25"/>
      <c r="C49" s="25"/>
      <c r="D49" s="25"/>
      <c r="E49" s="25"/>
      <c r="F49" s="25"/>
      <c r="G49" s="25"/>
    </row>
    <row r="50" spans="1:7" x14ac:dyDescent="0.45">
      <c r="A50" s="25"/>
      <c r="B50" s="25"/>
      <c r="C50" s="25"/>
      <c r="D50" s="25"/>
      <c r="E50" s="25"/>
      <c r="F50" s="25"/>
      <c r="G50" s="25"/>
    </row>
    <row r="51" spans="1:7" x14ac:dyDescent="0.45">
      <c r="A51" s="25"/>
      <c r="B51" s="25"/>
      <c r="C51" s="25"/>
      <c r="D51" s="25"/>
      <c r="E51" s="25"/>
      <c r="F51" s="25"/>
      <c r="G51" s="25"/>
    </row>
    <row r="52" spans="1:7" x14ac:dyDescent="0.45">
      <c r="A52" s="25"/>
      <c r="B52" s="25"/>
      <c r="C52" s="25"/>
      <c r="D52" s="25"/>
      <c r="E52" s="25"/>
      <c r="F52" s="25"/>
      <c r="G52" s="25"/>
    </row>
    <row r="53" spans="1:7" x14ac:dyDescent="0.45">
      <c r="A53" s="2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opLeftCell="A46" zoomScale="70" zoomScaleNormal="70" workbookViewId="0">
      <selection activeCell="A50" sqref="A50"/>
    </sheetView>
  </sheetViews>
  <sheetFormatPr defaultColWidth="9.33203125" defaultRowHeight="14.25" x14ac:dyDescent="0.45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9296875" style="1" customWidth="1"/>
    <col min="10" max="10" width="11.59765625" style="1" customWidth="1"/>
    <col min="11" max="11" width="42.33203125" style="1" customWidth="1"/>
    <col min="12" max="13" width="13.06640625" style="11" customWidth="1"/>
    <col min="14" max="15" width="9.33203125" style="1"/>
    <col min="16" max="16" width="13.59765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33" customHeight="1" thickBot="1" x14ac:dyDescent="0.5">
      <c r="A1" s="163" t="s">
        <v>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5"/>
    </row>
    <row r="2" spans="1:19" ht="27.3" customHeight="1" x14ac:dyDescent="0.45">
      <c r="A2" s="166" t="s">
        <v>6</v>
      </c>
      <c r="B2" s="168" t="s">
        <v>7</v>
      </c>
      <c r="C2" s="169"/>
      <c r="D2" s="169"/>
      <c r="E2" s="169"/>
      <c r="F2" s="170"/>
      <c r="G2" s="166" t="s">
        <v>8</v>
      </c>
      <c r="H2" s="173" t="s">
        <v>9</v>
      </c>
      <c r="I2" s="175" t="s">
        <v>63</v>
      </c>
      <c r="J2" s="166" t="s">
        <v>10</v>
      </c>
      <c r="K2" s="166" t="s">
        <v>11</v>
      </c>
      <c r="L2" s="171" t="s">
        <v>12</v>
      </c>
      <c r="M2" s="172"/>
      <c r="N2" s="159" t="s">
        <v>13</v>
      </c>
      <c r="O2" s="160"/>
      <c r="P2" s="161" t="s">
        <v>14</v>
      </c>
      <c r="Q2" s="162"/>
      <c r="R2" s="159" t="s">
        <v>15</v>
      </c>
      <c r="S2" s="160"/>
    </row>
    <row r="3" spans="1:19" ht="87.5" customHeight="1" thickBot="1" x14ac:dyDescent="0.5">
      <c r="A3" s="167"/>
      <c r="B3" s="45" t="s">
        <v>16</v>
      </c>
      <c r="C3" s="46" t="s">
        <v>17</v>
      </c>
      <c r="D3" s="46" t="s">
        <v>18</v>
      </c>
      <c r="E3" s="46" t="s">
        <v>19</v>
      </c>
      <c r="F3" s="47" t="s">
        <v>20</v>
      </c>
      <c r="G3" s="167"/>
      <c r="H3" s="174"/>
      <c r="I3" s="176"/>
      <c r="J3" s="167"/>
      <c r="K3" s="167"/>
      <c r="L3" s="48" t="s">
        <v>21</v>
      </c>
      <c r="M3" s="49" t="s">
        <v>77</v>
      </c>
      <c r="N3" s="50" t="s">
        <v>22</v>
      </c>
      <c r="O3" s="51" t="s">
        <v>23</v>
      </c>
      <c r="P3" s="52" t="s">
        <v>24</v>
      </c>
      <c r="Q3" s="53" t="s">
        <v>25</v>
      </c>
      <c r="R3" s="54" t="s">
        <v>26</v>
      </c>
      <c r="S3" s="51" t="s">
        <v>27</v>
      </c>
    </row>
    <row r="4" spans="1:19" ht="81" customHeight="1" x14ac:dyDescent="0.45">
      <c r="A4" s="133">
        <v>1</v>
      </c>
      <c r="B4" s="134" t="s">
        <v>114</v>
      </c>
      <c r="C4" s="134" t="s">
        <v>115</v>
      </c>
      <c r="D4" s="134">
        <v>75017067</v>
      </c>
      <c r="E4" s="134">
        <v>107580071</v>
      </c>
      <c r="F4" s="134">
        <v>600086879</v>
      </c>
      <c r="G4" s="134" t="s">
        <v>116</v>
      </c>
      <c r="H4" s="134" t="s">
        <v>117</v>
      </c>
      <c r="I4" s="134" t="s">
        <v>118</v>
      </c>
      <c r="J4" s="134" t="s">
        <v>119</v>
      </c>
      <c r="K4" s="134" t="s">
        <v>120</v>
      </c>
      <c r="L4" s="136">
        <v>2500000</v>
      </c>
      <c r="M4" s="136">
        <f>L4/100*70</f>
        <v>1750000</v>
      </c>
      <c r="N4" s="135">
        <v>2026</v>
      </c>
      <c r="O4" s="135">
        <v>2026</v>
      </c>
      <c r="P4" s="134"/>
      <c r="Q4" s="134"/>
      <c r="R4" s="134" t="s">
        <v>121</v>
      </c>
      <c r="S4" s="134" t="s">
        <v>122</v>
      </c>
    </row>
    <row r="5" spans="1:19" s="113" customFormat="1" ht="81" customHeight="1" x14ac:dyDescent="0.45">
      <c r="A5" s="108">
        <v>2</v>
      </c>
      <c r="B5" s="99" t="s">
        <v>114</v>
      </c>
      <c r="C5" s="99" t="s">
        <v>115</v>
      </c>
      <c r="D5" s="99">
        <v>75017067</v>
      </c>
      <c r="E5" s="99">
        <v>107580071</v>
      </c>
      <c r="F5" s="99">
        <v>600086879</v>
      </c>
      <c r="G5" s="99" t="s">
        <v>374</v>
      </c>
      <c r="H5" s="99" t="s">
        <v>117</v>
      </c>
      <c r="I5" s="99" t="s">
        <v>118</v>
      </c>
      <c r="J5" s="99" t="s">
        <v>119</v>
      </c>
      <c r="K5" s="154" t="s">
        <v>375</v>
      </c>
      <c r="L5" s="137">
        <v>500000</v>
      </c>
      <c r="M5" s="137">
        <v>250000</v>
      </c>
      <c r="N5" s="131">
        <v>2026</v>
      </c>
      <c r="O5" s="131">
        <v>2027</v>
      </c>
      <c r="P5" s="100"/>
      <c r="Q5" s="100"/>
      <c r="R5" s="100" t="s">
        <v>271</v>
      </c>
      <c r="S5" s="100" t="s">
        <v>162</v>
      </c>
    </row>
    <row r="6" spans="1:19" s="113" customFormat="1" ht="81" customHeight="1" x14ac:dyDescent="0.45">
      <c r="A6" s="108">
        <v>3</v>
      </c>
      <c r="B6" s="99" t="s">
        <v>114</v>
      </c>
      <c r="C6" s="99" t="s">
        <v>115</v>
      </c>
      <c r="D6" s="99">
        <v>75017067</v>
      </c>
      <c r="E6" s="99">
        <v>107580071</v>
      </c>
      <c r="F6" s="99">
        <v>600086879</v>
      </c>
      <c r="G6" s="99" t="s">
        <v>376</v>
      </c>
      <c r="H6" s="99" t="s">
        <v>117</v>
      </c>
      <c r="I6" s="99" t="s">
        <v>118</v>
      </c>
      <c r="J6" s="99" t="s">
        <v>119</v>
      </c>
      <c r="K6" s="154" t="s">
        <v>377</v>
      </c>
      <c r="L6" s="137">
        <v>300000</v>
      </c>
      <c r="M6" s="137">
        <v>210000</v>
      </c>
      <c r="N6" s="131">
        <v>2026</v>
      </c>
      <c r="O6" s="131">
        <v>2027</v>
      </c>
      <c r="P6" s="100"/>
      <c r="Q6" s="100"/>
      <c r="R6" s="100"/>
      <c r="S6" s="100" t="s">
        <v>162</v>
      </c>
    </row>
    <row r="7" spans="1:19" ht="63.75" customHeight="1" x14ac:dyDescent="0.45">
      <c r="A7" s="108">
        <v>4</v>
      </c>
      <c r="B7" s="100" t="s">
        <v>123</v>
      </c>
      <c r="C7" s="100" t="s">
        <v>124</v>
      </c>
      <c r="D7" s="100">
        <v>71232737</v>
      </c>
      <c r="E7" s="100">
        <v>170000320</v>
      </c>
      <c r="F7" s="100">
        <v>670000311</v>
      </c>
      <c r="G7" s="100" t="s">
        <v>387</v>
      </c>
      <c r="H7" s="100" t="s">
        <v>117</v>
      </c>
      <c r="I7" s="100" t="s">
        <v>118</v>
      </c>
      <c r="J7" s="100" t="s">
        <v>125</v>
      </c>
      <c r="K7" s="100" t="s">
        <v>386</v>
      </c>
      <c r="L7" s="138">
        <v>500000</v>
      </c>
      <c r="M7" s="138">
        <f>L7/100*70</f>
        <v>350000</v>
      </c>
      <c r="N7" s="100">
        <v>2027</v>
      </c>
      <c r="O7" s="100">
        <v>2027</v>
      </c>
      <c r="P7" s="101"/>
      <c r="Q7" s="101"/>
      <c r="R7" s="101"/>
      <c r="S7" s="101"/>
    </row>
    <row r="8" spans="1:19" ht="39.4" x14ac:dyDescent="0.45">
      <c r="A8" s="108">
        <v>5</v>
      </c>
      <c r="B8" s="100" t="s">
        <v>123</v>
      </c>
      <c r="C8" s="100" t="s">
        <v>124</v>
      </c>
      <c r="D8" s="100">
        <v>71232737</v>
      </c>
      <c r="E8" s="100">
        <v>170000320</v>
      </c>
      <c r="F8" s="100">
        <v>670000311</v>
      </c>
      <c r="G8" s="100" t="s">
        <v>126</v>
      </c>
      <c r="H8" s="100" t="s">
        <v>117</v>
      </c>
      <c r="I8" s="100" t="s">
        <v>118</v>
      </c>
      <c r="J8" s="100" t="s">
        <v>125</v>
      </c>
      <c r="K8" s="100" t="s">
        <v>126</v>
      </c>
      <c r="L8" s="138">
        <v>200000</v>
      </c>
      <c r="M8" s="138">
        <f>L8/100*70</f>
        <v>140000</v>
      </c>
      <c r="N8" s="100">
        <v>2023</v>
      </c>
      <c r="O8" s="100">
        <v>2027</v>
      </c>
      <c r="P8" s="101"/>
      <c r="Q8" s="101"/>
      <c r="R8" s="101"/>
      <c r="S8" s="101"/>
    </row>
    <row r="9" spans="1:19" ht="39.4" x14ac:dyDescent="0.45">
      <c r="A9" s="108">
        <v>6</v>
      </c>
      <c r="B9" s="100" t="s">
        <v>123</v>
      </c>
      <c r="C9" s="100" t="s">
        <v>124</v>
      </c>
      <c r="D9" s="100">
        <v>71232737</v>
      </c>
      <c r="E9" s="100">
        <v>170000320</v>
      </c>
      <c r="F9" s="100">
        <v>670000311</v>
      </c>
      <c r="G9" s="100" t="s">
        <v>127</v>
      </c>
      <c r="H9" s="100" t="s">
        <v>117</v>
      </c>
      <c r="I9" s="100" t="s">
        <v>118</v>
      </c>
      <c r="J9" s="100" t="s">
        <v>125</v>
      </c>
      <c r="K9" s="100" t="s">
        <v>127</v>
      </c>
      <c r="L9" s="138">
        <v>300000</v>
      </c>
      <c r="M9" s="138">
        <f>L9/100*70</f>
        <v>210000</v>
      </c>
      <c r="N9" s="100">
        <v>2023</v>
      </c>
      <c r="O9" s="100">
        <v>2027</v>
      </c>
      <c r="P9" s="101"/>
      <c r="Q9" s="101"/>
      <c r="R9" s="101"/>
      <c r="S9" s="101"/>
    </row>
    <row r="10" spans="1:19" ht="39.4" x14ac:dyDescent="0.45">
      <c r="A10" s="108">
        <v>7</v>
      </c>
      <c r="B10" s="100" t="s">
        <v>123</v>
      </c>
      <c r="C10" s="100" t="s">
        <v>124</v>
      </c>
      <c r="D10" s="100">
        <v>71232737</v>
      </c>
      <c r="E10" s="100">
        <v>170000320</v>
      </c>
      <c r="F10" s="100">
        <v>670000311</v>
      </c>
      <c r="G10" s="100" t="s">
        <v>128</v>
      </c>
      <c r="H10" s="100" t="s">
        <v>117</v>
      </c>
      <c r="I10" s="100" t="s">
        <v>118</v>
      </c>
      <c r="J10" s="100" t="s">
        <v>125</v>
      </c>
      <c r="K10" s="100" t="s">
        <v>128</v>
      </c>
      <c r="L10" s="138">
        <v>500000</v>
      </c>
      <c r="M10" s="138">
        <f>L10/100*70</f>
        <v>350000</v>
      </c>
      <c r="N10" s="100">
        <v>2024</v>
      </c>
      <c r="O10" s="100">
        <v>2027</v>
      </c>
      <c r="P10" s="101"/>
      <c r="Q10" s="101"/>
      <c r="R10" s="101"/>
      <c r="S10" s="101"/>
    </row>
    <row r="11" spans="1:19" ht="39.4" x14ac:dyDescent="0.45">
      <c r="A11" s="108">
        <v>8</v>
      </c>
      <c r="B11" s="100" t="s">
        <v>123</v>
      </c>
      <c r="C11" s="100" t="s">
        <v>124</v>
      </c>
      <c r="D11" s="100">
        <v>71232737</v>
      </c>
      <c r="E11" s="100">
        <v>170000320</v>
      </c>
      <c r="F11" s="100">
        <v>670000311</v>
      </c>
      <c r="G11" s="100" t="s">
        <v>129</v>
      </c>
      <c r="H11" s="100" t="s">
        <v>117</v>
      </c>
      <c r="I11" s="100" t="s">
        <v>118</v>
      </c>
      <c r="J11" s="100" t="s">
        <v>125</v>
      </c>
      <c r="K11" s="100" t="s">
        <v>129</v>
      </c>
      <c r="L11" s="138">
        <v>300000</v>
      </c>
      <c r="M11" s="138">
        <f t="shared" ref="M11:M47" si="0">L11/100*70</f>
        <v>210000</v>
      </c>
      <c r="N11" s="100">
        <v>2024</v>
      </c>
      <c r="O11" s="100">
        <v>2027</v>
      </c>
      <c r="P11" s="101"/>
      <c r="Q11" s="101"/>
      <c r="R11" s="101"/>
      <c r="S11" s="101"/>
    </row>
    <row r="12" spans="1:19" ht="39.4" x14ac:dyDescent="0.45">
      <c r="A12" s="108">
        <v>9</v>
      </c>
      <c r="B12" s="100" t="s">
        <v>123</v>
      </c>
      <c r="C12" s="100" t="s">
        <v>124</v>
      </c>
      <c r="D12" s="100">
        <v>71232737</v>
      </c>
      <c r="E12" s="100">
        <v>170000320</v>
      </c>
      <c r="F12" s="100">
        <v>670000311</v>
      </c>
      <c r="G12" s="100" t="s">
        <v>130</v>
      </c>
      <c r="H12" s="100" t="s">
        <v>117</v>
      </c>
      <c r="I12" s="100" t="s">
        <v>118</v>
      </c>
      <c r="J12" s="100" t="s">
        <v>125</v>
      </c>
      <c r="K12" s="100" t="s">
        <v>130</v>
      </c>
      <c r="L12" s="138">
        <v>500000</v>
      </c>
      <c r="M12" s="138">
        <f t="shared" si="0"/>
        <v>350000</v>
      </c>
      <c r="N12" s="100">
        <v>2023</v>
      </c>
      <c r="O12" s="100">
        <v>2027</v>
      </c>
      <c r="P12" s="101"/>
      <c r="Q12" s="101"/>
      <c r="R12" s="101"/>
      <c r="S12" s="101"/>
    </row>
    <row r="13" spans="1:19" ht="39.4" x14ac:dyDescent="0.45">
      <c r="A13" s="108">
        <v>10</v>
      </c>
      <c r="B13" s="100" t="s">
        <v>123</v>
      </c>
      <c r="C13" s="100" t="s">
        <v>124</v>
      </c>
      <c r="D13" s="100">
        <v>71232737</v>
      </c>
      <c r="E13" s="100">
        <v>170000320</v>
      </c>
      <c r="F13" s="100">
        <v>670000311</v>
      </c>
      <c r="G13" s="100" t="s">
        <v>289</v>
      </c>
      <c r="H13" s="100" t="s">
        <v>117</v>
      </c>
      <c r="I13" s="100" t="s">
        <v>118</v>
      </c>
      <c r="J13" s="100" t="s">
        <v>125</v>
      </c>
      <c r="K13" s="100" t="s">
        <v>289</v>
      </c>
      <c r="L13" s="138">
        <v>300000</v>
      </c>
      <c r="M13" s="138">
        <f t="shared" si="0"/>
        <v>210000</v>
      </c>
      <c r="N13" s="100">
        <v>2027</v>
      </c>
      <c r="O13" s="100">
        <v>2027</v>
      </c>
      <c r="P13" s="101"/>
      <c r="Q13" s="101"/>
      <c r="R13" s="101"/>
      <c r="S13" s="101"/>
    </row>
    <row r="14" spans="1:19" s="113" customFormat="1" ht="49.5" customHeight="1" x14ac:dyDescent="0.45">
      <c r="A14" s="108">
        <v>11</v>
      </c>
      <c r="B14" s="100" t="s">
        <v>123</v>
      </c>
      <c r="C14" s="100" t="s">
        <v>124</v>
      </c>
      <c r="D14" s="100">
        <v>71232737</v>
      </c>
      <c r="E14" s="100">
        <v>170000320</v>
      </c>
      <c r="F14" s="100">
        <v>670000311</v>
      </c>
      <c r="G14" s="100" t="s">
        <v>287</v>
      </c>
      <c r="H14" s="100" t="s">
        <v>117</v>
      </c>
      <c r="I14" s="100" t="s">
        <v>118</v>
      </c>
      <c r="J14" s="100" t="s">
        <v>125</v>
      </c>
      <c r="K14" s="100" t="s">
        <v>287</v>
      </c>
      <c r="L14" s="138">
        <v>1000000</v>
      </c>
      <c r="M14" s="138">
        <f t="shared" si="0"/>
        <v>700000</v>
      </c>
      <c r="N14" s="100">
        <v>2024</v>
      </c>
      <c r="O14" s="100">
        <v>2027</v>
      </c>
      <c r="P14" s="101"/>
      <c r="Q14" s="101"/>
      <c r="R14" s="101"/>
      <c r="S14" s="101"/>
    </row>
    <row r="15" spans="1:19" s="113" customFormat="1" ht="49.5" customHeight="1" x14ac:dyDescent="0.45">
      <c r="A15" s="108">
        <v>12</v>
      </c>
      <c r="B15" s="100" t="s">
        <v>123</v>
      </c>
      <c r="C15" s="100" t="s">
        <v>124</v>
      </c>
      <c r="D15" s="100">
        <v>71232737</v>
      </c>
      <c r="E15" s="100">
        <v>170000320</v>
      </c>
      <c r="F15" s="100">
        <v>670000311</v>
      </c>
      <c r="G15" s="100" t="s">
        <v>288</v>
      </c>
      <c r="H15" s="100" t="s">
        <v>117</v>
      </c>
      <c r="I15" s="100" t="s">
        <v>118</v>
      </c>
      <c r="J15" s="100" t="s">
        <v>125</v>
      </c>
      <c r="K15" s="100" t="s">
        <v>288</v>
      </c>
      <c r="L15" s="138">
        <v>4000000</v>
      </c>
      <c r="M15" s="138">
        <f t="shared" si="0"/>
        <v>2800000</v>
      </c>
      <c r="N15" s="100">
        <v>2025</v>
      </c>
      <c r="O15" s="100">
        <v>2027</v>
      </c>
      <c r="P15" s="100" t="s">
        <v>142</v>
      </c>
      <c r="Q15" s="100" t="s">
        <v>142</v>
      </c>
      <c r="R15" s="101"/>
      <c r="S15" s="101"/>
    </row>
    <row r="16" spans="1:19" ht="116.55" customHeight="1" x14ac:dyDescent="0.45">
      <c r="A16" s="108">
        <v>13</v>
      </c>
      <c r="B16" s="100" t="s">
        <v>131</v>
      </c>
      <c r="C16" s="100" t="s">
        <v>132</v>
      </c>
      <c r="D16" s="100">
        <v>70990026</v>
      </c>
      <c r="E16" s="100">
        <v>107580616</v>
      </c>
      <c r="F16" s="100">
        <v>600086518</v>
      </c>
      <c r="G16" s="100" t="s">
        <v>133</v>
      </c>
      <c r="H16" s="100" t="s">
        <v>117</v>
      </c>
      <c r="I16" s="100" t="s">
        <v>118</v>
      </c>
      <c r="J16" s="100" t="s">
        <v>134</v>
      </c>
      <c r="K16" s="100" t="s">
        <v>133</v>
      </c>
      <c r="L16" s="138">
        <v>1000000</v>
      </c>
      <c r="M16" s="138">
        <f t="shared" si="0"/>
        <v>700000</v>
      </c>
      <c r="N16" s="100">
        <v>2025</v>
      </c>
      <c r="O16" s="100">
        <v>2027</v>
      </c>
      <c r="P16" s="100"/>
      <c r="Q16" s="100"/>
      <c r="R16" s="100"/>
      <c r="S16" s="100"/>
    </row>
    <row r="17" spans="1:19" s="113" customFormat="1" ht="118.5" customHeight="1" x14ac:dyDescent="0.45">
      <c r="A17" s="108">
        <v>14</v>
      </c>
      <c r="B17" s="100" t="s">
        <v>131</v>
      </c>
      <c r="C17" s="100" t="s">
        <v>132</v>
      </c>
      <c r="D17" s="100">
        <v>70990026</v>
      </c>
      <c r="E17" s="100">
        <v>107580616</v>
      </c>
      <c r="F17" s="100">
        <v>600086518</v>
      </c>
      <c r="G17" s="100" t="s">
        <v>266</v>
      </c>
      <c r="H17" s="100" t="s">
        <v>117</v>
      </c>
      <c r="I17" s="100" t="s">
        <v>118</v>
      </c>
      <c r="J17" s="100" t="s">
        <v>267</v>
      </c>
      <c r="K17" s="100" t="s">
        <v>268</v>
      </c>
      <c r="L17" s="138">
        <v>1000000</v>
      </c>
      <c r="M17" s="138">
        <f>L17/100*70</f>
        <v>700000</v>
      </c>
      <c r="N17" s="100">
        <v>2025</v>
      </c>
      <c r="O17" s="100">
        <v>2027</v>
      </c>
      <c r="P17" s="100" t="s">
        <v>142</v>
      </c>
      <c r="Q17" s="100" t="s">
        <v>142</v>
      </c>
      <c r="R17" s="100" t="s">
        <v>271</v>
      </c>
      <c r="S17" s="100" t="s">
        <v>162</v>
      </c>
    </row>
    <row r="18" spans="1:19" s="113" customFormat="1" ht="116.55" customHeight="1" x14ac:dyDescent="0.45">
      <c r="A18" s="108">
        <v>15</v>
      </c>
      <c r="B18" s="100" t="s">
        <v>131</v>
      </c>
      <c r="C18" s="100" t="s">
        <v>132</v>
      </c>
      <c r="D18" s="100">
        <v>70990026</v>
      </c>
      <c r="E18" s="100">
        <v>107580616</v>
      </c>
      <c r="F18" s="100">
        <v>600086518</v>
      </c>
      <c r="G18" s="100" t="s">
        <v>269</v>
      </c>
      <c r="H18" s="100" t="s">
        <v>117</v>
      </c>
      <c r="I18" s="100" t="s">
        <v>118</v>
      </c>
      <c r="J18" s="100" t="s">
        <v>267</v>
      </c>
      <c r="K18" s="100" t="s">
        <v>270</v>
      </c>
      <c r="L18" s="138">
        <v>400000</v>
      </c>
      <c r="M18" s="138">
        <f>L18/100*70</f>
        <v>280000</v>
      </c>
      <c r="N18" s="100">
        <v>2025</v>
      </c>
      <c r="O18" s="100">
        <v>2027</v>
      </c>
      <c r="P18" s="100" t="s">
        <v>142</v>
      </c>
      <c r="Q18" s="100" t="s">
        <v>142</v>
      </c>
      <c r="R18" s="100" t="s">
        <v>271</v>
      </c>
      <c r="S18" s="100" t="s">
        <v>162</v>
      </c>
    </row>
    <row r="19" spans="1:19" ht="100.5" customHeight="1" x14ac:dyDescent="0.45">
      <c r="A19" s="108">
        <v>16</v>
      </c>
      <c r="B19" s="66" t="s">
        <v>135</v>
      </c>
      <c r="C19" s="100" t="s">
        <v>136</v>
      </c>
      <c r="D19" s="100">
        <v>70988846</v>
      </c>
      <c r="E19" s="100">
        <v>107580560</v>
      </c>
      <c r="F19" s="100">
        <v>600086887</v>
      </c>
      <c r="G19" s="100" t="s">
        <v>137</v>
      </c>
      <c r="H19" s="100" t="s">
        <v>117</v>
      </c>
      <c r="I19" s="100" t="s">
        <v>118</v>
      </c>
      <c r="J19" s="100" t="s">
        <v>138</v>
      </c>
      <c r="K19" s="100" t="s">
        <v>137</v>
      </c>
      <c r="L19" s="138">
        <v>1000000</v>
      </c>
      <c r="M19" s="138">
        <f t="shared" si="0"/>
        <v>700000</v>
      </c>
      <c r="N19" s="100">
        <v>2023</v>
      </c>
      <c r="O19" s="100">
        <v>2027</v>
      </c>
      <c r="P19" s="101"/>
      <c r="Q19" s="101"/>
      <c r="R19" s="101"/>
      <c r="S19" s="101"/>
    </row>
    <row r="20" spans="1:19" ht="93" x14ac:dyDescent="0.45">
      <c r="A20" s="108">
        <v>17</v>
      </c>
      <c r="B20" s="66" t="s">
        <v>135</v>
      </c>
      <c r="C20" s="100" t="s">
        <v>136</v>
      </c>
      <c r="D20" s="100">
        <v>70988846</v>
      </c>
      <c r="E20" s="100">
        <v>107580560</v>
      </c>
      <c r="F20" s="100">
        <v>600086887</v>
      </c>
      <c r="G20" s="100" t="s">
        <v>139</v>
      </c>
      <c r="H20" s="100" t="s">
        <v>117</v>
      </c>
      <c r="I20" s="100" t="s">
        <v>118</v>
      </c>
      <c r="J20" s="100" t="s">
        <v>138</v>
      </c>
      <c r="K20" s="100" t="s">
        <v>139</v>
      </c>
      <c r="L20" s="138">
        <v>2000000</v>
      </c>
      <c r="M20" s="138">
        <f t="shared" si="0"/>
        <v>1400000</v>
      </c>
      <c r="N20" s="100">
        <v>2025</v>
      </c>
      <c r="O20" s="100">
        <v>2027</v>
      </c>
      <c r="P20" s="101"/>
      <c r="Q20" s="101"/>
      <c r="R20" s="101"/>
      <c r="S20" s="101"/>
    </row>
    <row r="21" spans="1:19" ht="119" customHeight="1" x14ac:dyDescent="0.45">
      <c r="A21" s="108">
        <v>18</v>
      </c>
      <c r="B21" s="66" t="s">
        <v>135</v>
      </c>
      <c r="C21" s="100" t="s">
        <v>136</v>
      </c>
      <c r="D21" s="100">
        <v>70988846</v>
      </c>
      <c r="E21" s="100">
        <v>107580560</v>
      </c>
      <c r="F21" s="100">
        <v>600086887</v>
      </c>
      <c r="G21" s="100" t="s">
        <v>140</v>
      </c>
      <c r="H21" s="100" t="s">
        <v>117</v>
      </c>
      <c r="I21" s="100" t="s">
        <v>118</v>
      </c>
      <c r="J21" s="100" t="s">
        <v>138</v>
      </c>
      <c r="K21" s="100" t="s">
        <v>140</v>
      </c>
      <c r="L21" s="138">
        <v>300000</v>
      </c>
      <c r="M21" s="138">
        <f t="shared" si="0"/>
        <v>210000</v>
      </c>
      <c r="N21" s="100">
        <v>2022</v>
      </c>
      <c r="O21" s="100">
        <v>2027</v>
      </c>
      <c r="P21" s="101"/>
      <c r="Q21" s="101"/>
      <c r="R21" s="101"/>
      <c r="S21" s="101"/>
    </row>
    <row r="22" spans="1:19" ht="93" x14ac:dyDescent="0.45">
      <c r="A22" s="108">
        <v>19</v>
      </c>
      <c r="B22" s="66" t="s">
        <v>135</v>
      </c>
      <c r="C22" s="100" t="s">
        <v>136</v>
      </c>
      <c r="D22" s="100">
        <v>70988847</v>
      </c>
      <c r="E22" s="100">
        <v>107580560</v>
      </c>
      <c r="F22" s="100">
        <v>600086887</v>
      </c>
      <c r="G22" s="100" t="s">
        <v>141</v>
      </c>
      <c r="H22" s="100" t="s">
        <v>117</v>
      </c>
      <c r="I22" s="100" t="s">
        <v>118</v>
      </c>
      <c r="J22" s="100" t="s">
        <v>138</v>
      </c>
      <c r="K22" s="100" t="s">
        <v>290</v>
      </c>
      <c r="L22" s="138">
        <v>30000000</v>
      </c>
      <c r="M22" s="138">
        <f t="shared" si="0"/>
        <v>21000000</v>
      </c>
      <c r="N22" s="100">
        <v>2022</v>
      </c>
      <c r="O22" s="100">
        <v>2027</v>
      </c>
      <c r="P22" s="100" t="s">
        <v>142</v>
      </c>
      <c r="Q22" s="100" t="s">
        <v>142</v>
      </c>
      <c r="R22" s="101"/>
      <c r="S22" s="101"/>
    </row>
    <row r="23" spans="1:19" ht="93" x14ac:dyDescent="0.45">
      <c r="A23" s="108">
        <v>20</v>
      </c>
      <c r="B23" s="66" t="s">
        <v>135</v>
      </c>
      <c r="C23" s="100" t="s">
        <v>136</v>
      </c>
      <c r="D23" s="100">
        <v>70988847</v>
      </c>
      <c r="E23" s="100">
        <v>107580560</v>
      </c>
      <c r="F23" s="100">
        <v>600086887</v>
      </c>
      <c r="G23" s="100" t="s">
        <v>291</v>
      </c>
      <c r="H23" s="100" t="s">
        <v>117</v>
      </c>
      <c r="I23" s="100" t="s">
        <v>118</v>
      </c>
      <c r="J23" s="100" t="s">
        <v>138</v>
      </c>
      <c r="K23" s="100" t="s">
        <v>291</v>
      </c>
      <c r="L23" s="138">
        <v>2000000</v>
      </c>
      <c r="M23" s="138">
        <f t="shared" si="0"/>
        <v>1400000</v>
      </c>
      <c r="N23" s="100">
        <v>2022</v>
      </c>
      <c r="O23" s="100">
        <v>2027</v>
      </c>
      <c r="P23" s="101"/>
      <c r="Q23" s="101"/>
      <c r="R23" s="101"/>
      <c r="S23" s="101"/>
    </row>
    <row r="24" spans="1:19" ht="93" x14ac:dyDescent="0.45">
      <c r="A24" s="108">
        <v>21</v>
      </c>
      <c r="B24" s="66" t="s">
        <v>135</v>
      </c>
      <c r="C24" s="100" t="s">
        <v>136</v>
      </c>
      <c r="D24" s="100">
        <v>70988846</v>
      </c>
      <c r="E24" s="100">
        <v>107580560</v>
      </c>
      <c r="F24" s="100">
        <v>600086887</v>
      </c>
      <c r="G24" s="100" t="s">
        <v>143</v>
      </c>
      <c r="H24" s="100" t="s">
        <v>117</v>
      </c>
      <c r="I24" s="100" t="s">
        <v>118</v>
      </c>
      <c r="J24" s="100" t="s">
        <v>138</v>
      </c>
      <c r="K24" s="100" t="s">
        <v>143</v>
      </c>
      <c r="L24" s="138">
        <v>2000000</v>
      </c>
      <c r="M24" s="138">
        <f t="shared" si="0"/>
        <v>1400000</v>
      </c>
      <c r="N24" s="100">
        <v>2022</v>
      </c>
      <c r="O24" s="100">
        <v>2027</v>
      </c>
      <c r="P24" s="101"/>
      <c r="Q24" s="101"/>
      <c r="R24" s="101"/>
      <c r="S24" s="101"/>
    </row>
    <row r="25" spans="1:19" ht="93" x14ac:dyDescent="0.45">
      <c r="A25" s="108">
        <v>22</v>
      </c>
      <c r="B25" s="66" t="s">
        <v>135</v>
      </c>
      <c r="C25" s="100" t="s">
        <v>136</v>
      </c>
      <c r="D25" s="100">
        <v>70988846</v>
      </c>
      <c r="E25" s="100">
        <v>107580560</v>
      </c>
      <c r="F25" s="100">
        <v>600086887</v>
      </c>
      <c r="G25" s="100" t="s">
        <v>144</v>
      </c>
      <c r="H25" s="100" t="s">
        <v>117</v>
      </c>
      <c r="I25" s="100" t="s">
        <v>118</v>
      </c>
      <c r="J25" s="100" t="s">
        <v>138</v>
      </c>
      <c r="K25" s="100" t="s">
        <v>275</v>
      </c>
      <c r="L25" s="138">
        <v>5000000</v>
      </c>
      <c r="M25" s="138">
        <f t="shared" si="0"/>
        <v>3500000</v>
      </c>
      <c r="N25" s="100">
        <v>2025</v>
      </c>
      <c r="O25" s="100">
        <v>2027</v>
      </c>
      <c r="P25" s="101"/>
      <c r="Q25" s="101"/>
      <c r="R25" s="101"/>
      <c r="S25" s="101"/>
    </row>
    <row r="26" spans="1:19" ht="93" x14ac:dyDescent="0.45">
      <c r="A26" s="108">
        <v>23</v>
      </c>
      <c r="B26" s="66" t="s">
        <v>135</v>
      </c>
      <c r="C26" s="100" t="s">
        <v>136</v>
      </c>
      <c r="D26" s="100">
        <v>70988846</v>
      </c>
      <c r="E26" s="100">
        <v>107580560</v>
      </c>
      <c r="F26" s="100">
        <v>600086887</v>
      </c>
      <c r="G26" s="102" t="s">
        <v>292</v>
      </c>
      <c r="H26" s="100" t="s">
        <v>117</v>
      </c>
      <c r="I26" s="100" t="s">
        <v>118</v>
      </c>
      <c r="J26" s="100" t="s">
        <v>138</v>
      </c>
      <c r="K26" s="100" t="s">
        <v>292</v>
      </c>
      <c r="L26" s="138">
        <v>15000000</v>
      </c>
      <c r="M26" s="138">
        <f t="shared" si="0"/>
        <v>10500000</v>
      </c>
      <c r="N26" s="100">
        <v>2022</v>
      </c>
      <c r="O26" s="100">
        <v>2027</v>
      </c>
      <c r="P26" s="100" t="s">
        <v>142</v>
      </c>
      <c r="Q26" s="100" t="s">
        <v>142</v>
      </c>
      <c r="R26" s="101"/>
      <c r="S26" s="101"/>
    </row>
    <row r="27" spans="1:19" s="113" customFormat="1" ht="106.05" customHeight="1" x14ac:dyDescent="0.45">
      <c r="A27" s="108">
        <v>24</v>
      </c>
      <c r="B27" s="66" t="s">
        <v>135</v>
      </c>
      <c r="C27" s="100" t="s">
        <v>136</v>
      </c>
      <c r="D27" s="100">
        <v>70988846</v>
      </c>
      <c r="E27" s="100">
        <v>107580560</v>
      </c>
      <c r="F27" s="100">
        <v>600086887</v>
      </c>
      <c r="G27" s="102" t="s">
        <v>293</v>
      </c>
      <c r="H27" s="100" t="s">
        <v>117</v>
      </c>
      <c r="I27" s="100" t="s">
        <v>118</v>
      </c>
      <c r="J27" s="100" t="s">
        <v>138</v>
      </c>
      <c r="K27" s="155" t="s">
        <v>392</v>
      </c>
      <c r="L27" s="138">
        <v>15000000</v>
      </c>
      <c r="M27" s="138">
        <f t="shared" si="0"/>
        <v>10500000</v>
      </c>
      <c r="N27" s="100">
        <v>2023</v>
      </c>
      <c r="O27" s="100">
        <v>2027</v>
      </c>
      <c r="P27" s="100" t="s">
        <v>142</v>
      </c>
      <c r="Q27" s="100" t="s">
        <v>142</v>
      </c>
      <c r="R27" s="101"/>
      <c r="S27" s="101"/>
    </row>
    <row r="28" spans="1:19" s="113" customFormat="1" ht="106.05" customHeight="1" x14ac:dyDescent="0.45">
      <c r="A28" s="108">
        <v>25</v>
      </c>
      <c r="B28" s="66" t="s">
        <v>135</v>
      </c>
      <c r="C28" s="100" t="s">
        <v>136</v>
      </c>
      <c r="D28" s="100">
        <v>70988846</v>
      </c>
      <c r="E28" s="100">
        <v>107580560</v>
      </c>
      <c r="F28" s="100">
        <v>600086887</v>
      </c>
      <c r="G28" s="102" t="s">
        <v>294</v>
      </c>
      <c r="H28" s="100" t="s">
        <v>117</v>
      </c>
      <c r="I28" s="100" t="s">
        <v>118</v>
      </c>
      <c r="J28" s="100" t="s">
        <v>138</v>
      </c>
      <c r="K28" s="102" t="s">
        <v>294</v>
      </c>
      <c r="L28" s="138">
        <v>2000000</v>
      </c>
      <c r="M28" s="138">
        <f t="shared" si="0"/>
        <v>1400000</v>
      </c>
      <c r="N28" s="100">
        <v>2023</v>
      </c>
      <c r="O28" s="100">
        <v>2027</v>
      </c>
      <c r="P28" s="100" t="s">
        <v>142</v>
      </c>
      <c r="Q28" s="100" t="s">
        <v>142</v>
      </c>
      <c r="R28" s="101"/>
      <c r="S28" s="101"/>
    </row>
    <row r="29" spans="1:19" s="113" customFormat="1" ht="106.05" customHeight="1" x14ac:dyDescent="0.45">
      <c r="A29" s="108">
        <v>26</v>
      </c>
      <c r="B29" s="66" t="s">
        <v>135</v>
      </c>
      <c r="C29" s="100" t="s">
        <v>136</v>
      </c>
      <c r="D29" s="100">
        <v>70988846</v>
      </c>
      <c r="E29" s="100">
        <v>107580560</v>
      </c>
      <c r="F29" s="100">
        <v>600086887</v>
      </c>
      <c r="G29" s="102" t="s">
        <v>295</v>
      </c>
      <c r="H29" s="100" t="s">
        <v>117</v>
      </c>
      <c r="I29" s="100" t="s">
        <v>118</v>
      </c>
      <c r="J29" s="100" t="s">
        <v>138</v>
      </c>
      <c r="K29" s="102" t="s">
        <v>295</v>
      </c>
      <c r="L29" s="138">
        <v>15000000</v>
      </c>
      <c r="M29" s="138">
        <f t="shared" si="0"/>
        <v>10500000</v>
      </c>
      <c r="N29" s="100">
        <v>2023</v>
      </c>
      <c r="O29" s="100">
        <v>2027</v>
      </c>
      <c r="P29" s="100" t="s">
        <v>142</v>
      </c>
      <c r="Q29" s="100" t="s">
        <v>142</v>
      </c>
      <c r="R29" s="101"/>
      <c r="S29" s="101"/>
    </row>
    <row r="30" spans="1:19" s="113" customFormat="1" ht="106.05" customHeight="1" x14ac:dyDescent="0.45">
      <c r="A30" s="108">
        <v>27</v>
      </c>
      <c r="B30" s="66" t="s">
        <v>135</v>
      </c>
      <c r="C30" s="100" t="s">
        <v>136</v>
      </c>
      <c r="D30" s="100">
        <v>70988846</v>
      </c>
      <c r="E30" s="100">
        <v>107580560</v>
      </c>
      <c r="F30" s="100">
        <v>600086887</v>
      </c>
      <c r="G30" s="102" t="s">
        <v>296</v>
      </c>
      <c r="H30" s="100" t="s">
        <v>117</v>
      </c>
      <c r="I30" s="100" t="s">
        <v>118</v>
      </c>
      <c r="J30" s="100" t="s">
        <v>138</v>
      </c>
      <c r="K30" s="102" t="s">
        <v>296</v>
      </c>
      <c r="L30" s="138">
        <v>5000000</v>
      </c>
      <c r="M30" s="138">
        <f t="shared" si="0"/>
        <v>3500000</v>
      </c>
      <c r="N30" s="100">
        <v>2023</v>
      </c>
      <c r="O30" s="100">
        <v>2027</v>
      </c>
      <c r="P30" s="100" t="s">
        <v>142</v>
      </c>
      <c r="Q30" s="100" t="s">
        <v>142</v>
      </c>
      <c r="R30" s="101"/>
      <c r="S30" s="101"/>
    </row>
    <row r="31" spans="1:19" s="113" customFormat="1" ht="106.05" customHeight="1" x14ac:dyDescent="0.45">
      <c r="A31" s="108">
        <v>28</v>
      </c>
      <c r="B31" s="66" t="s">
        <v>135</v>
      </c>
      <c r="C31" s="100" t="s">
        <v>136</v>
      </c>
      <c r="D31" s="100">
        <v>70988846</v>
      </c>
      <c r="E31" s="100">
        <v>107580560</v>
      </c>
      <c r="F31" s="100">
        <v>600086887</v>
      </c>
      <c r="G31" s="102" t="s">
        <v>297</v>
      </c>
      <c r="H31" s="100" t="s">
        <v>117</v>
      </c>
      <c r="I31" s="100" t="s">
        <v>118</v>
      </c>
      <c r="J31" s="100" t="s">
        <v>138</v>
      </c>
      <c r="K31" s="102" t="s">
        <v>297</v>
      </c>
      <c r="L31" s="138">
        <v>5000000</v>
      </c>
      <c r="M31" s="138">
        <f t="shared" si="0"/>
        <v>3500000</v>
      </c>
      <c r="N31" s="100">
        <v>2023</v>
      </c>
      <c r="O31" s="100">
        <v>2027</v>
      </c>
      <c r="P31" s="100"/>
      <c r="Q31" s="100"/>
      <c r="R31" s="101"/>
      <c r="S31" s="101"/>
    </row>
    <row r="32" spans="1:19" ht="65.650000000000006" x14ac:dyDescent="0.45">
      <c r="A32" s="108">
        <v>29</v>
      </c>
      <c r="B32" s="100" t="s">
        <v>145</v>
      </c>
      <c r="C32" s="100" t="s">
        <v>146</v>
      </c>
      <c r="D32" s="100">
        <v>71003398</v>
      </c>
      <c r="E32" s="100">
        <v>107580390</v>
      </c>
      <c r="F32" s="100">
        <v>600086569</v>
      </c>
      <c r="G32" s="100" t="s">
        <v>315</v>
      </c>
      <c r="H32" s="100" t="s">
        <v>117</v>
      </c>
      <c r="I32" s="100" t="s">
        <v>118</v>
      </c>
      <c r="J32" s="100" t="s">
        <v>148</v>
      </c>
      <c r="K32" s="100" t="s">
        <v>147</v>
      </c>
      <c r="L32" s="138">
        <v>200000</v>
      </c>
      <c r="M32" s="138">
        <f t="shared" si="0"/>
        <v>140000</v>
      </c>
      <c r="N32" s="100">
        <v>2022</v>
      </c>
      <c r="O32" s="100">
        <v>2025</v>
      </c>
      <c r="P32" s="101"/>
      <c r="Q32" s="101"/>
      <c r="R32" s="101"/>
      <c r="S32" s="101"/>
    </row>
    <row r="33" spans="1:19" s="113" customFormat="1" ht="65.650000000000006" x14ac:dyDescent="0.45">
      <c r="A33" s="108">
        <v>30</v>
      </c>
      <c r="B33" s="100" t="s">
        <v>145</v>
      </c>
      <c r="C33" s="100" t="s">
        <v>146</v>
      </c>
      <c r="D33" s="100">
        <v>71003398</v>
      </c>
      <c r="E33" s="100">
        <v>107580390</v>
      </c>
      <c r="F33" s="100">
        <v>600086569</v>
      </c>
      <c r="G33" s="100" t="s">
        <v>352</v>
      </c>
      <c r="H33" s="100" t="s">
        <v>117</v>
      </c>
      <c r="I33" s="100" t="s">
        <v>118</v>
      </c>
      <c r="J33" s="100" t="s">
        <v>148</v>
      </c>
      <c r="K33" s="155" t="s">
        <v>352</v>
      </c>
      <c r="L33" s="138">
        <v>700000</v>
      </c>
      <c r="M33" s="138">
        <f t="shared" si="0"/>
        <v>490000</v>
      </c>
      <c r="N33" s="100">
        <v>2026</v>
      </c>
      <c r="O33" s="100">
        <v>2027</v>
      </c>
      <c r="P33" s="101"/>
      <c r="Q33" s="101"/>
      <c r="R33" s="101"/>
      <c r="S33" s="101"/>
    </row>
    <row r="34" spans="1:19" s="113" customFormat="1" ht="65.650000000000006" x14ac:dyDescent="0.45">
      <c r="A34" s="108">
        <v>31</v>
      </c>
      <c r="B34" s="100" t="s">
        <v>145</v>
      </c>
      <c r="C34" s="100" t="s">
        <v>146</v>
      </c>
      <c r="D34" s="100">
        <v>71003398</v>
      </c>
      <c r="E34" s="100">
        <v>107580390</v>
      </c>
      <c r="F34" s="100">
        <v>600086569</v>
      </c>
      <c r="G34" s="100" t="s">
        <v>353</v>
      </c>
      <c r="H34" s="100" t="s">
        <v>117</v>
      </c>
      <c r="I34" s="100" t="s">
        <v>118</v>
      </c>
      <c r="J34" s="100" t="s">
        <v>148</v>
      </c>
      <c r="K34" s="155" t="s">
        <v>353</v>
      </c>
      <c r="L34" s="138">
        <v>1000000</v>
      </c>
      <c r="M34" s="138">
        <f t="shared" si="0"/>
        <v>700000</v>
      </c>
      <c r="N34" s="100">
        <v>2026</v>
      </c>
      <c r="O34" s="100">
        <v>2026</v>
      </c>
      <c r="P34" s="101"/>
      <c r="Q34" s="101"/>
      <c r="R34" s="101"/>
      <c r="S34" s="101"/>
    </row>
    <row r="35" spans="1:19" s="113" customFormat="1" ht="65.650000000000006" x14ac:dyDescent="0.45">
      <c r="A35" s="108">
        <v>32</v>
      </c>
      <c r="B35" s="100" t="s">
        <v>145</v>
      </c>
      <c r="C35" s="100" t="s">
        <v>146</v>
      </c>
      <c r="D35" s="100">
        <v>71003398</v>
      </c>
      <c r="E35" s="100">
        <v>107580390</v>
      </c>
      <c r="F35" s="100">
        <v>600086569</v>
      </c>
      <c r="G35" s="100" t="s">
        <v>354</v>
      </c>
      <c r="H35" s="100" t="s">
        <v>117</v>
      </c>
      <c r="I35" s="100" t="s">
        <v>118</v>
      </c>
      <c r="J35" s="100" t="s">
        <v>148</v>
      </c>
      <c r="K35" s="155" t="s">
        <v>354</v>
      </c>
      <c r="L35" s="138">
        <v>1000000</v>
      </c>
      <c r="M35" s="138">
        <f t="shared" si="0"/>
        <v>700000</v>
      </c>
      <c r="N35" s="100">
        <v>2025</v>
      </c>
      <c r="O35" s="100">
        <v>2027</v>
      </c>
      <c r="P35" s="101"/>
      <c r="Q35" s="101"/>
      <c r="R35" s="101"/>
      <c r="S35" s="101"/>
    </row>
    <row r="36" spans="1:19" ht="78.75" x14ac:dyDescent="0.45">
      <c r="A36" s="108">
        <v>33</v>
      </c>
      <c r="B36" s="100" t="s">
        <v>149</v>
      </c>
      <c r="C36" s="100" t="s">
        <v>150</v>
      </c>
      <c r="D36" s="100">
        <v>25265695</v>
      </c>
      <c r="E36" s="100">
        <v>60126353</v>
      </c>
      <c r="F36" s="100">
        <v>600000664</v>
      </c>
      <c r="G36" s="100" t="s">
        <v>151</v>
      </c>
      <c r="H36" s="100" t="s">
        <v>117</v>
      </c>
      <c r="I36" s="100" t="s">
        <v>118</v>
      </c>
      <c r="J36" s="100" t="s">
        <v>118</v>
      </c>
      <c r="K36" s="100" t="s">
        <v>151</v>
      </c>
      <c r="L36" s="138">
        <v>100000</v>
      </c>
      <c r="M36" s="139">
        <f t="shared" si="0"/>
        <v>70000</v>
      </c>
      <c r="N36" s="100">
        <v>2022</v>
      </c>
      <c r="O36" s="100">
        <v>2025</v>
      </c>
      <c r="P36" s="100"/>
      <c r="Q36" s="100"/>
      <c r="R36" s="100"/>
      <c r="S36" s="100"/>
    </row>
    <row r="37" spans="1:19" ht="78.75" x14ac:dyDescent="0.45">
      <c r="A37" s="108">
        <v>34</v>
      </c>
      <c r="B37" s="100" t="s">
        <v>149</v>
      </c>
      <c r="C37" s="100" t="s">
        <v>150</v>
      </c>
      <c r="D37" s="100">
        <v>25265695</v>
      </c>
      <c r="E37" s="100">
        <v>60126353</v>
      </c>
      <c r="F37" s="100">
        <v>600000664</v>
      </c>
      <c r="G37" s="100" t="s">
        <v>152</v>
      </c>
      <c r="H37" s="100" t="s">
        <v>117</v>
      </c>
      <c r="I37" s="100" t="s">
        <v>118</v>
      </c>
      <c r="J37" s="100" t="s">
        <v>118</v>
      </c>
      <c r="K37" s="100" t="s">
        <v>152</v>
      </c>
      <c r="L37" s="138">
        <v>200000</v>
      </c>
      <c r="M37" s="138">
        <f t="shared" si="0"/>
        <v>140000</v>
      </c>
      <c r="N37" s="100">
        <v>2022</v>
      </c>
      <c r="O37" s="100">
        <v>2025</v>
      </c>
      <c r="P37" s="100"/>
      <c r="Q37" s="100"/>
      <c r="R37" s="100"/>
      <c r="S37" s="100"/>
    </row>
    <row r="38" spans="1:19" ht="148.5" customHeight="1" x14ac:dyDescent="0.45">
      <c r="A38" s="108">
        <v>35</v>
      </c>
      <c r="B38" s="100" t="s">
        <v>153</v>
      </c>
      <c r="C38" s="100" t="s">
        <v>154</v>
      </c>
      <c r="D38" s="100">
        <v>75017211</v>
      </c>
      <c r="E38" s="100">
        <v>107580454</v>
      </c>
      <c r="F38" s="100">
        <v>600086119</v>
      </c>
      <c r="G38" s="100" t="s">
        <v>388</v>
      </c>
      <c r="H38" s="100" t="s">
        <v>117</v>
      </c>
      <c r="I38" s="100" t="s">
        <v>118</v>
      </c>
      <c r="J38" s="100" t="s">
        <v>118</v>
      </c>
      <c r="K38" s="132" t="s">
        <v>389</v>
      </c>
      <c r="L38" s="138">
        <v>100000</v>
      </c>
      <c r="M38" s="138">
        <f t="shared" si="0"/>
        <v>70000</v>
      </c>
      <c r="N38" s="100">
        <v>2022</v>
      </c>
      <c r="O38" s="100">
        <v>2025</v>
      </c>
      <c r="P38" s="100"/>
      <c r="Q38" s="100"/>
      <c r="R38" s="100"/>
      <c r="S38" s="100"/>
    </row>
    <row r="39" spans="1:19" s="113" customFormat="1" ht="145.5" customHeight="1" thickBot="1" x14ac:dyDescent="0.5">
      <c r="A39" s="108">
        <v>36</v>
      </c>
      <c r="B39" s="100" t="s">
        <v>261</v>
      </c>
      <c r="C39" s="100" t="s">
        <v>154</v>
      </c>
      <c r="D39" s="100">
        <v>75017211</v>
      </c>
      <c r="E39" s="100">
        <v>107580454</v>
      </c>
      <c r="F39" s="100">
        <v>600086119</v>
      </c>
      <c r="G39" s="100" t="s">
        <v>262</v>
      </c>
      <c r="H39" s="100" t="s">
        <v>117</v>
      </c>
      <c r="I39" s="100" t="s">
        <v>118</v>
      </c>
      <c r="J39" s="100" t="s">
        <v>118</v>
      </c>
      <c r="K39" s="100" t="s">
        <v>262</v>
      </c>
      <c r="L39" s="138">
        <v>50000000</v>
      </c>
      <c r="M39" s="138">
        <f t="shared" si="0"/>
        <v>35000000</v>
      </c>
      <c r="N39" s="100">
        <v>2025</v>
      </c>
      <c r="O39" s="100">
        <v>2028</v>
      </c>
      <c r="P39" s="100" t="s">
        <v>142</v>
      </c>
      <c r="Q39" s="100" t="s">
        <v>142</v>
      </c>
      <c r="R39" s="100"/>
      <c r="S39" s="100"/>
    </row>
    <row r="40" spans="1:19" s="113" customFormat="1" ht="145.5" customHeight="1" thickBot="1" x14ac:dyDescent="0.5">
      <c r="A40" s="108">
        <v>37</v>
      </c>
      <c r="B40" s="123" t="s">
        <v>328</v>
      </c>
      <c r="C40" s="124" t="s">
        <v>218</v>
      </c>
      <c r="D40" s="125" t="s">
        <v>329</v>
      </c>
      <c r="E40" s="125" t="s">
        <v>330</v>
      </c>
      <c r="F40" s="126" t="s">
        <v>331</v>
      </c>
      <c r="G40" s="127" t="s">
        <v>332</v>
      </c>
      <c r="H40" s="128" t="s">
        <v>117</v>
      </c>
      <c r="I40" s="128" t="s">
        <v>118</v>
      </c>
      <c r="J40" s="128" t="s">
        <v>220</v>
      </c>
      <c r="K40" s="156" t="s">
        <v>333</v>
      </c>
      <c r="L40" s="140">
        <v>1800000</v>
      </c>
      <c r="M40" s="138">
        <f t="shared" si="0"/>
        <v>1260000</v>
      </c>
      <c r="N40" s="123">
        <v>2025</v>
      </c>
      <c r="O40" s="129">
        <v>2027</v>
      </c>
      <c r="P40" s="123"/>
      <c r="Q40" s="129"/>
      <c r="R40" s="128" t="s">
        <v>334</v>
      </c>
      <c r="S40" s="128" t="s">
        <v>335</v>
      </c>
    </row>
    <row r="41" spans="1:19" s="113" customFormat="1" ht="145.5" customHeight="1" thickBot="1" x14ac:dyDescent="0.5">
      <c r="A41" s="108">
        <v>38</v>
      </c>
      <c r="B41" s="123" t="s">
        <v>328</v>
      </c>
      <c r="C41" s="124" t="s">
        <v>218</v>
      </c>
      <c r="D41" s="125" t="s">
        <v>329</v>
      </c>
      <c r="E41" s="125" t="s">
        <v>330</v>
      </c>
      <c r="F41" s="126" t="s">
        <v>331</v>
      </c>
      <c r="G41" s="127" t="s">
        <v>336</v>
      </c>
      <c r="H41" s="128" t="s">
        <v>117</v>
      </c>
      <c r="I41" s="128" t="s">
        <v>118</v>
      </c>
      <c r="J41" s="128" t="s">
        <v>220</v>
      </c>
      <c r="K41" s="156" t="s">
        <v>337</v>
      </c>
      <c r="L41" s="140">
        <v>4000000</v>
      </c>
      <c r="M41" s="138">
        <f t="shared" si="0"/>
        <v>2800000</v>
      </c>
      <c r="N41" s="123">
        <v>2025</v>
      </c>
      <c r="O41" s="129">
        <v>2027</v>
      </c>
      <c r="P41" s="123"/>
      <c r="Q41" s="129"/>
      <c r="R41" s="128" t="s">
        <v>338</v>
      </c>
      <c r="S41" s="128" t="s">
        <v>339</v>
      </c>
    </row>
    <row r="42" spans="1:19" s="113" customFormat="1" ht="145.5" customHeight="1" thickBot="1" x14ac:dyDescent="0.5">
      <c r="A42" s="108">
        <v>39</v>
      </c>
      <c r="B42" s="123" t="s">
        <v>328</v>
      </c>
      <c r="C42" s="124" t="s">
        <v>218</v>
      </c>
      <c r="D42" s="125" t="s">
        <v>329</v>
      </c>
      <c r="E42" s="125" t="s">
        <v>330</v>
      </c>
      <c r="F42" s="126" t="s">
        <v>331</v>
      </c>
      <c r="G42" s="128" t="s">
        <v>340</v>
      </c>
      <c r="H42" s="128" t="s">
        <v>117</v>
      </c>
      <c r="I42" s="128" t="s">
        <v>118</v>
      </c>
      <c r="J42" s="128" t="s">
        <v>220</v>
      </c>
      <c r="K42" s="156" t="s">
        <v>341</v>
      </c>
      <c r="L42" s="140">
        <v>800000</v>
      </c>
      <c r="M42" s="138">
        <f t="shared" si="0"/>
        <v>560000</v>
      </c>
      <c r="N42" s="123">
        <v>2025</v>
      </c>
      <c r="O42" s="129">
        <v>2027</v>
      </c>
      <c r="P42" s="123"/>
      <c r="Q42" s="129"/>
      <c r="R42" s="128" t="s">
        <v>342</v>
      </c>
      <c r="S42" s="128" t="s">
        <v>335</v>
      </c>
    </row>
    <row r="43" spans="1:19" s="113" customFormat="1" ht="145.5" customHeight="1" thickBot="1" x14ac:dyDescent="0.5">
      <c r="A43" s="108">
        <v>40</v>
      </c>
      <c r="B43" s="123" t="s">
        <v>328</v>
      </c>
      <c r="C43" s="124" t="s">
        <v>218</v>
      </c>
      <c r="D43" s="125" t="s">
        <v>329</v>
      </c>
      <c r="E43" s="125" t="s">
        <v>330</v>
      </c>
      <c r="F43" s="126" t="s">
        <v>331</v>
      </c>
      <c r="G43" s="128" t="s">
        <v>343</v>
      </c>
      <c r="H43" s="128" t="s">
        <v>117</v>
      </c>
      <c r="I43" s="128" t="s">
        <v>118</v>
      </c>
      <c r="J43" s="128" t="s">
        <v>220</v>
      </c>
      <c r="K43" s="156" t="s">
        <v>344</v>
      </c>
      <c r="L43" s="140">
        <v>7000000</v>
      </c>
      <c r="M43" s="138">
        <f t="shared" si="0"/>
        <v>4900000</v>
      </c>
      <c r="N43" s="123">
        <v>2025</v>
      </c>
      <c r="O43" s="129">
        <v>2027</v>
      </c>
      <c r="P43" s="123"/>
      <c r="Q43" s="129"/>
      <c r="R43" s="128"/>
      <c r="S43" s="128" t="s">
        <v>335</v>
      </c>
    </row>
    <row r="44" spans="1:19" s="113" customFormat="1" ht="145.5" customHeight="1" thickBot="1" x14ac:dyDescent="0.5">
      <c r="A44" s="108">
        <v>41</v>
      </c>
      <c r="B44" s="123" t="s">
        <v>328</v>
      </c>
      <c r="C44" s="124" t="s">
        <v>218</v>
      </c>
      <c r="D44" s="125" t="s">
        <v>329</v>
      </c>
      <c r="E44" s="125" t="s">
        <v>330</v>
      </c>
      <c r="F44" s="126" t="s">
        <v>331</v>
      </c>
      <c r="G44" s="128" t="s">
        <v>345</v>
      </c>
      <c r="H44" s="128" t="s">
        <v>117</v>
      </c>
      <c r="I44" s="128" t="s">
        <v>118</v>
      </c>
      <c r="J44" s="128" t="s">
        <v>220</v>
      </c>
      <c r="K44" s="156" t="s">
        <v>346</v>
      </c>
      <c r="L44" s="140">
        <v>5000000</v>
      </c>
      <c r="M44" s="138">
        <f t="shared" si="0"/>
        <v>3500000</v>
      </c>
      <c r="N44" s="123">
        <v>2025</v>
      </c>
      <c r="O44" s="129">
        <v>2027</v>
      </c>
      <c r="P44" s="123"/>
      <c r="Q44" s="129"/>
      <c r="R44" s="128" t="s">
        <v>347</v>
      </c>
      <c r="S44" s="128" t="s">
        <v>335</v>
      </c>
    </row>
    <row r="45" spans="1:19" s="113" customFormat="1" ht="145.5" customHeight="1" thickBot="1" x14ac:dyDescent="0.5">
      <c r="A45" s="108">
        <v>42</v>
      </c>
      <c r="B45" s="123" t="s">
        <v>328</v>
      </c>
      <c r="C45" s="124" t="s">
        <v>218</v>
      </c>
      <c r="D45" s="125" t="s">
        <v>329</v>
      </c>
      <c r="E45" s="125" t="s">
        <v>330</v>
      </c>
      <c r="F45" s="126" t="s">
        <v>331</v>
      </c>
      <c r="G45" s="128" t="s">
        <v>348</v>
      </c>
      <c r="H45" s="128" t="s">
        <v>117</v>
      </c>
      <c r="I45" s="128" t="s">
        <v>118</v>
      </c>
      <c r="J45" s="128" t="s">
        <v>220</v>
      </c>
      <c r="K45" s="156" t="s">
        <v>349</v>
      </c>
      <c r="L45" s="140">
        <v>200000</v>
      </c>
      <c r="M45" s="138">
        <f t="shared" si="0"/>
        <v>140000</v>
      </c>
      <c r="N45" s="123">
        <v>2025</v>
      </c>
      <c r="O45" s="129">
        <v>2027</v>
      </c>
      <c r="P45" s="123"/>
      <c r="Q45" s="129"/>
      <c r="R45" s="128"/>
      <c r="S45" s="128"/>
    </row>
    <row r="46" spans="1:19" s="113" customFormat="1" ht="145.5" customHeight="1" thickBot="1" x14ac:dyDescent="0.5">
      <c r="A46" s="108">
        <v>43</v>
      </c>
      <c r="B46" s="123" t="s">
        <v>328</v>
      </c>
      <c r="C46" s="124" t="s">
        <v>218</v>
      </c>
      <c r="D46" s="125" t="s">
        <v>329</v>
      </c>
      <c r="E46" s="125" t="s">
        <v>330</v>
      </c>
      <c r="F46" s="126" t="s">
        <v>331</v>
      </c>
      <c r="G46" s="128" t="s">
        <v>350</v>
      </c>
      <c r="H46" s="128" t="s">
        <v>117</v>
      </c>
      <c r="I46" s="128" t="s">
        <v>118</v>
      </c>
      <c r="J46" s="128" t="s">
        <v>220</v>
      </c>
      <c r="K46" s="156" t="s">
        <v>351</v>
      </c>
      <c r="L46" s="140">
        <v>100000</v>
      </c>
      <c r="M46" s="138">
        <f t="shared" si="0"/>
        <v>70000</v>
      </c>
      <c r="N46" s="123">
        <v>2025</v>
      </c>
      <c r="O46" s="129">
        <v>2027</v>
      </c>
      <c r="P46" s="123"/>
      <c r="Q46" s="129"/>
      <c r="R46" s="128"/>
      <c r="S46" s="128"/>
    </row>
    <row r="47" spans="1:19" s="113" customFormat="1" ht="76.5" customHeight="1" x14ac:dyDescent="0.45">
      <c r="A47" s="108">
        <v>44</v>
      </c>
      <c r="B47" s="100" t="s">
        <v>257</v>
      </c>
      <c r="C47" s="100" t="s">
        <v>218</v>
      </c>
      <c r="D47" s="100">
        <v>71004084</v>
      </c>
      <c r="E47" s="100">
        <v>107580721</v>
      </c>
      <c r="F47" s="100">
        <v>600086488</v>
      </c>
      <c r="G47" s="100" t="s">
        <v>390</v>
      </c>
      <c r="H47" s="100" t="s">
        <v>117</v>
      </c>
      <c r="I47" s="100" t="s">
        <v>118</v>
      </c>
      <c r="J47" s="100" t="s">
        <v>220</v>
      </c>
      <c r="K47" s="100" t="s">
        <v>391</v>
      </c>
      <c r="L47" s="138">
        <v>50000000</v>
      </c>
      <c r="M47" s="138">
        <f t="shared" si="0"/>
        <v>35000000</v>
      </c>
      <c r="N47" s="100">
        <v>2025</v>
      </c>
      <c r="O47" s="100">
        <v>2027</v>
      </c>
      <c r="P47" s="100" t="s">
        <v>142</v>
      </c>
      <c r="Q47" s="100" t="s">
        <v>142</v>
      </c>
      <c r="R47" s="100"/>
      <c r="S47" s="100"/>
    </row>
    <row r="48" spans="1:19" ht="18" customHeight="1" x14ac:dyDescent="0.45"/>
    <row r="49" spans="1:13" s="13" customFormat="1" ht="33.5" customHeight="1" x14ac:dyDescent="0.5">
      <c r="A49" s="122" t="s">
        <v>397</v>
      </c>
      <c r="B49" s="2"/>
      <c r="C49" s="2"/>
      <c r="L49" s="14"/>
      <c r="M49" s="14"/>
    </row>
    <row r="50" spans="1:13" ht="40.5" customHeight="1" x14ac:dyDescent="0.5">
      <c r="A50" s="121" t="s">
        <v>248</v>
      </c>
      <c r="B50" s="19"/>
      <c r="C50" s="19"/>
      <c r="D50" s="19"/>
      <c r="E50" s="19"/>
      <c r="F50" s="19"/>
      <c r="G50" s="19"/>
      <c r="H50" s="19"/>
      <c r="I50" s="19"/>
    </row>
    <row r="51" spans="1:13" x14ac:dyDescent="0.45">
      <c r="B51" s="2"/>
      <c r="C51" s="2"/>
    </row>
    <row r="53" spans="1:13" x14ac:dyDescent="0.45">
      <c r="A53" s="111" t="s">
        <v>249</v>
      </c>
    </row>
    <row r="54" spans="1:13" x14ac:dyDescent="0.45">
      <c r="A54" s="111" t="s">
        <v>28</v>
      </c>
    </row>
    <row r="55" spans="1:13" x14ac:dyDescent="0.45">
      <c r="A55" s="111" t="s">
        <v>103</v>
      </c>
    </row>
    <row r="57" spans="1:13" x14ac:dyDescent="0.45">
      <c r="A57" s="109" t="s">
        <v>250</v>
      </c>
    </row>
    <row r="59" spans="1:13" x14ac:dyDescent="0.45">
      <c r="A59" s="110" t="s">
        <v>29</v>
      </c>
    </row>
    <row r="61" spans="1:13" x14ac:dyDescent="0.45">
      <c r="A61" s="110" t="s">
        <v>30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rintOptions gridLines="1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8"/>
  <sheetViews>
    <sheetView topLeftCell="A86" zoomScale="80" zoomScaleNormal="80" workbookViewId="0">
      <selection activeCell="A93" sqref="A93"/>
    </sheetView>
  </sheetViews>
  <sheetFormatPr defaultColWidth="9.33203125" defaultRowHeight="14.25" x14ac:dyDescent="0.45"/>
  <cols>
    <col min="1" max="1" width="6.53125" style="1" customWidth="1"/>
    <col min="2" max="6" width="9.33203125" style="1"/>
    <col min="7" max="7" width="16.33203125" style="1" customWidth="1"/>
    <col min="8" max="9" width="14.33203125" style="1" customWidth="1"/>
    <col min="10" max="10" width="14.59765625" style="1" customWidth="1"/>
    <col min="11" max="11" width="39.46484375" style="1" customWidth="1"/>
    <col min="12" max="12" width="13.9296875" style="11" customWidth="1"/>
    <col min="13" max="13" width="15.46484375" style="11" customWidth="1"/>
    <col min="14" max="15" width="9.33203125" style="1"/>
    <col min="16" max="16" width="8.46484375" style="1" customWidth="1"/>
    <col min="17" max="19" width="10.46484375" style="1" customWidth="1"/>
    <col min="20" max="21" width="13.4648437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27" customHeight="1" thickBot="1" x14ac:dyDescent="0.6">
      <c r="A1" s="204" t="s">
        <v>31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6"/>
    </row>
    <row r="2" spans="1:26" s="15" customFormat="1" ht="29.2" customHeight="1" thickBot="1" x14ac:dyDescent="0.5">
      <c r="A2" s="207" t="s">
        <v>6</v>
      </c>
      <c r="B2" s="177" t="s">
        <v>7</v>
      </c>
      <c r="C2" s="178"/>
      <c r="D2" s="178"/>
      <c r="E2" s="178"/>
      <c r="F2" s="179"/>
      <c r="G2" s="214" t="s">
        <v>8</v>
      </c>
      <c r="H2" s="196" t="s">
        <v>32</v>
      </c>
      <c r="I2" s="201" t="s">
        <v>63</v>
      </c>
      <c r="J2" s="217" t="s">
        <v>10</v>
      </c>
      <c r="K2" s="229" t="s">
        <v>11</v>
      </c>
      <c r="L2" s="180" t="s">
        <v>33</v>
      </c>
      <c r="M2" s="181"/>
      <c r="N2" s="182" t="s">
        <v>13</v>
      </c>
      <c r="O2" s="183"/>
      <c r="P2" s="224" t="s">
        <v>34</v>
      </c>
      <c r="Q2" s="225"/>
      <c r="R2" s="225"/>
      <c r="S2" s="225"/>
      <c r="T2" s="225"/>
      <c r="U2" s="225"/>
      <c r="V2" s="225"/>
      <c r="W2" s="226"/>
      <c r="X2" s="226"/>
      <c r="Y2" s="159" t="s">
        <v>15</v>
      </c>
      <c r="Z2" s="160"/>
    </row>
    <row r="3" spans="1:26" ht="14.95" customHeight="1" x14ac:dyDescent="0.45">
      <c r="A3" s="208"/>
      <c r="B3" s="214" t="s">
        <v>16</v>
      </c>
      <c r="C3" s="210" t="s">
        <v>17</v>
      </c>
      <c r="D3" s="210" t="s">
        <v>18</v>
      </c>
      <c r="E3" s="210" t="s">
        <v>19</v>
      </c>
      <c r="F3" s="212" t="s">
        <v>20</v>
      </c>
      <c r="G3" s="215"/>
      <c r="H3" s="197"/>
      <c r="I3" s="202"/>
      <c r="J3" s="218"/>
      <c r="K3" s="230"/>
      <c r="L3" s="188" t="s">
        <v>21</v>
      </c>
      <c r="M3" s="190" t="s">
        <v>78</v>
      </c>
      <c r="N3" s="192" t="s">
        <v>22</v>
      </c>
      <c r="O3" s="194" t="s">
        <v>23</v>
      </c>
      <c r="P3" s="227" t="s">
        <v>35</v>
      </c>
      <c r="Q3" s="228"/>
      <c r="R3" s="228"/>
      <c r="S3" s="229"/>
      <c r="T3" s="199" t="s">
        <v>36</v>
      </c>
      <c r="U3" s="220" t="s">
        <v>75</v>
      </c>
      <c r="V3" s="220" t="s">
        <v>76</v>
      </c>
      <c r="W3" s="199" t="s">
        <v>37</v>
      </c>
      <c r="X3" s="222" t="s">
        <v>65</v>
      </c>
      <c r="Y3" s="184" t="s">
        <v>26</v>
      </c>
      <c r="Z3" s="186" t="s">
        <v>27</v>
      </c>
    </row>
    <row r="4" spans="1:26" ht="80.2" customHeight="1" thickBot="1" x14ac:dyDescent="0.5">
      <c r="A4" s="209"/>
      <c r="B4" s="216"/>
      <c r="C4" s="211"/>
      <c r="D4" s="211"/>
      <c r="E4" s="211"/>
      <c r="F4" s="213"/>
      <c r="G4" s="216"/>
      <c r="H4" s="198"/>
      <c r="I4" s="203"/>
      <c r="J4" s="219"/>
      <c r="K4" s="231"/>
      <c r="L4" s="189"/>
      <c r="M4" s="191"/>
      <c r="N4" s="193"/>
      <c r="O4" s="195"/>
      <c r="P4" s="55" t="s">
        <v>57</v>
      </c>
      <c r="Q4" s="56" t="s">
        <v>38</v>
      </c>
      <c r="R4" s="56" t="s">
        <v>39</v>
      </c>
      <c r="S4" s="57" t="s">
        <v>40</v>
      </c>
      <c r="T4" s="200"/>
      <c r="U4" s="221"/>
      <c r="V4" s="221"/>
      <c r="W4" s="200"/>
      <c r="X4" s="223"/>
      <c r="Y4" s="185"/>
      <c r="Z4" s="187"/>
    </row>
    <row r="5" spans="1:26" ht="60.5" customHeight="1" x14ac:dyDescent="0.45">
      <c r="A5" s="103">
        <v>1</v>
      </c>
      <c r="B5" s="66" t="s">
        <v>155</v>
      </c>
      <c r="C5" s="66" t="s">
        <v>156</v>
      </c>
      <c r="D5" s="66">
        <v>70993017</v>
      </c>
      <c r="E5" s="66">
        <v>103378545</v>
      </c>
      <c r="F5" s="66">
        <v>600087026</v>
      </c>
      <c r="G5" s="66" t="s">
        <v>157</v>
      </c>
      <c r="H5" s="66" t="s">
        <v>117</v>
      </c>
      <c r="I5" s="66" t="s">
        <v>118</v>
      </c>
      <c r="J5" s="66" t="s">
        <v>158</v>
      </c>
      <c r="K5" s="69" t="s">
        <v>157</v>
      </c>
      <c r="L5" s="141">
        <v>350000</v>
      </c>
      <c r="M5" s="141">
        <f t="shared" ref="M5:M89" si="0">L5/100*70</f>
        <v>245000</v>
      </c>
      <c r="N5" s="68">
        <v>2025</v>
      </c>
      <c r="O5" s="68">
        <v>2027</v>
      </c>
      <c r="P5" s="68" t="s">
        <v>142</v>
      </c>
      <c r="Q5" s="68"/>
      <c r="R5" s="68"/>
      <c r="S5" s="68" t="s">
        <v>142</v>
      </c>
      <c r="T5" s="66"/>
      <c r="U5" s="68"/>
      <c r="V5" s="68"/>
      <c r="W5" s="68"/>
      <c r="X5" s="68"/>
      <c r="Y5" s="68"/>
      <c r="Z5" s="68"/>
    </row>
    <row r="6" spans="1:26" ht="84" customHeight="1" x14ac:dyDescent="0.45">
      <c r="A6" s="104">
        <v>2</v>
      </c>
      <c r="B6" s="66" t="s">
        <v>114</v>
      </c>
      <c r="C6" s="66" t="s">
        <v>115</v>
      </c>
      <c r="D6" s="66">
        <v>75017067</v>
      </c>
      <c r="E6" s="66">
        <v>102006059</v>
      </c>
      <c r="F6" s="66">
        <v>600086879</v>
      </c>
      <c r="G6" s="68" t="s">
        <v>159</v>
      </c>
      <c r="H6" s="68" t="s">
        <v>117</v>
      </c>
      <c r="I6" s="66" t="s">
        <v>118</v>
      </c>
      <c r="J6" s="66" t="s">
        <v>119</v>
      </c>
      <c r="K6" s="67" t="s">
        <v>160</v>
      </c>
      <c r="L6" s="141">
        <v>2500000</v>
      </c>
      <c r="M6" s="141">
        <f>L6/100*70</f>
        <v>1750000</v>
      </c>
      <c r="N6" s="130">
        <v>2026</v>
      </c>
      <c r="O6" s="130">
        <v>2027</v>
      </c>
      <c r="P6" s="68"/>
      <c r="Q6" s="68" t="s">
        <v>142</v>
      </c>
      <c r="R6" s="68"/>
      <c r="S6" s="68"/>
      <c r="T6" s="68"/>
      <c r="U6" s="68"/>
      <c r="V6" s="68" t="s">
        <v>142</v>
      </c>
      <c r="W6" s="68" t="s">
        <v>142</v>
      </c>
      <c r="X6" s="68"/>
      <c r="Y6" s="68" t="s">
        <v>161</v>
      </c>
      <c r="Z6" s="68" t="s">
        <v>162</v>
      </c>
    </row>
    <row r="7" spans="1:26" ht="95" customHeight="1" x14ac:dyDescent="0.45">
      <c r="A7" s="103">
        <v>3</v>
      </c>
      <c r="B7" s="66" t="s">
        <v>114</v>
      </c>
      <c r="C7" s="66" t="s">
        <v>115</v>
      </c>
      <c r="D7" s="66">
        <v>75017067</v>
      </c>
      <c r="E7" s="66">
        <v>102006059</v>
      </c>
      <c r="F7" s="66">
        <v>600086879</v>
      </c>
      <c r="G7" s="66" t="s">
        <v>116</v>
      </c>
      <c r="H7" s="68" t="s">
        <v>117</v>
      </c>
      <c r="I7" s="66" t="s">
        <v>118</v>
      </c>
      <c r="J7" s="66" t="s">
        <v>119</v>
      </c>
      <c r="K7" s="67" t="s">
        <v>163</v>
      </c>
      <c r="L7" s="141">
        <v>4500000</v>
      </c>
      <c r="M7" s="141">
        <f>L7/100*85</f>
        <v>3825000</v>
      </c>
      <c r="N7" s="130">
        <v>2026</v>
      </c>
      <c r="O7" s="130">
        <v>2026</v>
      </c>
      <c r="P7" s="68" t="s">
        <v>142</v>
      </c>
      <c r="Q7" s="68" t="s">
        <v>142</v>
      </c>
      <c r="R7" s="68" t="s">
        <v>142</v>
      </c>
      <c r="S7" s="68"/>
      <c r="T7" s="68" t="s">
        <v>142</v>
      </c>
      <c r="U7" s="68" t="s">
        <v>142</v>
      </c>
      <c r="V7" s="68" t="s">
        <v>142</v>
      </c>
      <c r="W7" s="68" t="s">
        <v>142</v>
      </c>
      <c r="X7" s="68"/>
      <c r="Y7" s="66" t="s">
        <v>121</v>
      </c>
      <c r="Z7" s="66" t="s">
        <v>164</v>
      </c>
    </row>
    <row r="8" spans="1:26" s="113" customFormat="1" ht="95" customHeight="1" x14ac:dyDescent="0.45">
      <c r="A8" s="103">
        <v>4</v>
      </c>
      <c r="B8" s="66" t="s">
        <v>114</v>
      </c>
      <c r="C8" s="66" t="s">
        <v>115</v>
      </c>
      <c r="D8" s="66">
        <v>75017067</v>
      </c>
      <c r="E8" s="66">
        <v>102006059</v>
      </c>
      <c r="F8" s="66">
        <v>600086879</v>
      </c>
      <c r="G8" s="66" t="s">
        <v>222</v>
      </c>
      <c r="H8" s="68" t="s">
        <v>117</v>
      </c>
      <c r="I8" s="66" t="s">
        <v>118</v>
      </c>
      <c r="J8" s="66" t="s">
        <v>119</v>
      </c>
      <c r="K8" s="157" t="s">
        <v>378</v>
      </c>
      <c r="L8" s="141">
        <v>400000</v>
      </c>
      <c r="M8" s="141">
        <v>280000</v>
      </c>
      <c r="N8" s="130">
        <v>2025</v>
      </c>
      <c r="O8" s="130">
        <v>2027</v>
      </c>
      <c r="P8" s="68"/>
      <c r="Q8" s="68"/>
      <c r="R8" s="68"/>
      <c r="S8" s="68" t="s">
        <v>142</v>
      </c>
      <c r="T8" s="68"/>
      <c r="U8" s="68"/>
      <c r="V8" s="68"/>
      <c r="W8" s="68"/>
      <c r="X8" s="68"/>
      <c r="Y8" s="66"/>
      <c r="Z8" s="66"/>
    </row>
    <row r="9" spans="1:26" s="113" customFormat="1" ht="95" customHeight="1" x14ac:dyDescent="0.45">
      <c r="A9" s="104">
        <v>5</v>
      </c>
      <c r="B9" s="66" t="s">
        <v>114</v>
      </c>
      <c r="C9" s="66" t="s">
        <v>115</v>
      </c>
      <c r="D9" s="66">
        <v>75017067</v>
      </c>
      <c r="E9" s="66">
        <v>102006059</v>
      </c>
      <c r="F9" s="66">
        <v>600086879</v>
      </c>
      <c r="G9" s="66" t="s">
        <v>379</v>
      </c>
      <c r="H9" s="68" t="s">
        <v>117</v>
      </c>
      <c r="I9" s="66" t="s">
        <v>118</v>
      </c>
      <c r="J9" s="66" t="s">
        <v>119</v>
      </c>
      <c r="K9" s="157" t="s">
        <v>379</v>
      </c>
      <c r="L9" s="141">
        <v>200000</v>
      </c>
      <c r="M9" s="141">
        <v>140000</v>
      </c>
      <c r="N9" s="130">
        <v>2025</v>
      </c>
      <c r="O9" s="130">
        <v>2026</v>
      </c>
      <c r="P9" s="68"/>
      <c r="Q9" s="68"/>
      <c r="R9" s="68" t="s">
        <v>142</v>
      </c>
      <c r="S9" s="68"/>
      <c r="T9" s="68"/>
      <c r="U9" s="68"/>
      <c r="V9" s="68"/>
      <c r="W9" s="68"/>
      <c r="X9" s="68"/>
      <c r="Y9" s="66"/>
      <c r="Z9" s="66"/>
    </row>
    <row r="10" spans="1:26" ht="151.15" x14ac:dyDescent="0.45">
      <c r="A10" s="103">
        <v>6</v>
      </c>
      <c r="B10" s="66" t="s">
        <v>165</v>
      </c>
      <c r="C10" s="66" t="s">
        <v>154</v>
      </c>
      <c r="D10" s="66">
        <v>75017059</v>
      </c>
      <c r="E10" s="66">
        <v>102006547</v>
      </c>
      <c r="F10" s="66">
        <v>600086755</v>
      </c>
      <c r="G10" s="66" t="s">
        <v>166</v>
      </c>
      <c r="H10" s="66" t="s">
        <v>117</v>
      </c>
      <c r="I10" s="66" t="s">
        <v>118</v>
      </c>
      <c r="J10" s="66" t="s">
        <v>118</v>
      </c>
      <c r="K10" s="69" t="s">
        <v>167</v>
      </c>
      <c r="L10" s="141">
        <v>27000000</v>
      </c>
      <c r="M10" s="141">
        <f t="shared" si="0"/>
        <v>18900000</v>
      </c>
      <c r="N10" s="130">
        <v>2027</v>
      </c>
      <c r="O10" s="130">
        <v>2028</v>
      </c>
      <c r="P10" s="68" t="s">
        <v>142</v>
      </c>
      <c r="Q10" s="68" t="s">
        <v>142</v>
      </c>
      <c r="R10" s="68" t="s">
        <v>142</v>
      </c>
      <c r="S10" s="68" t="s">
        <v>142</v>
      </c>
      <c r="T10" s="68"/>
      <c r="U10" s="68"/>
      <c r="V10" s="68"/>
      <c r="W10" s="68" t="s">
        <v>142</v>
      </c>
      <c r="X10" s="68"/>
      <c r="Y10" s="66" t="s">
        <v>168</v>
      </c>
      <c r="Z10" s="66" t="s">
        <v>169</v>
      </c>
    </row>
    <row r="11" spans="1:26" ht="81.400000000000006" x14ac:dyDescent="0.45">
      <c r="A11" s="103">
        <v>7</v>
      </c>
      <c r="B11" s="66" t="s">
        <v>165</v>
      </c>
      <c r="C11" s="66" t="s">
        <v>154</v>
      </c>
      <c r="D11" s="66">
        <v>75017059</v>
      </c>
      <c r="E11" s="66">
        <v>102006547</v>
      </c>
      <c r="F11" s="66">
        <v>600086755</v>
      </c>
      <c r="G11" s="66" t="s">
        <v>285</v>
      </c>
      <c r="H11" s="66" t="s">
        <v>117</v>
      </c>
      <c r="I11" s="66" t="s">
        <v>118</v>
      </c>
      <c r="J11" s="66" t="s">
        <v>118</v>
      </c>
      <c r="K11" s="69" t="s">
        <v>170</v>
      </c>
      <c r="L11" s="141">
        <v>250000</v>
      </c>
      <c r="M11" s="142">
        <v>175000</v>
      </c>
      <c r="N11" s="68">
        <v>2027</v>
      </c>
      <c r="O11" s="68">
        <v>2027</v>
      </c>
      <c r="P11" s="68"/>
      <c r="Q11" s="68"/>
      <c r="R11" s="68"/>
      <c r="S11" s="68" t="s">
        <v>142</v>
      </c>
      <c r="T11" s="68"/>
      <c r="U11" s="68"/>
      <c r="V11" s="68"/>
      <c r="W11" s="68"/>
      <c r="X11" s="68"/>
      <c r="Y11" s="68"/>
      <c r="Z11" s="68"/>
    </row>
    <row r="12" spans="1:26" ht="81.400000000000006" x14ac:dyDescent="0.45">
      <c r="A12" s="104">
        <v>8</v>
      </c>
      <c r="B12" s="66" t="s">
        <v>165</v>
      </c>
      <c r="C12" s="66" t="s">
        <v>154</v>
      </c>
      <c r="D12" s="66">
        <v>75017059</v>
      </c>
      <c r="E12" s="66">
        <v>102006547</v>
      </c>
      <c r="F12" s="66">
        <v>600086755</v>
      </c>
      <c r="G12" s="66" t="s">
        <v>286</v>
      </c>
      <c r="H12" s="66" t="s">
        <v>117</v>
      </c>
      <c r="I12" s="66" t="s">
        <v>118</v>
      </c>
      <c r="J12" s="66" t="s">
        <v>118</v>
      </c>
      <c r="K12" s="69" t="s">
        <v>171</v>
      </c>
      <c r="L12" s="141">
        <v>480000</v>
      </c>
      <c r="M12" s="141">
        <f t="shared" si="0"/>
        <v>336000</v>
      </c>
      <c r="N12" s="68">
        <v>2022</v>
      </c>
      <c r="O12" s="68">
        <v>2025</v>
      </c>
      <c r="P12" s="68"/>
      <c r="Q12" s="68"/>
      <c r="R12" s="68"/>
      <c r="S12" s="68" t="s">
        <v>142</v>
      </c>
      <c r="T12" s="68"/>
      <c r="U12" s="68"/>
      <c r="V12" s="68"/>
      <c r="W12" s="68"/>
      <c r="X12" s="68"/>
      <c r="Y12" s="68"/>
      <c r="Z12" s="68"/>
    </row>
    <row r="13" spans="1:26" ht="81.400000000000006" x14ac:dyDescent="0.45">
      <c r="A13" s="103">
        <v>9</v>
      </c>
      <c r="B13" s="66" t="s">
        <v>165</v>
      </c>
      <c r="C13" s="66" t="s">
        <v>154</v>
      </c>
      <c r="D13" s="66">
        <v>75017059</v>
      </c>
      <c r="E13" s="66">
        <v>102006547</v>
      </c>
      <c r="F13" s="66">
        <v>600086755</v>
      </c>
      <c r="G13" s="66" t="s">
        <v>172</v>
      </c>
      <c r="H13" s="66" t="s">
        <v>117</v>
      </c>
      <c r="I13" s="66" t="s">
        <v>118</v>
      </c>
      <c r="J13" s="66" t="s">
        <v>118</v>
      </c>
      <c r="K13" s="69" t="s">
        <v>173</v>
      </c>
      <c r="L13" s="141">
        <v>4000000</v>
      </c>
      <c r="M13" s="141">
        <f t="shared" si="0"/>
        <v>2800000</v>
      </c>
      <c r="N13" s="68">
        <v>2028</v>
      </c>
      <c r="O13" s="68">
        <v>2028</v>
      </c>
      <c r="P13" s="68" t="s">
        <v>142</v>
      </c>
      <c r="Q13" s="68" t="s">
        <v>142</v>
      </c>
      <c r="R13" s="68" t="s">
        <v>142</v>
      </c>
      <c r="S13" s="68" t="s">
        <v>142</v>
      </c>
      <c r="T13" s="68"/>
      <c r="U13" s="68"/>
      <c r="V13" s="68"/>
      <c r="W13" s="68"/>
      <c r="X13" s="68"/>
      <c r="Y13" s="68"/>
      <c r="Z13" s="68"/>
    </row>
    <row r="14" spans="1:26" ht="81.400000000000006" x14ac:dyDescent="0.45">
      <c r="A14" s="103">
        <v>10</v>
      </c>
      <c r="B14" s="66" t="s">
        <v>165</v>
      </c>
      <c r="C14" s="66" t="s">
        <v>154</v>
      </c>
      <c r="D14" s="66">
        <v>75017059</v>
      </c>
      <c r="E14" s="66">
        <v>102006547</v>
      </c>
      <c r="F14" s="66">
        <v>600086755</v>
      </c>
      <c r="G14" s="66" t="s">
        <v>382</v>
      </c>
      <c r="H14" s="66" t="s">
        <v>117</v>
      </c>
      <c r="I14" s="66" t="s">
        <v>118</v>
      </c>
      <c r="J14" s="66" t="s">
        <v>118</v>
      </c>
      <c r="K14" s="69" t="s">
        <v>174</v>
      </c>
      <c r="L14" s="141">
        <v>750000</v>
      </c>
      <c r="M14" s="141">
        <f t="shared" si="0"/>
        <v>525000</v>
      </c>
      <c r="N14" s="68">
        <v>2022</v>
      </c>
      <c r="O14" s="68">
        <v>2025</v>
      </c>
      <c r="P14" s="68"/>
      <c r="Q14" s="68"/>
      <c r="R14" s="68" t="s">
        <v>142</v>
      </c>
      <c r="S14" s="68"/>
      <c r="T14" s="68"/>
      <c r="U14" s="68"/>
      <c r="V14" s="68"/>
      <c r="W14" s="68"/>
      <c r="X14" s="68"/>
      <c r="Y14" s="68"/>
      <c r="Z14" s="68"/>
    </row>
    <row r="15" spans="1:26" ht="81.400000000000006" x14ac:dyDescent="0.45">
      <c r="A15" s="104">
        <v>11</v>
      </c>
      <c r="B15" s="66" t="s">
        <v>165</v>
      </c>
      <c r="C15" s="66" t="s">
        <v>154</v>
      </c>
      <c r="D15" s="66">
        <v>75017059</v>
      </c>
      <c r="E15" s="66">
        <v>102006547</v>
      </c>
      <c r="F15" s="66">
        <v>600086755</v>
      </c>
      <c r="G15" s="66" t="s">
        <v>175</v>
      </c>
      <c r="H15" s="66" t="s">
        <v>117</v>
      </c>
      <c r="I15" s="66" t="s">
        <v>118</v>
      </c>
      <c r="J15" s="66" t="s">
        <v>118</v>
      </c>
      <c r="K15" s="69" t="s">
        <v>255</v>
      </c>
      <c r="L15" s="143">
        <v>15000000</v>
      </c>
      <c r="M15" s="143">
        <f t="shared" si="0"/>
        <v>10500000</v>
      </c>
      <c r="N15" s="68">
        <v>2027</v>
      </c>
      <c r="O15" s="68">
        <v>2028</v>
      </c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spans="1:26" ht="81.400000000000006" x14ac:dyDescent="0.45">
      <c r="A16" s="103">
        <v>12</v>
      </c>
      <c r="B16" s="66" t="s">
        <v>165</v>
      </c>
      <c r="C16" s="66" t="s">
        <v>154</v>
      </c>
      <c r="D16" s="66">
        <v>75017059</v>
      </c>
      <c r="E16" s="66">
        <v>102006547</v>
      </c>
      <c r="F16" s="66">
        <v>600086755</v>
      </c>
      <c r="G16" s="66" t="s">
        <v>176</v>
      </c>
      <c r="H16" s="66" t="s">
        <v>117</v>
      </c>
      <c r="I16" s="66" t="s">
        <v>118</v>
      </c>
      <c r="J16" s="66" t="s">
        <v>118</v>
      </c>
      <c r="K16" s="69" t="s">
        <v>177</v>
      </c>
      <c r="L16" s="141">
        <v>1500000</v>
      </c>
      <c r="M16" s="141">
        <f t="shared" si="0"/>
        <v>1050000</v>
      </c>
      <c r="N16" s="68">
        <v>2027</v>
      </c>
      <c r="O16" s="68">
        <v>2028</v>
      </c>
      <c r="P16" s="68"/>
      <c r="Q16" s="68" t="s">
        <v>142</v>
      </c>
      <c r="R16" s="68" t="s">
        <v>142</v>
      </c>
      <c r="S16" s="68"/>
      <c r="T16" s="68"/>
      <c r="U16" s="68"/>
      <c r="V16" s="68"/>
      <c r="W16" s="68"/>
      <c r="X16" s="68"/>
      <c r="Y16" s="68"/>
      <c r="Z16" s="68"/>
    </row>
    <row r="17" spans="1:26" ht="81.400000000000006" x14ac:dyDescent="0.45">
      <c r="A17" s="103">
        <v>13</v>
      </c>
      <c r="B17" s="66" t="s">
        <v>165</v>
      </c>
      <c r="C17" s="66" t="s">
        <v>154</v>
      </c>
      <c r="D17" s="66">
        <v>75017059</v>
      </c>
      <c r="E17" s="66">
        <v>102006547</v>
      </c>
      <c r="F17" s="66">
        <v>600086755</v>
      </c>
      <c r="G17" s="66" t="s">
        <v>178</v>
      </c>
      <c r="H17" s="66" t="s">
        <v>117</v>
      </c>
      <c r="I17" s="66" t="s">
        <v>118</v>
      </c>
      <c r="J17" s="66" t="s">
        <v>118</v>
      </c>
      <c r="K17" s="69" t="s">
        <v>178</v>
      </c>
      <c r="L17" s="141">
        <v>3000000</v>
      </c>
      <c r="M17" s="141">
        <f t="shared" si="0"/>
        <v>2100000</v>
      </c>
      <c r="N17" s="68">
        <v>2027</v>
      </c>
      <c r="O17" s="68">
        <v>2028</v>
      </c>
      <c r="P17" s="68" t="s">
        <v>142</v>
      </c>
      <c r="Q17" s="68" t="s">
        <v>142</v>
      </c>
      <c r="R17" s="68" t="s">
        <v>142</v>
      </c>
      <c r="S17" s="68" t="s">
        <v>142</v>
      </c>
      <c r="T17" s="68"/>
      <c r="U17" s="68"/>
      <c r="V17" s="68"/>
      <c r="W17" s="68"/>
      <c r="X17" s="68"/>
      <c r="Y17" s="68"/>
      <c r="Z17" s="68"/>
    </row>
    <row r="18" spans="1:26" s="113" customFormat="1" ht="81.400000000000006" x14ac:dyDescent="0.45">
      <c r="A18" s="104">
        <v>14</v>
      </c>
      <c r="B18" s="66" t="s">
        <v>165</v>
      </c>
      <c r="C18" s="66" t="s">
        <v>154</v>
      </c>
      <c r="D18" s="66">
        <v>75017059</v>
      </c>
      <c r="E18" s="66">
        <v>102006547</v>
      </c>
      <c r="F18" s="66">
        <v>600086755</v>
      </c>
      <c r="G18" s="66" t="s">
        <v>383</v>
      </c>
      <c r="H18" s="66" t="s">
        <v>117</v>
      </c>
      <c r="I18" s="66" t="s">
        <v>118</v>
      </c>
      <c r="J18" s="66" t="s">
        <v>118</v>
      </c>
      <c r="K18" s="69" t="s">
        <v>263</v>
      </c>
      <c r="L18" s="141">
        <v>3000000</v>
      </c>
      <c r="M18" s="141">
        <f t="shared" si="0"/>
        <v>2100000</v>
      </c>
      <c r="N18" s="68">
        <v>2023</v>
      </c>
      <c r="O18" s="68">
        <v>2027</v>
      </c>
      <c r="P18" s="68" t="s">
        <v>142</v>
      </c>
      <c r="Q18" s="68" t="s">
        <v>142</v>
      </c>
      <c r="R18" s="68" t="s">
        <v>142</v>
      </c>
      <c r="S18" s="68" t="s">
        <v>142</v>
      </c>
      <c r="T18" s="68"/>
      <c r="U18" s="68"/>
      <c r="V18" s="68"/>
      <c r="W18" s="68"/>
      <c r="X18" s="68"/>
      <c r="Y18" s="68"/>
      <c r="Z18" s="68"/>
    </row>
    <row r="19" spans="1:26" s="113" customFormat="1" ht="118.5" customHeight="1" x14ac:dyDescent="0.45">
      <c r="A19" s="103">
        <v>15</v>
      </c>
      <c r="B19" s="66" t="s">
        <v>165</v>
      </c>
      <c r="C19" s="66" t="s">
        <v>154</v>
      </c>
      <c r="D19" s="66">
        <v>75017059</v>
      </c>
      <c r="E19" s="66">
        <v>102006547</v>
      </c>
      <c r="F19" s="66">
        <v>600086755</v>
      </c>
      <c r="G19" s="66" t="s">
        <v>264</v>
      </c>
      <c r="H19" s="66" t="s">
        <v>117</v>
      </c>
      <c r="I19" s="66" t="s">
        <v>118</v>
      </c>
      <c r="J19" s="66" t="s">
        <v>118</v>
      </c>
      <c r="K19" s="69" t="s">
        <v>265</v>
      </c>
      <c r="L19" s="141">
        <v>5000000</v>
      </c>
      <c r="M19" s="141">
        <f t="shared" si="0"/>
        <v>3500000</v>
      </c>
      <c r="N19" s="68">
        <v>2027</v>
      </c>
      <c r="O19" s="68">
        <v>2028</v>
      </c>
      <c r="P19" s="68" t="s">
        <v>142</v>
      </c>
      <c r="Q19" s="68" t="s">
        <v>142</v>
      </c>
      <c r="R19" s="68" t="s">
        <v>142</v>
      </c>
      <c r="S19" s="68" t="s">
        <v>142</v>
      </c>
      <c r="T19" s="68"/>
      <c r="U19" s="68"/>
      <c r="V19" s="68"/>
      <c r="W19" s="68"/>
      <c r="X19" s="68"/>
      <c r="Y19" s="68"/>
      <c r="Z19" s="68"/>
    </row>
    <row r="20" spans="1:26" ht="93" x14ac:dyDescent="0.45">
      <c r="A20" s="103">
        <v>16</v>
      </c>
      <c r="B20" s="66" t="s">
        <v>179</v>
      </c>
      <c r="C20" s="66" t="s">
        <v>132</v>
      </c>
      <c r="D20" s="66">
        <v>70990026</v>
      </c>
      <c r="E20" s="66">
        <v>102006041</v>
      </c>
      <c r="F20" s="66">
        <v>600086518</v>
      </c>
      <c r="G20" s="66" t="s">
        <v>180</v>
      </c>
      <c r="H20" s="66" t="s">
        <v>117</v>
      </c>
      <c r="I20" s="66" t="s">
        <v>118</v>
      </c>
      <c r="J20" s="66" t="s">
        <v>134</v>
      </c>
      <c r="K20" s="69" t="s">
        <v>181</v>
      </c>
      <c r="L20" s="144">
        <v>1000000</v>
      </c>
      <c r="M20" s="144">
        <f t="shared" si="0"/>
        <v>700000</v>
      </c>
      <c r="N20" s="68">
        <v>2025</v>
      </c>
      <c r="O20" s="68">
        <v>2027</v>
      </c>
      <c r="P20" s="66"/>
      <c r="Q20" s="66" t="s">
        <v>142</v>
      </c>
      <c r="R20" s="66" t="s">
        <v>142</v>
      </c>
      <c r="S20" s="66"/>
      <c r="T20" s="66"/>
      <c r="U20" s="66"/>
      <c r="V20" s="66"/>
      <c r="W20" s="66"/>
      <c r="X20" s="66"/>
      <c r="Y20" s="66"/>
      <c r="Z20" s="66"/>
    </row>
    <row r="21" spans="1:26" ht="93" x14ac:dyDescent="0.45">
      <c r="A21" s="104">
        <v>17</v>
      </c>
      <c r="B21" s="66" t="s">
        <v>131</v>
      </c>
      <c r="C21" s="66" t="s">
        <v>132</v>
      </c>
      <c r="D21" s="66">
        <v>70990026</v>
      </c>
      <c r="E21" s="66">
        <v>102006041</v>
      </c>
      <c r="F21" s="66">
        <v>600086518</v>
      </c>
      <c r="G21" s="66" t="s">
        <v>182</v>
      </c>
      <c r="H21" s="66" t="s">
        <v>117</v>
      </c>
      <c r="I21" s="66" t="s">
        <v>118</v>
      </c>
      <c r="J21" s="66" t="s">
        <v>134</v>
      </c>
      <c r="K21" s="69" t="s">
        <v>182</v>
      </c>
      <c r="L21" s="144">
        <v>200000</v>
      </c>
      <c r="M21" s="144">
        <f t="shared" si="0"/>
        <v>140000</v>
      </c>
      <c r="N21" s="68">
        <v>2025</v>
      </c>
      <c r="O21" s="68">
        <v>2027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93" x14ac:dyDescent="0.45">
      <c r="A22" s="103">
        <v>18</v>
      </c>
      <c r="B22" s="66" t="s">
        <v>131</v>
      </c>
      <c r="C22" s="66" t="s">
        <v>132</v>
      </c>
      <c r="D22" s="66">
        <v>70990026</v>
      </c>
      <c r="E22" s="66">
        <v>102006041</v>
      </c>
      <c r="F22" s="66">
        <v>600086518</v>
      </c>
      <c r="G22" s="66" t="s">
        <v>183</v>
      </c>
      <c r="H22" s="66" t="s">
        <v>117</v>
      </c>
      <c r="I22" s="66" t="s">
        <v>118</v>
      </c>
      <c r="J22" s="66" t="s">
        <v>134</v>
      </c>
      <c r="K22" s="69" t="s">
        <v>183</v>
      </c>
      <c r="L22" s="141">
        <v>500000</v>
      </c>
      <c r="M22" s="141">
        <f t="shared" si="0"/>
        <v>350000</v>
      </c>
      <c r="N22" s="68">
        <v>2025</v>
      </c>
      <c r="O22" s="68">
        <v>2027</v>
      </c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ht="93" x14ac:dyDescent="0.45">
      <c r="A23" s="103">
        <v>19</v>
      </c>
      <c r="B23" s="66" t="s">
        <v>131</v>
      </c>
      <c r="C23" s="66" t="s">
        <v>132</v>
      </c>
      <c r="D23" s="66">
        <v>70990026</v>
      </c>
      <c r="E23" s="66">
        <v>102006041</v>
      </c>
      <c r="F23" s="66">
        <v>600086518</v>
      </c>
      <c r="G23" s="66" t="s">
        <v>184</v>
      </c>
      <c r="H23" s="66" t="s">
        <v>117</v>
      </c>
      <c r="I23" s="66" t="s">
        <v>118</v>
      </c>
      <c r="J23" s="66" t="s">
        <v>134</v>
      </c>
      <c r="K23" s="69" t="s">
        <v>185</v>
      </c>
      <c r="L23" s="141">
        <v>1500000</v>
      </c>
      <c r="M23" s="141">
        <f t="shared" si="0"/>
        <v>1050000</v>
      </c>
      <c r="N23" s="68">
        <v>2025</v>
      </c>
      <c r="O23" s="68">
        <v>2027</v>
      </c>
      <c r="P23" s="68"/>
      <c r="Q23" s="68" t="s">
        <v>142</v>
      </c>
      <c r="R23" s="68" t="s">
        <v>142</v>
      </c>
      <c r="S23" s="68"/>
      <c r="T23" s="68"/>
      <c r="U23" s="68"/>
      <c r="V23" s="68"/>
      <c r="W23" s="68"/>
      <c r="X23" s="68"/>
      <c r="Y23" s="68"/>
      <c r="Z23" s="68"/>
    </row>
    <row r="24" spans="1:26" ht="93" x14ac:dyDescent="0.45">
      <c r="A24" s="104">
        <v>20</v>
      </c>
      <c r="B24" s="66" t="s">
        <v>131</v>
      </c>
      <c r="C24" s="66" t="s">
        <v>132</v>
      </c>
      <c r="D24" s="66">
        <v>70990026</v>
      </c>
      <c r="E24" s="66">
        <v>102006041</v>
      </c>
      <c r="F24" s="66">
        <v>600086518</v>
      </c>
      <c r="G24" s="66" t="s">
        <v>186</v>
      </c>
      <c r="H24" s="66" t="s">
        <v>117</v>
      </c>
      <c r="I24" s="66" t="s">
        <v>118</v>
      </c>
      <c r="J24" s="66" t="s">
        <v>134</v>
      </c>
      <c r="K24" s="69" t="s">
        <v>187</v>
      </c>
      <c r="L24" s="141">
        <v>2000000</v>
      </c>
      <c r="M24" s="141">
        <f t="shared" si="0"/>
        <v>1400000</v>
      </c>
      <c r="N24" s="68">
        <v>2025</v>
      </c>
      <c r="O24" s="68">
        <v>2027</v>
      </c>
      <c r="P24" s="68"/>
      <c r="Q24" s="68" t="s">
        <v>142</v>
      </c>
      <c r="R24" s="68" t="s">
        <v>142</v>
      </c>
      <c r="S24" s="68"/>
      <c r="T24" s="68"/>
      <c r="U24" s="68"/>
      <c r="V24" s="68"/>
      <c r="W24" s="68"/>
      <c r="X24" s="68"/>
      <c r="Y24" s="68"/>
      <c r="Z24" s="68"/>
    </row>
    <row r="25" spans="1:26" s="113" customFormat="1" ht="84" customHeight="1" x14ac:dyDescent="0.45">
      <c r="A25" s="103">
        <v>21</v>
      </c>
      <c r="B25" s="66" t="s">
        <v>272</v>
      </c>
      <c r="C25" s="66" t="s">
        <v>132</v>
      </c>
      <c r="D25" s="66">
        <v>70990026</v>
      </c>
      <c r="E25" s="66">
        <v>102006041</v>
      </c>
      <c r="F25" s="66">
        <v>600086518</v>
      </c>
      <c r="G25" s="66" t="s">
        <v>273</v>
      </c>
      <c r="H25" s="66" t="s">
        <v>117</v>
      </c>
      <c r="I25" s="66" t="s">
        <v>118</v>
      </c>
      <c r="J25" s="66" t="s">
        <v>267</v>
      </c>
      <c r="K25" s="69" t="s">
        <v>268</v>
      </c>
      <c r="L25" s="144">
        <v>1000000</v>
      </c>
      <c r="M25" s="144">
        <f>L25/100*70</f>
        <v>700000</v>
      </c>
      <c r="N25" s="68">
        <v>2025</v>
      </c>
      <c r="O25" s="68">
        <v>2027</v>
      </c>
      <c r="P25" s="66"/>
      <c r="Q25" s="66" t="s">
        <v>142</v>
      </c>
      <c r="R25" s="66" t="s">
        <v>142</v>
      </c>
      <c r="S25" s="66"/>
      <c r="T25" s="66"/>
      <c r="U25" s="66"/>
      <c r="V25" s="66"/>
      <c r="W25" s="66"/>
      <c r="X25" s="66"/>
      <c r="Y25" s="66" t="s">
        <v>271</v>
      </c>
      <c r="Z25" s="66" t="s">
        <v>162</v>
      </c>
    </row>
    <row r="26" spans="1:26" s="113" customFormat="1" ht="68.55" customHeight="1" x14ac:dyDescent="0.45">
      <c r="A26" s="103">
        <v>22</v>
      </c>
      <c r="B26" s="66" t="s">
        <v>272</v>
      </c>
      <c r="C26" s="66" t="s">
        <v>132</v>
      </c>
      <c r="D26" s="66">
        <v>70990026</v>
      </c>
      <c r="E26" s="66">
        <v>102006041</v>
      </c>
      <c r="F26" s="66">
        <v>600086518</v>
      </c>
      <c r="G26" s="66" t="s">
        <v>274</v>
      </c>
      <c r="H26" s="66" t="s">
        <v>117</v>
      </c>
      <c r="I26" s="66" t="s">
        <v>118</v>
      </c>
      <c r="J26" s="66" t="s">
        <v>267</v>
      </c>
      <c r="K26" s="69" t="s">
        <v>270</v>
      </c>
      <c r="L26" s="141">
        <v>400000</v>
      </c>
      <c r="M26" s="141">
        <f>L26/100*70</f>
        <v>280000</v>
      </c>
      <c r="N26" s="68">
        <v>2025</v>
      </c>
      <c r="O26" s="68">
        <v>2027</v>
      </c>
      <c r="P26" s="68"/>
      <c r="Q26" s="68" t="s">
        <v>142</v>
      </c>
      <c r="R26" s="68" t="s">
        <v>142</v>
      </c>
      <c r="S26" s="68"/>
      <c r="T26" s="68"/>
      <c r="U26" s="68"/>
      <c r="V26" s="68"/>
      <c r="W26" s="68"/>
      <c r="X26" s="68"/>
      <c r="Y26" s="68" t="s">
        <v>271</v>
      </c>
      <c r="Z26" s="68" t="s">
        <v>162</v>
      </c>
    </row>
    <row r="27" spans="1:26" ht="93" x14ac:dyDescent="0.45">
      <c r="A27" s="104">
        <v>23</v>
      </c>
      <c r="B27" s="66" t="s">
        <v>135</v>
      </c>
      <c r="C27" s="66" t="s">
        <v>136</v>
      </c>
      <c r="D27" s="66">
        <v>70988846</v>
      </c>
      <c r="E27" s="66">
        <v>102006075</v>
      </c>
      <c r="F27" s="66">
        <v>600086887</v>
      </c>
      <c r="G27" s="66" t="s">
        <v>188</v>
      </c>
      <c r="H27" s="66" t="s">
        <v>117</v>
      </c>
      <c r="I27" s="66" t="s">
        <v>118</v>
      </c>
      <c r="J27" s="66" t="s">
        <v>138</v>
      </c>
      <c r="K27" s="69" t="s">
        <v>188</v>
      </c>
      <c r="L27" s="141">
        <v>5000000</v>
      </c>
      <c r="M27" s="141">
        <f t="shared" si="0"/>
        <v>3500000</v>
      </c>
      <c r="N27" s="68">
        <v>2022</v>
      </c>
      <c r="O27" s="68">
        <v>2027</v>
      </c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ht="93" x14ac:dyDescent="0.45">
      <c r="A28" s="103">
        <v>24</v>
      </c>
      <c r="B28" s="66" t="s">
        <v>135</v>
      </c>
      <c r="C28" s="66" t="s">
        <v>136</v>
      </c>
      <c r="D28" s="66">
        <v>70988846</v>
      </c>
      <c r="E28" s="66">
        <v>102006075</v>
      </c>
      <c r="F28" s="66">
        <v>600086887</v>
      </c>
      <c r="G28" s="66" t="s">
        <v>189</v>
      </c>
      <c r="H28" s="66" t="s">
        <v>117</v>
      </c>
      <c r="I28" s="66" t="s">
        <v>118</v>
      </c>
      <c r="J28" s="66" t="s">
        <v>138</v>
      </c>
      <c r="K28" s="69" t="s">
        <v>190</v>
      </c>
      <c r="L28" s="141">
        <v>20000000</v>
      </c>
      <c r="M28" s="141">
        <f t="shared" si="0"/>
        <v>14000000</v>
      </c>
      <c r="N28" s="68">
        <v>2022</v>
      </c>
      <c r="O28" s="68">
        <v>2027</v>
      </c>
      <c r="P28" s="68" t="s">
        <v>191</v>
      </c>
      <c r="Q28" s="68" t="s">
        <v>191</v>
      </c>
      <c r="R28" s="68" t="s">
        <v>191</v>
      </c>
      <c r="S28" s="68" t="s">
        <v>191</v>
      </c>
      <c r="T28" s="68"/>
      <c r="U28" s="68"/>
      <c r="V28" s="68"/>
      <c r="W28" s="68"/>
      <c r="X28" s="68"/>
      <c r="Y28" s="68"/>
      <c r="Z28" s="68"/>
    </row>
    <row r="29" spans="1:26" ht="93" x14ac:dyDescent="0.45">
      <c r="A29" s="103">
        <v>25</v>
      </c>
      <c r="B29" s="66" t="s">
        <v>135</v>
      </c>
      <c r="C29" s="66" t="s">
        <v>136</v>
      </c>
      <c r="D29" s="66">
        <v>70988846</v>
      </c>
      <c r="E29" s="66">
        <v>102006075</v>
      </c>
      <c r="F29" s="66">
        <v>600086887</v>
      </c>
      <c r="G29" s="66" t="s">
        <v>192</v>
      </c>
      <c r="H29" s="66" t="s">
        <v>117</v>
      </c>
      <c r="I29" s="66" t="s">
        <v>118</v>
      </c>
      <c r="J29" s="66" t="s">
        <v>138</v>
      </c>
      <c r="K29" s="69" t="s">
        <v>193</v>
      </c>
      <c r="L29" s="141">
        <v>10000000</v>
      </c>
      <c r="M29" s="141">
        <f t="shared" si="0"/>
        <v>7000000</v>
      </c>
      <c r="N29" s="68">
        <v>2022</v>
      </c>
      <c r="O29" s="68">
        <v>2027</v>
      </c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ht="93" x14ac:dyDescent="0.45">
      <c r="A30" s="104">
        <v>26</v>
      </c>
      <c r="B30" s="66" t="s">
        <v>135</v>
      </c>
      <c r="C30" s="66" t="s">
        <v>136</v>
      </c>
      <c r="D30" s="66">
        <v>70988846</v>
      </c>
      <c r="E30" s="66">
        <v>102006075</v>
      </c>
      <c r="F30" s="66">
        <v>600086887</v>
      </c>
      <c r="G30" s="66" t="s">
        <v>298</v>
      </c>
      <c r="H30" s="66" t="s">
        <v>117</v>
      </c>
      <c r="I30" s="66" t="s">
        <v>118</v>
      </c>
      <c r="J30" s="66" t="s">
        <v>138</v>
      </c>
      <c r="K30" s="69" t="s">
        <v>298</v>
      </c>
      <c r="L30" s="141">
        <v>20000000</v>
      </c>
      <c r="M30" s="141">
        <f t="shared" si="0"/>
        <v>14000000</v>
      </c>
      <c r="N30" s="68">
        <v>2022</v>
      </c>
      <c r="O30" s="68">
        <v>2027</v>
      </c>
      <c r="P30" s="68" t="s">
        <v>142</v>
      </c>
      <c r="Q30" s="68" t="s">
        <v>142</v>
      </c>
      <c r="R30" s="68" t="s">
        <v>142</v>
      </c>
      <c r="S30" s="68" t="s">
        <v>142</v>
      </c>
      <c r="T30" s="68" t="s">
        <v>191</v>
      </c>
      <c r="U30" s="68" t="s">
        <v>191</v>
      </c>
      <c r="V30" s="68"/>
      <c r="W30" s="68"/>
      <c r="X30" s="68"/>
      <c r="Y30" s="68"/>
      <c r="Z30" s="68"/>
    </row>
    <row r="31" spans="1:26" ht="93" x14ac:dyDescent="0.45">
      <c r="A31" s="103">
        <v>27</v>
      </c>
      <c r="B31" s="66" t="s">
        <v>135</v>
      </c>
      <c r="C31" s="66" t="s">
        <v>136</v>
      </c>
      <c r="D31" s="66">
        <v>70988846</v>
      </c>
      <c r="E31" s="66">
        <v>102006075</v>
      </c>
      <c r="F31" s="66">
        <v>600086887</v>
      </c>
      <c r="G31" s="66" t="s">
        <v>194</v>
      </c>
      <c r="H31" s="66" t="s">
        <v>117</v>
      </c>
      <c r="I31" s="66" t="s">
        <v>118</v>
      </c>
      <c r="J31" s="66" t="s">
        <v>138</v>
      </c>
      <c r="K31" s="69" t="s">
        <v>194</v>
      </c>
      <c r="L31" s="141">
        <v>20000000</v>
      </c>
      <c r="M31" s="141">
        <f t="shared" si="0"/>
        <v>14000000</v>
      </c>
      <c r="N31" s="68">
        <v>2022</v>
      </c>
      <c r="O31" s="68">
        <v>2027</v>
      </c>
      <c r="P31" s="68" t="s">
        <v>142</v>
      </c>
      <c r="Q31" s="68" t="s">
        <v>142</v>
      </c>
      <c r="R31" s="68" t="s">
        <v>142</v>
      </c>
      <c r="S31" s="68" t="s">
        <v>142</v>
      </c>
      <c r="T31" s="68"/>
      <c r="U31" s="68"/>
      <c r="V31" s="68"/>
      <c r="W31" s="68" t="s">
        <v>142</v>
      </c>
      <c r="X31" s="68"/>
      <c r="Y31" s="68"/>
      <c r="Z31" s="68"/>
    </row>
    <row r="32" spans="1:26" ht="93" x14ac:dyDescent="0.45">
      <c r="A32" s="103">
        <v>28</v>
      </c>
      <c r="B32" s="66" t="s">
        <v>135</v>
      </c>
      <c r="C32" s="66" t="s">
        <v>136</v>
      </c>
      <c r="D32" s="66">
        <v>70988846</v>
      </c>
      <c r="E32" s="66">
        <v>102006075</v>
      </c>
      <c r="F32" s="66">
        <v>600086887</v>
      </c>
      <c r="G32" s="66" t="s">
        <v>299</v>
      </c>
      <c r="H32" s="66" t="s">
        <v>117</v>
      </c>
      <c r="I32" s="66" t="s">
        <v>118</v>
      </c>
      <c r="J32" s="66" t="s">
        <v>138</v>
      </c>
      <c r="K32" s="66" t="s">
        <v>299</v>
      </c>
      <c r="L32" s="141">
        <v>3000000</v>
      </c>
      <c r="M32" s="141">
        <f t="shared" si="0"/>
        <v>2100000</v>
      </c>
      <c r="N32" s="68">
        <v>2022</v>
      </c>
      <c r="O32" s="68">
        <v>2027</v>
      </c>
      <c r="P32" s="68" t="s">
        <v>142</v>
      </c>
      <c r="Q32" s="68" t="s">
        <v>142</v>
      </c>
      <c r="R32" s="68" t="s">
        <v>142</v>
      </c>
      <c r="S32" s="68" t="s">
        <v>142</v>
      </c>
      <c r="T32" s="68"/>
      <c r="U32" s="68"/>
      <c r="V32" s="68"/>
      <c r="W32" s="68"/>
      <c r="X32" s="68"/>
      <c r="Y32" s="68"/>
      <c r="Z32" s="68"/>
    </row>
    <row r="33" spans="1:26" ht="93" x14ac:dyDescent="0.45">
      <c r="A33" s="104">
        <v>29</v>
      </c>
      <c r="B33" s="66" t="s">
        <v>135</v>
      </c>
      <c r="C33" s="66" t="s">
        <v>136</v>
      </c>
      <c r="D33" s="66">
        <v>70988846</v>
      </c>
      <c r="E33" s="66">
        <v>102006075</v>
      </c>
      <c r="F33" s="66">
        <v>600086887</v>
      </c>
      <c r="G33" s="66" t="s">
        <v>195</v>
      </c>
      <c r="H33" s="66" t="s">
        <v>117</v>
      </c>
      <c r="I33" s="66" t="s">
        <v>118</v>
      </c>
      <c r="J33" s="66" t="s">
        <v>138</v>
      </c>
      <c r="K33" s="69" t="s">
        <v>196</v>
      </c>
      <c r="L33" s="141">
        <v>3000000</v>
      </c>
      <c r="M33" s="141">
        <f t="shared" si="0"/>
        <v>2100000</v>
      </c>
      <c r="N33" s="68">
        <v>2022</v>
      </c>
      <c r="O33" s="68">
        <v>2027</v>
      </c>
      <c r="P33" s="68"/>
      <c r="Q33" s="68"/>
      <c r="R33" s="68"/>
      <c r="S33" s="68"/>
      <c r="T33" s="68" t="s">
        <v>191</v>
      </c>
      <c r="U33" s="68"/>
      <c r="V33" s="68"/>
      <c r="W33" s="68"/>
      <c r="X33" s="68"/>
      <c r="Y33" s="68"/>
      <c r="Z33" s="68"/>
    </row>
    <row r="34" spans="1:26" ht="93" x14ac:dyDescent="0.45">
      <c r="A34" s="103">
        <v>30</v>
      </c>
      <c r="B34" s="66" t="s">
        <v>135</v>
      </c>
      <c r="C34" s="66" t="s">
        <v>136</v>
      </c>
      <c r="D34" s="66">
        <v>70988846</v>
      </c>
      <c r="E34" s="66">
        <v>102006075</v>
      </c>
      <c r="F34" s="66">
        <v>600086887</v>
      </c>
      <c r="G34" s="66" t="s">
        <v>300</v>
      </c>
      <c r="H34" s="66" t="s">
        <v>117</v>
      </c>
      <c r="I34" s="66" t="s">
        <v>118</v>
      </c>
      <c r="J34" s="66" t="s">
        <v>138</v>
      </c>
      <c r="K34" s="69" t="s">
        <v>300</v>
      </c>
      <c r="L34" s="141">
        <v>3000000</v>
      </c>
      <c r="M34" s="141">
        <f t="shared" si="0"/>
        <v>2100000</v>
      </c>
      <c r="N34" s="68">
        <v>2022</v>
      </c>
      <c r="O34" s="68">
        <v>2027</v>
      </c>
      <c r="P34" s="68" t="s">
        <v>142</v>
      </c>
      <c r="Q34" s="68" t="s">
        <v>142</v>
      </c>
      <c r="R34" s="68" t="s">
        <v>142</v>
      </c>
      <c r="S34" s="68" t="s">
        <v>142</v>
      </c>
      <c r="T34" s="68" t="s">
        <v>191</v>
      </c>
      <c r="U34" s="68"/>
      <c r="V34" s="68"/>
      <c r="W34" s="68"/>
      <c r="X34" s="68"/>
      <c r="Y34" s="68"/>
      <c r="Z34" s="68"/>
    </row>
    <row r="35" spans="1:26" ht="93" x14ac:dyDescent="0.45">
      <c r="A35" s="103">
        <v>31</v>
      </c>
      <c r="B35" s="66" t="s">
        <v>135</v>
      </c>
      <c r="C35" s="66" t="s">
        <v>136</v>
      </c>
      <c r="D35" s="66">
        <v>70988846</v>
      </c>
      <c r="E35" s="66">
        <v>102006075</v>
      </c>
      <c r="F35" s="66">
        <v>600086887</v>
      </c>
      <c r="G35" s="66" t="s">
        <v>197</v>
      </c>
      <c r="H35" s="66" t="s">
        <v>117</v>
      </c>
      <c r="I35" s="66" t="s">
        <v>118</v>
      </c>
      <c r="J35" s="66" t="s">
        <v>138</v>
      </c>
      <c r="K35" s="69" t="s">
        <v>198</v>
      </c>
      <c r="L35" s="141">
        <v>300000</v>
      </c>
      <c r="M35" s="141">
        <f t="shared" si="0"/>
        <v>210000</v>
      </c>
      <c r="N35" s="68">
        <v>2022</v>
      </c>
      <c r="O35" s="68">
        <v>2027</v>
      </c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26" ht="93" x14ac:dyDescent="0.45">
      <c r="A36" s="104">
        <v>32</v>
      </c>
      <c r="B36" s="66" t="s">
        <v>135</v>
      </c>
      <c r="C36" s="66" t="s">
        <v>136</v>
      </c>
      <c r="D36" s="66">
        <v>70988846</v>
      </c>
      <c r="E36" s="66">
        <v>102006075</v>
      </c>
      <c r="F36" s="66">
        <v>600086887</v>
      </c>
      <c r="G36" s="66" t="s">
        <v>140</v>
      </c>
      <c r="H36" s="66" t="s">
        <v>117</v>
      </c>
      <c r="I36" s="66" t="s">
        <v>118</v>
      </c>
      <c r="J36" s="66" t="s">
        <v>138</v>
      </c>
      <c r="K36" s="69" t="s">
        <v>140</v>
      </c>
      <c r="L36" s="141">
        <v>1200000</v>
      </c>
      <c r="M36" s="141">
        <f t="shared" si="0"/>
        <v>840000</v>
      </c>
      <c r="N36" s="68">
        <v>2022</v>
      </c>
      <c r="O36" s="68">
        <v>2027</v>
      </c>
      <c r="P36" s="68"/>
      <c r="Q36" s="68"/>
      <c r="R36" s="68"/>
      <c r="S36" s="68" t="s">
        <v>191</v>
      </c>
      <c r="T36" s="68"/>
      <c r="U36" s="68"/>
      <c r="V36" s="68"/>
      <c r="W36" s="68"/>
      <c r="X36" s="68"/>
      <c r="Y36" s="68"/>
      <c r="Z36" s="68"/>
    </row>
    <row r="37" spans="1:26" ht="93" x14ac:dyDescent="0.45">
      <c r="A37" s="103">
        <v>33</v>
      </c>
      <c r="B37" s="66" t="s">
        <v>135</v>
      </c>
      <c r="C37" s="66" t="s">
        <v>136</v>
      </c>
      <c r="D37" s="66">
        <v>70988846</v>
      </c>
      <c r="E37" s="66">
        <v>102006075</v>
      </c>
      <c r="F37" s="66">
        <v>600086887</v>
      </c>
      <c r="G37" s="66" t="s">
        <v>199</v>
      </c>
      <c r="H37" s="66" t="s">
        <v>117</v>
      </c>
      <c r="I37" s="66" t="s">
        <v>118</v>
      </c>
      <c r="J37" s="66" t="s">
        <v>138</v>
      </c>
      <c r="K37" s="69" t="s">
        <v>199</v>
      </c>
      <c r="L37" s="141">
        <v>300000</v>
      </c>
      <c r="M37" s="141">
        <f t="shared" si="0"/>
        <v>210000</v>
      </c>
      <c r="N37" s="68">
        <v>2022</v>
      </c>
      <c r="O37" s="68">
        <v>2027</v>
      </c>
      <c r="P37" s="68"/>
      <c r="Q37" s="68" t="s">
        <v>191</v>
      </c>
      <c r="R37" s="68" t="s">
        <v>191</v>
      </c>
      <c r="S37" s="68"/>
      <c r="T37" s="68" t="s">
        <v>191</v>
      </c>
      <c r="U37" s="68"/>
      <c r="V37" s="68"/>
      <c r="W37" s="68"/>
      <c r="X37" s="68"/>
      <c r="Y37" s="68"/>
      <c r="Z37" s="68"/>
    </row>
    <row r="38" spans="1:26" ht="93" x14ac:dyDescent="0.45">
      <c r="A38" s="103">
        <v>34</v>
      </c>
      <c r="B38" s="66" t="s">
        <v>135</v>
      </c>
      <c r="C38" s="66" t="s">
        <v>136</v>
      </c>
      <c r="D38" s="66">
        <v>70988846</v>
      </c>
      <c r="E38" s="66">
        <v>102006075</v>
      </c>
      <c r="F38" s="66">
        <v>600086887</v>
      </c>
      <c r="G38" s="66" t="s">
        <v>396</v>
      </c>
      <c r="H38" s="66" t="s">
        <v>117</v>
      </c>
      <c r="I38" s="66" t="s">
        <v>118</v>
      </c>
      <c r="J38" s="66" t="s">
        <v>138</v>
      </c>
      <c r="K38" s="69" t="s">
        <v>200</v>
      </c>
      <c r="L38" s="141">
        <v>300000</v>
      </c>
      <c r="M38" s="144">
        <f t="shared" si="0"/>
        <v>210000</v>
      </c>
      <c r="N38" s="68">
        <v>2022</v>
      </c>
      <c r="O38" s="68">
        <v>2027</v>
      </c>
      <c r="P38" s="68"/>
      <c r="Q38" s="68" t="s">
        <v>191</v>
      </c>
      <c r="R38" s="68" t="s">
        <v>191</v>
      </c>
      <c r="S38" s="68"/>
      <c r="T38" s="68" t="s">
        <v>191</v>
      </c>
      <c r="U38" s="68"/>
      <c r="V38" s="68"/>
      <c r="W38" s="68"/>
      <c r="X38" s="68"/>
      <c r="Y38" s="68"/>
      <c r="Z38" s="68"/>
    </row>
    <row r="39" spans="1:26" ht="93" x14ac:dyDescent="0.45">
      <c r="A39" s="104">
        <v>35</v>
      </c>
      <c r="B39" s="66" t="s">
        <v>135</v>
      </c>
      <c r="C39" s="66" t="s">
        <v>136</v>
      </c>
      <c r="D39" s="66">
        <v>70988846</v>
      </c>
      <c r="E39" s="66">
        <v>102006075</v>
      </c>
      <c r="F39" s="66">
        <v>600086887</v>
      </c>
      <c r="G39" s="66" t="s">
        <v>201</v>
      </c>
      <c r="H39" s="66" t="s">
        <v>117</v>
      </c>
      <c r="I39" s="66" t="s">
        <v>118</v>
      </c>
      <c r="J39" s="66" t="s">
        <v>138</v>
      </c>
      <c r="K39" s="69" t="s">
        <v>201</v>
      </c>
      <c r="L39" s="141">
        <v>200000</v>
      </c>
      <c r="M39" s="144">
        <f t="shared" si="0"/>
        <v>140000</v>
      </c>
      <c r="N39" s="68">
        <v>2022</v>
      </c>
      <c r="O39" s="68">
        <v>2027</v>
      </c>
      <c r="P39" s="68"/>
      <c r="Q39" s="68"/>
      <c r="R39" s="68" t="s">
        <v>191</v>
      </c>
      <c r="S39" s="68"/>
      <c r="T39" s="68"/>
      <c r="U39" s="68"/>
      <c r="V39" s="68"/>
      <c r="W39" s="68"/>
      <c r="X39" s="68"/>
      <c r="Y39" s="68"/>
      <c r="Z39" s="68"/>
    </row>
    <row r="40" spans="1:26" ht="93" x14ac:dyDescent="0.45">
      <c r="A40" s="103">
        <v>36</v>
      </c>
      <c r="B40" s="66" t="s">
        <v>135</v>
      </c>
      <c r="C40" s="66" t="s">
        <v>136</v>
      </c>
      <c r="D40" s="66">
        <v>70988846</v>
      </c>
      <c r="E40" s="66">
        <v>102006075</v>
      </c>
      <c r="F40" s="66">
        <v>600086887</v>
      </c>
      <c r="G40" s="66" t="s">
        <v>301</v>
      </c>
      <c r="H40" s="66" t="s">
        <v>117</v>
      </c>
      <c r="I40" s="66" t="s">
        <v>118</v>
      </c>
      <c r="J40" s="66" t="s">
        <v>138</v>
      </c>
      <c r="K40" s="66" t="s">
        <v>301</v>
      </c>
      <c r="L40" s="141">
        <v>20000000</v>
      </c>
      <c r="M40" s="144">
        <f t="shared" si="0"/>
        <v>14000000</v>
      </c>
      <c r="N40" s="68">
        <v>2022</v>
      </c>
      <c r="O40" s="68">
        <v>2027</v>
      </c>
      <c r="P40" s="68" t="s">
        <v>191</v>
      </c>
      <c r="Q40" s="68" t="s">
        <v>191</v>
      </c>
      <c r="R40" s="68" t="s">
        <v>191</v>
      </c>
      <c r="S40" s="68" t="s">
        <v>191</v>
      </c>
      <c r="T40" s="68" t="s">
        <v>191</v>
      </c>
      <c r="U40" s="68"/>
      <c r="V40" s="68"/>
      <c r="W40" s="68"/>
      <c r="X40" s="68"/>
      <c r="Y40" s="68"/>
      <c r="Z40" s="68"/>
    </row>
    <row r="41" spans="1:26" ht="93" x14ac:dyDescent="0.45">
      <c r="A41" s="103">
        <v>37</v>
      </c>
      <c r="B41" s="66" t="s">
        <v>135</v>
      </c>
      <c r="C41" s="66" t="s">
        <v>136</v>
      </c>
      <c r="D41" s="66">
        <v>70988846</v>
      </c>
      <c r="E41" s="66">
        <v>102006075</v>
      </c>
      <c r="F41" s="66">
        <v>600086887</v>
      </c>
      <c r="G41" s="66" t="s">
        <v>202</v>
      </c>
      <c r="H41" s="66" t="s">
        <v>117</v>
      </c>
      <c r="I41" s="66" t="s">
        <v>118</v>
      </c>
      <c r="J41" s="66" t="s">
        <v>138</v>
      </c>
      <c r="K41" s="69" t="s">
        <v>202</v>
      </c>
      <c r="L41" s="141">
        <v>200000</v>
      </c>
      <c r="M41" s="144">
        <f t="shared" si="0"/>
        <v>140000</v>
      </c>
      <c r="N41" s="68">
        <v>2022</v>
      </c>
      <c r="O41" s="68">
        <v>2027</v>
      </c>
      <c r="P41" s="68"/>
      <c r="Q41" s="68"/>
      <c r="R41" s="68" t="s">
        <v>191</v>
      </c>
      <c r="S41" s="68"/>
      <c r="T41" s="68"/>
      <c r="U41" s="68"/>
      <c r="V41" s="68"/>
      <c r="W41" s="68"/>
      <c r="X41" s="68"/>
      <c r="Y41" s="68"/>
      <c r="Z41" s="68"/>
    </row>
    <row r="42" spans="1:26" ht="93" x14ac:dyDescent="0.45">
      <c r="A42" s="104">
        <v>38</v>
      </c>
      <c r="B42" s="66" t="s">
        <v>135</v>
      </c>
      <c r="C42" s="66" t="s">
        <v>136</v>
      </c>
      <c r="D42" s="66">
        <v>70988847</v>
      </c>
      <c r="E42" s="66">
        <v>102006075</v>
      </c>
      <c r="F42" s="66">
        <v>600086887</v>
      </c>
      <c r="G42" s="66" t="s">
        <v>203</v>
      </c>
      <c r="H42" s="66" t="s">
        <v>117</v>
      </c>
      <c r="I42" s="66" t="s">
        <v>118</v>
      </c>
      <c r="J42" s="66" t="s">
        <v>138</v>
      </c>
      <c r="K42" s="69" t="s">
        <v>203</v>
      </c>
      <c r="L42" s="141">
        <v>200000</v>
      </c>
      <c r="M42" s="144">
        <f t="shared" si="0"/>
        <v>140000</v>
      </c>
      <c r="N42" s="68">
        <v>2022</v>
      </c>
      <c r="O42" s="68">
        <v>2027</v>
      </c>
      <c r="P42" s="68"/>
      <c r="Q42" s="68"/>
      <c r="R42" s="68" t="s">
        <v>191</v>
      </c>
      <c r="S42" s="68"/>
      <c r="T42" s="68"/>
      <c r="U42" s="68"/>
      <c r="V42" s="68"/>
      <c r="W42" s="68"/>
      <c r="X42" s="68"/>
      <c r="Y42" s="68"/>
      <c r="Z42" s="68"/>
    </row>
    <row r="43" spans="1:26" ht="93" x14ac:dyDescent="0.45">
      <c r="A43" s="103">
        <v>39</v>
      </c>
      <c r="B43" s="66" t="s">
        <v>135</v>
      </c>
      <c r="C43" s="66" t="s">
        <v>136</v>
      </c>
      <c r="D43" s="66">
        <v>70988847</v>
      </c>
      <c r="E43" s="66">
        <v>102006075</v>
      </c>
      <c r="F43" s="66">
        <v>600086887</v>
      </c>
      <c r="G43" s="66" t="s">
        <v>393</v>
      </c>
      <c r="H43" s="66" t="s">
        <v>117</v>
      </c>
      <c r="I43" s="66" t="s">
        <v>118</v>
      </c>
      <c r="J43" s="66" t="s">
        <v>138</v>
      </c>
      <c r="K43" s="69" t="s">
        <v>204</v>
      </c>
      <c r="L43" s="141">
        <v>2000000</v>
      </c>
      <c r="M43" s="144">
        <f t="shared" si="0"/>
        <v>1400000</v>
      </c>
      <c r="N43" s="68">
        <v>2022</v>
      </c>
      <c r="O43" s="68">
        <v>2025</v>
      </c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93" x14ac:dyDescent="0.45">
      <c r="A44" s="103">
        <v>40</v>
      </c>
      <c r="B44" s="66" t="s">
        <v>135</v>
      </c>
      <c r="C44" s="66" t="s">
        <v>136</v>
      </c>
      <c r="D44" s="66">
        <v>70988847</v>
      </c>
      <c r="E44" s="66">
        <v>102006075</v>
      </c>
      <c r="F44" s="66">
        <v>600086887</v>
      </c>
      <c r="G44" s="66" t="s">
        <v>394</v>
      </c>
      <c r="H44" s="66" t="s">
        <v>117</v>
      </c>
      <c r="I44" s="66" t="s">
        <v>118</v>
      </c>
      <c r="J44" s="66" t="s">
        <v>138</v>
      </c>
      <c r="K44" s="157" t="s">
        <v>394</v>
      </c>
      <c r="L44" s="141">
        <v>1000000</v>
      </c>
      <c r="M44" s="144">
        <f t="shared" si="0"/>
        <v>700000</v>
      </c>
      <c r="N44" s="68">
        <v>2022</v>
      </c>
      <c r="O44" s="68">
        <v>2027</v>
      </c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ht="93" x14ac:dyDescent="0.45">
      <c r="A45" s="104">
        <v>41</v>
      </c>
      <c r="B45" s="66" t="s">
        <v>135</v>
      </c>
      <c r="C45" s="66" t="s">
        <v>136</v>
      </c>
      <c r="D45" s="66">
        <v>70988847</v>
      </c>
      <c r="E45" s="66">
        <v>102006075</v>
      </c>
      <c r="F45" s="66">
        <v>600086887</v>
      </c>
      <c r="G45" s="66" t="s">
        <v>205</v>
      </c>
      <c r="H45" s="66" t="s">
        <v>117</v>
      </c>
      <c r="I45" s="66" t="s">
        <v>118</v>
      </c>
      <c r="J45" s="66" t="s">
        <v>138</v>
      </c>
      <c r="K45" s="69" t="s">
        <v>205</v>
      </c>
      <c r="L45" s="141">
        <v>1000000</v>
      </c>
      <c r="M45" s="144">
        <f t="shared" si="0"/>
        <v>700000</v>
      </c>
      <c r="N45" s="68">
        <v>2022</v>
      </c>
      <c r="O45" s="68">
        <v>2027</v>
      </c>
      <c r="P45" s="68" t="s">
        <v>142</v>
      </c>
      <c r="Q45" s="68" t="s">
        <v>142</v>
      </c>
      <c r="R45" s="68" t="s">
        <v>142</v>
      </c>
      <c r="S45" s="68" t="s">
        <v>142</v>
      </c>
      <c r="T45" s="68"/>
      <c r="U45" s="68"/>
      <c r="V45" s="68"/>
      <c r="W45" s="68" t="s">
        <v>191</v>
      </c>
      <c r="X45" s="68"/>
      <c r="Y45" s="68"/>
      <c r="Z45" s="68"/>
    </row>
    <row r="46" spans="1:26" s="113" customFormat="1" ht="109.5" customHeight="1" x14ac:dyDescent="0.45">
      <c r="A46" s="103">
        <v>42</v>
      </c>
      <c r="B46" s="66" t="s">
        <v>135</v>
      </c>
      <c r="C46" s="66" t="s">
        <v>136</v>
      </c>
      <c r="D46" s="66">
        <v>70988847</v>
      </c>
      <c r="E46" s="66">
        <v>102006075</v>
      </c>
      <c r="F46" s="66">
        <v>600086887</v>
      </c>
      <c r="G46" s="66" t="s">
        <v>302</v>
      </c>
      <c r="H46" s="66" t="s">
        <v>117</v>
      </c>
      <c r="I46" s="66" t="s">
        <v>118</v>
      </c>
      <c r="J46" s="66" t="s">
        <v>138</v>
      </c>
      <c r="K46" s="66" t="s">
        <v>302</v>
      </c>
      <c r="L46" s="141">
        <v>20000000</v>
      </c>
      <c r="M46" s="144">
        <f t="shared" si="0"/>
        <v>14000000</v>
      </c>
      <c r="N46" s="68">
        <v>2023</v>
      </c>
      <c r="O46" s="68">
        <v>2027</v>
      </c>
      <c r="P46" s="68" t="s">
        <v>142</v>
      </c>
      <c r="Q46" s="68" t="s">
        <v>142</v>
      </c>
      <c r="R46" s="68" t="s">
        <v>142</v>
      </c>
      <c r="S46" s="68" t="s">
        <v>142</v>
      </c>
      <c r="T46" s="68" t="s">
        <v>142</v>
      </c>
      <c r="U46" s="68" t="s">
        <v>142</v>
      </c>
      <c r="V46" s="68" t="s">
        <v>142</v>
      </c>
      <c r="W46" s="68" t="s">
        <v>142</v>
      </c>
      <c r="X46" s="68" t="s">
        <v>142</v>
      </c>
      <c r="Y46" s="68"/>
      <c r="Z46" s="68"/>
    </row>
    <row r="47" spans="1:26" s="113" customFormat="1" ht="91.5" customHeight="1" x14ac:dyDescent="0.45">
      <c r="A47" s="103">
        <v>43</v>
      </c>
      <c r="B47" s="66" t="s">
        <v>135</v>
      </c>
      <c r="C47" s="66" t="s">
        <v>136</v>
      </c>
      <c r="D47" s="66">
        <v>70988847</v>
      </c>
      <c r="E47" s="66">
        <v>102006075</v>
      </c>
      <c r="F47" s="66">
        <v>600086887</v>
      </c>
      <c r="G47" s="66" t="s">
        <v>303</v>
      </c>
      <c r="H47" s="66" t="s">
        <v>117</v>
      </c>
      <c r="I47" s="66" t="s">
        <v>118</v>
      </c>
      <c r="J47" s="66" t="s">
        <v>138</v>
      </c>
      <c r="K47" s="66" t="s">
        <v>303</v>
      </c>
      <c r="L47" s="141">
        <v>20000000</v>
      </c>
      <c r="M47" s="144">
        <f t="shared" si="0"/>
        <v>14000000</v>
      </c>
      <c r="N47" s="68">
        <v>2023</v>
      </c>
      <c r="O47" s="68">
        <v>2027</v>
      </c>
      <c r="P47" s="68" t="s">
        <v>142</v>
      </c>
      <c r="Q47" s="68" t="s">
        <v>142</v>
      </c>
      <c r="R47" s="68" t="s">
        <v>142</v>
      </c>
      <c r="S47" s="68" t="s">
        <v>142</v>
      </c>
      <c r="T47" s="68" t="s">
        <v>142</v>
      </c>
      <c r="U47" s="68" t="s">
        <v>142</v>
      </c>
      <c r="V47" s="68" t="s">
        <v>142</v>
      </c>
      <c r="W47" s="68" t="s">
        <v>142</v>
      </c>
      <c r="X47" s="68" t="s">
        <v>142</v>
      </c>
      <c r="Y47" s="68"/>
      <c r="Z47" s="68"/>
    </row>
    <row r="48" spans="1:26" s="113" customFormat="1" ht="91.5" customHeight="1" x14ac:dyDescent="0.45">
      <c r="A48" s="104">
        <v>44</v>
      </c>
      <c r="B48" s="66" t="s">
        <v>135</v>
      </c>
      <c r="C48" s="66" t="s">
        <v>136</v>
      </c>
      <c r="D48" s="66">
        <v>70988847</v>
      </c>
      <c r="E48" s="66">
        <v>102006075</v>
      </c>
      <c r="F48" s="66">
        <v>600086887</v>
      </c>
      <c r="G48" s="66" t="s">
        <v>304</v>
      </c>
      <c r="H48" s="66" t="s">
        <v>117</v>
      </c>
      <c r="I48" s="66" t="s">
        <v>118</v>
      </c>
      <c r="J48" s="66" t="s">
        <v>138</v>
      </c>
      <c r="K48" s="66" t="s">
        <v>304</v>
      </c>
      <c r="L48" s="141">
        <v>7000000</v>
      </c>
      <c r="M48" s="144">
        <f t="shared" si="0"/>
        <v>4900000</v>
      </c>
      <c r="N48" s="68">
        <v>2023</v>
      </c>
      <c r="O48" s="68">
        <v>2027</v>
      </c>
      <c r="P48" s="68" t="s">
        <v>142</v>
      </c>
      <c r="Q48" s="68" t="s">
        <v>142</v>
      </c>
      <c r="R48" s="68" t="s">
        <v>142</v>
      </c>
      <c r="S48" s="68" t="s">
        <v>142</v>
      </c>
      <c r="T48" s="68"/>
      <c r="U48" s="68"/>
      <c r="V48" s="68"/>
      <c r="W48" s="68"/>
      <c r="X48" s="68"/>
      <c r="Y48" s="68"/>
      <c r="Z48" s="68"/>
    </row>
    <row r="49" spans="1:26" s="113" customFormat="1" ht="116" customHeight="1" x14ac:dyDescent="0.45">
      <c r="A49" s="103">
        <v>45</v>
      </c>
      <c r="B49" s="66" t="s">
        <v>135</v>
      </c>
      <c r="C49" s="66" t="s">
        <v>136</v>
      </c>
      <c r="D49" s="66">
        <v>70988847</v>
      </c>
      <c r="E49" s="66">
        <v>102006075</v>
      </c>
      <c r="F49" s="66">
        <v>600086887</v>
      </c>
      <c r="G49" s="66" t="s">
        <v>395</v>
      </c>
      <c r="H49" s="66" t="s">
        <v>117</v>
      </c>
      <c r="I49" s="66" t="s">
        <v>118</v>
      </c>
      <c r="J49" s="66" t="s">
        <v>138</v>
      </c>
      <c r="K49" s="66" t="s">
        <v>305</v>
      </c>
      <c r="L49" s="141">
        <v>20000000</v>
      </c>
      <c r="M49" s="144">
        <f t="shared" si="0"/>
        <v>14000000</v>
      </c>
      <c r="N49" s="68">
        <v>2023</v>
      </c>
      <c r="O49" s="68">
        <v>2027</v>
      </c>
      <c r="P49" s="68" t="s">
        <v>142</v>
      </c>
      <c r="Q49" s="68" t="s">
        <v>142</v>
      </c>
      <c r="R49" s="68" t="s">
        <v>142</v>
      </c>
      <c r="S49" s="68" t="s">
        <v>142</v>
      </c>
      <c r="T49" s="68" t="s">
        <v>142</v>
      </c>
      <c r="U49" s="68" t="s">
        <v>142</v>
      </c>
      <c r="V49" s="68" t="s">
        <v>142</v>
      </c>
      <c r="W49" s="68" t="s">
        <v>142</v>
      </c>
      <c r="X49" s="68" t="s">
        <v>142</v>
      </c>
      <c r="Y49" s="68"/>
      <c r="Z49" s="68"/>
    </row>
    <row r="50" spans="1:26" s="113" customFormat="1" ht="113.55" customHeight="1" x14ac:dyDescent="0.45">
      <c r="A50" s="103">
        <v>46</v>
      </c>
      <c r="B50" s="66" t="s">
        <v>135</v>
      </c>
      <c r="C50" s="66" t="s">
        <v>136</v>
      </c>
      <c r="D50" s="66">
        <v>70988847</v>
      </c>
      <c r="E50" s="66">
        <v>102006075</v>
      </c>
      <c r="F50" s="66">
        <v>600086887</v>
      </c>
      <c r="G50" s="66" t="s">
        <v>296</v>
      </c>
      <c r="H50" s="66" t="s">
        <v>117</v>
      </c>
      <c r="I50" s="66" t="s">
        <v>118</v>
      </c>
      <c r="J50" s="66" t="s">
        <v>138</v>
      </c>
      <c r="K50" s="66" t="s">
        <v>296</v>
      </c>
      <c r="L50" s="141">
        <v>5000000</v>
      </c>
      <c r="M50" s="144">
        <f t="shared" si="0"/>
        <v>3500000</v>
      </c>
      <c r="N50" s="68">
        <v>2023</v>
      </c>
      <c r="O50" s="68">
        <v>2027</v>
      </c>
      <c r="P50" s="68"/>
      <c r="Q50" s="68" t="s">
        <v>142</v>
      </c>
      <c r="R50" s="68" t="s">
        <v>142</v>
      </c>
      <c r="S50" s="68"/>
      <c r="T50" s="68"/>
      <c r="U50" s="68"/>
      <c r="V50" s="68"/>
      <c r="W50" s="68"/>
      <c r="X50" s="68"/>
      <c r="Y50" s="68"/>
      <c r="Z50" s="68"/>
    </row>
    <row r="51" spans="1:26" s="113" customFormat="1" ht="128.55000000000001" customHeight="1" x14ac:dyDescent="0.45">
      <c r="A51" s="104">
        <v>47</v>
      </c>
      <c r="B51" s="66" t="s">
        <v>135</v>
      </c>
      <c r="C51" s="66" t="s">
        <v>136</v>
      </c>
      <c r="D51" s="66">
        <v>70988847</v>
      </c>
      <c r="E51" s="66">
        <v>102006075</v>
      </c>
      <c r="F51" s="66">
        <v>600086887</v>
      </c>
      <c r="G51" s="66" t="s">
        <v>306</v>
      </c>
      <c r="H51" s="66" t="s">
        <v>117</v>
      </c>
      <c r="I51" s="66" t="s">
        <v>118</v>
      </c>
      <c r="J51" s="66" t="s">
        <v>138</v>
      </c>
      <c r="K51" s="66" t="s">
        <v>306</v>
      </c>
      <c r="L51" s="141">
        <v>15000000</v>
      </c>
      <c r="M51" s="144">
        <f t="shared" si="0"/>
        <v>10500000</v>
      </c>
      <c r="N51" s="68">
        <v>2023</v>
      </c>
      <c r="O51" s="68">
        <v>2027</v>
      </c>
      <c r="P51" s="68" t="s">
        <v>142</v>
      </c>
      <c r="Q51" s="68" t="s">
        <v>142</v>
      </c>
      <c r="R51" s="68" t="s">
        <v>142</v>
      </c>
      <c r="S51" s="68" t="s">
        <v>142</v>
      </c>
      <c r="T51" s="68"/>
      <c r="U51" s="68"/>
      <c r="V51" s="68"/>
      <c r="W51" s="68"/>
      <c r="X51" s="68"/>
      <c r="Y51" s="68"/>
      <c r="Z51" s="68"/>
    </row>
    <row r="52" spans="1:26" ht="69.75" x14ac:dyDescent="0.45">
      <c r="A52" s="103">
        <v>48</v>
      </c>
      <c r="B52" s="66" t="s">
        <v>206</v>
      </c>
      <c r="C52" s="66" t="s">
        <v>154</v>
      </c>
      <c r="D52" s="66">
        <v>75017130</v>
      </c>
      <c r="E52" s="66">
        <v>102006695</v>
      </c>
      <c r="F52" s="66">
        <v>650015142</v>
      </c>
      <c r="G52" s="66" t="s">
        <v>384</v>
      </c>
      <c r="H52" s="66" t="s">
        <v>117</v>
      </c>
      <c r="I52" s="66" t="s">
        <v>118</v>
      </c>
      <c r="J52" s="66" t="s">
        <v>118</v>
      </c>
      <c r="K52" s="69" t="s">
        <v>380</v>
      </c>
      <c r="L52" s="141">
        <v>900000</v>
      </c>
      <c r="M52" s="144">
        <f t="shared" si="0"/>
        <v>630000</v>
      </c>
      <c r="N52" s="68">
        <v>2022</v>
      </c>
      <c r="O52" s="68">
        <v>2025</v>
      </c>
      <c r="P52" s="68"/>
      <c r="Q52" s="68"/>
      <c r="R52" s="68"/>
      <c r="S52" s="68" t="s">
        <v>142</v>
      </c>
      <c r="T52" s="68"/>
      <c r="U52" s="68"/>
      <c r="V52" s="68"/>
      <c r="W52" s="68"/>
      <c r="X52" s="68"/>
      <c r="Y52" s="68"/>
      <c r="Z52" s="68"/>
    </row>
    <row r="53" spans="1:26" ht="69.75" x14ac:dyDescent="0.45">
      <c r="A53" s="103">
        <v>49</v>
      </c>
      <c r="B53" s="66" t="s">
        <v>206</v>
      </c>
      <c r="C53" s="66" t="s">
        <v>154</v>
      </c>
      <c r="D53" s="66">
        <v>75017130</v>
      </c>
      <c r="E53" s="66">
        <v>102006695</v>
      </c>
      <c r="F53" s="66">
        <v>650015142</v>
      </c>
      <c r="G53" s="66" t="s">
        <v>207</v>
      </c>
      <c r="H53" s="66" t="s">
        <v>117</v>
      </c>
      <c r="I53" s="66" t="s">
        <v>118</v>
      </c>
      <c r="J53" s="66" t="s">
        <v>118</v>
      </c>
      <c r="K53" s="69" t="s">
        <v>207</v>
      </c>
      <c r="L53" s="141">
        <v>700000</v>
      </c>
      <c r="M53" s="144">
        <f t="shared" si="0"/>
        <v>490000</v>
      </c>
      <c r="N53" s="68">
        <v>2026</v>
      </c>
      <c r="O53" s="68">
        <v>2028</v>
      </c>
      <c r="P53" s="68" t="s">
        <v>142</v>
      </c>
      <c r="Q53" s="68" t="s">
        <v>142</v>
      </c>
      <c r="R53" s="68" t="s">
        <v>142</v>
      </c>
      <c r="S53" s="68" t="s">
        <v>142</v>
      </c>
      <c r="T53" s="68"/>
      <c r="U53" s="68"/>
      <c r="V53" s="68"/>
      <c r="W53" s="68"/>
      <c r="X53" s="68"/>
      <c r="Y53" s="68"/>
      <c r="Z53" s="68"/>
    </row>
    <row r="54" spans="1:26" ht="69.75" x14ac:dyDescent="0.45">
      <c r="A54" s="104">
        <v>50</v>
      </c>
      <c r="B54" s="66" t="s">
        <v>206</v>
      </c>
      <c r="C54" s="66" t="s">
        <v>154</v>
      </c>
      <c r="D54" s="66">
        <v>75017130</v>
      </c>
      <c r="E54" s="66">
        <v>102006695</v>
      </c>
      <c r="F54" s="66">
        <v>650015142</v>
      </c>
      <c r="G54" s="66" t="s">
        <v>208</v>
      </c>
      <c r="H54" s="66" t="s">
        <v>117</v>
      </c>
      <c r="I54" s="66" t="s">
        <v>118</v>
      </c>
      <c r="J54" s="66" t="s">
        <v>118</v>
      </c>
      <c r="K54" s="69" t="s">
        <v>209</v>
      </c>
      <c r="L54" s="141">
        <v>25000000</v>
      </c>
      <c r="M54" s="144">
        <f t="shared" si="0"/>
        <v>17500000</v>
      </c>
      <c r="N54" s="68">
        <v>2025</v>
      </c>
      <c r="O54" s="68">
        <v>2028</v>
      </c>
      <c r="P54" s="68" t="s">
        <v>142</v>
      </c>
      <c r="Q54" s="68" t="s">
        <v>142</v>
      </c>
      <c r="R54" s="68" t="s">
        <v>142</v>
      </c>
      <c r="S54" s="68" t="s">
        <v>142</v>
      </c>
      <c r="T54" s="68"/>
      <c r="U54" s="68" t="s">
        <v>142</v>
      </c>
      <c r="V54" s="68"/>
      <c r="W54" s="68" t="s">
        <v>142</v>
      </c>
      <c r="X54" s="68" t="s">
        <v>142</v>
      </c>
      <c r="Y54" s="68"/>
      <c r="Z54" s="68"/>
    </row>
    <row r="55" spans="1:26" ht="69.75" x14ac:dyDescent="0.45">
      <c r="A55" s="103">
        <v>51</v>
      </c>
      <c r="B55" s="66" t="s">
        <v>206</v>
      </c>
      <c r="C55" s="66" t="s">
        <v>154</v>
      </c>
      <c r="D55" s="66">
        <v>75017130</v>
      </c>
      <c r="E55" s="66">
        <v>102006695</v>
      </c>
      <c r="F55" s="66">
        <v>650015142</v>
      </c>
      <c r="G55" s="66" t="s">
        <v>256</v>
      </c>
      <c r="H55" s="66" t="s">
        <v>117</v>
      </c>
      <c r="I55" s="66" t="s">
        <v>118</v>
      </c>
      <c r="J55" s="66" t="s">
        <v>118</v>
      </c>
      <c r="K55" s="69" t="s">
        <v>256</v>
      </c>
      <c r="L55" s="141">
        <v>2000000</v>
      </c>
      <c r="M55" s="144">
        <f t="shared" si="0"/>
        <v>1400000</v>
      </c>
      <c r="N55" s="68">
        <v>2025</v>
      </c>
      <c r="O55" s="68">
        <v>2026</v>
      </c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1:26" s="16" customFormat="1" ht="69.75" x14ac:dyDescent="0.45">
      <c r="A56" s="103">
        <v>52</v>
      </c>
      <c r="B56" s="66" t="s">
        <v>206</v>
      </c>
      <c r="C56" s="66" t="s">
        <v>154</v>
      </c>
      <c r="D56" s="66">
        <v>75017130</v>
      </c>
      <c r="E56" s="66">
        <v>102006695</v>
      </c>
      <c r="F56" s="66">
        <v>650015142</v>
      </c>
      <c r="G56" s="66" t="s">
        <v>210</v>
      </c>
      <c r="H56" s="66" t="s">
        <v>117</v>
      </c>
      <c r="I56" s="66" t="s">
        <v>118</v>
      </c>
      <c r="J56" s="66" t="s">
        <v>118</v>
      </c>
      <c r="K56" s="69" t="s">
        <v>210</v>
      </c>
      <c r="L56" s="141">
        <v>15000000</v>
      </c>
      <c r="M56" s="144">
        <f t="shared" si="0"/>
        <v>10500000</v>
      </c>
      <c r="N56" s="68">
        <v>2026</v>
      </c>
      <c r="O56" s="68">
        <v>2026</v>
      </c>
      <c r="P56" s="68"/>
      <c r="Q56" s="68"/>
      <c r="R56" s="68"/>
      <c r="S56" s="68"/>
      <c r="T56" s="68"/>
      <c r="U56" s="68"/>
      <c r="V56" s="68" t="s">
        <v>142</v>
      </c>
      <c r="W56" s="68" t="s">
        <v>142</v>
      </c>
      <c r="X56" s="68"/>
      <c r="Y56" s="66" t="s">
        <v>211</v>
      </c>
      <c r="Z56" s="68" t="s">
        <v>212</v>
      </c>
    </row>
    <row r="57" spans="1:26" s="16" customFormat="1" ht="69.75" x14ac:dyDescent="0.45">
      <c r="A57" s="104">
        <v>53</v>
      </c>
      <c r="B57" s="66" t="s">
        <v>206</v>
      </c>
      <c r="C57" s="66" t="s">
        <v>154</v>
      </c>
      <c r="D57" s="66">
        <v>75017130</v>
      </c>
      <c r="E57" s="66">
        <v>102006695</v>
      </c>
      <c r="F57" s="66">
        <v>650015142</v>
      </c>
      <c r="G57" s="66" t="s">
        <v>213</v>
      </c>
      <c r="H57" s="66" t="s">
        <v>117</v>
      </c>
      <c r="I57" s="66" t="s">
        <v>118</v>
      </c>
      <c r="J57" s="66" t="s">
        <v>118</v>
      </c>
      <c r="K57" s="69" t="s">
        <v>213</v>
      </c>
      <c r="L57" s="141">
        <v>1200000</v>
      </c>
      <c r="M57" s="144">
        <f t="shared" si="0"/>
        <v>840000</v>
      </c>
      <c r="N57" s="68">
        <v>2026</v>
      </c>
      <c r="O57" s="68">
        <v>2026</v>
      </c>
      <c r="P57" s="68"/>
      <c r="Q57" s="68"/>
      <c r="R57" s="68"/>
      <c r="S57" s="68"/>
      <c r="T57" s="68"/>
      <c r="U57" s="68"/>
      <c r="V57" s="68"/>
      <c r="W57" s="68"/>
      <c r="X57" s="68"/>
      <c r="Y57" s="68" t="s">
        <v>214</v>
      </c>
      <c r="Z57" s="68" t="s">
        <v>212</v>
      </c>
    </row>
    <row r="58" spans="1:26" ht="69.75" x14ac:dyDescent="0.45">
      <c r="A58" s="103">
        <v>54</v>
      </c>
      <c r="B58" s="66" t="s">
        <v>206</v>
      </c>
      <c r="C58" s="66" t="s">
        <v>154</v>
      </c>
      <c r="D58" s="66">
        <v>75017130</v>
      </c>
      <c r="E58" s="66">
        <v>102006695</v>
      </c>
      <c r="F58" s="66">
        <v>650015142</v>
      </c>
      <c r="G58" s="66" t="s">
        <v>215</v>
      </c>
      <c r="H58" s="66" t="s">
        <v>117</v>
      </c>
      <c r="I58" s="66" t="s">
        <v>118</v>
      </c>
      <c r="J58" s="66" t="s">
        <v>118</v>
      </c>
      <c r="K58" s="69" t="s">
        <v>215</v>
      </c>
      <c r="L58" s="141">
        <v>1800000</v>
      </c>
      <c r="M58" s="144">
        <f t="shared" si="0"/>
        <v>1260000</v>
      </c>
      <c r="N58" s="68">
        <v>2026</v>
      </c>
      <c r="O58" s="68">
        <v>2026</v>
      </c>
      <c r="P58" s="105" t="s">
        <v>142</v>
      </c>
      <c r="Q58" s="105" t="s">
        <v>142</v>
      </c>
      <c r="R58" s="105"/>
      <c r="S58" s="105" t="s">
        <v>142</v>
      </c>
      <c r="T58" s="68"/>
      <c r="U58" s="68"/>
      <c r="V58" s="68"/>
      <c r="W58" s="68" t="s">
        <v>142</v>
      </c>
      <c r="X58" s="68"/>
      <c r="Y58" s="68" t="s">
        <v>214</v>
      </c>
      <c r="Z58" s="68" t="s">
        <v>212</v>
      </c>
    </row>
    <row r="59" spans="1:26" s="15" customFormat="1" ht="69.75" x14ac:dyDescent="0.45">
      <c r="A59" s="103">
        <v>55</v>
      </c>
      <c r="B59" s="66" t="s">
        <v>206</v>
      </c>
      <c r="C59" s="66" t="s">
        <v>154</v>
      </c>
      <c r="D59" s="66">
        <v>75017130</v>
      </c>
      <c r="E59" s="66">
        <v>102006695</v>
      </c>
      <c r="F59" s="66">
        <v>650015142</v>
      </c>
      <c r="G59" s="66" t="s">
        <v>216</v>
      </c>
      <c r="H59" s="66" t="s">
        <v>117</v>
      </c>
      <c r="I59" s="66" t="s">
        <v>118</v>
      </c>
      <c r="J59" s="66" t="s">
        <v>118</v>
      </c>
      <c r="K59" s="69" t="s">
        <v>216</v>
      </c>
      <c r="L59" s="141">
        <v>1200000</v>
      </c>
      <c r="M59" s="144">
        <f t="shared" si="0"/>
        <v>840000</v>
      </c>
      <c r="N59" s="68">
        <v>2026</v>
      </c>
      <c r="O59" s="68">
        <v>2027</v>
      </c>
      <c r="P59" s="68"/>
      <c r="Q59" s="68"/>
      <c r="R59" s="68"/>
      <c r="S59" s="68"/>
      <c r="T59" s="68"/>
      <c r="U59" s="68"/>
      <c r="V59" s="68"/>
      <c r="W59" s="68"/>
      <c r="X59" s="68"/>
      <c r="Y59" s="68" t="s">
        <v>214</v>
      </c>
      <c r="Z59" s="68" t="s">
        <v>212</v>
      </c>
    </row>
    <row r="60" spans="1:26" s="18" customFormat="1" ht="58.15" x14ac:dyDescent="0.45">
      <c r="A60" s="104">
        <v>56</v>
      </c>
      <c r="B60" s="69" t="s">
        <v>217</v>
      </c>
      <c r="C60" s="69" t="s">
        <v>218</v>
      </c>
      <c r="D60" s="69">
        <v>71008951</v>
      </c>
      <c r="E60" s="69">
        <v>102006512</v>
      </c>
      <c r="F60" s="69">
        <v>600086739</v>
      </c>
      <c r="G60" s="66" t="s">
        <v>219</v>
      </c>
      <c r="H60" s="66" t="s">
        <v>117</v>
      </c>
      <c r="I60" s="66" t="s">
        <v>118</v>
      </c>
      <c r="J60" s="66" t="s">
        <v>220</v>
      </c>
      <c r="K60" s="69" t="s">
        <v>219</v>
      </c>
      <c r="L60" s="141">
        <v>4000000</v>
      </c>
      <c r="M60" s="144">
        <f t="shared" si="0"/>
        <v>2800000</v>
      </c>
      <c r="N60" s="68">
        <v>2026</v>
      </c>
      <c r="O60" s="68">
        <v>2028</v>
      </c>
      <c r="P60" s="68" t="s">
        <v>142</v>
      </c>
      <c r="Q60" s="68"/>
      <c r="R60" s="68" t="s">
        <v>142</v>
      </c>
      <c r="S60" s="68"/>
      <c r="T60" s="68"/>
      <c r="U60" s="68"/>
      <c r="V60" s="68" t="s">
        <v>142</v>
      </c>
      <c r="W60" s="68"/>
      <c r="X60" s="68"/>
      <c r="Y60" s="68"/>
      <c r="Z60" s="68"/>
    </row>
    <row r="61" spans="1:26" ht="58.15" x14ac:dyDescent="0.45">
      <c r="A61" s="103">
        <v>57</v>
      </c>
      <c r="B61" s="69" t="s">
        <v>217</v>
      </c>
      <c r="C61" s="69" t="s">
        <v>218</v>
      </c>
      <c r="D61" s="69">
        <v>71008951</v>
      </c>
      <c r="E61" s="69">
        <v>102006512</v>
      </c>
      <c r="F61" s="69">
        <v>600086739</v>
      </c>
      <c r="G61" s="66" t="s">
        <v>221</v>
      </c>
      <c r="H61" s="66" t="s">
        <v>117</v>
      </c>
      <c r="I61" s="66" t="s">
        <v>118</v>
      </c>
      <c r="J61" s="66" t="s">
        <v>220</v>
      </c>
      <c r="K61" s="69" t="s">
        <v>221</v>
      </c>
      <c r="L61" s="141">
        <v>3000000</v>
      </c>
      <c r="M61" s="144">
        <f t="shared" si="0"/>
        <v>2100000</v>
      </c>
      <c r="N61" s="68">
        <v>2026</v>
      </c>
      <c r="O61" s="68">
        <v>2028</v>
      </c>
      <c r="P61" s="68"/>
      <c r="Q61" s="68"/>
      <c r="R61" s="68"/>
      <c r="S61" s="68"/>
      <c r="T61" s="68"/>
      <c r="U61" s="68"/>
      <c r="V61" s="68" t="s">
        <v>142</v>
      </c>
      <c r="W61" s="68"/>
      <c r="X61" s="68"/>
      <c r="Y61" s="68"/>
      <c r="Z61" s="68"/>
    </row>
    <row r="62" spans="1:26" ht="58.15" x14ac:dyDescent="0.45">
      <c r="A62" s="103">
        <v>58</v>
      </c>
      <c r="B62" s="69" t="s">
        <v>217</v>
      </c>
      <c r="C62" s="69" t="s">
        <v>218</v>
      </c>
      <c r="D62" s="69">
        <v>71008951</v>
      </c>
      <c r="E62" s="69">
        <v>102006512</v>
      </c>
      <c r="F62" s="69">
        <v>600086739</v>
      </c>
      <c r="G62" s="66" t="s">
        <v>222</v>
      </c>
      <c r="H62" s="66" t="s">
        <v>117</v>
      </c>
      <c r="I62" s="66" t="s">
        <v>118</v>
      </c>
      <c r="J62" s="66" t="s">
        <v>220</v>
      </c>
      <c r="K62" s="69" t="s">
        <v>222</v>
      </c>
      <c r="L62" s="141">
        <v>1000000</v>
      </c>
      <c r="M62" s="144">
        <f t="shared" si="0"/>
        <v>700000</v>
      </c>
      <c r="N62" s="68">
        <v>2026</v>
      </c>
      <c r="O62" s="68">
        <v>2028</v>
      </c>
      <c r="P62" s="68"/>
      <c r="Q62" s="68"/>
      <c r="R62" s="68"/>
      <c r="S62" s="68" t="s">
        <v>142</v>
      </c>
      <c r="T62" s="68"/>
      <c r="U62" s="68"/>
      <c r="V62" s="68"/>
      <c r="W62" s="68"/>
      <c r="X62" s="68"/>
      <c r="Y62" s="68"/>
      <c r="Z62" s="68"/>
    </row>
    <row r="63" spans="1:26" ht="58.15" x14ac:dyDescent="0.45">
      <c r="A63" s="104">
        <v>59</v>
      </c>
      <c r="B63" s="69" t="s">
        <v>217</v>
      </c>
      <c r="C63" s="69" t="s">
        <v>218</v>
      </c>
      <c r="D63" s="69">
        <v>71008951</v>
      </c>
      <c r="E63" s="69">
        <v>102006512</v>
      </c>
      <c r="F63" s="69">
        <v>600086739</v>
      </c>
      <c r="G63" s="66" t="s">
        <v>223</v>
      </c>
      <c r="H63" s="66" t="s">
        <v>117</v>
      </c>
      <c r="I63" s="66" t="s">
        <v>118</v>
      </c>
      <c r="J63" s="66" t="s">
        <v>220</v>
      </c>
      <c r="K63" s="69" t="s">
        <v>223</v>
      </c>
      <c r="L63" s="141">
        <v>1000000</v>
      </c>
      <c r="M63" s="144">
        <f t="shared" si="0"/>
        <v>700000</v>
      </c>
      <c r="N63" s="68">
        <v>2026</v>
      </c>
      <c r="O63" s="68">
        <v>2028</v>
      </c>
      <c r="P63" s="68" t="s">
        <v>142</v>
      </c>
      <c r="Q63" s="68" t="s">
        <v>142</v>
      </c>
      <c r="R63" s="68" t="s">
        <v>142</v>
      </c>
      <c r="S63" s="68" t="s">
        <v>142</v>
      </c>
      <c r="T63" s="68"/>
      <c r="U63" s="68"/>
      <c r="V63" s="68"/>
      <c r="W63" s="68"/>
      <c r="X63" s="68" t="s">
        <v>142</v>
      </c>
      <c r="Y63" s="68"/>
      <c r="Z63" s="68"/>
    </row>
    <row r="64" spans="1:26" ht="58.15" x14ac:dyDescent="0.45">
      <c r="A64" s="103">
        <v>60</v>
      </c>
      <c r="B64" s="69" t="s">
        <v>217</v>
      </c>
      <c r="C64" s="69" t="s">
        <v>218</v>
      </c>
      <c r="D64" s="69">
        <v>71008951</v>
      </c>
      <c r="E64" s="69">
        <v>102006512</v>
      </c>
      <c r="F64" s="69">
        <v>600086739</v>
      </c>
      <c r="G64" s="66" t="s">
        <v>224</v>
      </c>
      <c r="H64" s="66" t="s">
        <v>117</v>
      </c>
      <c r="I64" s="66" t="s">
        <v>118</v>
      </c>
      <c r="J64" s="66" t="s">
        <v>220</v>
      </c>
      <c r="K64" s="69" t="s">
        <v>225</v>
      </c>
      <c r="L64" s="141">
        <v>9000000</v>
      </c>
      <c r="M64" s="144">
        <f t="shared" si="0"/>
        <v>6300000</v>
      </c>
      <c r="N64" s="68">
        <v>2026</v>
      </c>
      <c r="O64" s="68">
        <v>2028</v>
      </c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58.15" x14ac:dyDescent="0.45">
      <c r="A65" s="103">
        <v>61</v>
      </c>
      <c r="B65" s="69" t="s">
        <v>217</v>
      </c>
      <c r="C65" s="69" t="s">
        <v>218</v>
      </c>
      <c r="D65" s="69">
        <v>71008951</v>
      </c>
      <c r="E65" s="69">
        <v>102006512</v>
      </c>
      <c r="F65" s="69">
        <v>600086739</v>
      </c>
      <c r="G65" s="66" t="s">
        <v>226</v>
      </c>
      <c r="H65" s="66" t="s">
        <v>117</v>
      </c>
      <c r="I65" s="66" t="s">
        <v>118</v>
      </c>
      <c r="J65" s="66" t="s">
        <v>220</v>
      </c>
      <c r="K65" s="69" t="s">
        <v>226</v>
      </c>
      <c r="L65" s="141">
        <v>500000</v>
      </c>
      <c r="M65" s="144">
        <f t="shared" si="0"/>
        <v>350000</v>
      </c>
      <c r="N65" s="68">
        <v>2026</v>
      </c>
      <c r="O65" s="68">
        <v>2028</v>
      </c>
      <c r="P65" s="68" t="s">
        <v>142</v>
      </c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58.15" x14ac:dyDescent="0.45">
      <c r="A66" s="104">
        <v>62</v>
      </c>
      <c r="B66" s="69" t="s">
        <v>217</v>
      </c>
      <c r="C66" s="69" t="s">
        <v>218</v>
      </c>
      <c r="D66" s="69">
        <v>71008951</v>
      </c>
      <c r="E66" s="69">
        <v>102006512</v>
      </c>
      <c r="F66" s="69">
        <v>600086739</v>
      </c>
      <c r="G66" s="66" t="s">
        <v>227</v>
      </c>
      <c r="H66" s="66" t="s">
        <v>117</v>
      </c>
      <c r="I66" s="66" t="s">
        <v>118</v>
      </c>
      <c r="J66" s="66" t="s">
        <v>220</v>
      </c>
      <c r="K66" s="69" t="s">
        <v>227</v>
      </c>
      <c r="L66" s="141">
        <v>300000</v>
      </c>
      <c r="M66" s="144">
        <f t="shared" si="0"/>
        <v>210000</v>
      </c>
      <c r="N66" s="68">
        <v>2026</v>
      </c>
      <c r="O66" s="68">
        <v>2028</v>
      </c>
      <c r="P66" s="68"/>
      <c r="Q66" s="68"/>
      <c r="R66" s="68" t="s">
        <v>142</v>
      </c>
      <c r="S66" s="68"/>
      <c r="T66" s="68"/>
      <c r="U66" s="68"/>
      <c r="V66" s="68"/>
      <c r="W66" s="68"/>
      <c r="X66" s="68"/>
      <c r="Y66" s="68"/>
      <c r="Z66" s="68"/>
    </row>
    <row r="67" spans="1:26" ht="58.15" x14ac:dyDescent="0.45">
      <c r="A67" s="103">
        <v>63</v>
      </c>
      <c r="B67" s="69" t="s">
        <v>217</v>
      </c>
      <c r="C67" s="69" t="s">
        <v>218</v>
      </c>
      <c r="D67" s="69">
        <v>71008951</v>
      </c>
      <c r="E67" s="69">
        <v>102006512</v>
      </c>
      <c r="F67" s="69">
        <v>600086739</v>
      </c>
      <c r="G67" s="66" t="s">
        <v>228</v>
      </c>
      <c r="H67" s="66" t="s">
        <v>117</v>
      </c>
      <c r="I67" s="66" t="s">
        <v>118</v>
      </c>
      <c r="J67" s="66" t="s">
        <v>220</v>
      </c>
      <c r="K67" s="69" t="s">
        <v>228</v>
      </c>
      <c r="L67" s="141">
        <v>2000000</v>
      </c>
      <c r="M67" s="144">
        <v>1400000</v>
      </c>
      <c r="N67" s="68">
        <v>2026</v>
      </c>
      <c r="O67" s="68">
        <v>2028</v>
      </c>
      <c r="P67" s="68"/>
      <c r="Q67" s="68"/>
      <c r="R67" s="68"/>
      <c r="S67" s="68" t="s">
        <v>142</v>
      </c>
      <c r="T67" s="68"/>
      <c r="U67" s="68"/>
      <c r="V67" s="68"/>
      <c r="W67" s="68"/>
      <c r="X67" s="68"/>
      <c r="Y67" s="68"/>
      <c r="Z67" s="68"/>
    </row>
    <row r="68" spans="1:26" ht="58.15" x14ac:dyDescent="0.45">
      <c r="A68" s="103">
        <v>64</v>
      </c>
      <c r="B68" s="69" t="s">
        <v>217</v>
      </c>
      <c r="C68" s="69" t="s">
        <v>218</v>
      </c>
      <c r="D68" s="69">
        <v>71008951</v>
      </c>
      <c r="E68" s="69">
        <v>102006512</v>
      </c>
      <c r="F68" s="69">
        <v>600086739</v>
      </c>
      <c r="G68" s="66" t="s">
        <v>229</v>
      </c>
      <c r="H68" s="66" t="s">
        <v>117</v>
      </c>
      <c r="I68" s="66" t="s">
        <v>118</v>
      </c>
      <c r="J68" s="66" t="s">
        <v>220</v>
      </c>
      <c r="K68" s="69" t="s">
        <v>229</v>
      </c>
      <c r="L68" s="141">
        <v>2000000</v>
      </c>
      <c r="M68" s="144">
        <f t="shared" si="0"/>
        <v>1400000</v>
      </c>
      <c r="N68" s="68">
        <v>2026</v>
      </c>
      <c r="O68" s="68">
        <v>2028</v>
      </c>
      <c r="P68" s="68"/>
      <c r="Q68" s="68"/>
      <c r="R68" s="68"/>
      <c r="S68" s="68" t="s">
        <v>142</v>
      </c>
      <c r="T68" s="68"/>
      <c r="U68" s="68"/>
      <c r="V68" s="68"/>
      <c r="W68" s="68"/>
      <c r="X68" s="68"/>
      <c r="Y68" s="68"/>
      <c r="Z68" s="68"/>
    </row>
    <row r="69" spans="1:26" ht="58.15" x14ac:dyDescent="0.45">
      <c r="A69" s="104">
        <v>65</v>
      </c>
      <c r="B69" s="69" t="s">
        <v>217</v>
      </c>
      <c r="C69" s="69" t="s">
        <v>218</v>
      </c>
      <c r="D69" s="69">
        <v>71008951</v>
      </c>
      <c r="E69" s="69">
        <v>102006512</v>
      </c>
      <c r="F69" s="69">
        <v>600086739</v>
      </c>
      <c r="G69" s="66" t="s">
        <v>230</v>
      </c>
      <c r="H69" s="66" t="s">
        <v>117</v>
      </c>
      <c r="I69" s="66" t="s">
        <v>118</v>
      </c>
      <c r="J69" s="66" t="s">
        <v>220</v>
      </c>
      <c r="K69" s="69" t="s">
        <v>230</v>
      </c>
      <c r="L69" s="141">
        <v>5000000</v>
      </c>
      <c r="M69" s="144">
        <f t="shared" si="0"/>
        <v>3500000</v>
      </c>
      <c r="N69" s="68">
        <v>2026</v>
      </c>
      <c r="O69" s="68">
        <v>2028</v>
      </c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58.15" x14ac:dyDescent="0.45">
      <c r="A70" s="103">
        <v>66</v>
      </c>
      <c r="B70" s="69" t="s">
        <v>217</v>
      </c>
      <c r="C70" s="69" t="s">
        <v>218</v>
      </c>
      <c r="D70" s="69">
        <v>71008951</v>
      </c>
      <c r="E70" s="69">
        <v>102006512</v>
      </c>
      <c r="F70" s="69">
        <v>600086739</v>
      </c>
      <c r="G70" s="66" t="s">
        <v>385</v>
      </c>
      <c r="H70" s="66" t="s">
        <v>117</v>
      </c>
      <c r="I70" s="66" t="s">
        <v>118</v>
      </c>
      <c r="J70" s="66" t="s">
        <v>220</v>
      </c>
      <c r="K70" s="69" t="s">
        <v>231</v>
      </c>
      <c r="L70" s="141">
        <v>3000000</v>
      </c>
      <c r="M70" s="144">
        <f t="shared" si="0"/>
        <v>2100000</v>
      </c>
      <c r="N70" s="68">
        <v>2026</v>
      </c>
      <c r="O70" s="68">
        <v>2028</v>
      </c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58.15" x14ac:dyDescent="0.45">
      <c r="A71" s="103">
        <v>67</v>
      </c>
      <c r="B71" s="69" t="s">
        <v>217</v>
      </c>
      <c r="C71" s="69" t="s">
        <v>218</v>
      </c>
      <c r="D71" s="69">
        <v>71008951</v>
      </c>
      <c r="E71" s="69">
        <v>102006512</v>
      </c>
      <c r="F71" s="69">
        <v>600086739</v>
      </c>
      <c r="G71" s="66" t="s">
        <v>232</v>
      </c>
      <c r="H71" s="66" t="s">
        <v>117</v>
      </c>
      <c r="I71" s="66" t="s">
        <v>118</v>
      </c>
      <c r="J71" s="66" t="s">
        <v>220</v>
      </c>
      <c r="K71" s="69" t="s">
        <v>232</v>
      </c>
      <c r="L71" s="141">
        <v>6000000</v>
      </c>
      <c r="M71" s="144">
        <f t="shared" si="0"/>
        <v>4200000</v>
      </c>
      <c r="N71" s="68">
        <v>2026</v>
      </c>
      <c r="O71" s="68">
        <v>2028</v>
      </c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58.15" x14ac:dyDescent="0.45">
      <c r="A72" s="104">
        <v>68</v>
      </c>
      <c r="B72" s="69" t="s">
        <v>217</v>
      </c>
      <c r="C72" s="69" t="s">
        <v>218</v>
      </c>
      <c r="D72" s="69">
        <v>71008951</v>
      </c>
      <c r="E72" s="69">
        <v>102006512</v>
      </c>
      <c r="F72" s="69">
        <v>600086739</v>
      </c>
      <c r="G72" s="66" t="s">
        <v>233</v>
      </c>
      <c r="H72" s="66" t="s">
        <v>117</v>
      </c>
      <c r="I72" s="66" t="s">
        <v>118</v>
      </c>
      <c r="J72" s="66" t="s">
        <v>220</v>
      </c>
      <c r="K72" s="69" t="s">
        <v>233</v>
      </c>
      <c r="L72" s="141">
        <v>4000000</v>
      </c>
      <c r="M72" s="144">
        <f t="shared" si="0"/>
        <v>2800000</v>
      </c>
      <c r="N72" s="68">
        <v>2026</v>
      </c>
      <c r="O72" s="68">
        <v>2028</v>
      </c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58.15" x14ac:dyDescent="0.45">
      <c r="A73" s="103">
        <v>69</v>
      </c>
      <c r="B73" s="69" t="s">
        <v>217</v>
      </c>
      <c r="C73" s="69" t="s">
        <v>218</v>
      </c>
      <c r="D73" s="69">
        <v>71008951</v>
      </c>
      <c r="E73" s="69">
        <v>102006512</v>
      </c>
      <c r="F73" s="69">
        <v>600086739</v>
      </c>
      <c r="G73" s="66" t="s">
        <v>276</v>
      </c>
      <c r="H73" s="66" t="s">
        <v>117</v>
      </c>
      <c r="I73" s="66" t="s">
        <v>118</v>
      </c>
      <c r="J73" s="66" t="s">
        <v>220</v>
      </c>
      <c r="K73" s="69" t="s">
        <v>276</v>
      </c>
      <c r="L73" s="141">
        <v>1000000</v>
      </c>
      <c r="M73" s="144">
        <f t="shared" si="0"/>
        <v>700000</v>
      </c>
      <c r="N73" s="68">
        <v>2026</v>
      </c>
      <c r="O73" s="68">
        <v>2028</v>
      </c>
      <c r="P73" s="68"/>
      <c r="Q73" s="68"/>
      <c r="R73" s="68"/>
      <c r="S73" s="68" t="s">
        <v>142</v>
      </c>
      <c r="T73" s="68"/>
      <c r="U73" s="68"/>
      <c r="V73" s="68"/>
      <c r="W73" s="68"/>
      <c r="X73" s="68"/>
      <c r="Y73" s="68"/>
      <c r="Z73" s="68"/>
    </row>
    <row r="74" spans="1:26" s="113" customFormat="1" ht="58.15" x14ac:dyDescent="0.45">
      <c r="A74" s="103">
        <v>70</v>
      </c>
      <c r="B74" s="69" t="s">
        <v>217</v>
      </c>
      <c r="C74" s="69" t="s">
        <v>218</v>
      </c>
      <c r="D74" s="69">
        <v>71008951</v>
      </c>
      <c r="E74" s="69">
        <v>102006512</v>
      </c>
      <c r="F74" s="69">
        <v>600086739</v>
      </c>
      <c r="G74" s="66" t="s">
        <v>312</v>
      </c>
      <c r="H74" s="66" t="s">
        <v>117</v>
      </c>
      <c r="I74" s="66" t="s">
        <v>118</v>
      </c>
      <c r="J74" s="66" t="s">
        <v>220</v>
      </c>
      <c r="K74" s="66" t="s">
        <v>312</v>
      </c>
      <c r="L74" s="141">
        <v>1000000</v>
      </c>
      <c r="M74" s="144">
        <f t="shared" si="0"/>
        <v>700000</v>
      </c>
      <c r="N74" s="68">
        <v>2026</v>
      </c>
      <c r="O74" s="68">
        <v>2028</v>
      </c>
      <c r="P74" s="68"/>
      <c r="Q74" s="68"/>
      <c r="R74" s="68"/>
      <c r="S74" s="68" t="s">
        <v>142</v>
      </c>
      <c r="T74" s="68"/>
      <c r="U74" s="68"/>
      <c r="V74" s="68"/>
      <c r="W74" s="68"/>
      <c r="X74" s="68" t="s">
        <v>142</v>
      </c>
      <c r="Y74" s="68"/>
      <c r="Z74" s="68"/>
    </row>
    <row r="75" spans="1:26" s="113" customFormat="1" ht="58.15" x14ac:dyDescent="0.45">
      <c r="A75" s="104">
        <v>71</v>
      </c>
      <c r="B75" s="69" t="s">
        <v>217</v>
      </c>
      <c r="C75" s="69" t="s">
        <v>218</v>
      </c>
      <c r="D75" s="69">
        <v>71008951</v>
      </c>
      <c r="E75" s="69">
        <v>102006512</v>
      </c>
      <c r="F75" s="69">
        <v>600086739</v>
      </c>
      <c r="G75" s="66" t="s">
        <v>313</v>
      </c>
      <c r="H75" s="66" t="s">
        <v>117</v>
      </c>
      <c r="I75" s="66" t="s">
        <v>118</v>
      </c>
      <c r="J75" s="66" t="s">
        <v>220</v>
      </c>
      <c r="K75" s="66" t="s">
        <v>313</v>
      </c>
      <c r="L75" s="141">
        <v>2000000</v>
      </c>
      <c r="M75" s="144">
        <f t="shared" si="0"/>
        <v>1400000</v>
      </c>
      <c r="N75" s="68">
        <v>2026</v>
      </c>
      <c r="O75" s="68">
        <v>2028</v>
      </c>
      <c r="P75" s="68"/>
      <c r="Q75" s="68" t="s">
        <v>142</v>
      </c>
      <c r="R75" s="68" t="s">
        <v>142</v>
      </c>
      <c r="S75" s="68" t="s">
        <v>142</v>
      </c>
      <c r="T75" s="68"/>
      <c r="U75" s="68"/>
      <c r="V75" s="68"/>
      <c r="W75" s="68"/>
      <c r="X75" s="68" t="s">
        <v>142</v>
      </c>
      <c r="Y75" s="68"/>
      <c r="Z75" s="68" t="s">
        <v>162</v>
      </c>
    </row>
    <row r="76" spans="1:26" s="113" customFormat="1" ht="58.15" x14ac:dyDescent="0.45">
      <c r="A76" s="103">
        <v>72</v>
      </c>
      <c r="B76" s="69" t="s">
        <v>217</v>
      </c>
      <c r="C76" s="69" t="s">
        <v>218</v>
      </c>
      <c r="D76" s="69">
        <v>71008951</v>
      </c>
      <c r="E76" s="69">
        <v>102006512</v>
      </c>
      <c r="F76" s="69">
        <v>600086739</v>
      </c>
      <c r="G76" s="66" t="s">
        <v>314</v>
      </c>
      <c r="H76" s="66" t="s">
        <v>117</v>
      </c>
      <c r="I76" s="66" t="s">
        <v>118</v>
      </c>
      <c r="J76" s="66" t="s">
        <v>220</v>
      </c>
      <c r="K76" s="66" t="s">
        <v>314</v>
      </c>
      <c r="L76" s="141">
        <v>3000000</v>
      </c>
      <c r="M76" s="144">
        <f t="shared" si="0"/>
        <v>2100000</v>
      </c>
      <c r="N76" s="68">
        <v>2026</v>
      </c>
      <c r="O76" s="68">
        <v>2028</v>
      </c>
      <c r="P76" s="68"/>
      <c r="Q76" s="68" t="s">
        <v>142</v>
      </c>
      <c r="R76" s="68"/>
      <c r="S76" s="68"/>
      <c r="T76" s="68"/>
      <c r="U76" s="68"/>
      <c r="V76" s="68" t="s">
        <v>142</v>
      </c>
      <c r="W76" s="68" t="s">
        <v>142</v>
      </c>
      <c r="X76" s="68"/>
      <c r="Y76" s="68"/>
      <c r="Z76" s="68" t="s">
        <v>162</v>
      </c>
    </row>
    <row r="77" spans="1:26" ht="58.15" x14ac:dyDescent="0.45">
      <c r="A77" s="103">
        <v>73</v>
      </c>
      <c r="B77" s="66" t="s">
        <v>145</v>
      </c>
      <c r="C77" s="66" t="s">
        <v>234</v>
      </c>
      <c r="D77" s="66">
        <v>71003398</v>
      </c>
      <c r="E77" s="66">
        <v>102006172</v>
      </c>
      <c r="F77" s="66">
        <v>600086569</v>
      </c>
      <c r="G77" s="66" t="s">
        <v>316</v>
      </c>
      <c r="H77" s="66" t="s">
        <v>117</v>
      </c>
      <c r="I77" s="66" t="s">
        <v>118</v>
      </c>
      <c r="J77" s="66" t="s">
        <v>148</v>
      </c>
      <c r="K77" s="69" t="s">
        <v>235</v>
      </c>
      <c r="L77" s="141">
        <v>2500000</v>
      </c>
      <c r="M77" s="141">
        <f t="shared" si="0"/>
        <v>1750000</v>
      </c>
      <c r="N77" s="68">
        <v>2022</v>
      </c>
      <c r="O77" s="68">
        <v>2025</v>
      </c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58.15" x14ac:dyDescent="0.45">
      <c r="A78" s="104">
        <v>74</v>
      </c>
      <c r="B78" s="66" t="s">
        <v>145</v>
      </c>
      <c r="C78" s="66" t="s">
        <v>234</v>
      </c>
      <c r="D78" s="66">
        <v>71003398</v>
      </c>
      <c r="E78" s="66">
        <v>102006172</v>
      </c>
      <c r="F78" s="66">
        <v>600086569</v>
      </c>
      <c r="G78" s="66" t="s">
        <v>236</v>
      </c>
      <c r="H78" s="66" t="s">
        <v>117</v>
      </c>
      <c r="I78" s="66" t="s">
        <v>118</v>
      </c>
      <c r="J78" s="66" t="s">
        <v>148</v>
      </c>
      <c r="K78" s="69" t="s">
        <v>236</v>
      </c>
      <c r="L78" s="141">
        <v>500000</v>
      </c>
      <c r="M78" s="141">
        <f t="shared" si="0"/>
        <v>350000</v>
      </c>
      <c r="N78" s="68">
        <v>2025</v>
      </c>
      <c r="O78" s="68">
        <v>2027</v>
      </c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58.15" x14ac:dyDescent="0.45">
      <c r="A79" s="103">
        <v>75</v>
      </c>
      <c r="B79" s="66" t="s">
        <v>145</v>
      </c>
      <c r="C79" s="66" t="s">
        <v>234</v>
      </c>
      <c r="D79" s="66">
        <v>71003398</v>
      </c>
      <c r="E79" s="66">
        <v>102006172</v>
      </c>
      <c r="F79" s="66">
        <v>600086569</v>
      </c>
      <c r="G79" s="66" t="s">
        <v>237</v>
      </c>
      <c r="H79" s="66" t="s">
        <v>117</v>
      </c>
      <c r="I79" s="66" t="s">
        <v>118</v>
      </c>
      <c r="J79" s="66" t="s">
        <v>148</v>
      </c>
      <c r="K79" s="69" t="s">
        <v>237</v>
      </c>
      <c r="L79" s="141">
        <v>500000</v>
      </c>
      <c r="M79" s="141">
        <f t="shared" si="0"/>
        <v>350000</v>
      </c>
      <c r="N79" s="68">
        <v>2025</v>
      </c>
      <c r="O79" s="68">
        <v>2027</v>
      </c>
      <c r="P79" s="68" t="s">
        <v>142</v>
      </c>
      <c r="Q79" s="68" t="s">
        <v>142</v>
      </c>
      <c r="R79" s="68" t="s">
        <v>142</v>
      </c>
      <c r="S79" s="68" t="s">
        <v>142</v>
      </c>
      <c r="T79" s="68"/>
      <c r="U79" s="68"/>
      <c r="V79" s="68"/>
      <c r="W79" s="68"/>
      <c r="X79" s="68"/>
      <c r="Y79" s="68"/>
      <c r="Z79" s="68"/>
    </row>
    <row r="80" spans="1:26" ht="58.15" x14ac:dyDescent="0.45">
      <c r="A80" s="103">
        <v>76</v>
      </c>
      <c r="B80" s="66" t="s">
        <v>145</v>
      </c>
      <c r="C80" s="66" t="s">
        <v>234</v>
      </c>
      <c r="D80" s="66">
        <v>71003398</v>
      </c>
      <c r="E80" s="66">
        <v>102006172</v>
      </c>
      <c r="F80" s="66">
        <v>600086569</v>
      </c>
      <c r="G80" s="66" t="s">
        <v>195</v>
      </c>
      <c r="H80" s="66" t="s">
        <v>117</v>
      </c>
      <c r="I80" s="66" t="s">
        <v>118</v>
      </c>
      <c r="J80" s="66" t="s">
        <v>148</v>
      </c>
      <c r="K80" s="69" t="s">
        <v>195</v>
      </c>
      <c r="L80" s="141">
        <v>200000</v>
      </c>
      <c r="M80" s="141">
        <f t="shared" si="0"/>
        <v>140000</v>
      </c>
      <c r="N80" s="68">
        <v>2025</v>
      </c>
      <c r="O80" s="68">
        <v>2027</v>
      </c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58.15" x14ac:dyDescent="0.45">
      <c r="A81" s="104">
        <v>77</v>
      </c>
      <c r="B81" s="66" t="s">
        <v>145</v>
      </c>
      <c r="C81" s="66" t="s">
        <v>234</v>
      </c>
      <c r="D81" s="66">
        <v>71003398</v>
      </c>
      <c r="E81" s="66">
        <v>102006172</v>
      </c>
      <c r="F81" s="66">
        <v>600086569</v>
      </c>
      <c r="G81" s="66" t="s">
        <v>317</v>
      </c>
      <c r="H81" s="66" t="s">
        <v>117</v>
      </c>
      <c r="I81" s="66" t="s">
        <v>118</v>
      </c>
      <c r="J81" s="66" t="s">
        <v>148</v>
      </c>
      <c r="K81" s="69" t="s">
        <v>238</v>
      </c>
      <c r="L81" s="141">
        <v>500000</v>
      </c>
      <c r="M81" s="141">
        <f t="shared" si="0"/>
        <v>350000</v>
      </c>
      <c r="N81" s="68">
        <v>2022</v>
      </c>
      <c r="O81" s="68">
        <v>2025</v>
      </c>
      <c r="P81" s="68"/>
      <c r="Q81" s="68"/>
      <c r="R81" s="68"/>
      <c r="S81" s="68" t="s">
        <v>142</v>
      </c>
      <c r="T81" s="68"/>
      <c r="U81" s="68"/>
      <c r="V81" s="68"/>
      <c r="W81" s="68"/>
      <c r="X81" s="68"/>
      <c r="Y81" s="68"/>
      <c r="Z81" s="68"/>
    </row>
    <row r="82" spans="1:26" ht="58.15" x14ac:dyDescent="0.45">
      <c r="A82" s="103">
        <v>78</v>
      </c>
      <c r="B82" s="66" t="s">
        <v>145</v>
      </c>
      <c r="C82" s="66" t="s">
        <v>234</v>
      </c>
      <c r="D82" s="66">
        <v>71003398</v>
      </c>
      <c r="E82" s="66">
        <v>102006172</v>
      </c>
      <c r="F82" s="66">
        <v>600086569</v>
      </c>
      <c r="G82" s="66" t="s">
        <v>318</v>
      </c>
      <c r="H82" s="66" t="s">
        <v>117</v>
      </c>
      <c r="I82" s="66" t="s">
        <v>118</v>
      </c>
      <c r="J82" s="66" t="s">
        <v>148</v>
      </c>
      <c r="K82" s="69" t="s">
        <v>147</v>
      </c>
      <c r="L82" s="141">
        <v>200000</v>
      </c>
      <c r="M82" s="141">
        <f t="shared" si="0"/>
        <v>140000</v>
      </c>
      <c r="N82" s="106">
        <v>2022</v>
      </c>
      <c r="O82" s="106">
        <v>2025</v>
      </c>
      <c r="P82" s="106"/>
      <c r="Q82" s="106"/>
      <c r="R82" s="106"/>
      <c r="S82" s="106" t="s">
        <v>142</v>
      </c>
      <c r="T82" s="106"/>
      <c r="U82" s="106"/>
      <c r="V82" s="106"/>
      <c r="W82" s="106"/>
      <c r="X82" s="106"/>
      <c r="Y82" s="106"/>
      <c r="Z82" s="106"/>
    </row>
    <row r="83" spans="1:26" ht="58.15" x14ac:dyDescent="0.45">
      <c r="A83" s="103">
        <v>79</v>
      </c>
      <c r="B83" s="66" t="s">
        <v>145</v>
      </c>
      <c r="C83" s="66" t="s">
        <v>234</v>
      </c>
      <c r="D83" s="66">
        <v>71003398</v>
      </c>
      <c r="E83" s="66">
        <v>102006172</v>
      </c>
      <c r="F83" s="66">
        <v>600086569</v>
      </c>
      <c r="G83" s="67" t="s">
        <v>319</v>
      </c>
      <c r="H83" s="66" t="s">
        <v>117</v>
      </c>
      <c r="I83" s="66" t="s">
        <v>118</v>
      </c>
      <c r="J83" s="66" t="s">
        <v>148</v>
      </c>
      <c r="K83" s="67" t="s">
        <v>319</v>
      </c>
      <c r="L83" s="141">
        <v>20000000</v>
      </c>
      <c r="M83" s="145">
        <f t="shared" si="0"/>
        <v>14000000</v>
      </c>
      <c r="N83" s="107">
        <v>2024</v>
      </c>
      <c r="O83" s="107">
        <v>2027</v>
      </c>
      <c r="P83" s="68" t="s">
        <v>142</v>
      </c>
      <c r="Q83" s="68" t="s">
        <v>142</v>
      </c>
      <c r="R83" s="68" t="s">
        <v>142</v>
      </c>
      <c r="S83" s="107" t="s">
        <v>142</v>
      </c>
      <c r="T83" s="68" t="s">
        <v>142</v>
      </c>
      <c r="U83" s="68" t="s">
        <v>142</v>
      </c>
      <c r="V83" s="68" t="s">
        <v>142</v>
      </c>
      <c r="W83" s="68" t="s">
        <v>142</v>
      </c>
      <c r="X83" s="68" t="s">
        <v>142</v>
      </c>
      <c r="Y83" s="68"/>
      <c r="Z83" s="68"/>
    </row>
    <row r="84" spans="1:26" s="113" customFormat="1" ht="58.15" x14ac:dyDescent="0.45">
      <c r="A84" s="104">
        <v>80</v>
      </c>
      <c r="B84" s="66" t="s">
        <v>145</v>
      </c>
      <c r="C84" s="66" t="s">
        <v>234</v>
      </c>
      <c r="D84" s="66">
        <v>71003398</v>
      </c>
      <c r="E84" s="66">
        <v>102006172</v>
      </c>
      <c r="F84" s="66">
        <v>600086569</v>
      </c>
      <c r="G84" s="67" t="s">
        <v>320</v>
      </c>
      <c r="H84" s="66" t="s">
        <v>117</v>
      </c>
      <c r="I84" s="66" t="s">
        <v>118</v>
      </c>
      <c r="J84" s="66" t="s">
        <v>148</v>
      </c>
      <c r="K84" s="67" t="s">
        <v>320</v>
      </c>
      <c r="L84" s="141">
        <v>10000000</v>
      </c>
      <c r="M84" s="145">
        <f t="shared" si="0"/>
        <v>7000000</v>
      </c>
      <c r="N84" s="107">
        <v>2024</v>
      </c>
      <c r="O84" s="107">
        <v>2027</v>
      </c>
      <c r="P84" s="68" t="s">
        <v>142</v>
      </c>
      <c r="Q84" s="68" t="s">
        <v>142</v>
      </c>
      <c r="R84" s="68" t="s">
        <v>142</v>
      </c>
      <c r="S84" s="107" t="s">
        <v>142</v>
      </c>
      <c r="T84" s="68" t="s">
        <v>142</v>
      </c>
      <c r="U84" s="68" t="s">
        <v>142</v>
      </c>
      <c r="V84" s="68" t="s">
        <v>142</v>
      </c>
      <c r="W84" s="68" t="s">
        <v>142</v>
      </c>
      <c r="X84" s="68" t="s">
        <v>142</v>
      </c>
      <c r="Y84" s="68"/>
      <c r="Z84" s="68"/>
    </row>
    <row r="85" spans="1:26" s="113" customFormat="1" ht="58.15" x14ac:dyDescent="0.45">
      <c r="A85" s="103">
        <v>81</v>
      </c>
      <c r="B85" s="66" t="s">
        <v>145</v>
      </c>
      <c r="C85" s="66" t="s">
        <v>234</v>
      </c>
      <c r="D85" s="66">
        <v>71003398</v>
      </c>
      <c r="E85" s="66">
        <v>102006172</v>
      </c>
      <c r="F85" s="66">
        <v>600086569</v>
      </c>
      <c r="G85" s="67" t="s">
        <v>353</v>
      </c>
      <c r="H85" s="66" t="s">
        <v>117</v>
      </c>
      <c r="I85" s="66" t="s">
        <v>118</v>
      </c>
      <c r="J85" s="66" t="s">
        <v>148</v>
      </c>
      <c r="K85" s="157" t="s">
        <v>353</v>
      </c>
      <c r="L85" s="141">
        <v>1000000</v>
      </c>
      <c r="M85" s="145">
        <f t="shared" si="0"/>
        <v>700000</v>
      </c>
      <c r="N85" s="107">
        <v>2026</v>
      </c>
      <c r="O85" s="107">
        <v>2026</v>
      </c>
      <c r="P85" s="68"/>
      <c r="Q85" s="68"/>
      <c r="R85" s="68"/>
      <c r="S85" s="107"/>
      <c r="T85" s="68" t="s">
        <v>142</v>
      </c>
      <c r="U85" s="68"/>
      <c r="V85" s="68"/>
      <c r="W85" s="68"/>
      <c r="X85" s="68"/>
      <c r="Y85" s="68"/>
      <c r="Z85" s="68"/>
    </row>
    <row r="86" spans="1:26" s="113" customFormat="1" ht="58.15" x14ac:dyDescent="0.45">
      <c r="A86" s="103">
        <v>82</v>
      </c>
      <c r="B86" s="66" t="s">
        <v>145</v>
      </c>
      <c r="C86" s="66" t="s">
        <v>234</v>
      </c>
      <c r="D86" s="66">
        <v>71003398</v>
      </c>
      <c r="E86" s="66">
        <v>102006172</v>
      </c>
      <c r="F86" s="66">
        <v>600086569</v>
      </c>
      <c r="G86" s="67" t="s">
        <v>357</v>
      </c>
      <c r="H86" s="66" t="s">
        <v>117</v>
      </c>
      <c r="I86" s="66" t="s">
        <v>118</v>
      </c>
      <c r="J86" s="66" t="s">
        <v>148</v>
      </c>
      <c r="K86" s="157" t="s">
        <v>358</v>
      </c>
      <c r="L86" s="141">
        <v>1000000</v>
      </c>
      <c r="M86" s="145">
        <f t="shared" si="0"/>
        <v>700000</v>
      </c>
      <c r="N86" s="107">
        <v>2025</v>
      </c>
      <c r="O86" s="107">
        <v>2027</v>
      </c>
      <c r="P86" s="68"/>
      <c r="Q86" s="68"/>
      <c r="R86" s="68"/>
      <c r="S86" s="107"/>
      <c r="T86" s="68" t="s">
        <v>142</v>
      </c>
      <c r="U86" s="68"/>
      <c r="V86" s="68"/>
      <c r="W86" s="68"/>
      <c r="X86" s="68"/>
      <c r="Y86" s="68"/>
      <c r="Z86" s="68"/>
    </row>
    <row r="87" spans="1:26" s="113" customFormat="1" ht="58.15" x14ac:dyDescent="0.45">
      <c r="A87" s="104">
        <v>83</v>
      </c>
      <c r="B87" s="66" t="s">
        <v>145</v>
      </c>
      <c r="C87" s="66" t="s">
        <v>234</v>
      </c>
      <c r="D87" s="66">
        <v>71003398</v>
      </c>
      <c r="E87" s="66">
        <v>102006172</v>
      </c>
      <c r="F87" s="66">
        <v>600086569</v>
      </c>
      <c r="G87" s="67" t="s">
        <v>355</v>
      </c>
      <c r="H87" s="66" t="s">
        <v>117</v>
      </c>
      <c r="I87" s="66" t="s">
        <v>118</v>
      </c>
      <c r="J87" s="66" t="s">
        <v>148</v>
      </c>
      <c r="K87" s="157" t="s">
        <v>356</v>
      </c>
      <c r="L87" s="141">
        <v>1000000</v>
      </c>
      <c r="M87" s="145">
        <f t="shared" si="0"/>
        <v>700000</v>
      </c>
      <c r="N87" s="107">
        <v>2026</v>
      </c>
      <c r="O87" s="107">
        <v>2027</v>
      </c>
      <c r="P87" s="68" t="s">
        <v>142</v>
      </c>
      <c r="Q87" s="68"/>
      <c r="R87" s="68" t="s">
        <v>142</v>
      </c>
      <c r="S87" s="107"/>
      <c r="T87" s="68" t="s">
        <v>142</v>
      </c>
      <c r="U87" s="68"/>
      <c r="V87" s="68"/>
      <c r="W87" s="68" t="s">
        <v>142</v>
      </c>
      <c r="X87" s="68" t="s">
        <v>142</v>
      </c>
      <c r="Y87" s="68"/>
      <c r="Z87" s="68"/>
    </row>
    <row r="88" spans="1:26" s="113" customFormat="1" ht="104.65" x14ac:dyDescent="0.45">
      <c r="A88" s="103">
        <v>84</v>
      </c>
      <c r="B88" s="66" t="s">
        <v>307</v>
      </c>
      <c r="C88" s="66" t="s">
        <v>308</v>
      </c>
      <c r="D88" s="66">
        <v>75017296</v>
      </c>
      <c r="E88" s="66">
        <v>108007324</v>
      </c>
      <c r="F88" s="66">
        <v>600086852</v>
      </c>
      <c r="G88" s="67" t="s">
        <v>309</v>
      </c>
      <c r="H88" s="66" t="s">
        <v>117</v>
      </c>
      <c r="I88" s="66" t="s">
        <v>118</v>
      </c>
      <c r="J88" s="66" t="s">
        <v>310</v>
      </c>
      <c r="K88" s="67" t="s">
        <v>309</v>
      </c>
      <c r="L88" s="141">
        <v>2000000</v>
      </c>
      <c r="M88" s="145">
        <f t="shared" si="0"/>
        <v>1400000</v>
      </c>
      <c r="N88" s="107">
        <v>2023</v>
      </c>
      <c r="O88" s="107">
        <v>2027</v>
      </c>
      <c r="P88" s="68" t="s">
        <v>142</v>
      </c>
      <c r="Q88" s="68" t="s">
        <v>142</v>
      </c>
      <c r="R88" s="68" t="s">
        <v>142</v>
      </c>
      <c r="S88" s="107" t="s">
        <v>142</v>
      </c>
      <c r="T88" s="68" t="s">
        <v>142</v>
      </c>
      <c r="U88" s="68" t="s">
        <v>142</v>
      </c>
      <c r="V88" s="68" t="s">
        <v>142</v>
      </c>
      <c r="W88" s="68" t="s">
        <v>142</v>
      </c>
      <c r="X88" s="68" t="s">
        <v>142</v>
      </c>
      <c r="Y88" s="68"/>
      <c r="Z88" s="68"/>
    </row>
    <row r="89" spans="1:26" s="113" customFormat="1" ht="112.5" customHeight="1" x14ac:dyDescent="0.45">
      <c r="A89" s="103">
        <v>85</v>
      </c>
      <c r="B89" s="66" t="s">
        <v>307</v>
      </c>
      <c r="C89" s="66" t="s">
        <v>308</v>
      </c>
      <c r="D89" s="66">
        <v>75017296</v>
      </c>
      <c r="E89" s="66">
        <v>108007324</v>
      </c>
      <c r="F89" s="66">
        <v>600086852</v>
      </c>
      <c r="G89" s="67" t="s">
        <v>311</v>
      </c>
      <c r="H89" s="66" t="s">
        <v>117</v>
      </c>
      <c r="I89" s="66" t="s">
        <v>118</v>
      </c>
      <c r="J89" s="66" t="s">
        <v>310</v>
      </c>
      <c r="K89" s="67" t="s">
        <v>311</v>
      </c>
      <c r="L89" s="141">
        <v>2000000</v>
      </c>
      <c r="M89" s="145">
        <f t="shared" si="0"/>
        <v>1400000</v>
      </c>
      <c r="N89" s="107">
        <v>2023</v>
      </c>
      <c r="O89" s="107">
        <v>2027</v>
      </c>
      <c r="P89" s="68" t="s">
        <v>142</v>
      </c>
      <c r="Q89" s="68" t="s">
        <v>142</v>
      </c>
      <c r="R89" s="68" t="s">
        <v>142</v>
      </c>
      <c r="S89" s="107" t="s">
        <v>142</v>
      </c>
      <c r="T89" s="68" t="s">
        <v>142</v>
      </c>
      <c r="U89" s="68" t="s">
        <v>142</v>
      </c>
      <c r="V89" s="68" t="s">
        <v>142</v>
      </c>
      <c r="W89" s="68" t="s">
        <v>142</v>
      </c>
      <c r="X89" s="68" t="s">
        <v>142</v>
      </c>
      <c r="Y89" s="68"/>
      <c r="Z89" s="68"/>
    </row>
    <row r="92" spans="1:26" ht="21" customHeight="1" x14ac:dyDescent="0.5">
      <c r="A92" s="122" t="s">
        <v>398</v>
      </c>
    </row>
    <row r="93" spans="1:26" ht="77.55" customHeight="1" x14ac:dyDescent="0.5">
      <c r="A93" s="120" t="s">
        <v>248</v>
      </c>
    </row>
    <row r="95" spans="1:26" x14ac:dyDescent="0.45">
      <c r="A95" s="116" t="s">
        <v>249</v>
      </c>
    </row>
    <row r="96" spans="1:26" x14ac:dyDescent="0.45">
      <c r="A96" s="117" t="s">
        <v>251</v>
      </c>
    </row>
    <row r="97" spans="1:1" x14ac:dyDescent="0.45">
      <c r="A97" s="116" t="s">
        <v>28</v>
      </c>
    </row>
    <row r="98" spans="1:1" x14ac:dyDescent="0.45">
      <c r="A98" s="116" t="s">
        <v>103</v>
      </c>
    </row>
    <row r="99" spans="1:1" x14ac:dyDescent="0.45">
      <c r="A99" s="109"/>
    </row>
    <row r="100" spans="1:1" x14ac:dyDescent="0.45">
      <c r="A100" s="113" t="s">
        <v>41</v>
      </c>
    </row>
    <row r="101" spans="1:1" x14ac:dyDescent="0.45">
      <c r="A101" s="112"/>
    </row>
    <row r="102" spans="1:1" x14ac:dyDescent="0.45">
      <c r="A102" s="118" t="s">
        <v>252</v>
      </c>
    </row>
    <row r="103" spans="1:1" x14ac:dyDescent="0.45">
      <c r="A103" s="118" t="s">
        <v>70</v>
      </c>
    </row>
    <row r="104" spans="1:1" x14ac:dyDescent="0.45">
      <c r="A104" s="118" t="s">
        <v>66</v>
      </c>
    </row>
    <row r="105" spans="1:1" x14ac:dyDescent="0.45">
      <c r="A105" s="118" t="s">
        <v>67</v>
      </c>
    </row>
    <row r="106" spans="1:1" x14ac:dyDescent="0.45">
      <c r="A106" s="118" t="s">
        <v>68</v>
      </c>
    </row>
    <row r="107" spans="1:1" x14ac:dyDescent="0.45">
      <c r="A107" s="118" t="s">
        <v>69</v>
      </c>
    </row>
    <row r="108" spans="1:1" x14ac:dyDescent="0.45">
      <c r="A108" s="118" t="s">
        <v>71</v>
      </c>
    </row>
    <row r="109" spans="1:1" x14ac:dyDescent="0.45">
      <c r="A109" s="115" t="s">
        <v>253</v>
      </c>
    </row>
    <row r="110" spans="1:1" x14ac:dyDescent="0.45">
      <c r="A110" s="118" t="s">
        <v>254</v>
      </c>
    </row>
    <row r="111" spans="1:1" x14ac:dyDescent="0.45">
      <c r="A111" s="118" t="s">
        <v>43</v>
      </c>
    </row>
    <row r="112" spans="1:1" x14ac:dyDescent="0.45">
      <c r="A112" s="118"/>
    </row>
    <row r="113" spans="1:1" x14ac:dyDescent="0.45">
      <c r="A113" s="118" t="s">
        <v>72</v>
      </c>
    </row>
    <row r="114" spans="1:1" x14ac:dyDescent="0.45">
      <c r="A114" s="118" t="s">
        <v>62</v>
      </c>
    </row>
    <row r="115" spans="1:1" x14ac:dyDescent="0.45">
      <c r="A115" s="109"/>
    </row>
    <row r="116" spans="1:1" x14ac:dyDescent="0.45">
      <c r="A116" s="113" t="s">
        <v>44</v>
      </c>
    </row>
    <row r="117" spans="1:1" x14ac:dyDescent="0.45">
      <c r="A117" s="114" t="s">
        <v>45</v>
      </c>
    </row>
    <row r="118" spans="1:1" x14ac:dyDescent="0.45">
      <c r="A118" s="113" t="s">
        <v>46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rintOptions gridLines="1"/>
  <pageMargins left="0.70866141732283472" right="0.70866141732283472" top="0.78740157480314965" bottom="0.78740157480314965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abSelected="1" topLeftCell="B28" zoomScale="60" zoomScaleNormal="60" workbookViewId="0">
      <selection activeCell="B34" sqref="B34"/>
    </sheetView>
  </sheetViews>
  <sheetFormatPr defaultColWidth="8.59765625" defaultRowHeight="14.25" x14ac:dyDescent="0.45"/>
  <cols>
    <col min="1" max="1" width="14.33203125" style="1" hidden="1" customWidth="1"/>
    <col min="2" max="2" width="7.33203125" style="1" customWidth="1"/>
    <col min="3" max="3" width="18.33203125" style="1" customWidth="1"/>
    <col min="4" max="4" width="17.53125" style="1" customWidth="1"/>
    <col min="5" max="5" width="9.59765625" style="1" customWidth="1"/>
    <col min="6" max="6" width="22.33203125" style="1" customWidth="1"/>
    <col min="7" max="8" width="13.59765625" style="1" customWidth="1"/>
    <col min="9" max="9" width="16.59765625" style="1" customWidth="1"/>
    <col min="10" max="10" width="39.46484375" style="1" customWidth="1"/>
    <col min="11" max="11" width="12.53125" style="11" customWidth="1"/>
    <col min="12" max="12" width="13" style="11" customWidth="1"/>
    <col min="13" max="13" width="9" style="1" customWidth="1"/>
    <col min="14" max="14" width="8.59765625" style="1"/>
    <col min="15" max="18" width="11.06640625" style="1" customWidth="1"/>
    <col min="19" max="20" width="10.53125" style="1" customWidth="1"/>
    <col min="21" max="16384" width="8.59765625" style="1"/>
  </cols>
  <sheetData>
    <row r="1" spans="1:20" ht="43.5" customHeight="1" thickBot="1" x14ac:dyDescent="0.6">
      <c r="A1" s="232" t="s">
        <v>47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4"/>
    </row>
    <row r="2" spans="1:20" ht="30" customHeight="1" thickBot="1" x14ac:dyDescent="0.5">
      <c r="A2" s="168" t="s">
        <v>48</v>
      </c>
      <c r="B2" s="166" t="s">
        <v>6</v>
      </c>
      <c r="C2" s="214" t="s">
        <v>49</v>
      </c>
      <c r="D2" s="210"/>
      <c r="E2" s="210"/>
      <c r="F2" s="237" t="s">
        <v>8</v>
      </c>
      <c r="G2" s="259" t="s">
        <v>32</v>
      </c>
      <c r="H2" s="175" t="s">
        <v>63</v>
      </c>
      <c r="I2" s="173" t="s">
        <v>10</v>
      </c>
      <c r="J2" s="241" t="s">
        <v>11</v>
      </c>
      <c r="K2" s="171" t="s">
        <v>50</v>
      </c>
      <c r="L2" s="172"/>
      <c r="M2" s="244" t="s">
        <v>13</v>
      </c>
      <c r="N2" s="245"/>
      <c r="O2" s="253" t="s">
        <v>51</v>
      </c>
      <c r="P2" s="254"/>
      <c r="Q2" s="254"/>
      <c r="R2" s="254"/>
      <c r="S2" s="244" t="s">
        <v>15</v>
      </c>
      <c r="T2" s="245"/>
    </row>
    <row r="3" spans="1:20" ht="22.45" customHeight="1" thickBot="1" x14ac:dyDescent="0.5">
      <c r="A3" s="235"/>
      <c r="B3" s="248"/>
      <c r="C3" s="249" t="s">
        <v>52</v>
      </c>
      <c r="D3" s="251" t="s">
        <v>53</v>
      </c>
      <c r="E3" s="251" t="s">
        <v>54</v>
      </c>
      <c r="F3" s="238"/>
      <c r="G3" s="260"/>
      <c r="H3" s="262"/>
      <c r="I3" s="240"/>
      <c r="J3" s="242"/>
      <c r="K3" s="257" t="s">
        <v>55</v>
      </c>
      <c r="L3" s="257" t="s">
        <v>102</v>
      </c>
      <c r="M3" s="184" t="s">
        <v>22</v>
      </c>
      <c r="N3" s="186" t="s">
        <v>23</v>
      </c>
      <c r="O3" s="255" t="s">
        <v>35</v>
      </c>
      <c r="P3" s="256"/>
      <c r="Q3" s="256"/>
      <c r="R3" s="256"/>
      <c r="S3" s="246" t="s">
        <v>56</v>
      </c>
      <c r="T3" s="247" t="s">
        <v>27</v>
      </c>
    </row>
    <row r="4" spans="1:20" ht="68.25" customHeight="1" thickBot="1" x14ac:dyDescent="0.5">
      <c r="A4" s="236"/>
      <c r="B4" s="167"/>
      <c r="C4" s="250"/>
      <c r="D4" s="252"/>
      <c r="E4" s="252"/>
      <c r="F4" s="239"/>
      <c r="G4" s="261"/>
      <c r="H4" s="176"/>
      <c r="I4" s="174"/>
      <c r="J4" s="243"/>
      <c r="K4" s="258"/>
      <c r="L4" s="258"/>
      <c r="M4" s="185"/>
      <c r="N4" s="187"/>
      <c r="O4" s="58" t="s">
        <v>57</v>
      </c>
      <c r="P4" s="59" t="s">
        <v>38</v>
      </c>
      <c r="Q4" s="60" t="s">
        <v>39</v>
      </c>
      <c r="R4" s="61" t="s">
        <v>58</v>
      </c>
      <c r="S4" s="193"/>
      <c r="T4" s="195"/>
    </row>
    <row r="5" spans="1:20" ht="68" customHeight="1" thickBot="1" x14ac:dyDescent="0.5">
      <c r="A5" s="19">
        <v>1</v>
      </c>
      <c r="B5" s="71">
        <v>1</v>
      </c>
      <c r="C5" s="72" t="s">
        <v>239</v>
      </c>
      <c r="D5" s="73" t="s">
        <v>218</v>
      </c>
      <c r="E5" s="72">
        <v>72051540</v>
      </c>
      <c r="F5" s="74" t="s">
        <v>240</v>
      </c>
      <c r="G5" s="75" t="s">
        <v>117</v>
      </c>
      <c r="H5" s="75" t="s">
        <v>118</v>
      </c>
      <c r="I5" s="75" t="s">
        <v>220</v>
      </c>
      <c r="J5" s="76" t="s">
        <v>240</v>
      </c>
      <c r="K5" s="146">
        <v>500000</v>
      </c>
      <c r="L5" s="146">
        <f>K5/100*70</f>
        <v>350000</v>
      </c>
      <c r="M5" s="76">
        <v>2025</v>
      </c>
      <c r="N5" s="95">
        <v>2027</v>
      </c>
      <c r="O5" s="77" t="s">
        <v>142</v>
      </c>
      <c r="P5" s="79" t="s">
        <v>142</v>
      </c>
      <c r="Q5" s="79" t="s">
        <v>142</v>
      </c>
      <c r="R5" s="78" t="s">
        <v>142</v>
      </c>
      <c r="S5" s="4"/>
      <c r="T5" s="5"/>
    </row>
    <row r="6" spans="1:20" ht="70.05" customHeight="1" thickBot="1" x14ac:dyDescent="0.5">
      <c r="A6" s="19">
        <v>2</v>
      </c>
      <c r="B6" s="71">
        <v>2</v>
      </c>
      <c r="C6" s="72" t="s">
        <v>239</v>
      </c>
      <c r="D6" s="73" t="s">
        <v>218</v>
      </c>
      <c r="E6" s="72">
        <v>72051540</v>
      </c>
      <c r="F6" s="74" t="s">
        <v>241</v>
      </c>
      <c r="G6" s="75" t="s">
        <v>117</v>
      </c>
      <c r="H6" s="75" t="s">
        <v>118</v>
      </c>
      <c r="I6" s="75" t="s">
        <v>220</v>
      </c>
      <c r="J6" s="80" t="s">
        <v>359</v>
      </c>
      <c r="K6" s="147">
        <v>3000000</v>
      </c>
      <c r="L6" s="148">
        <f>K6/100*70</f>
        <v>2100000</v>
      </c>
      <c r="M6" s="76">
        <v>2025</v>
      </c>
      <c r="N6" s="95">
        <v>2027</v>
      </c>
      <c r="O6" s="81"/>
      <c r="P6" s="82"/>
      <c r="Q6" s="82"/>
      <c r="R6" s="8"/>
      <c r="S6" s="6"/>
      <c r="T6" s="8"/>
    </row>
    <row r="7" spans="1:20" ht="71.55" customHeight="1" thickBot="1" x14ac:dyDescent="0.5">
      <c r="A7" s="19">
        <v>3</v>
      </c>
      <c r="B7" s="71">
        <v>3</v>
      </c>
      <c r="C7" s="72" t="s">
        <v>239</v>
      </c>
      <c r="D7" s="73" t="s">
        <v>218</v>
      </c>
      <c r="E7" s="72">
        <v>72051540</v>
      </c>
      <c r="F7" s="74" t="s">
        <v>242</v>
      </c>
      <c r="G7" s="75" t="s">
        <v>117</v>
      </c>
      <c r="H7" s="75" t="s">
        <v>118</v>
      </c>
      <c r="I7" s="75" t="s">
        <v>220</v>
      </c>
      <c r="J7" s="74" t="s">
        <v>243</v>
      </c>
      <c r="K7" s="149">
        <v>1000000</v>
      </c>
      <c r="L7" s="150">
        <f>K7/100*70</f>
        <v>700000</v>
      </c>
      <c r="M7" s="76">
        <v>2025</v>
      </c>
      <c r="N7" s="95">
        <v>2027</v>
      </c>
      <c r="O7" s="6"/>
      <c r="P7" s="7"/>
      <c r="Q7" s="7"/>
      <c r="R7" s="8"/>
      <c r="S7" s="6"/>
      <c r="T7" s="8"/>
    </row>
    <row r="8" spans="1:20" ht="65.55" customHeight="1" thickBot="1" x14ac:dyDescent="0.5">
      <c r="A8" s="19"/>
      <c r="B8" s="71">
        <v>4</v>
      </c>
      <c r="C8" s="83" t="s">
        <v>239</v>
      </c>
      <c r="D8" s="84" t="s">
        <v>218</v>
      </c>
      <c r="E8" s="83">
        <v>72051540</v>
      </c>
      <c r="F8" s="74" t="s">
        <v>244</v>
      </c>
      <c r="G8" s="85" t="s">
        <v>117</v>
      </c>
      <c r="H8" s="85" t="s">
        <v>118</v>
      </c>
      <c r="I8" s="85" t="s">
        <v>220</v>
      </c>
      <c r="J8" s="86" t="s">
        <v>245</v>
      </c>
      <c r="K8" s="151">
        <v>500000</v>
      </c>
      <c r="L8" s="152">
        <f t="shared" ref="L8:L30" si="0">K8/100*70</f>
        <v>350000</v>
      </c>
      <c r="M8" s="87">
        <v>2025</v>
      </c>
      <c r="N8" s="88">
        <v>2027</v>
      </c>
      <c r="O8" s="89" t="s">
        <v>142</v>
      </c>
      <c r="P8" s="70" t="s">
        <v>142</v>
      </c>
      <c r="Q8" s="70" t="s">
        <v>142</v>
      </c>
      <c r="R8" s="90" t="s">
        <v>142</v>
      </c>
      <c r="S8" s="91"/>
      <c r="T8" s="92"/>
    </row>
    <row r="9" spans="1:20" ht="56.55" customHeight="1" thickBot="1" x14ac:dyDescent="0.5">
      <c r="A9" s="19"/>
      <c r="B9" s="71">
        <v>5</v>
      </c>
      <c r="C9" s="93" t="s">
        <v>239</v>
      </c>
      <c r="D9" s="93" t="s">
        <v>218</v>
      </c>
      <c r="E9" s="93">
        <v>72051540</v>
      </c>
      <c r="F9" s="74" t="s">
        <v>246</v>
      </c>
      <c r="G9" s="74" t="s">
        <v>117</v>
      </c>
      <c r="H9" s="74" t="s">
        <v>118</v>
      </c>
      <c r="I9" s="74" t="s">
        <v>220</v>
      </c>
      <c r="J9" s="74" t="s">
        <v>247</v>
      </c>
      <c r="K9" s="149">
        <v>700000</v>
      </c>
      <c r="L9" s="153">
        <f t="shared" si="0"/>
        <v>490000</v>
      </c>
      <c r="M9" s="94">
        <v>2025</v>
      </c>
      <c r="N9" s="95">
        <v>2027</v>
      </c>
      <c r="O9" s="96" t="s">
        <v>142</v>
      </c>
      <c r="P9" s="96" t="s">
        <v>142</v>
      </c>
      <c r="Q9" s="97" t="s">
        <v>142</v>
      </c>
      <c r="R9" s="98" t="s">
        <v>142</v>
      </c>
      <c r="S9" s="9"/>
      <c r="T9" s="10"/>
    </row>
    <row r="10" spans="1:20" s="113" customFormat="1" ht="56.55" customHeight="1" thickBot="1" x14ac:dyDescent="0.5">
      <c r="A10" s="19"/>
      <c r="B10" s="71">
        <v>6</v>
      </c>
      <c r="C10" s="93" t="s">
        <v>239</v>
      </c>
      <c r="D10" s="93" t="s">
        <v>218</v>
      </c>
      <c r="E10" s="93">
        <v>72051540</v>
      </c>
      <c r="F10" s="74" t="s">
        <v>277</v>
      </c>
      <c r="G10" s="74" t="s">
        <v>117</v>
      </c>
      <c r="H10" s="74" t="s">
        <v>118</v>
      </c>
      <c r="I10" s="74" t="s">
        <v>220</v>
      </c>
      <c r="J10" s="74" t="s">
        <v>278</v>
      </c>
      <c r="K10" s="149">
        <v>3000000</v>
      </c>
      <c r="L10" s="153">
        <f t="shared" si="0"/>
        <v>2100000</v>
      </c>
      <c r="M10" s="94">
        <v>2025</v>
      </c>
      <c r="N10" s="95">
        <v>2027</v>
      </c>
      <c r="O10" s="96" t="s">
        <v>142</v>
      </c>
      <c r="P10" s="96" t="s">
        <v>142</v>
      </c>
      <c r="Q10" s="97" t="s">
        <v>142</v>
      </c>
      <c r="R10" s="98" t="s">
        <v>142</v>
      </c>
      <c r="S10" s="9"/>
      <c r="T10" s="10"/>
    </row>
    <row r="11" spans="1:20" s="113" customFormat="1" ht="56.55" customHeight="1" thickBot="1" x14ac:dyDescent="0.5">
      <c r="A11" s="19"/>
      <c r="B11" s="71">
        <v>7</v>
      </c>
      <c r="C11" s="93" t="s">
        <v>239</v>
      </c>
      <c r="D11" s="93" t="s">
        <v>218</v>
      </c>
      <c r="E11" s="93">
        <v>72051540</v>
      </c>
      <c r="F11" s="74" t="s">
        <v>279</v>
      </c>
      <c r="G11" s="74" t="s">
        <v>117</v>
      </c>
      <c r="H11" s="74" t="s">
        <v>118</v>
      </c>
      <c r="I11" s="74" t="s">
        <v>220</v>
      </c>
      <c r="J11" s="74" t="s">
        <v>280</v>
      </c>
      <c r="K11" s="149">
        <v>400000</v>
      </c>
      <c r="L11" s="153">
        <f t="shared" si="0"/>
        <v>280000</v>
      </c>
      <c r="M11" s="94">
        <v>2025</v>
      </c>
      <c r="N11" s="95">
        <v>2027</v>
      </c>
      <c r="O11" s="96"/>
      <c r="P11" s="96"/>
      <c r="Q11" s="97"/>
      <c r="R11" s="98" t="s">
        <v>142</v>
      </c>
      <c r="S11" s="9"/>
      <c r="T11" s="10"/>
    </row>
    <row r="12" spans="1:20" s="113" customFormat="1" ht="56.55" customHeight="1" thickBot="1" x14ac:dyDescent="0.5">
      <c r="A12" s="19"/>
      <c r="B12" s="71">
        <v>8</v>
      </c>
      <c r="C12" s="93" t="s">
        <v>239</v>
      </c>
      <c r="D12" s="93" t="s">
        <v>218</v>
      </c>
      <c r="E12" s="93">
        <v>72051540</v>
      </c>
      <c r="F12" s="74" t="s">
        <v>381</v>
      </c>
      <c r="G12" s="74" t="s">
        <v>117</v>
      </c>
      <c r="H12" s="74" t="s">
        <v>118</v>
      </c>
      <c r="I12" s="74" t="s">
        <v>220</v>
      </c>
      <c r="J12" s="74" t="s">
        <v>281</v>
      </c>
      <c r="K12" s="149">
        <v>2500000</v>
      </c>
      <c r="L12" s="153">
        <f t="shared" si="0"/>
        <v>1750000</v>
      </c>
      <c r="M12" s="94">
        <v>2023</v>
      </c>
      <c r="N12" s="95">
        <v>2027</v>
      </c>
      <c r="O12" s="96" t="s">
        <v>142</v>
      </c>
      <c r="P12" s="96" t="s">
        <v>142</v>
      </c>
      <c r="Q12" s="97" t="s">
        <v>142</v>
      </c>
      <c r="R12" s="98" t="s">
        <v>142</v>
      </c>
      <c r="S12" s="9"/>
      <c r="T12" s="10"/>
    </row>
    <row r="13" spans="1:20" s="113" customFormat="1" ht="56.55" customHeight="1" thickBot="1" x14ac:dyDescent="0.5">
      <c r="A13" s="19"/>
      <c r="B13" s="71">
        <v>9</v>
      </c>
      <c r="C13" s="93" t="s">
        <v>239</v>
      </c>
      <c r="D13" s="93" t="s">
        <v>218</v>
      </c>
      <c r="E13" s="93">
        <v>72051540</v>
      </c>
      <c r="F13" s="74" t="s">
        <v>259</v>
      </c>
      <c r="G13" s="74" t="s">
        <v>117</v>
      </c>
      <c r="H13" s="74" t="s">
        <v>118</v>
      </c>
      <c r="I13" s="74" t="s">
        <v>220</v>
      </c>
      <c r="J13" s="74" t="s">
        <v>282</v>
      </c>
      <c r="K13" s="149">
        <v>5500000</v>
      </c>
      <c r="L13" s="153">
        <f t="shared" si="0"/>
        <v>3850000</v>
      </c>
      <c r="M13" s="94">
        <v>2025</v>
      </c>
      <c r="N13" s="95">
        <v>2027</v>
      </c>
      <c r="O13" s="96" t="s">
        <v>142</v>
      </c>
      <c r="P13" s="96" t="s">
        <v>142</v>
      </c>
      <c r="Q13" s="97" t="s">
        <v>142</v>
      </c>
      <c r="R13" s="98" t="s">
        <v>142</v>
      </c>
      <c r="S13" s="9"/>
      <c r="T13" s="10"/>
    </row>
    <row r="14" spans="1:20" s="113" customFormat="1" ht="56.55" customHeight="1" thickBot="1" x14ac:dyDescent="0.5">
      <c r="A14" s="19"/>
      <c r="B14" s="71">
        <v>10</v>
      </c>
      <c r="C14" s="93" t="s">
        <v>239</v>
      </c>
      <c r="D14" s="93" t="s">
        <v>218</v>
      </c>
      <c r="E14" s="93">
        <v>72051540</v>
      </c>
      <c r="F14" s="74" t="s">
        <v>321</v>
      </c>
      <c r="G14" s="74" t="s">
        <v>117</v>
      </c>
      <c r="H14" s="74" t="s">
        <v>118</v>
      </c>
      <c r="I14" s="74" t="s">
        <v>220</v>
      </c>
      <c r="J14" s="74" t="s">
        <v>321</v>
      </c>
      <c r="K14" s="149">
        <v>300000</v>
      </c>
      <c r="L14" s="153">
        <f t="shared" si="0"/>
        <v>210000</v>
      </c>
      <c r="M14" s="94">
        <v>2025</v>
      </c>
      <c r="N14" s="95">
        <v>2027</v>
      </c>
      <c r="O14" s="96"/>
      <c r="P14" s="96"/>
      <c r="Q14" s="97" t="s">
        <v>142</v>
      </c>
      <c r="R14" s="98"/>
      <c r="S14" s="9"/>
      <c r="T14" s="10"/>
    </row>
    <row r="15" spans="1:20" s="113" customFormat="1" ht="56.55" customHeight="1" thickBot="1" x14ac:dyDescent="0.5">
      <c r="A15" s="19"/>
      <c r="B15" s="71">
        <v>11</v>
      </c>
      <c r="C15" s="93" t="s">
        <v>239</v>
      </c>
      <c r="D15" s="93" t="s">
        <v>218</v>
      </c>
      <c r="E15" s="93">
        <v>72051540</v>
      </c>
      <c r="F15" s="74" t="s">
        <v>322</v>
      </c>
      <c r="G15" s="74" t="s">
        <v>117</v>
      </c>
      <c r="H15" s="74" t="s">
        <v>118</v>
      </c>
      <c r="I15" s="74" t="s">
        <v>220</v>
      </c>
      <c r="J15" s="74" t="s">
        <v>322</v>
      </c>
      <c r="K15" s="149">
        <v>300000</v>
      </c>
      <c r="L15" s="153">
        <f t="shared" si="0"/>
        <v>210000</v>
      </c>
      <c r="M15" s="94">
        <v>2025</v>
      </c>
      <c r="N15" s="95">
        <v>2027</v>
      </c>
      <c r="O15" s="96" t="s">
        <v>142</v>
      </c>
      <c r="P15" s="96"/>
      <c r="Q15" s="97"/>
      <c r="R15" s="98"/>
      <c r="S15" s="9"/>
      <c r="T15" s="10"/>
    </row>
    <row r="16" spans="1:20" s="113" customFormat="1" ht="56.55" customHeight="1" thickBot="1" x14ac:dyDescent="0.5">
      <c r="A16" s="19"/>
      <c r="B16" s="71">
        <v>12</v>
      </c>
      <c r="C16" s="93" t="s">
        <v>239</v>
      </c>
      <c r="D16" s="93" t="s">
        <v>218</v>
      </c>
      <c r="E16" s="93">
        <v>72051540</v>
      </c>
      <c r="F16" s="74" t="s">
        <v>323</v>
      </c>
      <c r="G16" s="74" t="s">
        <v>117</v>
      </c>
      <c r="H16" s="74" t="s">
        <v>118</v>
      </c>
      <c r="I16" s="74" t="s">
        <v>220</v>
      </c>
      <c r="J16" s="74" t="s">
        <v>323</v>
      </c>
      <c r="K16" s="149">
        <v>200000</v>
      </c>
      <c r="L16" s="153">
        <f t="shared" si="0"/>
        <v>140000</v>
      </c>
      <c r="M16" s="94">
        <v>2025</v>
      </c>
      <c r="N16" s="95">
        <v>2027</v>
      </c>
      <c r="O16" s="96"/>
      <c r="P16" s="96"/>
      <c r="Q16" s="97"/>
      <c r="R16" s="98" t="s">
        <v>142</v>
      </c>
      <c r="S16" s="9"/>
      <c r="T16" s="10"/>
    </row>
    <row r="17" spans="1:20" s="113" customFormat="1" ht="56.55" customHeight="1" thickBot="1" x14ac:dyDescent="0.5">
      <c r="A17" s="19"/>
      <c r="B17" s="71">
        <v>13</v>
      </c>
      <c r="C17" s="93" t="s">
        <v>239</v>
      </c>
      <c r="D17" s="93" t="s">
        <v>218</v>
      </c>
      <c r="E17" s="93">
        <v>72051540</v>
      </c>
      <c r="F17" s="74" t="s">
        <v>360</v>
      </c>
      <c r="G17" s="74" t="s">
        <v>117</v>
      </c>
      <c r="H17" s="74" t="s">
        <v>118</v>
      </c>
      <c r="I17" s="74" t="s">
        <v>220</v>
      </c>
      <c r="J17" s="158" t="s">
        <v>360</v>
      </c>
      <c r="K17" s="149">
        <v>300000</v>
      </c>
      <c r="L17" s="153">
        <f t="shared" si="0"/>
        <v>210000</v>
      </c>
      <c r="M17" s="94">
        <v>2025</v>
      </c>
      <c r="N17" s="95">
        <v>2027</v>
      </c>
      <c r="O17" s="96"/>
      <c r="P17" s="96"/>
      <c r="Q17" s="97" t="s">
        <v>142</v>
      </c>
      <c r="R17" s="98"/>
      <c r="S17" s="9"/>
      <c r="T17" s="10"/>
    </row>
    <row r="18" spans="1:20" s="113" customFormat="1" ht="56.55" customHeight="1" thickBot="1" x14ac:dyDescent="0.5">
      <c r="A18" s="19"/>
      <c r="B18" s="71">
        <v>14</v>
      </c>
      <c r="C18" s="93" t="s">
        <v>239</v>
      </c>
      <c r="D18" s="93" t="s">
        <v>218</v>
      </c>
      <c r="E18" s="93">
        <v>72051540</v>
      </c>
      <c r="F18" s="74" t="s">
        <v>324</v>
      </c>
      <c r="G18" s="74" t="s">
        <v>117</v>
      </c>
      <c r="H18" s="74" t="s">
        <v>118</v>
      </c>
      <c r="I18" s="74" t="s">
        <v>220</v>
      </c>
      <c r="J18" s="74" t="s">
        <v>324</v>
      </c>
      <c r="K18" s="149">
        <v>300000</v>
      </c>
      <c r="L18" s="153">
        <f t="shared" si="0"/>
        <v>210000</v>
      </c>
      <c r="M18" s="94">
        <v>2025</v>
      </c>
      <c r="N18" s="95">
        <v>2027</v>
      </c>
      <c r="O18" s="96"/>
      <c r="P18" s="96"/>
      <c r="Q18" s="97" t="s">
        <v>142</v>
      </c>
      <c r="R18" s="98"/>
      <c r="S18" s="9"/>
      <c r="T18" s="10"/>
    </row>
    <row r="19" spans="1:20" s="113" customFormat="1" ht="56.55" customHeight="1" thickBot="1" x14ac:dyDescent="0.5">
      <c r="A19" s="19"/>
      <c r="B19" s="71">
        <v>15</v>
      </c>
      <c r="C19" s="93" t="s">
        <v>239</v>
      </c>
      <c r="D19" s="93" t="s">
        <v>218</v>
      </c>
      <c r="E19" s="93">
        <v>72051540</v>
      </c>
      <c r="F19" s="74" t="s">
        <v>325</v>
      </c>
      <c r="G19" s="74" t="s">
        <v>117</v>
      </c>
      <c r="H19" s="74" t="s">
        <v>118</v>
      </c>
      <c r="I19" s="74" t="s">
        <v>220</v>
      </c>
      <c r="J19" s="74" t="s">
        <v>325</v>
      </c>
      <c r="K19" s="149">
        <v>500000</v>
      </c>
      <c r="L19" s="153">
        <f t="shared" si="0"/>
        <v>350000</v>
      </c>
      <c r="M19" s="94">
        <v>2025</v>
      </c>
      <c r="N19" s="95">
        <v>2027</v>
      </c>
      <c r="O19" s="96"/>
      <c r="P19" s="96" t="s">
        <v>142</v>
      </c>
      <c r="Q19" s="97"/>
      <c r="R19" s="98"/>
      <c r="S19" s="9"/>
      <c r="T19" s="10"/>
    </row>
    <row r="20" spans="1:20" s="113" customFormat="1" ht="56.55" customHeight="1" thickBot="1" x14ac:dyDescent="0.5">
      <c r="A20" s="19"/>
      <c r="B20" s="71">
        <v>16</v>
      </c>
      <c r="C20" s="93" t="s">
        <v>239</v>
      </c>
      <c r="D20" s="93" t="s">
        <v>218</v>
      </c>
      <c r="E20" s="93">
        <v>72051540</v>
      </c>
      <c r="F20" s="74" t="s">
        <v>326</v>
      </c>
      <c r="G20" s="74" t="s">
        <v>117</v>
      </c>
      <c r="H20" s="74" t="s">
        <v>118</v>
      </c>
      <c r="I20" s="74" t="s">
        <v>220</v>
      </c>
      <c r="J20" s="74" t="s">
        <v>326</v>
      </c>
      <c r="K20" s="149">
        <v>500000</v>
      </c>
      <c r="L20" s="153">
        <f t="shared" si="0"/>
        <v>350000</v>
      </c>
      <c r="M20" s="94">
        <v>2025</v>
      </c>
      <c r="N20" s="95">
        <v>2027</v>
      </c>
      <c r="O20" s="96"/>
      <c r="P20" s="96"/>
      <c r="Q20" s="97"/>
      <c r="R20" s="98"/>
      <c r="S20" s="9"/>
      <c r="T20" s="10"/>
    </row>
    <row r="21" spans="1:20" s="113" customFormat="1" ht="56.55" customHeight="1" thickBot="1" x14ac:dyDescent="0.5">
      <c r="A21" s="19"/>
      <c r="B21" s="71">
        <v>17</v>
      </c>
      <c r="C21" s="93" t="s">
        <v>239</v>
      </c>
      <c r="D21" s="93" t="s">
        <v>218</v>
      </c>
      <c r="E21" s="93">
        <v>72051540</v>
      </c>
      <c r="F21" s="74" t="s">
        <v>327</v>
      </c>
      <c r="G21" s="74" t="s">
        <v>117</v>
      </c>
      <c r="H21" s="74" t="s">
        <v>118</v>
      </c>
      <c r="I21" s="74" t="s">
        <v>220</v>
      </c>
      <c r="J21" s="74" t="s">
        <v>327</v>
      </c>
      <c r="K21" s="149">
        <v>500000</v>
      </c>
      <c r="L21" s="153">
        <f t="shared" si="0"/>
        <v>350000</v>
      </c>
      <c r="M21" s="94">
        <v>2025</v>
      </c>
      <c r="N21" s="95">
        <v>2027</v>
      </c>
      <c r="O21" s="96"/>
      <c r="P21" s="96"/>
      <c r="Q21" s="97"/>
      <c r="R21" s="98"/>
      <c r="S21" s="9"/>
      <c r="T21" s="10"/>
    </row>
    <row r="22" spans="1:20" s="113" customFormat="1" ht="56.55" customHeight="1" thickBot="1" x14ac:dyDescent="0.5">
      <c r="A22" s="19"/>
      <c r="B22" s="71">
        <v>18</v>
      </c>
      <c r="C22" s="93" t="s">
        <v>361</v>
      </c>
      <c r="D22" s="93" t="s">
        <v>154</v>
      </c>
      <c r="E22" s="93">
        <v>71198920</v>
      </c>
      <c r="F22" s="74" t="s">
        <v>362</v>
      </c>
      <c r="G22" s="74" t="s">
        <v>117</v>
      </c>
      <c r="H22" s="74" t="s">
        <v>118</v>
      </c>
      <c r="I22" s="74" t="s">
        <v>118</v>
      </c>
      <c r="J22" s="158" t="s">
        <v>363</v>
      </c>
      <c r="K22" s="149">
        <v>800000</v>
      </c>
      <c r="L22" s="153">
        <f t="shared" si="0"/>
        <v>560000</v>
      </c>
      <c r="M22" s="94">
        <v>2025</v>
      </c>
      <c r="N22" s="95">
        <v>2027</v>
      </c>
      <c r="O22" s="96"/>
      <c r="P22" s="96"/>
      <c r="Q22" s="97"/>
      <c r="R22" s="98"/>
      <c r="S22" s="9"/>
      <c r="T22" s="10"/>
    </row>
    <row r="23" spans="1:20" s="113" customFormat="1" ht="56.55" customHeight="1" thickBot="1" x14ac:dyDescent="0.5">
      <c r="A23" s="19"/>
      <c r="B23" s="71">
        <v>19</v>
      </c>
      <c r="C23" s="93" t="s">
        <v>361</v>
      </c>
      <c r="D23" s="93" t="s">
        <v>154</v>
      </c>
      <c r="E23" s="93">
        <v>71198920</v>
      </c>
      <c r="F23" s="74" t="s">
        <v>364</v>
      </c>
      <c r="G23" s="74" t="s">
        <v>117</v>
      </c>
      <c r="H23" s="74" t="s">
        <v>118</v>
      </c>
      <c r="I23" s="74" t="s">
        <v>118</v>
      </c>
      <c r="J23" s="158" t="s">
        <v>365</v>
      </c>
      <c r="K23" s="149">
        <v>900000</v>
      </c>
      <c r="L23" s="153">
        <f t="shared" si="0"/>
        <v>630000</v>
      </c>
      <c r="M23" s="94">
        <v>2025</v>
      </c>
      <c r="N23" s="95">
        <v>2027</v>
      </c>
      <c r="O23" s="96"/>
      <c r="P23" s="96"/>
      <c r="Q23" s="97"/>
      <c r="R23" s="98"/>
      <c r="S23" s="9"/>
      <c r="T23" s="10"/>
    </row>
    <row r="24" spans="1:20" s="113" customFormat="1" ht="56.55" customHeight="1" thickBot="1" x14ac:dyDescent="0.5">
      <c r="A24" s="19"/>
      <c r="B24" s="71">
        <v>20</v>
      </c>
      <c r="C24" s="93" t="s">
        <v>361</v>
      </c>
      <c r="D24" s="93" t="s">
        <v>154</v>
      </c>
      <c r="E24" s="93">
        <v>71198920</v>
      </c>
      <c r="F24" s="74" t="s">
        <v>366</v>
      </c>
      <c r="G24" s="74" t="s">
        <v>117</v>
      </c>
      <c r="H24" s="74" t="s">
        <v>118</v>
      </c>
      <c r="I24" s="74" t="s">
        <v>118</v>
      </c>
      <c r="J24" s="158" t="s">
        <v>367</v>
      </c>
      <c r="K24" s="149">
        <v>450000</v>
      </c>
      <c r="L24" s="153">
        <f t="shared" si="0"/>
        <v>315000</v>
      </c>
      <c r="M24" s="94">
        <v>2025</v>
      </c>
      <c r="N24" s="95">
        <v>2027</v>
      </c>
      <c r="O24" s="96"/>
      <c r="P24" s="96"/>
      <c r="Q24" s="97"/>
      <c r="R24" s="98"/>
      <c r="S24" s="9"/>
      <c r="T24" s="10"/>
    </row>
    <row r="25" spans="1:20" s="113" customFormat="1" ht="56.55" customHeight="1" thickBot="1" x14ac:dyDescent="0.5">
      <c r="A25" s="19"/>
      <c r="B25" s="71">
        <v>21</v>
      </c>
      <c r="C25" s="93" t="s">
        <v>361</v>
      </c>
      <c r="D25" s="93" t="s">
        <v>154</v>
      </c>
      <c r="E25" s="93">
        <v>71198920</v>
      </c>
      <c r="F25" s="74" t="s">
        <v>368</v>
      </c>
      <c r="G25" s="74" t="s">
        <v>117</v>
      </c>
      <c r="H25" s="74" t="s">
        <v>118</v>
      </c>
      <c r="I25" s="74" t="s">
        <v>118</v>
      </c>
      <c r="J25" s="158" t="s">
        <v>369</v>
      </c>
      <c r="K25" s="149">
        <v>550000</v>
      </c>
      <c r="L25" s="153">
        <f t="shared" si="0"/>
        <v>385000</v>
      </c>
      <c r="M25" s="94">
        <v>2025</v>
      </c>
      <c r="N25" s="95">
        <v>2027</v>
      </c>
      <c r="O25" s="96"/>
      <c r="P25" s="96"/>
      <c r="Q25" s="97"/>
      <c r="R25" s="98"/>
      <c r="S25" s="9"/>
      <c r="T25" s="10"/>
    </row>
    <row r="26" spans="1:20" s="113" customFormat="1" ht="56.55" customHeight="1" thickBot="1" x14ac:dyDescent="0.5">
      <c r="A26" s="19"/>
      <c r="B26" s="71">
        <v>22</v>
      </c>
      <c r="C26" s="93" t="s">
        <v>361</v>
      </c>
      <c r="D26" s="93" t="s">
        <v>154</v>
      </c>
      <c r="E26" s="93">
        <v>71198920</v>
      </c>
      <c r="F26" s="74" t="s">
        <v>370</v>
      </c>
      <c r="G26" s="74" t="s">
        <v>117</v>
      </c>
      <c r="H26" s="74" t="s">
        <v>118</v>
      </c>
      <c r="I26" s="74" t="s">
        <v>118</v>
      </c>
      <c r="J26" s="158" t="s">
        <v>371</v>
      </c>
      <c r="K26" s="149">
        <v>220000</v>
      </c>
      <c r="L26" s="153">
        <f t="shared" si="0"/>
        <v>154000</v>
      </c>
      <c r="M26" s="94">
        <v>2025</v>
      </c>
      <c r="N26" s="95">
        <v>2027</v>
      </c>
      <c r="O26" s="96"/>
      <c r="P26" s="96"/>
      <c r="Q26" s="97"/>
      <c r="R26" s="98"/>
      <c r="S26" s="9"/>
      <c r="T26" s="10"/>
    </row>
    <row r="27" spans="1:20" s="113" customFormat="1" ht="81.400000000000006" customHeight="1" thickBot="1" x14ac:dyDescent="0.5">
      <c r="A27" s="19"/>
      <c r="B27" s="71">
        <v>23</v>
      </c>
      <c r="C27" s="93" t="s">
        <v>361</v>
      </c>
      <c r="D27" s="93" t="s">
        <v>154</v>
      </c>
      <c r="E27" s="93">
        <v>71198920</v>
      </c>
      <c r="F27" s="74" t="s">
        <v>372</v>
      </c>
      <c r="G27" s="74" t="s">
        <v>117</v>
      </c>
      <c r="H27" s="74" t="s">
        <v>118</v>
      </c>
      <c r="I27" s="74" t="s">
        <v>118</v>
      </c>
      <c r="J27" s="158" t="s">
        <v>373</v>
      </c>
      <c r="K27" s="149">
        <v>1000000</v>
      </c>
      <c r="L27" s="153">
        <f t="shared" ref="L27" si="1">K27/100*70</f>
        <v>700000</v>
      </c>
      <c r="M27" s="94">
        <v>2025</v>
      </c>
      <c r="N27" s="95">
        <v>2027</v>
      </c>
      <c r="O27" s="96"/>
      <c r="P27" s="96"/>
      <c r="Q27" s="97"/>
      <c r="R27" s="98"/>
      <c r="S27" s="9"/>
      <c r="T27" s="10"/>
    </row>
    <row r="28" spans="1:20" ht="70.5" customHeight="1" thickBot="1" x14ac:dyDescent="0.5">
      <c r="A28" s="19"/>
      <c r="B28" s="71">
        <v>24</v>
      </c>
      <c r="C28" s="93" t="s">
        <v>258</v>
      </c>
      <c r="D28" s="93" t="s">
        <v>218</v>
      </c>
      <c r="E28" s="93">
        <v>72051566</v>
      </c>
      <c r="F28" s="74" t="s">
        <v>260</v>
      </c>
      <c r="G28" s="74" t="s">
        <v>117</v>
      </c>
      <c r="H28" s="74" t="s">
        <v>118</v>
      </c>
      <c r="I28" s="74" t="s">
        <v>220</v>
      </c>
      <c r="J28" s="74" t="s">
        <v>260</v>
      </c>
      <c r="K28" s="149">
        <v>4000000</v>
      </c>
      <c r="L28" s="153">
        <f t="shared" si="0"/>
        <v>2800000</v>
      </c>
      <c r="M28" s="94">
        <v>2023</v>
      </c>
      <c r="N28" s="95">
        <v>2027</v>
      </c>
      <c r="O28" s="96" t="s">
        <v>142</v>
      </c>
      <c r="P28" s="96" t="s">
        <v>142</v>
      </c>
      <c r="Q28" s="97" t="s">
        <v>142</v>
      </c>
      <c r="R28" s="98" t="s">
        <v>142</v>
      </c>
      <c r="S28" s="9"/>
      <c r="T28" s="10"/>
    </row>
    <row r="29" spans="1:20" ht="57.5" customHeight="1" thickBot="1" x14ac:dyDescent="0.5">
      <c r="A29" s="19"/>
      <c r="B29" s="71">
        <v>25</v>
      </c>
      <c r="C29" s="93" t="s">
        <v>258</v>
      </c>
      <c r="D29" s="93" t="s">
        <v>218</v>
      </c>
      <c r="E29" s="93">
        <v>72051566</v>
      </c>
      <c r="F29" s="74" t="s">
        <v>259</v>
      </c>
      <c r="G29" s="74" t="s">
        <v>117</v>
      </c>
      <c r="H29" s="74" t="s">
        <v>118</v>
      </c>
      <c r="I29" s="74" t="s">
        <v>220</v>
      </c>
      <c r="J29" s="74" t="s">
        <v>259</v>
      </c>
      <c r="K29" s="149">
        <v>3000000</v>
      </c>
      <c r="L29" s="153">
        <f t="shared" si="0"/>
        <v>2100000</v>
      </c>
      <c r="M29" s="94">
        <v>2023</v>
      </c>
      <c r="N29" s="95">
        <v>2027</v>
      </c>
      <c r="O29" s="96" t="s">
        <v>142</v>
      </c>
      <c r="P29" s="96" t="s">
        <v>142</v>
      </c>
      <c r="Q29" s="97" t="s">
        <v>142</v>
      </c>
      <c r="R29" s="98" t="s">
        <v>142</v>
      </c>
      <c r="S29" s="9"/>
      <c r="T29" s="10"/>
    </row>
    <row r="30" spans="1:20" s="113" customFormat="1" ht="116.55" customHeight="1" thickBot="1" x14ac:dyDescent="0.5">
      <c r="A30" s="19"/>
      <c r="B30" s="71">
        <v>26</v>
      </c>
      <c r="C30" s="119" t="s">
        <v>283</v>
      </c>
      <c r="D30" s="93" t="s">
        <v>154</v>
      </c>
      <c r="E30" s="93">
        <v>75111021</v>
      </c>
      <c r="F30" s="74" t="s">
        <v>284</v>
      </c>
      <c r="G30" s="74" t="s">
        <v>117</v>
      </c>
      <c r="H30" s="74" t="s">
        <v>118</v>
      </c>
      <c r="I30" s="74" t="s">
        <v>118</v>
      </c>
      <c r="J30" s="74" t="s">
        <v>284</v>
      </c>
      <c r="K30" s="149">
        <v>500000</v>
      </c>
      <c r="L30" s="153">
        <f t="shared" si="0"/>
        <v>350000</v>
      </c>
      <c r="M30" s="94">
        <v>2023</v>
      </c>
      <c r="N30" s="95">
        <v>2027</v>
      </c>
      <c r="O30" s="96" t="s">
        <v>142</v>
      </c>
      <c r="P30" s="96" t="s">
        <v>142</v>
      </c>
      <c r="Q30" s="97" t="s">
        <v>142</v>
      </c>
      <c r="R30" s="98" t="s">
        <v>142</v>
      </c>
      <c r="S30" s="9"/>
      <c r="T30" s="10"/>
    </row>
    <row r="33" spans="1:12" ht="21" customHeight="1" x14ac:dyDescent="0.5">
      <c r="B33" s="122" t="s">
        <v>398</v>
      </c>
    </row>
    <row r="34" spans="1:12" ht="55.05" customHeight="1" x14ac:dyDescent="0.5">
      <c r="B34" s="120" t="s">
        <v>248</v>
      </c>
      <c r="C34" s="113"/>
    </row>
    <row r="35" spans="1:12" ht="24.5" customHeight="1" x14ac:dyDescent="0.45">
      <c r="A35" s="19" t="s">
        <v>59</v>
      </c>
      <c r="B35" s="19"/>
    </row>
    <row r="36" spans="1:12" x14ac:dyDescent="0.45">
      <c r="A36" s="19"/>
      <c r="B36" s="20" t="s">
        <v>60</v>
      </c>
    </row>
    <row r="37" spans="1:12" ht="16.149999999999999" customHeight="1" x14ac:dyDescent="0.45">
      <c r="B37" s="1" t="s">
        <v>61</v>
      </c>
    </row>
    <row r="38" spans="1:12" x14ac:dyDescent="0.45">
      <c r="B38" s="12" t="s">
        <v>28</v>
      </c>
    </row>
    <row r="39" spans="1:12" x14ac:dyDescent="0.45">
      <c r="B39" s="12" t="s">
        <v>103</v>
      </c>
    </row>
    <row r="41" spans="1:12" x14ac:dyDescent="0.45">
      <c r="B41" s="1" t="s">
        <v>41</v>
      </c>
    </row>
    <row r="43" spans="1:12" x14ac:dyDescent="0.45">
      <c r="A43" s="3" t="s">
        <v>42</v>
      </c>
      <c r="B43" s="16" t="s">
        <v>74</v>
      </c>
      <c r="C43" s="16"/>
      <c r="D43" s="16"/>
      <c r="E43" s="16"/>
      <c r="F43" s="16"/>
      <c r="G43" s="16"/>
      <c r="H43" s="16"/>
      <c r="I43" s="16"/>
      <c r="J43" s="16"/>
      <c r="K43" s="17"/>
      <c r="L43" s="17"/>
    </row>
    <row r="44" spans="1:12" x14ac:dyDescent="0.45">
      <c r="A44" s="3" t="s">
        <v>43</v>
      </c>
      <c r="B44" s="16" t="s">
        <v>70</v>
      </c>
      <c r="C44" s="16"/>
      <c r="D44" s="16"/>
      <c r="E44" s="16"/>
      <c r="F44" s="16"/>
      <c r="G44" s="16"/>
      <c r="H44" s="16"/>
      <c r="I44" s="16"/>
      <c r="J44" s="16"/>
      <c r="K44" s="17"/>
      <c r="L44" s="17"/>
    </row>
    <row r="45" spans="1:12" x14ac:dyDescent="0.45">
      <c r="A45" s="3"/>
      <c r="B45" s="16" t="s">
        <v>66</v>
      </c>
      <c r="C45" s="16"/>
      <c r="D45" s="16"/>
      <c r="E45" s="16"/>
      <c r="F45" s="16"/>
      <c r="G45" s="16"/>
      <c r="H45" s="16"/>
      <c r="I45" s="16"/>
      <c r="J45" s="16"/>
      <c r="K45" s="17"/>
      <c r="L45" s="17"/>
    </row>
    <row r="46" spans="1:12" x14ac:dyDescent="0.45">
      <c r="A46" s="3"/>
      <c r="B46" s="16" t="s">
        <v>67</v>
      </c>
      <c r="C46" s="16"/>
      <c r="D46" s="16"/>
      <c r="E46" s="16"/>
      <c r="F46" s="16"/>
      <c r="G46" s="16"/>
      <c r="H46" s="16"/>
      <c r="I46" s="16"/>
      <c r="J46" s="16"/>
      <c r="K46" s="17"/>
      <c r="L46" s="17"/>
    </row>
    <row r="47" spans="1:12" x14ac:dyDescent="0.45">
      <c r="A47" s="3"/>
      <c r="B47" s="16" t="s">
        <v>68</v>
      </c>
      <c r="C47" s="16"/>
      <c r="D47" s="16"/>
      <c r="E47" s="16"/>
      <c r="F47" s="16"/>
      <c r="G47" s="16"/>
      <c r="H47" s="16"/>
      <c r="I47" s="16"/>
      <c r="J47" s="16"/>
      <c r="K47" s="17"/>
      <c r="L47" s="17"/>
    </row>
    <row r="48" spans="1:12" x14ac:dyDescent="0.45">
      <c r="A48" s="3"/>
      <c r="B48" s="16" t="s">
        <v>69</v>
      </c>
      <c r="C48" s="16"/>
      <c r="D48" s="16"/>
      <c r="E48" s="16"/>
      <c r="F48" s="16"/>
      <c r="G48" s="16"/>
      <c r="H48" s="16"/>
      <c r="I48" s="16"/>
      <c r="J48" s="16"/>
      <c r="K48" s="17"/>
      <c r="L48" s="17"/>
    </row>
    <row r="49" spans="1:12" x14ac:dyDescent="0.45">
      <c r="A49" s="3"/>
      <c r="B49" s="16" t="s">
        <v>71</v>
      </c>
      <c r="C49" s="16"/>
      <c r="D49" s="16"/>
      <c r="E49" s="16"/>
      <c r="F49" s="16"/>
      <c r="G49" s="16"/>
      <c r="H49" s="16"/>
      <c r="I49" s="16"/>
      <c r="J49" s="16"/>
      <c r="K49" s="17"/>
      <c r="L49" s="17"/>
    </row>
    <row r="50" spans="1:12" x14ac:dyDescent="0.45">
      <c r="A50" s="3"/>
      <c r="B50" s="16"/>
      <c r="C50" s="16"/>
      <c r="D50" s="16"/>
      <c r="E50" s="16"/>
      <c r="F50" s="16"/>
      <c r="G50" s="16"/>
      <c r="H50" s="16"/>
      <c r="I50" s="16"/>
      <c r="J50" s="16"/>
      <c r="K50" s="17"/>
      <c r="L50" s="17"/>
    </row>
    <row r="51" spans="1:12" x14ac:dyDescent="0.45">
      <c r="A51" s="3"/>
      <c r="B51" s="16" t="s">
        <v>73</v>
      </c>
      <c r="C51" s="16"/>
      <c r="D51" s="16"/>
      <c r="E51" s="16"/>
      <c r="F51" s="16"/>
      <c r="G51" s="16"/>
      <c r="H51" s="16"/>
      <c r="I51" s="16"/>
      <c r="J51" s="16"/>
      <c r="K51" s="17"/>
      <c r="L51" s="17"/>
    </row>
    <row r="52" spans="1:12" x14ac:dyDescent="0.45">
      <c r="A52" s="3"/>
      <c r="B52" s="16" t="s">
        <v>43</v>
      </c>
      <c r="C52" s="16"/>
      <c r="D52" s="16"/>
      <c r="E52" s="16"/>
      <c r="F52" s="16"/>
      <c r="G52" s="16"/>
      <c r="H52" s="16"/>
      <c r="I52" s="16"/>
      <c r="J52" s="16"/>
      <c r="K52" s="17"/>
      <c r="L52" s="17"/>
    </row>
    <row r="53" spans="1:12" x14ac:dyDescent="0.45">
      <c r="B53" s="16"/>
      <c r="C53" s="16"/>
      <c r="D53" s="16"/>
      <c r="E53" s="16"/>
      <c r="F53" s="16"/>
      <c r="G53" s="16"/>
      <c r="H53" s="16"/>
      <c r="I53" s="16"/>
      <c r="J53" s="16"/>
      <c r="K53" s="17"/>
      <c r="L53" s="17"/>
    </row>
    <row r="54" spans="1:12" x14ac:dyDescent="0.45">
      <c r="B54" s="16" t="s">
        <v>72</v>
      </c>
      <c r="C54" s="16"/>
      <c r="D54" s="16"/>
      <c r="E54" s="16"/>
      <c r="F54" s="16"/>
      <c r="G54" s="16"/>
      <c r="H54" s="16"/>
      <c r="I54" s="16"/>
      <c r="J54" s="16"/>
      <c r="K54" s="17"/>
      <c r="L54" s="17"/>
    </row>
    <row r="55" spans="1:12" x14ac:dyDescent="0.45">
      <c r="B55" s="16" t="s">
        <v>62</v>
      </c>
      <c r="C55" s="16"/>
      <c r="D55" s="16"/>
      <c r="E55" s="16"/>
      <c r="F55" s="16"/>
      <c r="G55" s="16"/>
      <c r="H55" s="16"/>
      <c r="I55" s="16"/>
      <c r="J55" s="16"/>
      <c r="K55" s="17"/>
      <c r="L55" s="17"/>
    </row>
    <row r="56" spans="1:12" ht="16.149999999999999" customHeight="1" x14ac:dyDescent="0.45"/>
    <row r="57" spans="1:12" x14ac:dyDescent="0.45">
      <c r="B57" s="1" t="s">
        <v>44</v>
      </c>
    </row>
    <row r="58" spans="1:12" x14ac:dyDescent="0.45">
      <c r="B58" s="1" t="s">
        <v>45</v>
      </c>
    </row>
    <row r="59" spans="1:12" x14ac:dyDescent="0.45">
      <c r="B59" s="1" t="s">
        <v>46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rintOptions gridLines="1"/>
  <pageMargins left="0.7" right="0.7" top="0.78740157499999996" bottom="0.78740157499999996" header="0.3" footer="0.3"/>
  <pageSetup paperSize="9" scale="3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Karolína Ortová</cp:lastModifiedBy>
  <cp:revision/>
  <cp:lastPrinted>2025-05-15T07:46:31Z</cp:lastPrinted>
  <dcterms:created xsi:type="dcterms:W3CDTF">2020-07-22T07:46:04Z</dcterms:created>
  <dcterms:modified xsi:type="dcterms:W3CDTF">2025-12-08T07:09:40Z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